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mccormick\Desktop\"/>
    </mc:Choice>
  </mc:AlternateContent>
  <xr:revisionPtr revIDLastSave="0" documentId="13_ncr:1_{C970E90E-7696-4643-93B5-2F3C46450309}" xr6:coauthVersionLast="47" xr6:coauthVersionMax="47" xr10:uidLastSave="{00000000-0000-0000-0000-000000000000}"/>
  <bookViews>
    <workbookView xWindow="28680" yWindow="-1125" windowWidth="29040" windowHeight="15720" activeTab="2" xr2:uid="{82A75956-AD4F-43E3-A0A5-EF951667FEB2}"/>
  </bookViews>
  <sheets>
    <sheet name="CHN Wayne County Total" sheetId="2" r:id="rId1"/>
    <sheet name="Wayne PSH" sheetId="3" r:id="rId2"/>
    <sheet name="Provider Page Gui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7" i="3" l="1"/>
  <c r="C77" i="3" s="1"/>
  <c r="C73" i="3"/>
  <c r="C71" i="3"/>
  <c r="B68" i="3"/>
  <c r="C68" i="3" s="1"/>
  <c r="C67" i="3"/>
  <c r="C64" i="3"/>
  <c r="C62" i="3"/>
  <c r="C60" i="3"/>
  <c r="C55" i="3"/>
  <c r="B55" i="3"/>
  <c r="C54" i="3" s="1"/>
  <c r="C53" i="3"/>
  <c r="C47" i="3"/>
  <c r="B47" i="3"/>
  <c r="C43" i="3" s="1"/>
  <c r="C46" i="3"/>
  <c r="C45" i="3"/>
  <c r="C44" i="3"/>
  <c r="C42" i="3"/>
  <c r="C40" i="3"/>
  <c r="C39" i="3"/>
  <c r="C38" i="3"/>
  <c r="C37" i="3"/>
  <c r="C36" i="3"/>
  <c r="B31" i="3"/>
  <c r="C28" i="3" s="1"/>
  <c r="C29" i="3"/>
  <c r="C23" i="3"/>
  <c r="C21" i="3"/>
  <c r="B16" i="3"/>
  <c r="C16" i="3" s="1"/>
  <c r="C15" i="3"/>
  <c r="C12" i="3"/>
  <c r="C10" i="3"/>
  <c r="C8" i="3"/>
  <c r="C7" i="3"/>
  <c r="B77" i="2"/>
  <c r="C77" i="2" s="1"/>
  <c r="C76" i="2"/>
  <c r="B68" i="2"/>
  <c r="C66" i="2" s="1"/>
  <c r="C55" i="2"/>
  <c r="B55" i="2"/>
  <c r="C54" i="2" s="1"/>
  <c r="B47" i="2"/>
  <c r="C44" i="2" s="1"/>
  <c r="B31" i="2"/>
  <c r="C25" i="2" s="1"/>
  <c r="B16" i="2"/>
  <c r="C14" i="2" s="1"/>
  <c r="C15" i="2"/>
  <c r="C7" i="2"/>
  <c r="C11" i="3" l="1"/>
  <c r="C22" i="3"/>
  <c r="C30" i="3"/>
  <c r="C41" i="3"/>
  <c r="C52" i="3"/>
  <c r="C63" i="3"/>
  <c r="C72" i="3"/>
  <c r="C13" i="3"/>
  <c r="C24" i="3"/>
  <c r="C31" i="3"/>
  <c r="C65" i="3"/>
  <c r="C74" i="3"/>
  <c r="C6" i="3"/>
  <c r="C14" i="3"/>
  <c r="C25" i="3"/>
  <c r="C66" i="3"/>
  <c r="C75" i="3"/>
  <c r="C76" i="3"/>
  <c r="C26" i="3"/>
  <c r="C27" i="3"/>
  <c r="C9" i="3"/>
  <c r="C61" i="3"/>
  <c r="C26" i="2"/>
  <c r="C37" i="2"/>
  <c r="C67" i="2"/>
  <c r="C27" i="2"/>
  <c r="C38" i="2"/>
  <c r="C46" i="2"/>
  <c r="C60" i="2"/>
  <c r="C9" i="2"/>
  <c r="C16" i="2"/>
  <c r="C28" i="2"/>
  <c r="C39" i="2"/>
  <c r="C68" i="2"/>
  <c r="C10" i="2"/>
  <c r="C21" i="2"/>
  <c r="C29" i="2"/>
  <c r="C40" i="2"/>
  <c r="C47" i="2"/>
  <c r="C62" i="2"/>
  <c r="C71" i="2"/>
  <c r="C61" i="2"/>
  <c r="C11" i="2"/>
  <c r="C22" i="2"/>
  <c r="C30" i="2"/>
  <c r="C41" i="2"/>
  <c r="C52" i="2"/>
  <c r="C63" i="2"/>
  <c r="C72" i="2"/>
  <c r="C73" i="2"/>
  <c r="C42" i="2"/>
  <c r="C53" i="2"/>
  <c r="C64" i="2"/>
  <c r="C13" i="2"/>
  <c r="C24" i="2"/>
  <c r="C31" i="2"/>
  <c r="C43" i="2"/>
  <c r="C65" i="2"/>
  <c r="C74" i="2"/>
  <c r="C45" i="2"/>
  <c r="C8" i="2"/>
  <c r="C12" i="2"/>
  <c r="C23" i="2"/>
  <c r="C6" i="2"/>
  <c r="C36" i="2"/>
  <c r="C75" i="2"/>
</calcChain>
</file>

<file path=xl/sharedStrings.xml><?xml version="1.0" encoding="utf-8"?>
<sst xmlns="http://schemas.openxmlformats.org/spreadsheetml/2006/main" count="127" uniqueCount="55">
  <si>
    <t>Number of Individuals</t>
  </si>
  <si>
    <t>Percentage</t>
  </si>
  <si>
    <t>Race/Ethnicity (12)</t>
  </si>
  <si>
    <t>American Indian, Alaska Native, or Indigenous</t>
  </si>
  <si>
    <t>Asian or Asian American</t>
  </si>
  <si>
    <t>Black, African American, or African</t>
  </si>
  <si>
    <t>Hispanic/Latina/e/o</t>
  </si>
  <si>
    <t>Middle Eastern or North African</t>
  </si>
  <si>
    <t>Native Hawaiian or Pacific Islander</t>
  </si>
  <si>
    <t>White</t>
  </si>
  <si>
    <t>Multiracial</t>
  </si>
  <si>
    <t>Client Doesn't Know/Prefers not to Answer</t>
  </si>
  <si>
    <t>Data Not Collected</t>
  </si>
  <si>
    <t>Total</t>
  </si>
  <si>
    <t>Gender (10a)</t>
  </si>
  <si>
    <t>Woman</t>
  </si>
  <si>
    <t>Man</t>
  </si>
  <si>
    <t>Culturally Specific Identity</t>
  </si>
  <si>
    <t>Transgender</t>
  </si>
  <si>
    <t>Non-Binary</t>
  </si>
  <si>
    <t>Questioning</t>
  </si>
  <si>
    <t>Different Identity</t>
  </si>
  <si>
    <t>More than 1 Gender Identity</t>
  </si>
  <si>
    <t>Client Doesn't Know/Prefers Not to Answer</t>
  </si>
  <si>
    <t>Age (11)</t>
  </si>
  <si>
    <t>Under 5</t>
  </si>
  <si>
    <t>5yo-12</t>
  </si>
  <si>
    <t>13-17</t>
  </si>
  <si>
    <t>18-24</t>
  </si>
  <si>
    <t>25-34</t>
  </si>
  <si>
    <t>35-44</t>
  </si>
  <si>
    <t>45-54</t>
  </si>
  <si>
    <t>55-64</t>
  </si>
  <si>
    <t>65+</t>
  </si>
  <si>
    <t>Veterans (25a)</t>
  </si>
  <si>
    <t>Yes</t>
  </si>
  <si>
    <t>No</t>
  </si>
  <si>
    <t>Physical and Mental Health Conditions at Start (13a1 and 13a2)</t>
  </si>
  <si>
    <t>Mental Health Disorder</t>
  </si>
  <si>
    <t>Alcohol Use Disorder</t>
  </si>
  <si>
    <t>Drug Use Disorder</t>
  </si>
  <si>
    <t>Both Alcohol and Drug Use Disorders</t>
  </si>
  <si>
    <t>Chronic Health Condition</t>
  </si>
  <si>
    <t>HIV/AIDS</t>
  </si>
  <si>
    <t>Developmental Disability</t>
  </si>
  <si>
    <t>Physical Disability</t>
  </si>
  <si>
    <t>0 Conditions</t>
  </si>
  <si>
    <t>1 Condition</t>
  </si>
  <si>
    <t>2+ Conditions</t>
  </si>
  <si>
    <t>Condition Unknown</t>
  </si>
  <si>
    <t>CHN Wayne County Total</t>
  </si>
  <si>
    <t>Wayne PSH</t>
  </si>
  <si>
    <t>Provider Page Guide</t>
  </si>
  <si>
    <t>OC PSH (Including SPC)</t>
  </si>
  <si>
    <t>Out-Wayne Chronically Homeless Leasing Assistance Program 1 (11496)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</si>
</sst>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Verdana"/>
      <family val="2"/>
    </font>
    <font>
      <sz val="11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9" fontId="3" fillId="2" borderId="2" xfId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wrapText="1"/>
    </xf>
    <xf numFmtId="0" fontId="4" fillId="0" borderId="0" xfId="0" applyFont="1"/>
    <xf numFmtId="9" fontId="4" fillId="0" borderId="0" xfId="1" applyFont="1" applyBorder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/>
    <xf numFmtId="9" fontId="4" fillId="3" borderId="1" xfId="1" applyFont="1" applyFill="1" applyBorder="1"/>
    <xf numFmtId="0" fontId="4" fillId="0" borderId="1" xfId="0" applyFont="1" applyBorder="1" applyAlignment="1">
      <alignment wrapText="1"/>
    </xf>
    <xf numFmtId="0" fontId="4" fillId="0" borderId="1" xfId="0" applyFont="1" applyBorder="1"/>
    <xf numFmtId="9" fontId="4" fillId="0" borderId="1" xfId="1" applyFont="1" applyBorder="1"/>
    <xf numFmtId="0" fontId="3" fillId="3" borderId="1" xfId="0" applyFont="1" applyFill="1" applyBorder="1"/>
    <xf numFmtId="16" fontId="4" fillId="0" borderId="1" xfId="0" applyNumberFormat="1" applyFont="1" applyBorder="1" applyAlignment="1">
      <alignment wrapText="1"/>
    </xf>
    <xf numFmtId="0" fontId="3" fillId="0" borderId="1" xfId="0" applyFont="1" applyBorder="1"/>
    <xf numFmtId="0" fontId="3" fillId="0" borderId="0" xfId="0" applyFont="1"/>
    <xf numFmtId="9" fontId="4" fillId="0" borderId="0" xfId="1" applyFont="1" applyFill="1" applyBorder="1"/>
    <xf numFmtId="0" fontId="3" fillId="0" borderId="1" xfId="0" applyFont="1" applyBorder="1" applyAlignment="1">
      <alignment wrapText="1"/>
    </xf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FB607-927E-4701-AD23-E46A7FFC61B5}">
  <dimension ref="A1:C77"/>
  <sheetViews>
    <sheetView topLeftCell="A64" workbookViewId="0">
      <selection sqref="A1:C77"/>
    </sheetView>
  </sheetViews>
  <sheetFormatPr defaultRowHeight="14.4" x14ac:dyDescent="0.3"/>
  <cols>
    <col min="1" max="3" width="25.88671875" customWidth="1"/>
  </cols>
  <sheetData>
    <row r="1" spans="1:3" ht="27.6" x14ac:dyDescent="0.3">
      <c r="A1" s="1" t="s">
        <v>50</v>
      </c>
      <c r="B1" s="2" t="s">
        <v>0</v>
      </c>
      <c r="C1" s="3" t="s">
        <v>1</v>
      </c>
    </row>
    <row r="2" spans="1:3" x14ac:dyDescent="0.3">
      <c r="A2" s="4"/>
      <c r="B2" s="5"/>
      <c r="C2" s="6"/>
    </row>
    <row r="3" spans="1:3" x14ac:dyDescent="0.3">
      <c r="A3" s="7"/>
      <c r="B3" s="5"/>
      <c r="C3" s="6"/>
    </row>
    <row r="4" spans="1:3" x14ac:dyDescent="0.3">
      <c r="A4" s="8" t="s">
        <v>2</v>
      </c>
      <c r="B4" s="5"/>
      <c r="C4" s="6"/>
    </row>
    <row r="5" spans="1:3" x14ac:dyDescent="0.3">
      <c r="A5" s="7"/>
      <c r="B5" s="5"/>
      <c r="C5" s="6"/>
    </row>
    <row r="6" spans="1:3" ht="42" x14ac:dyDescent="0.3">
      <c r="A6" s="9" t="s">
        <v>3</v>
      </c>
      <c r="B6" s="10">
        <v>1</v>
      </c>
      <c r="C6" s="11">
        <f>B6/$B$16</f>
        <v>1.7241379310344827E-2</v>
      </c>
    </row>
    <row r="7" spans="1:3" x14ac:dyDescent="0.3">
      <c r="A7" s="12" t="s">
        <v>4</v>
      </c>
      <c r="B7" s="13">
        <v>0</v>
      </c>
      <c r="C7" s="14">
        <f t="shared" ref="C7:C16" si="0">B7/$B$16</f>
        <v>0</v>
      </c>
    </row>
    <row r="8" spans="1:3" ht="28.2" x14ac:dyDescent="0.3">
      <c r="A8" s="9" t="s">
        <v>5</v>
      </c>
      <c r="B8" s="10">
        <v>41</v>
      </c>
      <c r="C8" s="11">
        <f t="shared" si="0"/>
        <v>0.7068965517241379</v>
      </c>
    </row>
    <row r="9" spans="1:3" x14ac:dyDescent="0.3">
      <c r="A9" s="12" t="s">
        <v>6</v>
      </c>
      <c r="B9" s="13">
        <v>0</v>
      </c>
      <c r="C9" s="14">
        <f t="shared" si="0"/>
        <v>0</v>
      </c>
    </row>
    <row r="10" spans="1:3" ht="28.2" x14ac:dyDescent="0.3">
      <c r="A10" s="9" t="s">
        <v>7</v>
      </c>
      <c r="B10" s="10">
        <v>0</v>
      </c>
      <c r="C10" s="11">
        <f t="shared" si="0"/>
        <v>0</v>
      </c>
    </row>
    <row r="11" spans="1:3" ht="28.2" x14ac:dyDescent="0.3">
      <c r="A11" s="12" t="s">
        <v>8</v>
      </c>
      <c r="B11" s="13">
        <v>0</v>
      </c>
      <c r="C11" s="14">
        <f t="shared" si="0"/>
        <v>0</v>
      </c>
    </row>
    <row r="12" spans="1:3" x14ac:dyDescent="0.3">
      <c r="A12" s="9" t="s">
        <v>9</v>
      </c>
      <c r="B12" s="10">
        <v>6</v>
      </c>
      <c r="C12" s="11">
        <f t="shared" si="0"/>
        <v>0.10344827586206896</v>
      </c>
    </row>
    <row r="13" spans="1:3" x14ac:dyDescent="0.3">
      <c r="A13" s="12" t="s">
        <v>10</v>
      </c>
      <c r="B13" s="13">
        <v>10</v>
      </c>
      <c r="C13" s="14">
        <f t="shared" si="0"/>
        <v>0.17241379310344829</v>
      </c>
    </row>
    <row r="14" spans="1:3" ht="42" x14ac:dyDescent="0.3">
      <c r="A14" s="9" t="s">
        <v>11</v>
      </c>
      <c r="B14" s="10">
        <v>0</v>
      </c>
      <c r="C14" s="11">
        <f t="shared" si="0"/>
        <v>0</v>
      </c>
    </row>
    <row r="15" spans="1:3" x14ac:dyDescent="0.3">
      <c r="A15" s="12" t="s">
        <v>12</v>
      </c>
      <c r="B15" s="13">
        <v>0</v>
      </c>
      <c r="C15" s="14">
        <f t="shared" si="0"/>
        <v>0</v>
      </c>
    </row>
    <row r="16" spans="1:3" x14ac:dyDescent="0.3">
      <c r="A16" s="9" t="s">
        <v>13</v>
      </c>
      <c r="B16" s="15">
        <f>SUM(B6:B15)</f>
        <v>58</v>
      </c>
      <c r="C16" s="11">
        <f t="shared" si="0"/>
        <v>1</v>
      </c>
    </row>
    <row r="17" spans="1:3" x14ac:dyDescent="0.3">
      <c r="A17" s="7"/>
      <c r="B17" s="5"/>
      <c r="C17" s="6"/>
    </row>
    <row r="18" spans="1:3" x14ac:dyDescent="0.3">
      <c r="A18" s="7"/>
      <c r="B18" s="5"/>
      <c r="C18" s="6"/>
    </row>
    <row r="19" spans="1:3" x14ac:dyDescent="0.3">
      <c r="A19" s="8" t="s">
        <v>14</v>
      </c>
      <c r="B19" s="5"/>
      <c r="C19" s="6"/>
    </row>
    <row r="20" spans="1:3" x14ac:dyDescent="0.3">
      <c r="A20" s="7"/>
      <c r="B20" s="5"/>
      <c r="C20" s="6"/>
    </row>
    <row r="21" spans="1:3" x14ac:dyDescent="0.3">
      <c r="A21" s="9" t="s">
        <v>15</v>
      </c>
      <c r="B21" s="10">
        <v>32</v>
      </c>
      <c r="C21" s="11">
        <f>B21/$B$31</f>
        <v>0.55172413793103448</v>
      </c>
    </row>
    <row r="22" spans="1:3" x14ac:dyDescent="0.3">
      <c r="A22" s="12" t="s">
        <v>16</v>
      </c>
      <c r="B22" s="13">
        <v>26</v>
      </c>
      <c r="C22" s="14">
        <f t="shared" ref="C22:C31" si="1">B22/$B$31</f>
        <v>0.44827586206896552</v>
      </c>
    </row>
    <row r="23" spans="1:3" ht="28.2" x14ac:dyDescent="0.3">
      <c r="A23" s="9" t="s">
        <v>17</v>
      </c>
      <c r="B23" s="10">
        <v>0</v>
      </c>
      <c r="C23" s="11">
        <f t="shared" si="1"/>
        <v>0</v>
      </c>
    </row>
    <row r="24" spans="1:3" x14ac:dyDescent="0.3">
      <c r="A24" s="12" t="s">
        <v>18</v>
      </c>
      <c r="B24" s="13">
        <v>0</v>
      </c>
      <c r="C24" s="14">
        <f t="shared" si="1"/>
        <v>0</v>
      </c>
    </row>
    <row r="25" spans="1:3" x14ac:dyDescent="0.3">
      <c r="A25" s="9" t="s">
        <v>19</v>
      </c>
      <c r="B25" s="10">
        <v>0</v>
      </c>
      <c r="C25" s="11">
        <f t="shared" si="1"/>
        <v>0</v>
      </c>
    </row>
    <row r="26" spans="1:3" x14ac:dyDescent="0.3">
      <c r="A26" s="12" t="s">
        <v>20</v>
      </c>
      <c r="B26" s="13">
        <v>0</v>
      </c>
      <c r="C26" s="14">
        <f t="shared" si="1"/>
        <v>0</v>
      </c>
    </row>
    <row r="27" spans="1:3" x14ac:dyDescent="0.3">
      <c r="A27" s="9" t="s">
        <v>21</v>
      </c>
      <c r="B27" s="10">
        <v>0</v>
      </c>
      <c r="C27" s="11">
        <f t="shared" si="1"/>
        <v>0</v>
      </c>
    </row>
    <row r="28" spans="1:3" ht="28.2" x14ac:dyDescent="0.3">
      <c r="A28" s="12" t="s">
        <v>22</v>
      </c>
      <c r="B28" s="13">
        <v>0</v>
      </c>
      <c r="C28" s="14">
        <f t="shared" si="1"/>
        <v>0</v>
      </c>
    </row>
    <row r="29" spans="1:3" ht="42" x14ac:dyDescent="0.3">
      <c r="A29" s="9" t="s">
        <v>23</v>
      </c>
      <c r="B29" s="10">
        <v>0</v>
      </c>
      <c r="C29" s="11">
        <f t="shared" si="1"/>
        <v>0</v>
      </c>
    </row>
    <row r="30" spans="1:3" x14ac:dyDescent="0.3">
      <c r="A30" s="12" t="s">
        <v>12</v>
      </c>
      <c r="B30" s="13">
        <v>0</v>
      </c>
      <c r="C30" s="14">
        <f t="shared" si="1"/>
        <v>0</v>
      </c>
    </row>
    <row r="31" spans="1:3" x14ac:dyDescent="0.3">
      <c r="A31" s="9" t="s">
        <v>13</v>
      </c>
      <c r="B31" s="15">
        <f>SUM(B21:B30)</f>
        <v>58</v>
      </c>
      <c r="C31" s="11">
        <f t="shared" si="1"/>
        <v>1</v>
      </c>
    </row>
    <row r="32" spans="1:3" x14ac:dyDescent="0.3">
      <c r="A32" s="7"/>
      <c r="B32" s="5"/>
      <c r="C32" s="6"/>
    </row>
    <row r="33" spans="1:3" x14ac:dyDescent="0.3">
      <c r="A33" s="7"/>
      <c r="B33" s="5"/>
      <c r="C33" s="6"/>
    </row>
    <row r="34" spans="1:3" x14ac:dyDescent="0.3">
      <c r="A34" s="8" t="s">
        <v>24</v>
      </c>
      <c r="B34" s="5"/>
      <c r="C34" s="6"/>
    </row>
    <row r="35" spans="1:3" x14ac:dyDescent="0.3">
      <c r="A35" s="7"/>
      <c r="B35" s="5"/>
      <c r="C35" s="6"/>
    </row>
    <row r="36" spans="1:3" x14ac:dyDescent="0.3">
      <c r="A36" s="9" t="s">
        <v>25</v>
      </c>
      <c r="B36" s="10">
        <v>8</v>
      </c>
      <c r="C36" s="11">
        <f>B36/$B$47</f>
        <v>0.13793103448275862</v>
      </c>
    </row>
    <row r="37" spans="1:3" x14ac:dyDescent="0.3">
      <c r="A37" s="16" t="s">
        <v>26</v>
      </c>
      <c r="B37" s="13">
        <v>14</v>
      </c>
      <c r="C37" s="14">
        <f t="shared" ref="C37:C47" si="2">B37/$B$47</f>
        <v>0.2413793103448276</v>
      </c>
    </row>
    <row r="38" spans="1:3" x14ac:dyDescent="0.3">
      <c r="A38" s="9" t="s">
        <v>27</v>
      </c>
      <c r="B38" s="10">
        <v>7</v>
      </c>
      <c r="C38" s="11">
        <f t="shared" si="2"/>
        <v>0.1206896551724138</v>
      </c>
    </row>
    <row r="39" spans="1:3" x14ac:dyDescent="0.3">
      <c r="A39" s="12" t="s">
        <v>28</v>
      </c>
      <c r="B39" s="13">
        <v>7</v>
      </c>
      <c r="C39" s="14">
        <f t="shared" si="2"/>
        <v>0.1206896551724138</v>
      </c>
    </row>
    <row r="40" spans="1:3" x14ac:dyDescent="0.3">
      <c r="A40" s="9" t="s">
        <v>29</v>
      </c>
      <c r="B40" s="10">
        <v>4</v>
      </c>
      <c r="C40" s="11">
        <f t="shared" si="2"/>
        <v>6.8965517241379309E-2</v>
      </c>
    </row>
    <row r="41" spans="1:3" x14ac:dyDescent="0.3">
      <c r="A41" s="12" t="s">
        <v>30</v>
      </c>
      <c r="B41" s="13">
        <v>10</v>
      </c>
      <c r="C41" s="14">
        <f t="shared" si="2"/>
        <v>0.17241379310344829</v>
      </c>
    </row>
    <row r="42" spans="1:3" x14ac:dyDescent="0.3">
      <c r="A42" s="9" t="s">
        <v>31</v>
      </c>
      <c r="B42" s="10">
        <v>3</v>
      </c>
      <c r="C42" s="11">
        <f t="shared" si="2"/>
        <v>5.1724137931034482E-2</v>
      </c>
    </row>
    <row r="43" spans="1:3" x14ac:dyDescent="0.3">
      <c r="A43" s="12" t="s">
        <v>32</v>
      </c>
      <c r="B43" s="13">
        <v>4</v>
      </c>
      <c r="C43" s="14">
        <f t="shared" si="2"/>
        <v>6.8965517241379309E-2</v>
      </c>
    </row>
    <row r="44" spans="1:3" x14ac:dyDescent="0.3">
      <c r="A44" s="9" t="s">
        <v>33</v>
      </c>
      <c r="B44" s="10">
        <v>1</v>
      </c>
      <c r="C44" s="11">
        <f t="shared" si="2"/>
        <v>1.7241379310344827E-2</v>
      </c>
    </row>
    <row r="45" spans="1:3" ht="42" x14ac:dyDescent="0.3">
      <c r="A45" s="12" t="s">
        <v>23</v>
      </c>
      <c r="B45" s="13">
        <v>0</v>
      </c>
      <c r="C45" s="14">
        <f t="shared" si="2"/>
        <v>0</v>
      </c>
    </row>
    <row r="46" spans="1:3" x14ac:dyDescent="0.3">
      <c r="A46" s="9" t="s">
        <v>12</v>
      </c>
      <c r="B46" s="10">
        <v>0</v>
      </c>
      <c r="C46" s="11">
        <f t="shared" si="2"/>
        <v>0</v>
      </c>
    </row>
    <row r="47" spans="1:3" x14ac:dyDescent="0.3">
      <c r="A47" s="12" t="s">
        <v>13</v>
      </c>
      <c r="B47" s="17">
        <f>SUM(B36:B46)</f>
        <v>58</v>
      </c>
      <c r="C47" s="14">
        <f t="shared" si="2"/>
        <v>1</v>
      </c>
    </row>
    <row r="48" spans="1:3" x14ac:dyDescent="0.3">
      <c r="A48" s="7"/>
      <c r="B48" s="5"/>
      <c r="C48" s="6"/>
    </row>
    <row r="49" spans="1:3" x14ac:dyDescent="0.3">
      <c r="A49" s="7"/>
      <c r="B49" s="5"/>
      <c r="C49" s="6"/>
    </row>
    <row r="50" spans="1:3" x14ac:dyDescent="0.3">
      <c r="A50" s="8" t="s">
        <v>34</v>
      </c>
      <c r="B50" s="5"/>
      <c r="C50" s="6"/>
    </row>
    <row r="51" spans="1:3" x14ac:dyDescent="0.3">
      <c r="A51" s="7"/>
      <c r="B51" s="5"/>
      <c r="C51" s="6"/>
    </row>
    <row r="52" spans="1:3" x14ac:dyDescent="0.3">
      <c r="A52" s="9" t="s">
        <v>35</v>
      </c>
      <c r="B52" s="10">
        <v>1</v>
      </c>
      <c r="C52" s="11">
        <f>B52/$B$55</f>
        <v>3.4482758620689655E-2</v>
      </c>
    </row>
    <row r="53" spans="1:3" x14ac:dyDescent="0.3">
      <c r="A53" s="12" t="s">
        <v>36</v>
      </c>
      <c r="B53" s="13">
        <v>28</v>
      </c>
      <c r="C53" s="14">
        <f>B53/$B$55</f>
        <v>0.96551724137931039</v>
      </c>
    </row>
    <row r="54" spans="1:3" x14ac:dyDescent="0.3">
      <c r="A54" s="9" t="s">
        <v>12</v>
      </c>
      <c r="B54" s="13">
        <v>0</v>
      </c>
      <c r="C54" s="14">
        <f>B54/$B$55</f>
        <v>0</v>
      </c>
    </row>
    <row r="55" spans="1:3" x14ac:dyDescent="0.3">
      <c r="A55" s="12" t="s">
        <v>13</v>
      </c>
      <c r="B55" s="15">
        <f>SUM(B52:B54)</f>
        <v>29</v>
      </c>
      <c r="C55" s="11">
        <f>B55/$B$55</f>
        <v>1</v>
      </c>
    </row>
    <row r="56" spans="1:3" x14ac:dyDescent="0.3">
      <c r="A56" s="7"/>
      <c r="B56" s="18"/>
      <c r="C56" s="19"/>
    </row>
    <row r="57" spans="1:3" x14ac:dyDescent="0.3">
      <c r="A57" s="7"/>
      <c r="B57" s="5"/>
      <c r="C57" s="6"/>
    </row>
    <row r="58" spans="1:3" ht="55.8" x14ac:dyDescent="0.3">
      <c r="A58" s="8" t="s">
        <v>37</v>
      </c>
      <c r="B58" s="5"/>
      <c r="C58" s="6"/>
    </row>
    <row r="59" spans="1:3" x14ac:dyDescent="0.3">
      <c r="A59" s="7"/>
      <c r="B59" s="5"/>
      <c r="C59" s="6"/>
    </row>
    <row r="60" spans="1:3" x14ac:dyDescent="0.3">
      <c r="A60" s="9" t="s">
        <v>38</v>
      </c>
      <c r="B60" s="10">
        <v>19</v>
      </c>
      <c r="C60" s="11">
        <f>B60/$B$68</f>
        <v>0.38</v>
      </c>
    </row>
    <row r="61" spans="1:3" x14ac:dyDescent="0.3">
      <c r="A61" s="12" t="s">
        <v>39</v>
      </c>
      <c r="B61" s="13">
        <v>1</v>
      </c>
      <c r="C61" s="14">
        <f t="shared" ref="C61:C67" si="3">B61/$B$68</f>
        <v>0.02</v>
      </c>
    </row>
    <row r="62" spans="1:3" x14ac:dyDescent="0.3">
      <c r="A62" s="9" t="s">
        <v>40</v>
      </c>
      <c r="B62" s="10">
        <v>0</v>
      </c>
      <c r="C62" s="11">
        <f t="shared" si="3"/>
        <v>0</v>
      </c>
    </row>
    <row r="63" spans="1:3" ht="28.2" x14ac:dyDescent="0.3">
      <c r="A63" s="12" t="s">
        <v>41</v>
      </c>
      <c r="B63" s="13">
        <v>4</v>
      </c>
      <c r="C63" s="14">
        <f t="shared" si="3"/>
        <v>0.08</v>
      </c>
    </row>
    <row r="64" spans="1:3" ht="28.2" x14ac:dyDescent="0.3">
      <c r="A64" s="9" t="s">
        <v>42</v>
      </c>
      <c r="B64" s="10">
        <v>9</v>
      </c>
      <c r="C64" s="11">
        <f t="shared" si="3"/>
        <v>0.18</v>
      </c>
    </row>
    <row r="65" spans="1:3" x14ac:dyDescent="0.3">
      <c r="A65" s="12" t="s">
        <v>43</v>
      </c>
      <c r="B65" s="13">
        <v>0</v>
      </c>
      <c r="C65" s="14">
        <f t="shared" si="3"/>
        <v>0</v>
      </c>
    </row>
    <row r="66" spans="1:3" ht="28.2" x14ac:dyDescent="0.3">
      <c r="A66" s="9" t="s">
        <v>44</v>
      </c>
      <c r="B66" s="10">
        <v>5</v>
      </c>
      <c r="C66" s="11">
        <f t="shared" si="3"/>
        <v>0.1</v>
      </c>
    </row>
    <row r="67" spans="1:3" x14ac:dyDescent="0.3">
      <c r="A67" s="12" t="s">
        <v>45</v>
      </c>
      <c r="B67" s="13">
        <v>12</v>
      </c>
      <c r="C67" s="14">
        <f t="shared" si="3"/>
        <v>0.24</v>
      </c>
    </row>
    <row r="68" spans="1:3" x14ac:dyDescent="0.3">
      <c r="A68" s="9" t="s">
        <v>13</v>
      </c>
      <c r="B68" s="15">
        <f>SUM(B60:B67)</f>
        <v>50</v>
      </c>
      <c r="C68" s="11">
        <f>B68/$B$68</f>
        <v>1</v>
      </c>
    </row>
    <row r="69" spans="1:3" x14ac:dyDescent="0.3">
      <c r="A69" s="7"/>
      <c r="B69" s="5"/>
      <c r="C69" s="6"/>
    </row>
    <row r="70" spans="1:3" x14ac:dyDescent="0.3">
      <c r="A70" s="7"/>
      <c r="B70" s="5"/>
      <c r="C70" s="6"/>
    </row>
    <row r="71" spans="1:3" x14ac:dyDescent="0.3">
      <c r="A71" s="12" t="s">
        <v>46</v>
      </c>
      <c r="B71" s="13">
        <v>33</v>
      </c>
      <c r="C71" s="14">
        <f>B71/$B$77</f>
        <v>0.56896551724137934</v>
      </c>
    </row>
    <row r="72" spans="1:3" x14ac:dyDescent="0.3">
      <c r="A72" s="9" t="s">
        <v>47</v>
      </c>
      <c r="B72" s="10">
        <v>14</v>
      </c>
      <c r="C72" s="11">
        <f t="shared" ref="C72:C77" si="4">B72/$B$77</f>
        <v>0.2413793103448276</v>
      </c>
    </row>
    <row r="73" spans="1:3" x14ac:dyDescent="0.3">
      <c r="A73" s="12" t="s">
        <v>48</v>
      </c>
      <c r="B73" s="13">
        <v>11</v>
      </c>
      <c r="C73" s="14">
        <f t="shared" si="4"/>
        <v>0.18965517241379309</v>
      </c>
    </row>
    <row r="74" spans="1:3" x14ac:dyDescent="0.3">
      <c r="A74" s="9" t="s">
        <v>49</v>
      </c>
      <c r="B74" s="10">
        <v>0</v>
      </c>
      <c r="C74" s="11">
        <f t="shared" si="4"/>
        <v>0</v>
      </c>
    </row>
    <row r="75" spans="1:3" ht="42" x14ac:dyDescent="0.3">
      <c r="A75" s="12" t="s">
        <v>23</v>
      </c>
      <c r="B75" s="13">
        <v>0</v>
      </c>
      <c r="C75" s="14">
        <f t="shared" si="4"/>
        <v>0</v>
      </c>
    </row>
    <row r="76" spans="1:3" x14ac:dyDescent="0.3">
      <c r="A76" s="9" t="s">
        <v>12</v>
      </c>
      <c r="B76" s="10">
        <v>0</v>
      </c>
      <c r="C76" s="11">
        <f t="shared" si="4"/>
        <v>0</v>
      </c>
    </row>
    <row r="77" spans="1:3" x14ac:dyDescent="0.3">
      <c r="A77" s="20" t="s">
        <v>13</v>
      </c>
      <c r="B77" s="17">
        <f>SUM(B71:B76)</f>
        <v>58</v>
      </c>
      <c r="C77" s="14">
        <f t="shared" si="4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4C88A-C6A8-4FFE-B021-27C7230224DB}">
  <dimension ref="A1:C77"/>
  <sheetViews>
    <sheetView workbookViewId="0">
      <selection activeCell="F6" sqref="F6"/>
    </sheetView>
  </sheetViews>
  <sheetFormatPr defaultRowHeight="14.4" x14ac:dyDescent="0.3"/>
  <cols>
    <col min="1" max="3" width="25.88671875" customWidth="1"/>
  </cols>
  <sheetData>
    <row r="1" spans="1:3" ht="27.6" x14ac:dyDescent="0.3">
      <c r="A1" s="1" t="s">
        <v>51</v>
      </c>
      <c r="B1" s="2" t="s">
        <v>0</v>
      </c>
      <c r="C1" s="3" t="s">
        <v>1</v>
      </c>
    </row>
    <row r="2" spans="1:3" x14ac:dyDescent="0.3">
      <c r="A2" s="4"/>
      <c r="B2" s="5"/>
      <c r="C2" s="6"/>
    </row>
    <row r="3" spans="1:3" x14ac:dyDescent="0.3">
      <c r="A3" s="7"/>
      <c r="B3" s="5"/>
      <c r="C3" s="6"/>
    </row>
    <row r="4" spans="1:3" x14ac:dyDescent="0.3">
      <c r="A4" s="8" t="s">
        <v>2</v>
      </c>
      <c r="B4" s="5"/>
      <c r="C4" s="6"/>
    </row>
    <row r="5" spans="1:3" x14ac:dyDescent="0.3">
      <c r="A5" s="7"/>
      <c r="B5" s="5"/>
      <c r="C5" s="6"/>
    </row>
    <row r="6" spans="1:3" ht="42" x14ac:dyDescent="0.3">
      <c r="A6" s="9" t="s">
        <v>3</v>
      </c>
      <c r="B6" s="10">
        <v>1</v>
      </c>
      <c r="C6" s="11">
        <f>B6/$B$16</f>
        <v>1.7241379310344827E-2</v>
      </c>
    </row>
    <row r="7" spans="1:3" x14ac:dyDescent="0.3">
      <c r="A7" s="12" t="s">
        <v>4</v>
      </c>
      <c r="B7" s="13">
        <v>0</v>
      </c>
      <c r="C7" s="14">
        <f t="shared" ref="C7:C16" si="0">B7/$B$16</f>
        <v>0</v>
      </c>
    </row>
    <row r="8" spans="1:3" ht="28.2" x14ac:dyDescent="0.3">
      <c r="A8" s="9" t="s">
        <v>5</v>
      </c>
      <c r="B8" s="10">
        <v>41</v>
      </c>
      <c r="C8" s="11">
        <f t="shared" si="0"/>
        <v>0.7068965517241379</v>
      </c>
    </row>
    <row r="9" spans="1:3" x14ac:dyDescent="0.3">
      <c r="A9" s="12" t="s">
        <v>6</v>
      </c>
      <c r="B9" s="13">
        <v>0</v>
      </c>
      <c r="C9" s="14">
        <f t="shared" si="0"/>
        <v>0</v>
      </c>
    </row>
    <row r="10" spans="1:3" ht="28.2" x14ac:dyDescent="0.3">
      <c r="A10" s="9" t="s">
        <v>7</v>
      </c>
      <c r="B10" s="10">
        <v>0</v>
      </c>
      <c r="C10" s="11">
        <f t="shared" si="0"/>
        <v>0</v>
      </c>
    </row>
    <row r="11" spans="1:3" ht="28.2" x14ac:dyDescent="0.3">
      <c r="A11" s="12" t="s">
        <v>8</v>
      </c>
      <c r="B11" s="13">
        <v>0</v>
      </c>
      <c r="C11" s="14">
        <f t="shared" si="0"/>
        <v>0</v>
      </c>
    </row>
    <row r="12" spans="1:3" x14ac:dyDescent="0.3">
      <c r="A12" s="9" t="s">
        <v>9</v>
      </c>
      <c r="B12" s="10">
        <v>6</v>
      </c>
      <c r="C12" s="11">
        <f t="shared" si="0"/>
        <v>0.10344827586206896</v>
      </c>
    </row>
    <row r="13" spans="1:3" x14ac:dyDescent="0.3">
      <c r="A13" s="12" t="s">
        <v>10</v>
      </c>
      <c r="B13" s="13">
        <v>10</v>
      </c>
      <c r="C13" s="14">
        <f t="shared" si="0"/>
        <v>0.17241379310344829</v>
      </c>
    </row>
    <row r="14" spans="1:3" ht="42" x14ac:dyDescent="0.3">
      <c r="A14" s="9" t="s">
        <v>11</v>
      </c>
      <c r="B14" s="10">
        <v>0</v>
      </c>
      <c r="C14" s="11">
        <f t="shared" si="0"/>
        <v>0</v>
      </c>
    </row>
    <row r="15" spans="1:3" x14ac:dyDescent="0.3">
      <c r="A15" s="12" t="s">
        <v>12</v>
      </c>
      <c r="B15" s="13">
        <v>0</v>
      </c>
      <c r="C15" s="14">
        <f t="shared" si="0"/>
        <v>0</v>
      </c>
    </row>
    <row r="16" spans="1:3" x14ac:dyDescent="0.3">
      <c r="A16" s="9" t="s">
        <v>13</v>
      </c>
      <c r="B16" s="15">
        <f>SUM(B6:B15)</f>
        <v>58</v>
      </c>
      <c r="C16" s="11">
        <f t="shared" si="0"/>
        <v>1</v>
      </c>
    </row>
    <row r="17" spans="1:3" x14ac:dyDescent="0.3">
      <c r="A17" s="7"/>
      <c r="B17" s="5"/>
      <c r="C17" s="6"/>
    </row>
    <row r="18" spans="1:3" x14ac:dyDescent="0.3">
      <c r="A18" s="7"/>
      <c r="B18" s="5"/>
      <c r="C18" s="6"/>
    </row>
    <row r="19" spans="1:3" x14ac:dyDescent="0.3">
      <c r="A19" s="8" t="s">
        <v>14</v>
      </c>
      <c r="B19" s="5"/>
      <c r="C19" s="6"/>
    </row>
    <row r="20" spans="1:3" x14ac:dyDescent="0.3">
      <c r="A20" s="7"/>
      <c r="B20" s="5"/>
      <c r="C20" s="6"/>
    </row>
    <row r="21" spans="1:3" x14ac:dyDescent="0.3">
      <c r="A21" s="9" t="s">
        <v>15</v>
      </c>
      <c r="B21" s="10">
        <v>32</v>
      </c>
      <c r="C21" s="11">
        <f>B21/$B$31</f>
        <v>0.55172413793103448</v>
      </c>
    </row>
    <row r="22" spans="1:3" x14ac:dyDescent="0.3">
      <c r="A22" s="12" t="s">
        <v>16</v>
      </c>
      <c r="B22" s="13">
        <v>26</v>
      </c>
      <c r="C22" s="14">
        <f t="shared" ref="C22:C31" si="1">B22/$B$31</f>
        <v>0.44827586206896552</v>
      </c>
    </row>
    <row r="23" spans="1:3" ht="28.2" x14ac:dyDescent="0.3">
      <c r="A23" s="9" t="s">
        <v>17</v>
      </c>
      <c r="B23" s="10">
        <v>0</v>
      </c>
      <c r="C23" s="11">
        <f t="shared" si="1"/>
        <v>0</v>
      </c>
    </row>
    <row r="24" spans="1:3" x14ac:dyDescent="0.3">
      <c r="A24" s="12" t="s">
        <v>18</v>
      </c>
      <c r="B24" s="13">
        <v>0</v>
      </c>
      <c r="C24" s="14">
        <f t="shared" si="1"/>
        <v>0</v>
      </c>
    </row>
    <row r="25" spans="1:3" x14ac:dyDescent="0.3">
      <c r="A25" s="9" t="s">
        <v>19</v>
      </c>
      <c r="B25" s="10">
        <v>0</v>
      </c>
      <c r="C25" s="11">
        <f t="shared" si="1"/>
        <v>0</v>
      </c>
    </row>
    <row r="26" spans="1:3" x14ac:dyDescent="0.3">
      <c r="A26" s="12" t="s">
        <v>20</v>
      </c>
      <c r="B26" s="13">
        <v>0</v>
      </c>
      <c r="C26" s="14">
        <f t="shared" si="1"/>
        <v>0</v>
      </c>
    </row>
    <row r="27" spans="1:3" x14ac:dyDescent="0.3">
      <c r="A27" s="9" t="s">
        <v>21</v>
      </c>
      <c r="B27" s="10">
        <v>0</v>
      </c>
      <c r="C27" s="11">
        <f t="shared" si="1"/>
        <v>0</v>
      </c>
    </row>
    <row r="28" spans="1:3" ht="28.2" x14ac:dyDescent="0.3">
      <c r="A28" s="12" t="s">
        <v>22</v>
      </c>
      <c r="B28" s="13">
        <v>0</v>
      </c>
      <c r="C28" s="14">
        <f t="shared" si="1"/>
        <v>0</v>
      </c>
    </row>
    <row r="29" spans="1:3" ht="42" x14ac:dyDescent="0.3">
      <c r="A29" s="9" t="s">
        <v>23</v>
      </c>
      <c r="B29" s="10">
        <v>0</v>
      </c>
      <c r="C29" s="11">
        <f t="shared" si="1"/>
        <v>0</v>
      </c>
    </row>
    <row r="30" spans="1:3" x14ac:dyDescent="0.3">
      <c r="A30" s="12" t="s">
        <v>12</v>
      </c>
      <c r="B30" s="13">
        <v>0</v>
      </c>
      <c r="C30" s="14">
        <f t="shared" si="1"/>
        <v>0</v>
      </c>
    </row>
    <row r="31" spans="1:3" x14ac:dyDescent="0.3">
      <c r="A31" s="9" t="s">
        <v>13</v>
      </c>
      <c r="B31" s="15">
        <f>SUM(B21:B30)</f>
        <v>58</v>
      </c>
      <c r="C31" s="11">
        <f t="shared" si="1"/>
        <v>1</v>
      </c>
    </row>
    <row r="32" spans="1:3" x14ac:dyDescent="0.3">
      <c r="A32" s="7"/>
      <c r="B32" s="5"/>
      <c r="C32" s="6"/>
    </row>
    <row r="33" spans="1:3" x14ac:dyDescent="0.3">
      <c r="A33" s="7"/>
      <c r="B33" s="5"/>
      <c r="C33" s="6"/>
    </row>
    <row r="34" spans="1:3" x14ac:dyDescent="0.3">
      <c r="A34" s="8" t="s">
        <v>24</v>
      </c>
      <c r="B34" s="5"/>
      <c r="C34" s="6"/>
    </row>
    <row r="35" spans="1:3" x14ac:dyDescent="0.3">
      <c r="A35" s="7"/>
      <c r="B35" s="5"/>
      <c r="C35" s="6"/>
    </row>
    <row r="36" spans="1:3" x14ac:dyDescent="0.3">
      <c r="A36" s="9" t="s">
        <v>25</v>
      </c>
      <c r="B36" s="10">
        <v>8</v>
      </c>
      <c r="C36" s="11">
        <f>B36/$B$47</f>
        <v>0.13793103448275862</v>
      </c>
    </row>
    <row r="37" spans="1:3" x14ac:dyDescent="0.3">
      <c r="A37" s="16" t="s">
        <v>26</v>
      </c>
      <c r="B37" s="13">
        <v>14</v>
      </c>
      <c r="C37" s="14">
        <f t="shared" ref="C37:C47" si="2">B37/$B$47</f>
        <v>0.2413793103448276</v>
      </c>
    </row>
    <row r="38" spans="1:3" x14ac:dyDescent="0.3">
      <c r="A38" s="9" t="s">
        <v>27</v>
      </c>
      <c r="B38" s="10">
        <v>7</v>
      </c>
      <c r="C38" s="11">
        <f t="shared" si="2"/>
        <v>0.1206896551724138</v>
      </c>
    </row>
    <row r="39" spans="1:3" x14ac:dyDescent="0.3">
      <c r="A39" s="12" t="s">
        <v>28</v>
      </c>
      <c r="B39" s="13">
        <v>7</v>
      </c>
      <c r="C39" s="14">
        <f t="shared" si="2"/>
        <v>0.1206896551724138</v>
      </c>
    </row>
    <row r="40" spans="1:3" x14ac:dyDescent="0.3">
      <c r="A40" s="9" t="s">
        <v>29</v>
      </c>
      <c r="B40" s="10">
        <v>4</v>
      </c>
      <c r="C40" s="11">
        <f t="shared" si="2"/>
        <v>6.8965517241379309E-2</v>
      </c>
    </row>
    <row r="41" spans="1:3" x14ac:dyDescent="0.3">
      <c r="A41" s="12" t="s">
        <v>30</v>
      </c>
      <c r="B41" s="13">
        <v>10</v>
      </c>
      <c r="C41" s="14">
        <f t="shared" si="2"/>
        <v>0.17241379310344829</v>
      </c>
    </row>
    <row r="42" spans="1:3" x14ac:dyDescent="0.3">
      <c r="A42" s="9" t="s">
        <v>31</v>
      </c>
      <c r="B42" s="10">
        <v>3</v>
      </c>
      <c r="C42" s="11">
        <f t="shared" si="2"/>
        <v>5.1724137931034482E-2</v>
      </c>
    </row>
    <row r="43" spans="1:3" x14ac:dyDescent="0.3">
      <c r="A43" s="12" t="s">
        <v>32</v>
      </c>
      <c r="B43" s="13">
        <v>4</v>
      </c>
      <c r="C43" s="14">
        <f t="shared" si="2"/>
        <v>6.8965517241379309E-2</v>
      </c>
    </row>
    <row r="44" spans="1:3" x14ac:dyDescent="0.3">
      <c r="A44" s="9" t="s">
        <v>33</v>
      </c>
      <c r="B44" s="10">
        <v>1</v>
      </c>
      <c r="C44" s="11">
        <f t="shared" si="2"/>
        <v>1.7241379310344827E-2</v>
      </c>
    </row>
    <row r="45" spans="1:3" ht="42" x14ac:dyDescent="0.3">
      <c r="A45" s="12" t="s">
        <v>23</v>
      </c>
      <c r="B45" s="13">
        <v>0</v>
      </c>
      <c r="C45" s="14">
        <f t="shared" si="2"/>
        <v>0</v>
      </c>
    </row>
    <row r="46" spans="1:3" x14ac:dyDescent="0.3">
      <c r="A46" s="9" t="s">
        <v>12</v>
      </c>
      <c r="B46" s="10">
        <v>0</v>
      </c>
      <c r="C46" s="11">
        <f t="shared" si="2"/>
        <v>0</v>
      </c>
    </row>
    <row r="47" spans="1:3" x14ac:dyDescent="0.3">
      <c r="A47" s="12" t="s">
        <v>13</v>
      </c>
      <c r="B47" s="17">
        <f>SUM(B36:B46)</f>
        <v>58</v>
      </c>
      <c r="C47" s="14">
        <f t="shared" si="2"/>
        <v>1</v>
      </c>
    </row>
    <row r="48" spans="1:3" x14ac:dyDescent="0.3">
      <c r="A48" s="7"/>
      <c r="B48" s="5"/>
      <c r="C48" s="6"/>
    </row>
    <row r="49" spans="1:3" x14ac:dyDescent="0.3">
      <c r="A49" s="7"/>
      <c r="B49" s="5"/>
      <c r="C49" s="6"/>
    </row>
    <row r="50" spans="1:3" x14ac:dyDescent="0.3">
      <c r="A50" s="8" t="s">
        <v>34</v>
      </c>
      <c r="B50" s="5"/>
      <c r="C50" s="6"/>
    </row>
    <row r="51" spans="1:3" x14ac:dyDescent="0.3">
      <c r="A51" s="7"/>
      <c r="B51" s="5"/>
      <c r="C51" s="6"/>
    </row>
    <row r="52" spans="1:3" x14ac:dyDescent="0.3">
      <c r="A52" s="9" t="s">
        <v>35</v>
      </c>
      <c r="B52" s="10">
        <v>1</v>
      </c>
      <c r="C52" s="11">
        <f>B52/$B$55</f>
        <v>3.4482758620689655E-2</v>
      </c>
    </row>
    <row r="53" spans="1:3" x14ac:dyDescent="0.3">
      <c r="A53" s="12" t="s">
        <v>36</v>
      </c>
      <c r="B53" s="13">
        <v>28</v>
      </c>
      <c r="C53" s="14">
        <f>B53/$B$55</f>
        <v>0.96551724137931039</v>
      </c>
    </row>
    <row r="54" spans="1:3" x14ac:dyDescent="0.3">
      <c r="A54" s="9" t="s">
        <v>12</v>
      </c>
      <c r="B54" s="13">
        <v>0</v>
      </c>
      <c r="C54" s="14">
        <f>B54/$B$55</f>
        <v>0</v>
      </c>
    </row>
    <row r="55" spans="1:3" x14ac:dyDescent="0.3">
      <c r="A55" s="12" t="s">
        <v>13</v>
      </c>
      <c r="B55" s="15">
        <f>SUM(B52:B54)</f>
        <v>29</v>
      </c>
      <c r="C55" s="11">
        <f>B55/$B$55</f>
        <v>1</v>
      </c>
    </row>
    <row r="56" spans="1:3" x14ac:dyDescent="0.3">
      <c r="A56" s="7"/>
      <c r="B56" s="18"/>
      <c r="C56" s="19"/>
    </row>
    <row r="57" spans="1:3" x14ac:dyDescent="0.3">
      <c r="A57" s="7"/>
      <c r="B57" s="5"/>
      <c r="C57" s="6"/>
    </row>
    <row r="58" spans="1:3" ht="55.8" x14ac:dyDescent="0.3">
      <c r="A58" s="8" t="s">
        <v>37</v>
      </c>
      <c r="B58" s="5"/>
      <c r="C58" s="6"/>
    </row>
    <row r="59" spans="1:3" x14ac:dyDescent="0.3">
      <c r="A59" s="7"/>
      <c r="B59" s="5"/>
      <c r="C59" s="6"/>
    </row>
    <row r="60" spans="1:3" x14ac:dyDescent="0.3">
      <c r="A60" s="9" t="s">
        <v>38</v>
      </c>
      <c r="B60" s="10">
        <v>19</v>
      </c>
      <c r="C60" s="11">
        <f>B60/$B$68</f>
        <v>0.38</v>
      </c>
    </row>
    <row r="61" spans="1:3" x14ac:dyDescent="0.3">
      <c r="A61" s="12" t="s">
        <v>39</v>
      </c>
      <c r="B61" s="13">
        <v>1</v>
      </c>
      <c r="C61" s="14">
        <f t="shared" ref="C61:C67" si="3">B61/$B$68</f>
        <v>0.02</v>
      </c>
    </row>
    <row r="62" spans="1:3" x14ac:dyDescent="0.3">
      <c r="A62" s="9" t="s">
        <v>40</v>
      </c>
      <c r="B62" s="10">
        <v>0</v>
      </c>
      <c r="C62" s="11">
        <f t="shared" si="3"/>
        <v>0</v>
      </c>
    </row>
    <row r="63" spans="1:3" ht="28.2" x14ac:dyDescent="0.3">
      <c r="A63" s="12" t="s">
        <v>41</v>
      </c>
      <c r="B63" s="13">
        <v>4</v>
      </c>
      <c r="C63" s="14">
        <f t="shared" si="3"/>
        <v>0.08</v>
      </c>
    </row>
    <row r="64" spans="1:3" ht="28.2" x14ac:dyDescent="0.3">
      <c r="A64" s="9" t="s">
        <v>42</v>
      </c>
      <c r="B64" s="10">
        <v>9</v>
      </c>
      <c r="C64" s="11">
        <f t="shared" si="3"/>
        <v>0.18</v>
      </c>
    </row>
    <row r="65" spans="1:3" x14ac:dyDescent="0.3">
      <c r="A65" s="12" t="s">
        <v>43</v>
      </c>
      <c r="B65" s="13">
        <v>0</v>
      </c>
      <c r="C65" s="14">
        <f t="shared" si="3"/>
        <v>0</v>
      </c>
    </row>
    <row r="66" spans="1:3" ht="28.2" x14ac:dyDescent="0.3">
      <c r="A66" s="9" t="s">
        <v>44</v>
      </c>
      <c r="B66" s="10">
        <v>5</v>
      </c>
      <c r="C66" s="11">
        <f t="shared" si="3"/>
        <v>0.1</v>
      </c>
    </row>
    <row r="67" spans="1:3" x14ac:dyDescent="0.3">
      <c r="A67" s="12" t="s">
        <v>45</v>
      </c>
      <c r="B67" s="13">
        <v>12</v>
      </c>
      <c r="C67" s="14">
        <f t="shared" si="3"/>
        <v>0.24</v>
      </c>
    </row>
    <row r="68" spans="1:3" x14ac:dyDescent="0.3">
      <c r="A68" s="9" t="s">
        <v>13</v>
      </c>
      <c r="B68" s="15">
        <f>SUM(B60:B67)</f>
        <v>50</v>
      </c>
      <c r="C68" s="11">
        <f>B68/$B$68</f>
        <v>1</v>
      </c>
    </row>
    <row r="69" spans="1:3" x14ac:dyDescent="0.3">
      <c r="A69" s="7"/>
      <c r="B69" s="5"/>
      <c r="C69" s="6"/>
    </row>
    <row r="70" spans="1:3" x14ac:dyDescent="0.3">
      <c r="A70" s="7"/>
      <c r="B70" s="5"/>
      <c r="C70" s="6"/>
    </row>
    <row r="71" spans="1:3" x14ac:dyDescent="0.3">
      <c r="A71" s="12" t="s">
        <v>46</v>
      </c>
      <c r="B71" s="13">
        <v>33</v>
      </c>
      <c r="C71" s="14">
        <f>B71/$B$77</f>
        <v>0.56896551724137934</v>
      </c>
    </row>
    <row r="72" spans="1:3" x14ac:dyDescent="0.3">
      <c r="A72" s="9" t="s">
        <v>47</v>
      </c>
      <c r="B72" s="10">
        <v>14</v>
      </c>
      <c r="C72" s="11">
        <f t="shared" ref="C72:C77" si="4">B72/$B$77</f>
        <v>0.2413793103448276</v>
      </c>
    </row>
    <row r="73" spans="1:3" x14ac:dyDescent="0.3">
      <c r="A73" s="12" t="s">
        <v>48</v>
      </c>
      <c r="B73" s="13">
        <v>11</v>
      </c>
      <c r="C73" s="14">
        <f t="shared" si="4"/>
        <v>0.18965517241379309</v>
      </c>
    </row>
    <row r="74" spans="1:3" x14ac:dyDescent="0.3">
      <c r="A74" s="9" t="s">
        <v>49</v>
      </c>
      <c r="B74" s="10">
        <v>0</v>
      </c>
      <c r="C74" s="11">
        <f t="shared" si="4"/>
        <v>0</v>
      </c>
    </row>
    <row r="75" spans="1:3" ht="42" x14ac:dyDescent="0.3">
      <c r="A75" s="12" t="s">
        <v>23</v>
      </c>
      <c r="B75" s="13">
        <v>0</v>
      </c>
      <c r="C75" s="14">
        <f t="shared" si="4"/>
        <v>0</v>
      </c>
    </row>
    <row r="76" spans="1:3" x14ac:dyDescent="0.3">
      <c r="A76" s="9" t="s">
        <v>12</v>
      </c>
      <c r="B76" s="10">
        <v>0</v>
      </c>
      <c r="C76" s="11">
        <f t="shared" si="4"/>
        <v>0</v>
      </c>
    </row>
    <row r="77" spans="1:3" x14ac:dyDescent="0.3">
      <c r="A77" s="20" t="s">
        <v>13</v>
      </c>
      <c r="B77" s="17">
        <f>SUM(B71:B76)</f>
        <v>58</v>
      </c>
      <c r="C77" s="14">
        <f t="shared" si="4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7E52D-7483-44AC-AEC8-09B0C6080A10}">
  <dimension ref="A1:A5"/>
  <sheetViews>
    <sheetView tabSelected="1" workbookViewId="0">
      <selection activeCell="A14" sqref="A14"/>
    </sheetView>
  </sheetViews>
  <sheetFormatPr defaultRowHeight="14.4" x14ac:dyDescent="0.3"/>
  <cols>
    <col min="1" max="1" width="61.6640625" customWidth="1"/>
  </cols>
  <sheetData>
    <row r="1" spans="1:1" x14ac:dyDescent="0.3">
      <c r="A1" s="1" t="s">
        <v>52</v>
      </c>
    </row>
    <row r="4" spans="1:1" x14ac:dyDescent="0.3">
      <c r="A4" s="21" t="s">
        <v>53</v>
      </c>
    </row>
    <row r="5" spans="1:1" x14ac:dyDescent="0.3">
      <c r="A5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CHN Wayne County Total</vt:lpstr>
      <vt:lpstr>Wayne PSH</vt:lpstr>
      <vt:lpstr>Provider Page Guide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McCormick</dc:creator>
  <cp:lastModifiedBy>Matt McCormick</cp:lastModifiedBy>
  <dcterms:created xsi:type="dcterms:W3CDTF">2024-12-05T20:58:39Z</dcterms:created>
  <dcterms:modified xsi:type="dcterms:W3CDTF">2024-12-05T22:09:07Z</dcterms:modified>
</cp:coreProperties>
</file>