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N:\LUF-Modelling\LUTO2_XH\LUTO2\myCode\Ag2050\0_original_data\"/>
    </mc:Choice>
  </mc:AlternateContent>
  <xr:revisionPtr revIDLastSave="0" documentId="13_ncr:1_{82CD1BA5-FFD8-4D74-9FE3-B7F6D30EAD7C}" xr6:coauthVersionLast="47" xr6:coauthVersionMax="47" xr10:uidLastSave="{00000000-0000-0000-0000-000000000000}"/>
  <bookViews>
    <workbookView xWindow="345" yWindow="6015" windowWidth="23745" windowHeight="10620" tabRatio="767" xr2:uid="{00000000-000D-0000-FFFF-FFFF00000000}"/>
  </bookViews>
  <sheets>
    <sheet name="Notes" sheetId="1" r:id="rId1"/>
    <sheet name="table_1" sheetId="2" r:id="rId2"/>
    <sheet name="table_2" sheetId="3" r:id="rId3"/>
    <sheet name="table_3" sheetId="4" r:id="rId4"/>
    <sheet name="table_4" sheetId="5" r:id="rId5"/>
    <sheet name="table_5" sheetId="6" r:id="rId6"/>
    <sheet name="table_6" sheetId="7" r:id="rId7"/>
    <sheet name="table_7" sheetId="8" r:id="rId8"/>
    <sheet name="table_8" sheetId="9" r:id="rId9"/>
    <sheet name="table_9" sheetId="10" r:id="rId10"/>
    <sheet name="table_10" sheetId="11" r:id="rId11"/>
    <sheet name="table_11" sheetId="12" r:id="rId12"/>
    <sheet name="table_12" sheetId="13" r:id="rId13"/>
    <sheet name="table_13" sheetId="14" r:id="rId14"/>
    <sheet name="table_14" sheetId="15" r:id="rId15"/>
    <sheet name="table_15" sheetId="16" r:id="rId16"/>
    <sheet name="table_16" sheetId="17" r:id="rId17"/>
    <sheet name="table_17" sheetId="18" r:id="rId18"/>
    <sheet name="table_18" sheetId="19" r:id="rId19"/>
    <sheet name="table_c1" sheetId="20" r:id="rId20"/>
    <sheet name="table_c2" sheetId="21" r:id="rId21"/>
    <sheet name="table_c3" sheetId="22" r:id="rId22"/>
    <sheet name="table_c4" sheetId="23" r:id="rId23"/>
    <sheet name="table_c5" sheetId="24" r:id="rId24"/>
    <sheet name="table_c6" sheetId="25" r:id="rId25"/>
    <sheet name="table_c7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7" i="1"/>
  <c r="B25" i="1"/>
  <c r="B24" i="1"/>
  <c r="B23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<sst xmlns="http://schemas.openxmlformats.org/spreadsheetml/2006/main" count="1768" uniqueCount="239">
  <si>
    <t>Release Date</t>
  </si>
  <si>
    <t>Table of contents</t>
  </si>
  <si>
    <t>Item definitions</t>
  </si>
  <si>
    <t>Item</t>
  </si>
  <si>
    <t>Description</t>
  </si>
  <si>
    <t>TFP</t>
  </si>
  <si>
    <t>Total Factor Productivity index, calculated from indexes of all farm inputs and outputs</t>
  </si>
  <si>
    <t>Input</t>
  </si>
  <si>
    <t>Index of all farm inputs</t>
  </si>
  <si>
    <t>Output</t>
  </si>
  <si>
    <t>Index of all farm outputs</t>
  </si>
  <si>
    <t>Input (by type)</t>
  </si>
  <si>
    <t>Index of a specific type of farm input (ie. labour input, capital input, material input, etc)</t>
  </si>
  <si>
    <t>Growth rate</t>
  </si>
  <si>
    <t>Calculated by linear regression of log of input, output or TFP values against time trend</t>
  </si>
  <si>
    <t>Climate adjusted productivity</t>
  </si>
  <si>
    <t>Measures agricultural productivity in the absense of climate effects, which are removed using machine-learning methods</t>
  </si>
  <si>
    <t>Notes</t>
  </si>
  <si>
    <t>Input, Output and TFP indexes are always 100 in the first year</t>
  </si>
  <si>
    <t>For climate adjusted indexes, which are not neccesarily 100 in the first year</t>
  </si>
  <si>
    <t>Sources</t>
  </si>
  <si>
    <t>ABARES Australian Agricultural Grazing Industries Survey</t>
  </si>
  <si>
    <t>ABARES Australian Dairy Industry Survey</t>
  </si>
  <si>
    <t xml:space="preserve">This publication (and any material sourced from it) should be attributed as: </t>
  </si>
  <si>
    <t>Broadacre Productivity, by INDUSTRY, by STATE</t>
  </si>
  <si>
    <t xml:space="preserve">Table 1 - Broadacre productivity index, All industries, by state, 1977-78 to 2023-24 </t>
  </si>
  <si>
    <t>Financial year</t>
  </si>
  <si>
    <t>All Australia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</si>
  <si>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</si>
  <si>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</si>
  <si>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</si>
  <si>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</si>
  <si>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</si>
  <si>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</si>
  <si>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</si>
  <si>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</si>
  <si>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</si>
  <si>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</si>
  <si>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</si>
  <si>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</si>
  <si>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</si>
  <si>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</si>
  <si>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</si>
  <si>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</si>
  <si>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</si>
  <si>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</si>
  <si>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</si>
  <si>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</si>
  <si>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</si>
  <si>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</si>
  <si>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</si>
  <si>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</si>
  <si>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</si>
  <si>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</si>
  <si>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</si>
  <si>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</si>
  <si>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</si>
  <si>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1999-2000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</si>
  <si>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</si>
  <si>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</si>
  <si>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</si>
  <si>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</si>
  <si>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</si>
  <si>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</si>
  <si>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</si>
  <si>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</si>
  <si>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</si>
  <si>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</si>
  <si>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</si>
  <si>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</si>
  <si>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</si>
  <si>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</si>
  <si>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</si>
  <si>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</si>
  <si>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</si>
  <si>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</si>
  <si>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</si>
  <si>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</si>
  <si>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</si>
  <si>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</si>
  <si>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</si>
  <si>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</si>
  <si>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table_1</t>
  </si>
  <si>
    <t xml:space="preserve">Table 2 - Broadacre productivity index, Cropping, by state, 1977-78 to 2023-24 </t>
  </si>
  <si>
    <t>nr</t>
  </si>
  <si>
    <t>table_2</t>
  </si>
  <si>
    <t xml:space="preserve">Table 3 - Broadacre productivity index, Mixed, by state, 1977-78 to 2023-24 </t>
  </si>
  <si>
    <t>table_3</t>
  </si>
  <si>
    <t xml:space="preserve">Table 4 - Broadacre productivity index, Sheep, by state, 1977-78 to 2023-24 </t>
  </si>
  <si>
    <t>table_4</t>
  </si>
  <si>
    <t xml:space="preserve">Table 5 - Broadacre productivity index, Beef, by state, 1977-78 to 2023-24 </t>
  </si>
  <si>
    <t>table_5</t>
  </si>
  <si>
    <t>Table 6 - Broadacre productivity growth rates, by industry, by state, 1977-78 to 2023-24 (%)</t>
  </si>
  <si>
    <t/>
  </si>
  <si>
    <t>All industries</t>
  </si>
  <si>
    <t>1.0</t>
  </si>
  <si>
    <t>0.7</t>
  </si>
  <si>
    <t>1.2</t>
  </si>
  <si>
    <t>1.5</t>
  </si>
  <si>
    <t>0.4</t>
  </si>
  <si>
    <t>Cropping</t>
  </si>
  <si>
    <t>1.6</t>
  </si>
  <si>
    <t>1.3</t>
  </si>
  <si>
    <t>1.9</t>
  </si>
  <si>
    <t>1.1</t>
  </si>
  <si>
    <t>2.0</t>
  </si>
  <si>
    <t>Mixed</t>
  </si>
  <si>
    <t>0.9</t>
  </si>
  <si>
    <t>Sheep</t>
  </si>
  <si>
    <t>0.5</t>
  </si>
  <si>
    <t>-0.3</t>
  </si>
  <si>
    <t>0.2</t>
  </si>
  <si>
    <t>2.7</t>
  </si>
  <si>
    <t>0.1</t>
  </si>
  <si>
    <t>Beef</t>
  </si>
  <si>
    <t>0.6</t>
  </si>
  <si>
    <t>table_6</t>
  </si>
  <si>
    <t>Table 7 - Broadacre input growth rates, by industry, by state, 1977-78 to 2023-24 (%)</t>
  </si>
  <si>
    <t>-0.6</t>
  </si>
  <si>
    <t>-0.9</t>
  </si>
  <si>
    <t>-0.8</t>
  </si>
  <si>
    <t>-0.1</t>
  </si>
  <si>
    <t>-0.2</t>
  </si>
  <si>
    <t>-2.0</t>
  </si>
  <si>
    <t>-0.7</t>
  </si>
  <si>
    <t>2.5</t>
  </si>
  <si>
    <t>-1.7</t>
  </si>
  <si>
    <t>-1.8</t>
  </si>
  <si>
    <t>-1.4</t>
  </si>
  <si>
    <t>-2.6</t>
  </si>
  <si>
    <t>-2.4</t>
  </si>
  <si>
    <t>-6.6</t>
  </si>
  <si>
    <t>-1.2</t>
  </si>
  <si>
    <t>-3.9</t>
  </si>
  <si>
    <t>-3.1</t>
  </si>
  <si>
    <t>0.3</t>
  </si>
  <si>
    <t>1.4</t>
  </si>
  <si>
    <t>table_7</t>
  </si>
  <si>
    <t>Table 8 - Broadacre output growth rates, by industry, by state, 1977-78 to 2023-24 (%)</t>
  </si>
  <si>
    <t>-1.5</t>
  </si>
  <si>
    <t>2.8</t>
  </si>
  <si>
    <t>2.3</t>
  </si>
  <si>
    <t>3.3</t>
  </si>
  <si>
    <t>4.1</t>
  </si>
  <si>
    <t>-1.1</t>
  </si>
  <si>
    <t>-0.5</t>
  </si>
  <si>
    <t>-1.6</t>
  </si>
  <si>
    <t>-1.9</t>
  </si>
  <si>
    <t>-2.2</t>
  </si>
  <si>
    <t>-6.2</t>
  </si>
  <si>
    <t>-3.0</t>
  </si>
  <si>
    <t>0.8</t>
  </si>
  <si>
    <t>2.1</t>
  </si>
  <si>
    <t>table_8</t>
  </si>
  <si>
    <t>Table 9 - Broadacre input growth rates, by industry, by input type, 1977-78 to 2023-24 (%)</t>
  </si>
  <si>
    <t>Capital</t>
  </si>
  <si>
    <t>Labour</t>
  </si>
  <si>
    <t>Land</t>
  </si>
  <si>
    <t>1.7</t>
  </si>
  <si>
    <t>1.8</t>
  </si>
  <si>
    <t>-1.3</t>
  </si>
  <si>
    <t>-0.4</t>
  </si>
  <si>
    <t>table_9</t>
  </si>
  <si>
    <t>Broadacre Productivity, by INDUSTRY, by REGION</t>
  </si>
  <si>
    <t xml:space="preserve">Table 10 - Broadacre productivity index, Cropping, by GRDC region, 1977-78 to 2023-24 </t>
  </si>
  <si>
    <t>Northern GRDC</t>
  </si>
  <si>
    <t>Southern GRDC</t>
  </si>
  <si>
    <t>Western GRDC</t>
  </si>
  <si>
    <t>table_10</t>
  </si>
  <si>
    <t xml:space="preserve">Table 11 - Broadacre productivity index, Mixed, by GRDC region, 1977-78 to 2023-24 </t>
  </si>
  <si>
    <t>table_11</t>
  </si>
  <si>
    <t xml:space="preserve">Table 12 - Broadacre productivity index, Sheep, by AAGIS zone, 1977-78 to 2023-24 </t>
  </si>
  <si>
    <t>Pastoral</t>
  </si>
  <si>
    <t>Wheat Sheep</t>
  </si>
  <si>
    <t>High Rainfall</t>
  </si>
  <si>
    <t>table_12</t>
  </si>
  <si>
    <t xml:space="preserve">Table 13 - Broadacre productivity index, Beef, by MLA region, 1977-78 to 2023-24 </t>
  </si>
  <si>
    <t>Northern Beef</t>
  </si>
  <si>
    <t>Southern Beef</t>
  </si>
  <si>
    <t>table_13</t>
  </si>
  <si>
    <t>Table 14 - Broadacre productivity growth rates, by industry, by region, 1977-78 to 2023-24 (%)</t>
  </si>
  <si>
    <t>na</t>
  </si>
  <si>
    <t>table_14</t>
  </si>
  <si>
    <t>Dairy Productivity, by STATE</t>
  </si>
  <si>
    <t xml:space="preserve">Table 15 - Dairy productivity index, by state, 1978-79 to 2023-24 </t>
  </si>
  <si>
    <t>table_15</t>
  </si>
  <si>
    <t>Table 16 - Dairy productivity growth rates, by state, 1978-79 to 2023-24 (%)</t>
  </si>
  <si>
    <t>Dairy</t>
  </si>
  <si>
    <t>table_16</t>
  </si>
  <si>
    <t>Table 17 - Dairy input growth rates, by state, by input type, 1978-79 to 2023-24 (%)</t>
  </si>
  <si>
    <t>-2.5</t>
  </si>
  <si>
    <t>-3.2</t>
  </si>
  <si>
    <t>-2.9</t>
  </si>
  <si>
    <t>-4.8</t>
  </si>
  <si>
    <t>-4.1</t>
  </si>
  <si>
    <t>4.7</t>
  </si>
  <si>
    <t>2.2</t>
  </si>
  <si>
    <t>table_17</t>
  </si>
  <si>
    <t>Dairy Productivity, by REGION</t>
  </si>
  <si>
    <t xml:space="preserve">Table 18 - Dairy productivity index, by Region, 1978-79 to 2023-24 </t>
  </si>
  <si>
    <t>Gippsland Dairy (Victoria)</t>
  </si>
  <si>
    <t>Subtropical Dairy (Queensland)</t>
  </si>
  <si>
    <t>Western Dairy (Western Australia)</t>
  </si>
  <si>
    <t>table_18</t>
  </si>
  <si>
    <t>Climate adjusted broadacre Productivity, by INDUSTRY, by STATE</t>
  </si>
  <si>
    <t xml:space="preserve">Table c1 - Climate adjusted broadacre productivity index, All industries, by state, 1988-89 to 2023-24 </t>
  </si>
  <si>
    <t>table_c1</t>
  </si>
  <si>
    <t xml:space="preserve">Table c2 - Climate adjusted broadacre productivity index, Cropping, by state, 1988-89 to 2023-24 </t>
  </si>
  <si>
    <t>table_c2</t>
  </si>
  <si>
    <t xml:space="preserve">Table c3 - Climate adjusted broadacre productivity index, Mixed, by state, 1988-89 to 2023-24 </t>
  </si>
  <si>
    <t>table_c3</t>
  </si>
  <si>
    <t xml:space="preserve">Table c4 - Climate adjusted broadacre productivity index, Sheep, by state, 1988-89 to 2023-24 </t>
  </si>
  <si>
    <t>table_c4</t>
  </si>
  <si>
    <t xml:space="preserve">Table c5 - Climate adjusted broadacre productivity index, Beef, by state, 1988-89 to 2023-24 </t>
  </si>
  <si>
    <t>table_c5</t>
  </si>
  <si>
    <t xml:space="preserve">Table c6 - Climate adjusted broadacre productivity index, Sheep-Beef, by state, 1988-89 to 2023-24 </t>
  </si>
  <si>
    <t>table_c6</t>
  </si>
  <si>
    <t>Table c7 - Climate adjusted broadacre productivity growth rates, by industry, by state, 1988-89 to 2023-24 (%)</t>
  </si>
  <si>
    <t>-0.0</t>
  </si>
  <si>
    <t>0.0</t>
  </si>
  <si>
    <t>3.1</t>
  </si>
  <si>
    <t>Sheep-Beef</t>
  </si>
  <si>
    <t>table_c7</t>
  </si>
  <si>
    <t>Subtropical Dairy 
(New South Wales)</t>
  </si>
  <si>
    <t>Dairy NSW 
(New South Wales)</t>
  </si>
  <si>
    <t>Murray Dairy 
(New South Wales)</t>
  </si>
  <si>
    <t>Murray Dairy 
(Victoria)</t>
  </si>
  <si>
    <t>Dairy SA 
(South Australia)</t>
  </si>
  <si>
    <t>Dairy TAS 
(Tasmania)</t>
  </si>
  <si>
    <r>
      <rPr>
        <b/>
        <sz val="11"/>
        <color rgb="FF000000"/>
        <rFont val="Aptos Narrow"/>
        <family val="2"/>
      </rPr>
      <t>nr</t>
    </r>
    <r>
      <rPr>
        <sz val="11"/>
        <color rgb="FF000000"/>
        <rFont val="Aptos Narrow"/>
        <family val="2"/>
      </rPr>
      <t xml:space="preserve"> indicates data are </t>
    </r>
    <r>
      <rPr>
        <b/>
        <sz val="11"/>
        <color rgb="FF000000"/>
        <rFont val="Aptos Narrow"/>
        <family val="2"/>
      </rPr>
      <t>not reported</t>
    </r>
    <r>
      <rPr>
        <sz val="11"/>
        <color rgb="FF000000"/>
        <rFont val="Aptos Narrow"/>
        <family val="2"/>
      </rPr>
      <t xml:space="preserve"> because of low survey sample counts</t>
    </r>
  </si>
  <si>
    <r>
      <rPr>
        <b/>
        <sz val="11"/>
        <color rgb="FF000000"/>
        <rFont val="Aptos Narrow"/>
        <family val="2"/>
      </rPr>
      <t>na</t>
    </r>
    <r>
      <rPr>
        <sz val="11"/>
        <color rgb="FF000000"/>
        <rFont val="Aptos Narrow"/>
        <family val="2"/>
      </rPr>
      <t xml:space="preserve"> indicates that data are </t>
    </r>
    <r>
      <rPr>
        <b/>
        <sz val="11"/>
        <color rgb="FF000000"/>
        <rFont val="Aptos Narrow"/>
        <family val="2"/>
      </rPr>
      <t>not applicable</t>
    </r>
    <r>
      <rPr>
        <sz val="11"/>
        <color rgb="FF000000"/>
        <rFont val="Aptos Narrow"/>
        <family val="2"/>
      </rPr>
      <t xml:space="preserve"> for the industry, state or region</t>
    </r>
  </si>
  <si>
    <t>WestVic Dairy 
(Western Victoria)</t>
  </si>
  <si>
    <t>-1.0</t>
  </si>
  <si>
    <t>4.0</t>
  </si>
  <si>
    <t>-2.8</t>
  </si>
  <si>
    <t>-3.4</t>
  </si>
  <si>
    <t>Materials</t>
  </si>
  <si>
    <t>Services</t>
  </si>
  <si>
    <r>
      <t>ABARES 2024, Australian Agricultural Productivity, 2023-24 data dashboard, Australian Bureau of Agricultural and Resource Economics and Sciences, Canberra, July. CC BY 4.0.</t>
    </r>
    <r>
      <rPr>
        <sz val="11"/>
        <rFont val="Aptos Narrow"/>
        <family val="2"/>
      </rPr>
      <t xml:space="preserve"> https://doi.org/10.25814/h05q-c151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</si>
</sst>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u/>
      <sz val="11"/>
      <color rgb="FF000000"/>
      <name val="Aptos Narrow"/>
      <family val="2"/>
    </font>
    <font>
      <u/>
      <sz val="11"/>
      <color theme="10"/>
      <name val="Aptos Narrow"/>
      <family val="2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4" fontId="2" fillId="2" borderId="0" xfId="0" applyNumberFormat="1" applyFont="1" applyFill="1"/>
    <xf numFmtId="0" fontId="2" fillId="2" borderId="0" xfId="0" applyFont="1" applyFill="1"/>
    <xf numFmtId="0" fontId="2" fillId="0" borderId="0" xfId="0" applyFont="1"/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03A82DF-0908-4636-B6CC-6B0B004192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7"/>
  <sheetViews>
    <sheetView tabSelected="1" topLeftCell="A37" workbookViewId="0">
      <selection activeCell="A47" sqref="A47"/>
    </sheetView>
  </sheetViews>
  <sheetFormatPr defaultColWidth="11.42578125" defaultRowHeight="15" x14ac:dyDescent="0.25"/>
  <cols>
    <col min="1" max="1" width="28.7109375" style="2" customWidth="1"/>
    <col min="2" max="2" width="105.7109375" style="2" customWidth="1"/>
    <col min="3" max="16384" width="11.42578125" style="2"/>
  </cols>
  <sheetData>
    <row r="2" spans="1:2" x14ac:dyDescent="0.25">
      <c r="A2" s="1" t="s">
        <v>0</v>
      </c>
    </row>
    <row r="3" spans="1:2" x14ac:dyDescent="0.25">
      <c r="A3" s="9">
        <v>45842</v>
      </c>
    </row>
    <row r="5" spans="1:2" x14ac:dyDescent="0.25">
      <c r="A5" s="1" t="s">
        <v>1</v>
      </c>
    </row>
    <row r="6" spans="1:2" x14ac:dyDescent="0.25">
      <c r="A6" s="3" t="s">
        <v>24</v>
      </c>
    </row>
    <row r="7" spans="1:2" x14ac:dyDescent="0.25">
      <c r="A7" s="2" t="s">
        <v>82</v>
      </c>
      <c r="B7" s="4" t="str">
        <f>HYPERLINK("#'table_1'!A1", "Productivity index, All industries")</f>
        <v>Productivity index, All industries</v>
      </c>
    </row>
    <row r="8" spans="1:2" x14ac:dyDescent="0.25">
      <c r="A8" s="2" t="s">
        <v>85</v>
      </c>
      <c r="B8" s="4" t="str">
        <f>HYPERLINK("#'table_2'!A1", "Productivity index, Cropping")</f>
        <v>Productivity index, Cropping</v>
      </c>
    </row>
    <row r="9" spans="1:2" x14ac:dyDescent="0.25">
      <c r="A9" s="2" t="s">
        <v>87</v>
      </c>
      <c r="B9" s="4" t="str">
        <f>HYPERLINK("#'table_3'!A1", "Productivity index, Mixed")</f>
        <v>Productivity index, Mixed</v>
      </c>
    </row>
    <row r="10" spans="1:2" x14ac:dyDescent="0.25">
      <c r="A10" s="2" t="s">
        <v>89</v>
      </c>
      <c r="B10" s="4" t="str">
        <f>HYPERLINK("#'table_4'!A1", "Productivity index, Sheep")</f>
        <v>Productivity index, Sheep</v>
      </c>
    </row>
    <row r="11" spans="1:2" x14ac:dyDescent="0.25">
      <c r="A11" s="2" t="s">
        <v>91</v>
      </c>
      <c r="B11" s="4" t="str">
        <f>HYPERLINK("#'table_5'!A1", "Productivity index, Beef")</f>
        <v>Productivity index, Beef</v>
      </c>
    </row>
    <row r="12" spans="1:2" x14ac:dyDescent="0.25">
      <c r="A12" s="2" t="s">
        <v>116</v>
      </c>
      <c r="B12" s="4" t="str">
        <f>HYPERLINK("#'table_6'!A1", "Productivity growth rates ")</f>
        <v xml:space="preserve">Productivity growth rates </v>
      </c>
    </row>
    <row r="13" spans="1:2" x14ac:dyDescent="0.25">
      <c r="A13" s="2" t="s">
        <v>137</v>
      </c>
      <c r="B13" s="4" t="str">
        <f>HYPERLINK("#'table_7'!A1", "Input growth rates ")</f>
        <v xml:space="preserve">Input growth rates </v>
      </c>
    </row>
    <row r="14" spans="1:2" x14ac:dyDescent="0.25">
      <c r="A14" s="2" t="s">
        <v>153</v>
      </c>
      <c r="B14" s="4" t="str">
        <f>HYPERLINK("#'table_8'!A1", "Output growth rates ")</f>
        <v xml:space="preserve">Output growth rates </v>
      </c>
    </row>
    <row r="15" spans="1:2" x14ac:dyDescent="0.25">
      <c r="A15" s="2" t="s">
        <v>162</v>
      </c>
      <c r="B15" s="4" t="str">
        <f>HYPERLINK("#'table_9'!A1", "Input growth rates (by type)")</f>
        <v>Input growth rates (by type)</v>
      </c>
    </row>
    <row r="16" spans="1:2" x14ac:dyDescent="0.25">
      <c r="A16" s="3" t="s">
        <v>163</v>
      </c>
    </row>
    <row r="17" spans="1:2" x14ac:dyDescent="0.25">
      <c r="A17" s="2" t="s">
        <v>168</v>
      </c>
      <c r="B17" s="4" t="str">
        <f>HYPERLINK("#'table_10'!A1", "Productivity index, Cropping")</f>
        <v>Productivity index, Cropping</v>
      </c>
    </row>
    <row r="18" spans="1:2" x14ac:dyDescent="0.25">
      <c r="A18" s="2" t="s">
        <v>170</v>
      </c>
      <c r="B18" s="4" t="str">
        <f>HYPERLINK("#'table_11'!A1", "Productivity index, Mixed")</f>
        <v>Productivity index, Mixed</v>
      </c>
    </row>
    <row r="19" spans="1:2" x14ac:dyDescent="0.25">
      <c r="A19" s="2" t="s">
        <v>175</v>
      </c>
      <c r="B19" s="4" t="str">
        <f>HYPERLINK("#'table_12'!A1", "Productivity index, Sheep")</f>
        <v>Productivity index, Sheep</v>
      </c>
    </row>
    <row r="20" spans="1:2" x14ac:dyDescent="0.25">
      <c r="A20" s="2" t="s">
        <v>179</v>
      </c>
      <c r="B20" s="4" t="str">
        <f>HYPERLINK("#'table_13'!A1", "Productivity index, Beef")</f>
        <v>Productivity index, Beef</v>
      </c>
    </row>
    <row r="21" spans="1:2" x14ac:dyDescent="0.25">
      <c r="A21" s="2" t="s">
        <v>182</v>
      </c>
      <c r="B21" s="4" t="str">
        <f>HYPERLINK("#'table_14'!A1", "Productivity growth rates ")</f>
        <v xml:space="preserve">Productivity growth rates </v>
      </c>
    </row>
    <row r="22" spans="1:2" x14ac:dyDescent="0.25">
      <c r="A22" s="3" t="s">
        <v>183</v>
      </c>
    </row>
    <row r="23" spans="1:2" x14ac:dyDescent="0.25">
      <c r="A23" s="2" t="s">
        <v>185</v>
      </c>
      <c r="B23" s="4" t="str">
        <f>HYPERLINK("#'table_15'!A1", "Productivity index")</f>
        <v>Productivity index</v>
      </c>
    </row>
    <row r="24" spans="1:2" x14ac:dyDescent="0.25">
      <c r="A24" s="2" t="s">
        <v>188</v>
      </c>
      <c r="B24" s="4" t="str">
        <f>HYPERLINK("#'table_16'!A1", "Productivity growth rates ")</f>
        <v xml:space="preserve">Productivity growth rates </v>
      </c>
    </row>
    <row r="25" spans="1:2" x14ac:dyDescent="0.25">
      <c r="A25" s="2" t="s">
        <v>197</v>
      </c>
      <c r="B25" s="4" t="str">
        <f>HYPERLINK("#'table_17'!A1", "Input growth rates (by type)")</f>
        <v>Input growth rates (by type)</v>
      </c>
    </row>
    <row r="26" spans="1:2" x14ac:dyDescent="0.25">
      <c r="A26" s="3" t="s">
        <v>198</v>
      </c>
    </row>
    <row r="27" spans="1:2" x14ac:dyDescent="0.25">
      <c r="A27" s="2" t="s">
        <v>203</v>
      </c>
      <c r="B27" s="4" t="str">
        <f>HYPERLINK("#'table_18'!A1", "Productivity index")</f>
        <v>Productivity index</v>
      </c>
    </row>
    <row r="28" spans="1:2" x14ac:dyDescent="0.25">
      <c r="A28" s="3" t="s">
        <v>204</v>
      </c>
    </row>
    <row r="29" spans="1:2" x14ac:dyDescent="0.25">
      <c r="A29" s="2" t="s">
        <v>206</v>
      </c>
      <c r="B29" s="4" t="str">
        <f>HYPERLINK("#'table_c1'!A1", "Climate adjusted productivity index, All industries")</f>
        <v>Climate adjusted productivity index, All industries</v>
      </c>
    </row>
    <row r="30" spans="1:2" x14ac:dyDescent="0.25">
      <c r="A30" s="2" t="s">
        <v>208</v>
      </c>
      <c r="B30" s="4" t="str">
        <f>HYPERLINK("#'table_c2'!A1", "Climate adjusted productivity index, Cropping")</f>
        <v>Climate adjusted productivity index, Cropping</v>
      </c>
    </row>
    <row r="31" spans="1:2" x14ac:dyDescent="0.25">
      <c r="A31" s="2" t="s">
        <v>210</v>
      </c>
      <c r="B31" s="4" t="str">
        <f>HYPERLINK("#'table_c3'!A1", "Climate adjusted productivity index, Mixed")</f>
        <v>Climate adjusted productivity index, Mixed</v>
      </c>
    </row>
    <row r="32" spans="1:2" x14ac:dyDescent="0.25">
      <c r="A32" s="2" t="s">
        <v>212</v>
      </c>
      <c r="B32" s="4" t="str">
        <f>HYPERLINK("#'table_c4'!A1", "Climate adjusted productivity index, Sheep")</f>
        <v>Climate adjusted productivity index, Sheep</v>
      </c>
    </row>
    <row r="33" spans="1:2" x14ac:dyDescent="0.25">
      <c r="A33" s="2" t="s">
        <v>214</v>
      </c>
      <c r="B33" s="4" t="str">
        <f>HYPERLINK("#'table_c5'!A1", "Climate adjusted productivity index, Beef")</f>
        <v>Climate adjusted productivity index, Beef</v>
      </c>
    </row>
    <row r="34" spans="1:2" x14ac:dyDescent="0.25">
      <c r="A34" s="2" t="s">
        <v>216</v>
      </c>
      <c r="B34" s="4" t="str">
        <f>HYPERLINK("#'table_c6'!A1", "Climate adjusted productivity index, Sheep-Beef")</f>
        <v>Climate adjusted productivity index, Sheep-Beef</v>
      </c>
    </row>
    <row r="35" spans="1:2" x14ac:dyDescent="0.25">
      <c r="A35" s="2" t="s">
        <v>222</v>
      </c>
      <c r="B35" s="4" t="str">
        <f>HYPERLINK("#'table_c7'!A1", "Climate adjusted productivity growth rates ")</f>
        <v xml:space="preserve">Climate adjusted productivity growth rates </v>
      </c>
    </row>
    <row r="37" spans="1:2" x14ac:dyDescent="0.25">
      <c r="A37" s="1" t="s">
        <v>2</v>
      </c>
    </row>
    <row r="38" spans="1:2" x14ac:dyDescent="0.25">
      <c r="A38" s="1" t="s">
        <v>3</v>
      </c>
      <c r="B38" s="1" t="s">
        <v>4</v>
      </c>
    </row>
    <row r="39" spans="1:2" x14ac:dyDescent="0.25">
      <c r="A39" s="2" t="s">
        <v>5</v>
      </c>
      <c r="B39" s="2" t="s">
        <v>6</v>
      </c>
    </row>
    <row r="40" spans="1:2" x14ac:dyDescent="0.25">
      <c r="A40" s="2" t="s">
        <v>7</v>
      </c>
      <c r="B40" s="2" t="s">
        <v>8</v>
      </c>
    </row>
    <row r="41" spans="1:2" x14ac:dyDescent="0.25">
      <c r="A41" s="2" t="s">
        <v>9</v>
      </c>
      <c r="B41" s="2" t="s">
        <v>10</v>
      </c>
    </row>
    <row r="42" spans="1:2" x14ac:dyDescent="0.25">
      <c r="A42" s="2" t="s">
        <v>11</v>
      </c>
      <c r="B42" s="2" t="s">
        <v>12</v>
      </c>
    </row>
    <row r="43" spans="1:2" x14ac:dyDescent="0.25">
      <c r="A43" s="2" t="s">
        <v>13</v>
      </c>
      <c r="B43" s="2" t="s">
        <v>14</v>
      </c>
    </row>
    <row r="44" spans="1:2" x14ac:dyDescent="0.25">
      <c r="A44" s="2" t="s">
        <v>15</v>
      </c>
      <c r="B44" s="2" t="s">
        <v>16</v>
      </c>
    </row>
    <row r="46" spans="1:2" x14ac:dyDescent="0.25">
      <c r="A46" s="1" t="s">
        <v>17</v>
      </c>
    </row>
    <row r="47" spans="1:2" x14ac:dyDescent="0.25">
      <c r="A47" s="2" t="s">
        <v>18</v>
      </c>
    </row>
    <row r="48" spans="1:2" x14ac:dyDescent="0.25">
      <c r="A48" s="2" t="s">
        <v>19</v>
      </c>
    </row>
    <row r="49" spans="1:2" x14ac:dyDescent="0.25">
      <c r="A49" s="2" t="s">
        <v>229</v>
      </c>
    </row>
    <row r="50" spans="1:2" x14ac:dyDescent="0.25">
      <c r="A50" s="2" t="s">
        <v>230</v>
      </c>
    </row>
    <row r="52" spans="1:2" x14ac:dyDescent="0.25">
      <c r="A52" s="1" t="s">
        <v>20</v>
      </c>
    </row>
    <row r="53" spans="1:2" x14ac:dyDescent="0.25">
      <c r="A53" s="2" t="s">
        <v>21</v>
      </c>
    </row>
    <row r="54" spans="1:2" x14ac:dyDescent="0.25">
      <c r="A54" s="2" t="s">
        <v>22</v>
      </c>
    </row>
    <row r="56" spans="1:2" x14ac:dyDescent="0.25">
      <c r="A56" s="10" t="s">
        <v>23</v>
      </c>
      <c r="B56" s="11"/>
    </row>
    <row r="57" spans="1:2" s="5" customFormat="1" ht="35.25" customHeight="1" x14ac:dyDescent="0.25">
      <c r="A57" s="12" t="s">
        <v>238</v>
      </c>
      <c r="B57" s="13"/>
    </row>
  </sheetData>
  <mergeCells count="2">
    <mergeCell ref="A56:B56"/>
    <mergeCell ref="A57:B57"/>
  </mergeCells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/>
  </sheetViews>
  <sheetFormatPr defaultColWidth="11.42578125" defaultRowHeight="15" x14ac:dyDescent="0.25"/>
  <cols>
    <col min="1" max="1" width="16.7109375" style="2" customWidth="1"/>
    <col min="2" max="6" width="15.7109375" style="2" customWidth="1"/>
    <col min="7" max="16384" width="11.42578125" style="2"/>
  </cols>
  <sheetData>
    <row r="1" spans="1:6" x14ac:dyDescent="0.25">
      <c r="A1" s="1" t="s">
        <v>154</v>
      </c>
    </row>
    <row r="2" spans="1:6" x14ac:dyDescent="0.25">
      <c r="A2" s="2" t="s">
        <v>93</v>
      </c>
      <c r="B2" s="6" t="s">
        <v>155</v>
      </c>
      <c r="C2" s="6" t="s">
        <v>156</v>
      </c>
      <c r="D2" s="6" t="s">
        <v>157</v>
      </c>
      <c r="E2" s="6" t="s">
        <v>236</v>
      </c>
      <c r="F2" s="6" t="s">
        <v>237</v>
      </c>
    </row>
    <row r="3" spans="1:6" x14ac:dyDescent="0.25">
      <c r="A3" s="2" t="s">
        <v>94</v>
      </c>
      <c r="B3" s="6" t="s">
        <v>160</v>
      </c>
      <c r="C3" s="6" t="s">
        <v>123</v>
      </c>
      <c r="D3" s="6" t="s">
        <v>120</v>
      </c>
      <c r="E3" s="6" t="s">
        <v>159</v>
      </c>
      <c r="F3" s="6" t="s">
        <v>219</v>
      </c>
    </row>
    <row r="4" spans="1:6" x14ac:dyDescent="0.25">
      <c r="A4" s="2" t="s">
        <v>100</v>
      </c>
      <c r="B4" s="6" t="s">
        <v>218</v>
      </c>
      <c r="C4" s="6" t="s">
        <v>232</v>
      </c>
      <c r="D4" s="6" t="s">
        <v>104</v>
      </c>
      <c r="E4" s="6" t="s">
        <v>233</v>
      </c>
      <c r="F4" s="6" t="s">
        <v>159</v>
      </c>
    </row>
    <row r="5" spans="1:6" x14ac:dyDescent="0.25">
      <c r="A5" s="2" t="s">
        <v>106</v>
      </c>
      <c r="B5" s="6" t="s">
        <v>234</v>
      </c>
      <c r="C5" s="6" t="s">
        <v>134</v>
      </c>
      <c r="D5" s="6" t="s">
        <v>160</v>
      </c>
      <c r="E5" s="6" t="s">
        <v>99</v>
      </c>
      <c r="F5" s="6" t="s">
        <v>144</v>
      </c>
    </row>
    <row r="6" spans="1:6" x14ac:dyDescent="0.25">
      <c r="A6" s="2" t="s">
        <v>108</v>
      </c>
      <c r="B6" s="6" t="s">
        <v>235</v>
      </c>
      <c r="C6" s="6" t="s">
        <v>129</v>
      </c>
      <c r="D6" s="6" t="s">
        <v>190</v>
      </c>
      <c r="E6" s="6" t="s">
        <v>110</v>
      </c>
      <c r="F6" s="6" t="s">
        <v>139</v>
      </c>
    </row>
    <row r="7" spans="1:6" x14ac:dyDescent="0.25">
      <c r="A7" s="2" t="s">
        <v>114</v>
      </c>
      <c r="B7" s="6" t="s">
        <v>135</v>
      </c>
      <c r="C7" s="6" t="s">
        <v>120</v>
      </c>
      <c r="D7" s="6" t="s">
        <v>218</v>
      </c>
      <c r="E7" s="6" t="s">
        <v>103</v>
      </c>
      <c r="F7" s="6" t="s">
        <v>151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4" width="15.7109375" style="2" customWidth="1"/>
    <col min="5" max="16384" width="11.42578125" style="2"/>
  </cols>
  <sheetData>
    <row r="1" spans="1:4" x14ac:dyDescent="0.25">
      <c r="A1" s="1" t="s">
        <v>164</v>
      </c>
    </row>
    <row r="2" spans="1:4" x14ac:dyDescent="0.25">
      <c r="A2" s="2" t="s">
        <v>26</v>
      </c>
      <c r="B2" s="2" t="s">
        <v>165</v>
      </c>
      <c r="C2" s="2" t="s">
        <v>166</v>
      </c>
      <c r="D2" s="2" t="s">
        <v>167</v>
      </c>
    </row>
    <row r="3" spans="1:4" x14ac:dyDescent="0.25">
      <c r="A3" s="2" t="s">
        <v>35</v>
      </c>
      <c r="B3" s="2">
        <v>100</v>
      </c>
      <c r="C3" s="2">
        <v>100</v>
      </c>
      <c r="D3" s="2">
        <v>100</v>
      </c>
    </row>
    <row r="4" spans="1:4" x14ac:dyDescent="0.25">
      <c r="A4" s="2" t="s">
        <v>36</v>
      </c>
      <c r="B4" s="2">
        <v>139</v>
      </c>
      <c r="C4" s="2">
        <v>175</v>
      </c>
      <c r="D4" s="2">
        <v>155</v>
      </c>
    </row>
    <row r="5" spans="1:4" x14ac:dyDescent="0.25">
      <c r="A5" s="2" t="s">
        <v>37</v>
      </c>
      <c r="B5" s="2">
        <v>123</v>
      </c>
      <c r="C5" s="2">
        <v>202</v>
      </c>
      <c r="D5" s="2">
        <v>127</v>
      </c>
    </row>
    <row r="6" spans="1:4" x14ac:dyDescent="0.25">
      <c r="A6" s="2" t="s">
        <v>38</v>
      </c>
      <c r="B6" s="2">
        <v>79</v>
      </c>
      <c r="C6" s="2">
        <v>138</v>
      </c>
      <c r="D6" s="2">
        <v>116</v>
      </c>
    </row>
    <row r="7" spans="1:4" x14ac:dyDescent="0.25">
      <c r="A7" s="2" t="s">
        <v>39</v>
      </c>
      <c r="B7" s="2">
        <v>116</v>
      </c>
      <c r="C7" s="2">
        <v>170</v>
      </c>
      <c r="D7" s="2">
        <v>142</v>
      </c>
    </row>
    <row r="8" spans="1:4" x14ac:dyDescent="0.25">
      <c r="A8" s="2" t="s">
        <v>40</v>
      </c>
      <c r="B8" s="2">
        <v>71</v>
      </c>
      <c r="C8" s="2">
        <v>60</v>
      </c>
      <c r="D8" s="2">
        <v>178</v>
      </c>
    </row>
    <row r="9" spans="1:4" x14ac:dyDescent="0.25">
      <c r="A9" s="2" t="s">
        <v>41</v>
      </c>
      <c r="B9" s="2">
        <v>151</v>
      </c>
      <c r="C9" s="2">
        <v>212</v>
      </c>
      <c r="D9" s="2">
        <v>145</v>
      </c>
    </row>
    <row r="10" spans="1:4" x14ac:dyDescent="0.25">
      <c r="A10" s="2" t="s">
        <v>42</v>
      </c>
      <c r="B10" s="2">
        <v>119</v>
      </c>
      <c r="C10" s="2">
        <v>175</v>
      </c>
      <c r="D10" s="2">
        <v>202</v>
      </c>
    </row>
    <row r="11" spans="1:4" x14ac:dyDescent="0.25">
      <c r="A11" s="2" t="s">
        <v>43</v>
      </c>
      <c r="B11" s="2">
        <v>136</v>
      </c>
      <c r="C11" s="2">
        <v>173</v>
      </c>
      <c r="D11" s="2">
        <v>195</v>
      </c>
    </row>
    <row r="12" spans="1:4" x14ac:dyDescent="0.25">
      <c r="A12" s="2" t="s">
        <v>44</v>
      </c>
      <c r="B12" s="2">
        <v>121</v>
      </c>
      <c r="C12" s="2">
        <v>217</v>
      </c>
      <c r="D12" s="2">
        <v>234</v>
      </c>
    </row>
    <row r="13" spans="1:4" x14ac:dyDescent="0.25">
      <c r="A13" s="2" t="s">
        <v>45</v>
      </c>
      <c r="B13" s="2">
        <v>148</v>
      </c>
      <c r="C13" s="2">
        <v>200</v>
      </c>
      <c r="D13" s="2">
        <v>194</v>
      </c>
    </row>
    <row r="14" spans="1:4" x14ac:dyDescent="0.25">
      <c r="A14" s="2" t="s">
        <v>46</v>
      </c>
      <c r="B14" s="2">
        <v>156</v>
      </c>
      <c r="C14" s="2">
        <v>162</v>
      </c>
      <c r="D14" s="2">
        <v>245</v>
      </c>
    </row>
    <row r="15" spans="1:4" x14ac:dyDescent="0.25">
      <c r="A15" s="2" t="s">
        <v>47</v>
      </c>
      <c r="B15" s="2">
        <v>150</v>
      </c>
      <c r="C15" s="2">
        <v>228</v>
      </c>
      <c r="D15" s="2">
        <v>248</v>
      </c>
    </row>
    <row r="16" spans="1:4" x14ac:dyDescent="0.25">
      <c r="A16" s="2" t="s">
        <v>48</v>
      </c>
      <c r="B16" s="2">
        <v>163</v>
      </c>
      <c r="C16" s="2">
        <v>182</v>
      </c>
      <c r="D16" s="2">
        <v>272</v>
      </c>
    </row>
    <row r="17" spans="1:4" x14ac:dyDescent="0.25">
      <c r="A17" s="2" t="s">
        <v>49</v>
      </c>
      <c r="B17" s="2">
        <v>147</v>
      </c>
      <c r="C17" s="2">
        <v>221</v>
      </c>
      <c r="D17" s="2">
        <v>232</v>
      </c>
    </row>
    <row r="18" spans="1:4" x14ac:dyDescent="0.25">
      <c r="A18" s="2" t="s">
        <v>50</v>
      </c>
      <c r="B18" s="2">
        <v>166</v>
      </c>
      <c r="C18" s="2">
        <v>265</v>
      </c>
      <c r="D18" s="2">
        <v>272</v>
      </c>
    </row>
    <row r="19" spans="1:4" x14ac:dyDescent="0.25">
      <c r="A19" s="2" t="s">
        <v>51</v>
      </c>
      <c r="B19" s="2">
        <v>180</v>
      </c>
      <c r="C19" s="2">
        <v>271</v>
      </c>
      <c r="D19" s="2">
        <v>290</v>
      </c>
    </row>
    <row r="20" spans="1:4" x14ac:dyDescent="0.25">
      <c r="A20" s="2" t="s">
        <v>52</v>
      </c>
      <c r="B20" s="2">
        <v>119</v>
      </c>
      <c r="C20" s="2">
        <v>155</v>
      </c>
      <c r="D20" s="2">
        <v>242</v>
      </c>
    </row>
    <row r="21" spans="1:4" x14ac:dyDescent="0.25">
      <c r="A21" s="2" t="s">
        <v>53</v>
      </c>
      <c r="B21" s="2">
        <v>156</v>
      </c>
      <c r="C21" s="2">
        <v>263</v>
      </c>
      <c r="D21" s="2">
        <v>287</v>
      </c>
    </row>
    <row r="22" spans="1:4" x14ac:dyDescent="0.25">
      <c r="A22" s="2" t="s">
        <v>54</v>
      </c>
      <c r="B22" s="2">
        <v>194</v>
      </c>
      <c r="C22" s="2">
        <v>249</v>
      </c>
      <c r="D22" s="2">
        <v>278</v>
      </c>
    </row>
    <row r="23" spans="1:4" x14ac:dyDescent="0.25">
      <c r="A23" s="2" t="s">
        <v>55</v>
      </c>
      <c r="B23" s="2">
        <v>172</v>
      </c>
      <c r="C23" s="2">
        <v>222</v>
      </c>
      <c r="D23" s="2">
        <v>270</v>
      </c>
    </row>
    <row r="24" spans="1:4" x14ac:dyDescent="0.25">
      <c r="A24" s="2" t="s">
        <v>56</v>
      </c>
      <c r="B24" s="2">
        <v>192</v>
      </c>
      <c r="C24" s="2">
        <v>228</v>
      </c>
      <c r="D24" s="2">
        <v>278</v>
      </c>
    </row>
    <row r="25" spans="1:4" x14ac:dyDescent="0.25">
      <c r="A25" s="2" t="s">
        <v>57</v>
      </c>
      <c r="B25" s="2">
        <v>192</v>
      </c>
      <c r="C25" s="2">
        <v>240</v>
      </c>
      <c r="D25" s="2">
        <v>308</v>
      </c>
    </row>
    <row r="26" spans="1:4" x14ac:dyDescent="0.25">
      <c r="A26" s="2" t="s">
        <v>58</v>
      </c>
      <c r="B26" s="2">
        <v>178</v>
      </c>
      <c r="C26" s="2">
        <v>286</v>
      </c>
      <c r="D26" s="2">
        <v>204</v>
      </c>
    </row>
    <row r="27" spans="1:4" x14ac:dyDescent="0.25">
      <c r="A27" s="2" t="s">
        <v>59</v>
      </c>
      <c r="B27" s="2">
        <v>188</v>
      </c>
      <c r="C27" s="2">
        <v>303</v>
      </c>
      <c r="D27" s="2">
        <v>286</v>
      </c>
    </row>
    <row r="28" spans="1:4" x14ac:dyDescent="0.25">
      <c r="A28" s="2" t="s">
        <v>60</v>
      </c>
      <c r="B28" s="2">
        <v>110</v>
      </c>
      <c r="C28" s="2">
        <v>152</v>
      </c>
      <c r="D28" s="2">
        <v>154</v>
      </c>
    </row>
    <row r="29" spans="1:4" x14ac:dyDescent="0.25">
      <c r="A29" s="2" t="s">
        <v>61</v>
      </c>
      <c r="B29" s="2">
        <v>161</v>
      </c>
      <c r="C29" s="2">
        <v>284</v>
      </c>
      <c r="D29" s="2">
        <v>326</v>
      </c>
    </row>
    <row r="30" spans="1:4" x14ac:dyDescent="0.25">
      <c r="A30" s="2" t="s">
        <v>62</v>
      </c>
      <c r="B30" s="2">
        <v>182</v>
      </c>
      <c r="C30" s="2">
        <v>201</v>
      </c>
      <c r="D30" s="2">
        <v>267</v>
      </c>
    </row>
    <row r="31" spans="1:4" x14ac:dyDescent="0.25">
      <c r="A31" s="2" t="s">
        <v>63</v>
      </c>
      <c r="B31" s="2">
        <v>202</v>
      </c>
      <c r="C31" s="2">
        <v>288</v>
      </c>
      <c r="D31" s="2">
        <v>301</v>
      </c>
    </row>
    <row r="32" spans="1:4" x14ac:dyDescent="0.25">
      <c r="A32" s="2" t="s">
        <v>64</v>
      </c>
      <c r="B32" s="2">
        <v>114</v>
      </c>
      <c r="C32" s="2">
        <v>154</v>
      </c>
      <c r="D32" s="2">
        <v>182</v>
      </c>
    </row>
    <row r="33" spans="1:4" x14ac:dyDescent="0.25">
      <c r="A33" s="2" t="s">
        <v>65</v>
      </c>
      <c r="B33" s="2">
        <v>120</v>
      </c>
      <c r="C33" s="2">
        <v>199</v>
      </c>
      <c r="D33" s="2">
        <v>225</v>
      </c>
    </row>
    <row r="34" spans="1:4" x14ac:dyDescent="0.25">
      <c r="A34" s="2" t="s">
        <v>66</v>
      </c>
      <c r="B34" s="2">
        <v>194</v>
      </c>
      <c r="C34" s="2">
        <v>238</v>
      </c>
      <c r="D34" s="2">
        <v>346</v>
      </c>
    </row>
    <row r="35" spans="1:4" x14ac:dyDescent="0.25">
      <c r="A35" s="2" t="s">
        <v>67</v>
      </c>
      <c r="B35" s="2">
        <v>156</v>
      </c>
      <c r="C35" s="2">
        <v>298</v>
      </c>
      <c r="D35" s="2">
        <v>285</v>
      </c>
    </row>
    <row r="36" spans="1:4" x14ac:dyDescent="0.25">
      <c r="A36" s="2" t="s">
        <v>68</v>
      </c>
      <c r="B36" s="2">
        <v>221</v>
      </c>
      <c r="C36" s="2">
        <v>334</v>
      </c>
      <c r="D36" s="2">
        <v>201</v>
      </c>
    </row>
    <row r="37" spans="1:4" x14ac:dyDescent="0.25">
      <c r="A37" s="2" t="s">
        <v>69</v>
      </c>
      <c r="B37" s="2">
        <v>203</v>
      </c>
      <c r="C37" s="2">
        <v>325</v>
      </c>
      <c r="D37" s="2">
        <v>336</v>
      </c>
    </row>
    <row r="38" spans="1:4" x14ac:dyDescent="0.25">
      <c r="A38" s="2" t="s">
        <v>70</v>
      </c>
      <c r="B38" s="2">
        <v>200</v>
      </c>
      <c r="C38" s="2">
        <v>242</v>
      </c>
      <c r="D38" s="2">
        <v>231</v>
      </c>
    </row>
    <row r="39" spans="1:4" x14ac:dyDescent="0.25">
      <c r="A39" s="2" t="s">
        <v>71</v>
      </c>
      <c r="B39" s="2">
        <v>180</v>
      </c>
      <c r="C39" s="2">
        <v>310</v>
      </c>
      <c r="D39" s="2">
        <v>341</v>
      </c>
    </row>
    <row r="40" spans="1:4" x14ac:dyDescent="0.25">
      <c r="A40" s="2" t="s">
        <v>72</v>
      </c>
      <c r="B40" s="2">
        <v>179</v>
      </c>
      <c r="C40" s="2">
        <v>275</v>
      </c>
      <c r="D40" s="2">
        <v>282</v>
      </c>
    </row>
    <row r="41" spans="1:4" x14ac:dyDescent="0.25">
      <c r="A41" s="2" t="s">
        <v>73</v>
      </c>
      <c r="B41" s="2">
        <v>223</v>
      </c>
      <c r="C41" s="2">
        <v>268</v>
      </c>
      <c r="D41" s="2">
        <v>300</v>
      </c>
    </row>
    <row r="42" spans="1:4" x14ac:dyDescent="0.25">
      <c r="A42" s="2" t="s">
        <v>74</v>
      </c>
      <c r="B42" s="2">
        <v>242</v>
      </c>
      <c r="C42" s="2">
        <v>394</v>
      </c>
      <c r="D42" s="2">
        <v>322</v>
      </c>
    </row>
    <row r="43" spans="1:4" x14ac:dyDescent="0.25">
      <c r="A43" s="2" t="s">
        <v>75</v>
      </c>
      <c r="B43" s="2">
        <v>194</v>
      </c>
      <c r="C43" s="2">
        <v>329</v>
      </c>
      <c r="D43" s="2">
        <v>299</v>
      </c>
    </row>
    <row r="44" spans="1:4" x14ac:dyDescent="0.25">
      <c r="A44" s="2" t="s">
        <v>76</v>
      </c>
      <c r="B44" s="2">
        <v>134</v>
      </c>
      <c r="C44" s="2">
        <v>252</v>
      </c>
      <c r="D44" s="2">
        <v>332</v>
      </c>
    </row>
    <row r="45" spans="1:4" x14ac:dyDescent="0.25">
      <c r="A45" s="2" t="s">
        <v>77</v>
      </c>
      <c r="B45" s="2">
        <v>123</v>
      </c>
      <c r="C45" s="2">
        <v>355</v>
      </c>
      <c r="D45" s="2">
        <v>200</v>
      </c>
    </row>
    <row r="46" spans="1:4" x14ac:dyDescent="0.25">
      <c r="A46" s="2" t="s">
        <v>78</v>
      </c>
      <c r="B46" s="2">
        <v>227</v>
      </c>
      <c r="C46" s="2">
        <v>349</v>
      </c>
      <c r="D46" s="2">
        <v>281</v>
      </c>
    </row>
    <row r="47" spans="1:4" x14ac:dyDescent="0.25">
      <c r="A47" s="2" t="s">
        <v>79</v>
      </c>
      <c r="B47" s="2">
        <v>248</v>
      </c>
      <c r="C47" s="2">
        <v>324</v>
      </c>
      <c r="D47" s="2">
        <v>384</v>
      </c>
    </row>
    <row r="48" spans="1:4" x14ac:dyDescent="0.25">
      <c r="A48" s="2" t="s">
        <v>80</v>
      </c>
      <c r="B48" s="2">
        <v>206</v>
      </c>
      <c r="C48" s="2">
        <v>356</v>
      </c>
      <c r="D48" s="2">
        <v>382</v>
      </c>
    </row>
    <row r="49" spans="1:4" x14ac:dyDescent="0.25">
      <c r="A49" s="2" t="s">
        <v>81</v>
      </c>
      <c r="B49" s="2">
        <v>189</v>
      </c>
      <c r="C49" s="2">
        <v>319</v>
      </c>
      <c r="D49" s="2">
        <v>229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4" width="15.7109375" style="6" customWidth="1"/>
    <col min="5" max="16384" width="11.42578125" style="2"/>
  </cols>
  <sheetData>
    <row r="1" spans="1:4" x14ac:dyDescent="0.25">
      <c r="A1" s="1" t="s">
        <v>169</v>
      </c>
    </row>
    <row r="2" spans="1:4" x14ac:dyDescent="0.25">
      <c r="A2" s="2" t="s">
        <v>26</v>
      </c>
      <c r="B2" s="6" t="s">
        <v>165</v>
      </c>
      <c r="C2" s="6" t="s">
        <v>166</v>
      </c>
      <c r="D2" s="6" t="s">
        <v>167</v>
      </c>
    </row>
    <row r="3" spans="1:4" x14ac:dyDescent="0.25">
      <c r="A3" s="2" t="s">
        <v>35</v>
      </c>
      <c r="B3" s="6">
        <v>100</v>
      </c>
      <c r="C3" s="6">
        <v>100</v>
      </c>
      <c r="D3" s="6">
        <v>100</v>
      </c>
    </row>
    <row r="4" spans="1:4" x14ac:dyDescent="0.25">
      <c r="A4" s="2" t="s">
        <v>36</v>
      </c>
      <c r="B4" s="6">
        <v>118</v>
      </c>
      <c r="C4" s="6">
        <v>136</v>
      </c>
      <c r="D4" s="6">
        <v>106</v>
      </c>
    </row>
    <row r="5" spans="1:4" x14ac:dyDescent="0.25">
      <c r="A5" s="2" t="s">
        <v>37</v>
      </c>
      <c r="B5" s="6">
        <v>113</v>
      </c>
      <c r="C5" s="6">
        <v>148</v>
      </c>
      <c r="D5" s="6">
        <v>103</v>
      </c>
    </row>
    <row r="6" spans="1:4" x14ac:dyDescent="0.25">
      <c r="A6" s="2" t="s">
        <v>38</v>
      </c>
      <c r="B6" s="6">
        <v>78</v>
      </c>
      <c r="C6" s="6">
        <v>125</v>
      </c>
      <c r="D6" s="6">
        <v>89</v>
      </c>
    </row>
    <row r="7" spans="1:4" x14ac:dyDescent="0.25">
      <c r="A7" s="2" t="s">
        <v>39</v>
      </c>
      <c r="B7" s="6">
        <v>107</v>
      </c>
      <c r="C7" s="6">
        <v>124</v>
      </c>
      <c r="D7" s="6">
        <v>93</v>
      </c>
    </row>
    <row r="8" spans="1:4" x14ac:dyDescent="0.25">
      <c r="A8" s="2" t="s">
        <v>40</v>
      </c>
      <c r="B8" s="6">
        <v>75</v>
      </c>
      <c r="C8" s="6">
        <v>108</v>
      </c>
      <c r="D8" s="6">
        <v>102</v>
      </c>
    </row>
    <row r="9" spans="1:4" x14ac:dyDescent="0.25">
      <c r="A9" s="2" t="s">
        <v>41</v>
      </c>
      <c r="B9" s="6">
        <v>127</v>
      </c>
      <c r="C9" s="6">
        <v>154</v>
      </c>
      <c r="D9" s="6">
        <v>112</v>
      </c>
    </row>
    <row r="10" spans="1:4" x14ac:dyDescent="0.25">
      <c r="A10" s="2" t="s">
        <v>42</v>
      </c>
      <c r="B10" s="6">
        <v>101</v>
      </c>
      <c r="C10" s="6">
        <v>156</v>
      </c>
      <c r="D10" s="6">
        <v>144</v>
      </c>
    </row>
    <row r="11" spans="1:4" x14ac:dyDescent="0.25">
      <c r="A11" s="2" t="s">
        <v>43</v>
      </c>
      <c r="B11" s="6">
        <v>117</v>
      </c>
      <c r="C11" s="6">
        <v>155</v>
      </c>
      <c r="D11" s="6">
        <v>116</v>
      </c>
    </row>
    <row r="12" spans="1:4" x14ac:dyDescent="0.25">
      <c r="A12" s="2" t="s">
        <v>44</v>
      </c>
      <c r="B12" s="6">
        <v>108</v>
      </c>
      <c r="C12" s="6">
        <v>163</v>
      </c>
      <c r="D12" s="6">
        <v>127</v>
      </c>
    </row>
    <row r="13" spans="1:4" x14ac:dyDescent="0.25">
      <c r="A13" s="2" t="s">
        <v>45</v>
      </c>
      <c r="B13" s="6">
        <v>120</v>
      </c>
      <c r="C13" s="6">
        <v>148</v>
      </c>
      <c r="D13" s="6">
        <v>114</v>
      </c>
    </row>
    <row r="14" spans="1:4" x14ac:dyDescent="0.25">
      <c r="A14" s="2" t="s">
        <v>46</v>
      </c>
      <c r="B14" s="6">
        <v>131</v>
      </c>
      <c r="C14" s="6">
        <v>138</v>
      </c>
      <c r="D14" s="6">
        <v>135</v>
      </c>
    </row>
    <row r="15" spans="1:4" x14ac:dyDescent="0.25">
      <c r="A15" s="2" t="s">
        <v>47</v>
      </c>
      <c r="B15" s="6">
        <v>127</v>
      </c>
      <c r="C15" s="6">
        <v>179</v>
      </c>
      <c r="D15" s="6">
        <v>137</v>
      </c>
    </row>
    <row r="16" spans="1:4" x14ac:dyDescent="0.25">
      <c r="A16" s="2" t="s">
        <v>48</v>
      </c>
      <c r="B16" s="6">
        <v>148</v>
      </c>
      <c r="C16" s="6">
        <v>169</v>
      </c>
      <c r="D16" s="6">
        <v>148</v>
      </c>
    </row>
    <row r="17" spans="1:4" x14ac:dyDescent="0.25">
      <c r="A17" s="2" t="s">
        <v>49</v>
      </c>
      <c r="B17" s="6">
        <v>128</v>
      </c>
      <c r="C17" s="6">
        <v>170</v>
      </c>
      <c r="D17" s="6">
        <v>150</v>
      </c>
    </row>
    <row r="18" spans="1:4" x14ac:dyDescent="0.25">
      <c r="A18" s="2" t="s">
        <v>50</v>
      </c>
      <c r="B18" s="6">
        <v>146</v>
      </c>
      <c r="C18" s="6">
        <v>179</v>
      </c>
      <c r="D18" s="6">
        <v>159</v>
      </c>
    </row>
    <row r="19" spans="1:4" x14ac:dyDescent="0.25">
      <c r="A19" s="2" t="s">
        <v>51</v>
      </c>
      <c r="B19" s="6">
        <v>150</v>
      </c>
      <c r="C19" s="6">
        <v>175</v>
      </c>
      <c r="D19" s="6">
        <v>167</v>
      </c>
    </row>
    <row r="20" spans="1:4" x14ac:dyDescent="0.25">
      <c r="A20" s="2" t="s">
        <v>52</v>
      </c>
      <c r="B20" s="6">
        <v>106</v>
      </c>
      <c r="C20" s="6">
        <v>141</v>
      </c>
      <c r="D20" s="6">
        <v>158</v>
      </c>
    </row>
    <row r="21" spans="1:4" x14ac:dyDescent="0.25">
      <c r="A21" s="2" t="s">
        <v>53</v>
      </c>
      <c r="B21" s="6">
        <v>137</v>
      </c>
      <c r="C21" s="6">
        <v>182</v>
      </c>
      <c r="D21" s="6">
        <v>167</v>
      </c>
    </row>
    <row r="22" spans="1:4" x14ac:dyDescent="0.25">
      <c r="A22" s="2" t="s">
        <v>54</v>
      </c>
      <c r="B22" s="6">
        <v>136</v>
      </c>
      <c r="C22" s="6">
        <v>169</v>
      </c>
      <c r="D22" s="6">
        <v>153</v>
      </c>
    </row>
    <row r="23" spans="1:4" x14ac:dyDescent="0.25">
      <c r="A23" s="2" t="s">
        <v>55</v>
      </c>
      <c r="B23" s="6">
        <v>135</v>
      </c>
      <c r="C23" s="6">
        <v>167</v>
      </c>
      <c r="D23" s="6">
        <v>163</v>
      </c>
    </row>
    <row r="24" spans="1:4" x14ac:dyDescent="0.25">
      <c r="A24" s="2" t="s">
        <v>56</v>
      </c>
      <c r="B24" s="6">
        <v>143</v>
      </c>
      <c r="C24" s="6">
        <v>173</v>
      </c>
      <c r="D24" s="6">
        <v>182</v>
      </c>
    </row>
    <row r="25" spans="1:4" x14ac:dyDescent="0.25">
      <c r="A25" s="2" t="s">
        <v>57</v>
      </c>
      <c r="B25" s="6">
        <v>156</v>
      </c>
      <c r="C25" s="6">
        <v>209</v>
      </c>
      <c r="D25" s="6">
        <v>182</v>
      </c>
    </row>
    <row r="26" spans="1:4" x14ac:dyDescent="0.25">
      <c r="A26" s="2" t="s">
        <v>58</v>
      </c>
      <c r="B26" s="6">
        <v>152</v>
      </c>
      <c r="C26" s="6">
        <v>224</v>
      </c>
      <c r="D26" s="6">
        <v>125</v>
      </c>
    </row>
    <row r="27" spans="1:4" x14ac:dyDescent="0.25">
      <c r="A27" s="2" t="s">
        <v>59</v>
      </c>
      <c r="B27" s="6">
        <v>144</v>
      </c>
      <c r="C27" s="6">
        <v>224</v>
      </c>
      <c r="D27" s="6">
        <v>170</v>
      </c>
    </row>
    <row r="28" spans="1:4" x14ac:dyDescent="0.25">
      <c r="A28" s="2" t="s">
        <v>60</v>
      </c>
      <c r="B28" s="6">
        <v>92</v>
      </c>
      <c r="C28" s="6">
        <v>138</v>
      </c>
      <c r="D28" s="6">
        <v>129</v>
      </c>
    </row>
    <row r="29" spans="1:4" x14ac:dyDescent="0.25">
      <c r="A29" s="2" t="s">
        <v>61</v>
      </c>
      <c r="B29" s="6">
        <v>123</v>
      </c>
      <c r="C29" s="6">
        <v>200</v>
      </c>
      <c r="D29" s="6">
        <v>185</v>
      </c>
    </row>
    <row r="30" spans="1:4" x14ac:dyDescent="0.25">
      <c r="A30" s="2" t="s">
        <v>62</v>
      </c>
      <c r="B30" s="6">
        <v>115</v>
      </c>
      <c r="C30" s="6">
        <v>191</v>
      </c>
      <c r="D30" s="6">
        <v>171</v>
      </c>
    </row>
    <row r="31" spans="1:4" x14ac:dyDescent="0.25">
      <c r="A31" s="2" t="s">
        <v>63</v>
      </c>
      <c r="B31" s="6">
        <v>132</v>
      </c>
      <c r="C31" s="6">
        <v>220</v>
      </c>
      <c r="D31" s="6">
        <v>183</v>
      </c>
    </row>
    <row r="32" spans="1:4" x14ac:dyDescent="0.25">
      <c r="A32" s="2" t="s">
        <v>64</v>
      </c>
      <c r="B32" s="6">
        <v>99</v>
      </c>
      <c r="C32" s="6">
        <v>128</v>
      </c>
      <c r="D32" s="6">
        <v>132</v>
      </c>
    </row>
    <row r="33" spans="1:4" x14ac:dyDescent="0.25">
      <c r="A33" s="2" t="s">
        <v>65</v>
      </c>
      <c r="B33" s="6">
        <v>90</v>
      </c>
      <c r="C33" s="6">
        <v>177</v>
      </c>
      <c r="D33" s="6">
        <v>172</v>
      </c>
    </row>
    <row r="34" spans="1:4" x14ac:dyDescent="0.25">
      <c r="A34" s="2" t="s">
        <v>66</v>
      </c>
      <c r="B34" s="6">
        <v>124</v>
      </c>
      <c r="C34" s="6">
        <v>177</v>
      </c>
      <c r="D34" s="6">
        <v>196</v>
      </c>
    </row>
    <row r="35" spans="1:4" x14ac:dyDescent="0.25">
      <c r="A35" s="2" t="s">
        <v>67</v>
      </c>
      <c r="B35" s="6">
        <v>112</v>
      </c>
      <c r="C35" s="6">
        <v>219</v>
      </c>
      <c r="D35" s="6">
        <v>157</v>
      </c>
    </row>
    <row r="36" spans="1:4" x14ac:dyDescent="0.25">
      <c r="A36" s="2" t="s">
        <v>68</v>
      </c>
      <c r="B36" s="6">
        <v>163</v>
      </c>
      <c r="C36" s="6">
        <v>234</v>
      </c>
      <c r="D36" s="6">
        <v>101</v>
      </c>
    </row>
    <row r="37" spans="1:4" x14ac:dyDescent="0.25">
      <c r="A37" s="2" t="s">
        <v>69</v>
      </c>
      <c r="B37" s="6">
        <v>144</v>
      </c>
      <c r="C37" s="6">
        <v>214</v>
      </c>
      <c r="D37" s="6">
        <v>154</v>
      </c>
    </row>
    <row r="38" spans="1:4" x14ac:dyDescent="0.25">
      <c r="A38" s="2" t="s">
        <v>70</v>
      </c>
      <c r="B38" s="6">
        <v>156</v>
      </c>
      <c r="C38" s="6">
        <v>223</v>
      </c>
      <c r="D38" s="6">
        <v>148</v>
      </c>
    </row>
    <row r="39" spans="1:4" x14ac:dyDescent="0.25">
      <c r="A39" s="2" t="s">
        <v>71</v>
      </c>
      <c r="B39" s="6">
        <v>158</v>
      </c>
      <c r="C39" s="6">
        <v>228</v>
      </c>
      <c r="D39" s="6">
        <v>192</v>
      </c>
    </row>
    <row r="40" spans="1:4" x14ac:dyDescent="0.25">
      <c r="A40" s="2" t="s">
        <v>72</v>
      </c>
      <c r="B40" s="6">
        <v>151</v>
      </c>
      <c r="C40" s="6">
        <v>210</v>
      </c>
      <c r="D40" s="6">
        <v>157</v>
      </c>
    </row>
    <row r="41" spans="1:4" x14ac:dyDescent="0.25">
      <c r="A41" s="2" t="s">
        <v>73</v>
      </c>
      <c r="B41" s="6">
        <v>149</v>
      </c>
      <c r="C41" s="6">
        <v>187</v>
      </c>
      <c r="D41" s="6">
        <v>151</v>
      </c>
    </row>
    <row r="42" spans="1:4" x14ac:dyDescent="0.25">
      <c r="A42" s="2" t="s">
        <v>74</v>
      </c>
      <c r="B42" s="6">
        <v>177</v>
      </c>
      <c r="C42" s="6">
        <v>250</v>
      </c>
      <c r="D42" s="6">
        <v>179</v>
      </c>
    </row>
    <row r="43" spans="1:4" x14ac:dyDescent="0.25">
      <c r="A43" s="2" t="s">
        <v>75</v>
      </c>
      <c r="B43" s="6">
        <v>136</v>
      </c>
      <c r="C43" s="6">
        <v>199</v>
      </c>
      <c r="D43" s="6">
        <v>185</v>
      </c>
    </row>
    <row r="44" spans="1:4" x14ac:dyDescent="0.25">
      <c r="A44" s="2" t="s">
        <v>76</v>
      </c>
      <c r="B44" s="6">
        <v>96</v>
      </c>
      <c r="C44" s="6">
        <v>171</v>
      </c>
      <c r="D44" s="6">
        <v>162</v>
      </c>
    </row>
    <row r="45" spans="1:4" x14ac:dyDescent="0.25">
      <c r="A45" s="2" t="s">
        <v>77</v>
      </c>
      <c r="B45" s="6">
        <v>90</v>
      </c>
      <c r="C45" s="6">
        <v>193</v>
      </c>
      <c r="D45" s="6">
        <v>144</v>
      </c>
    </row>
    <row r="46" spans="1:4" x14ac:dyDescent="0.25">
      <c r="A46" s="2" t="s">
        <v>78</v>
      </c>
      <c r="B46" s="6">
        <v>170</v>
      </c>
      <c r="C46" s="6">
        <v>163</v>
      </c>
      <c r="D46" s="6">
        <v>148</v>
      </c>
    </row>
    <row r="47" spans="1:4" x14ac:dyDescent="0.25">
      <c r="A47" s="2" t="s">
        <v>79</v>
      </c>
      <c r="B47" s="6">
        <v>185</v>
      </c>
      <c r="C47" s="6">
        <v>216</v>
      </c>
      <c r="D47" s="6">
        <v>200</v>
      </c>
    </row>
    <row r="48" spans="1:4" x14ac:dyDescent="0.25">
      <c r="A48" s="2" t="s">
        <v>80</v>
      </c>
      <c r="B48" s="6">
        <v>154</v>
      </c>
      <c r="C48" s="6">
        <v>185</v>
      </c>
      <c r="D48" s="6">
        <v>177</v>
      </c>
    </row>
    <row r="49" spans="1:4" x14ac:dyDescent="0.25">
      <c r="A49" s="2" t="s">
        <v>81</v>
      </c>
      <c r="B49" s="6">
        <v>145</v>
      </c>
      <c r="C49" s="6">
        <v>153</v>
      </c>
      <c r="D49" s="6">
        <v>161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4" width="15.7109375" style="6" customWidth="1"/>
    <col min="5" max="16384" width="11.42578125" style="2"/>
  </cols>
  <sheetData>
    <row r="1" spans="1:4" x14ac:dyDescent="0.25">
      <c r="A1" s="1" t="s">
        <v>171</v>
      </c>
    </row>
    <row r="2" spans="1:4" x14ac:dyDescent="0.25">
      <c r="A2" s="2" t="s">
        <v>26</v>
      </c>
      <c r="B2" s="6" t="s">
        <v>172</v>
      </c>
      <c r="C2" s="6" t="s">
        <v>173</v>
      </c>
      <c r="D2" s="6" t="s">
        <v>174</v>
      </c>
    </row>
    <row r="3" spans="1:4" x14ac:dyDescent="0.25">
      <c r="A3" s="2" t="s">
        <v>35</v>
      </c>
      <c r="B3" s="6">
        <v>100</v>
      </c>
      <c r="C3" s="6">
        <v>100</v>
      </c>
      <c r="D3" s="6">
        <v>100</v>
      </c>
    </row>
    <row r="4" spans="1:4" x14ac:dyDescent="0.25">
      <c r="A4" s="2" t="s">
        <v>36</v>
      </c>
      <c r="B4" s="6">
        <v>97</v>
      </c>
      <c r="C4" s="6">
        <v>100</v>
      </c>
      <c r="D4" s="6">
        <v>100</v>
      </c>
    </row>
    <row r="5" spans="1:4" x14ac:dyDescent="0.25">
      <c r="A5" s="2" t="s">
        <v>37</v>
      </c>
      <c r="B5" s="6">
        <v>91</v>
      </c>
      <c r="C5" s="6">
        <v>91</v>
      </c>
      <c r="D5" s="6">
        <v>98</v>
      </c>
    </row>
    <row r="6" spans="1:4" x14ac:dyDescent="0.25">
      <c r="A6" s="2" t="s">
        <v>38</v>
      </c>
      <c r="B6" s="6">
        <v>89</v>
      </c>
      <c r="C6" s="6">
        <v>82</v>
      </c>
      <c r="D6" s="6">
        <v>88</v>
      </c>
    </row>
    <row r="7" spans="1:4" x14ac:dyDescent="0.25">
      <c r="A7" s="2" t="s">
        <v>39</v>
      </c>
      <c r="B7" s="6">
        <v>110</v>
      </c>
      <c r="C7" s="6">
        <v>101</v>
      </c>
      <c r="D7" s="6">
        <v>90</v>
      </c>
    </row>
    <row r="8" spans="1:4" x14ac:dyDescent="0.25">
      <c r="A8" s="2" t="s">
        <v>40</v>
      </c>
      <c r="B8" s="6">
        <v>92</v>
      </c>
      <c r="C8" s="6">
        <v>79</v>
      </c>
      <c r="D8" s="6">
        <v>97</v>
      </c>
    </row>
    <row r="9" spans="1:4" x14ac:dyDescent="0.25">
      <c r="A9" s="2" t="s">
        <v>41</v>
      </c>
      <c r="B9" s="6">
        <v>106</v>
      </c>
      <c r="C9" s="6">
        <v>92</v>
      </c>
      <c r="D9" s="6">
        <v>103</v>
      </c>
    </row>
    <row r="10" spans="1:4" x14ac:dyDescent="0.25">
      <c r="A10" s="2" t="s">
        <v>42</v>
      </c>
      <c r="B10" s="6">
        <v>127</v>
      </c>
      <c r="C10" s="6">
        <v>122</v>
      </c>
      <c r="D10" s="6">
        <v>111</v>
      </c>
    </row>
    <row r="11" spans="1:4" x14ac:dyDescent="0.25">
      <c r="A11" s="2" t="s">
        <v>43</v>
      </c>
      <c r="B11" s="6">
        <v>100</v>
      </c>
      <c r="C11" s="6">
        <v>100</v>
      </c>
      <c r="D11" s="6">
        <v>117</v>
      </c>
    </row>
    <row r="12" spans="1:4" x14ac:dyDescent="0.25">
      <c r="A12" s="2" t="s">
        <v>44</v>
      </c>
      <c r="B12" s="6">
        <v>113</v>
      </c>
      <c r="C12" s="6">
        <v>106</v>
      </c>
      <c r="D12" s="6">
        <v>116</v>
      </c>
    </row>
    <row r="13" spans="1:4" x14ac:dyDescent="0.25">
      <c r="A13" s="2" t="s">
        <v>45</v>
      </c>
      <c r="B13" s="6">
        <v>115</v>
      </c>
      <c r="C13" s="6">
        <v>102</v>
      </c>
      <c r="D13" s="6">
        <v>111</v>
      </c>
    </row>
    <row r="14" spans="1:4" x14ac:dyDescent="0.25">
      <c r="A14" s="2" t="s">
        <v>46</v>
      </c>
      <c r="B14" s="6">
        <v>109</v>
      </c>
      <c r="C14" s="6">
        <v>101</v>
      </c>
      <c r="D14" s="6">
        <v>108</v>
      </c>
    </row>
    <row r="15" spans="1:4" x14ac:dyDescent="0.25">
      <c r="A15" s="2" t="s">
        <v>47</v>
      </c>
      <c r="B15" s="6">
        <v>131</v>
      </c>
      <c r="C15" s="6">
        <v>114</v>
      </c>
      <c r="D15" s="6">
        <v>119</v>
      </c>
    </row>
    <row r="16" spans="1:4" x14ac:dyDescent="0.25">
      <c r="A16" s="2" t="s">
        <v>48</v>
      </c>
      <c r="B16" s="6">
        <v>142</v>
      </c>
      <c r="C16" s="6">
        <v>122</v>
      </c>
      <c r="D16" s="6">
        <v>110</v>
      </c>
    </row>
    <row r="17" spans="1:4" x14ac:dyDescent="0.25">
      <c r="A17" s="2" t="s">
        <v>49</v>
      </c>
      <c r="B17" s="6">
        <v>117</v>
      </c>
      <c r="C17" s="6">
        <v>115</v>
      </c>
      <c r="D17" s="6">
        <v>106</v>
      </c>
    </row>
    <row r="18" spans="1:4" x14ac:dyDescent="0.25">
      <c r="A18" s="2" t="s">
        <v>50</v>
      </c>
      <c r="B18" s="6">
        <v>121</v>
      </c>
      <c r="C18" s="6">
        <v>113</v>
      </c>
      <c r="D18" s="6">
        <v>115</v>
      </c>
    </row>
    <row r="19" spans="1:4" x14ac:dyDescent="0.25">
      <c r="A19" s="2" t="s">
        <v>51</v>
      </c>
      <c r="B19" s="6">
        <v>131</v>
      </c>
      <c r="C19" s="6">
        <v>116</v>
      </c>
      <c r="D19" s="6">
        <v>110</v>
      </c>
    </row>
    <row r="20" spans="1:4" x14ac:dyDescent="0.25">
      <c r="A20" s="2" t="s">
        <v>52</v>
      </c>
      <c r="B20" s="6">
        <v>129</v>
      </c>
      <c r="C20" s="6">
        <v>102</v>
      </c>
      <c r="D20" s="6">
        <v>96</v>
      </c>
    </row>
    <row r="21" spans="1:4" x14ac:dyDescent="0.25">
      <c r="A21" s="2" t="s">
        <v>53</v>
      </c>
      <c r="B21" s="6">
        <v>128</v>
      </c>
      <c r="C21" s="6">
        <v>107</v>
      </c>
      <c r="D21" s="6">
        <v>102</v>
      </c>
    </row>
    <row r="22" spans="1:4" x14ac:dyDescent="0.25">
      <c r="A22" s="2" t="s">
        <v>54</v>
      </c>
      <c r="B22" s="6">
        <v>137</v>
      </c>
      <c r="C22" s="6">
        <v>132</v>
      </c>
      <c r="D22" s="6">
        <v>100</v>
      </c>
    </row>
    <row r="23" spans="1:4" x14ac:dyDescent="0.25">
      <c r="A23" s="2" t="s">
        <v>55</v>
      </c>
      <c r="B23" s="6">
        <v>131</v>
      </c>
      <c r="C23" s="6">
        <v>117</v>
      </c>
      <c r="D23" s="6">
        <v>105</v>
      </c>
    </row>
    <row r="24" spans="1:4" x14ac:dyDescent="0.25">
      <c r="A24" s="2" t="s">
        <v>56</v>
      </c>
      <c r="B24" s="6">
        <v>122</v>
      </c>
      <c r="C24" s="6">
        <v>132</v>
      </c>
      <c r="D24" s="6">
        <v>118</v>
      </c>
    </row>
    <row r="25" spans="1:4" x14ac:dyDescent="0.25">
      <c r="A25" s="2" t="s">
        <v>57</v>
      </c>
      <c r="B25" s="6">
        <v>139</v>
      </c>
      <c r="C25" s="6">
        <v>138</v>
      </c>
      <c r="D25" s="6">
        <v>120</v>
      </c>
    </row>
    <row r="26" spans="1:4" x14ac:dyDescent="0.25">
      <c r="A26" s="2" t="s">
        <v>58</v>
      </c>
      <c r="B26" s="6">
        <v>160</v>
      </c>
      <c r="C26" s="6">
        <v>148</v>
      </c>
      <c r="D26" s="6">
        <v>105</v>
      </c>
    </row>
    <row r="27" spans="1:4" x14ac:dyDescent="0.25">
      <c r="A27" s="2" t="s">
        <v>59</v>
      </c>
      <c r="B27" s="6">
        <v>107</v>
      </c>
      <c r="C27" s="6">
        <v>117</v>
      </c>
      <c r="D27" s="6">
        <v>108</v>
      </c>
    </row>
    <row r="28" spans="1:4" x14ac:dyDescent="0.25">
      <c r="A28" s="2" t="s">
        <v>60</v>
      </c>
      <c r="B28" s="6">
        <v>81</v>
      </c>
      <c r="C28" s="6">
        <v>80</v>
      </c>
      <c r="D28" s="6">
        <v>104</v>
      </c>
    </row>
    <row r="29" spans="1:4" x14ac:dyDescent="0.25">
      <c r="A29" s="2" t="s">
        <v>61</v>
      </c>
      <c r="B29" s="6">
        <v>122</v>
      </c>
      <c r="C29" s="6">
        <v>101</v>
      </c>
      <c r="D29" s="6">
        <v>101</v>
      </c>
    </row>
    <row r="30" spans="1:4" x14ac:dyDescent="0.25">
      <c r="A30" s="2" t="s">
        <v>62</v>
      </c>
      <c r="B30" s="6">
        <v>110</v>
      </c>
      <c r="C30" s="6">
        <v>127</v>
      </c>
      <c r="D30" s="6">
        <v>119</v>
      </c>
    </row>
    <row r="31" spans="1:4" x14ac:dyDescent="0.25">
      <c r="A31" s="2" t="s">
        <v>63</v>
      </c>
      <c r="B31" s="6">
        <v>106</v>
      </c>
      <c r="C31" s="6">
        <v>141</v>
      </c>
      <c r="D31" s="6">
        <v>122</v>
      </c>
    </row>
    <row r="32" spans="1:4" x14ac:dyDescent="0.25">
      <c r="A32" s="2" t="s">
        <v>64</v>
      </c>
      <c r="B32" s="6">
        <v>114</v>
      </c>
      <c r="C32" s="6">
        <v>115</v>
      </c>
      <c r="D32" s="6">
        <v>117</v>
      </c>
    </row>
    <row r="33" spans="1:4" x14ac:dyDescent="0.25">
      <c r="A33" s="2" t="s">
        <v>65</v>
      </c>
      <c r="B33" s="6">
        <v>120</v>
      </c>
      <c r="C33" s="6">
        <v>128</v>
      </c>
      <c r="D33" s="6">
        <v>113</v>
      </c>
    </row>
    <row r="34" spans="1:4" x14ac:dyDescent="0.25">
      <c r="A34" s="2" t="s">
        <v>66</v>
      </c>
      <c r="B34" s="6">
        <v>107</v>
      </c>
      <c r="C34" s="6">
        <v>134</v>
      </c>
      <c r="D34" s="6">
        <v>107</v>
      </c>
    </row>
    <row r="35" spans="1:4" x14ac:dyDescent="0.25">
      <c r="A35" s="2" t="s">
        <v>67</v>
      </c>
      <c r="B35" s="6">
        <v>114</v>
      </c>
      <c r="C35" s="6">
        <v>128</v>
      </c>
      <c r="D35" s="6">
        <v>108</v>
      </c>
    </row>
    <row r="36" spans="1:4" x14ac:dyDescent="0.25">
      <c r="A36" s="2" t="s">
        <v>68</v>
      </c>
      <c r="B36" s="6">
        <v>137</v>
      </c>
      <c r="C36" s="6">
        <v>145</v>
      </c>
      <c r="D36" s="6">
        <v>101</v>
      </c>
    </row>
    <row r="37" spans="1:4" x14ac:dyDescent="0.25">
      <c r="A37" s="2" t="s">
        <v>69</v>
      </c>
      <c r="B37" s="6">
        <v>152</v>
      </c>
      <c r="C37" s="6">
        <v>141</v>
      </c>
      <c r="D37" s="6">
        <v>110</v>
      </c>
    </row>
    <row r="38" spans="1:4" x14ac:dyDescent="0.25">
      <c r="A38" s="2" t="s">
        <v>70</v>
      </c>
      <c r="B38" s="6">
        <v>167</v>
      </c>
      <c r="C38" s="6">
        <v>134</v>
      </c>
      <c r="D38" s="6">
        <v>116</v>
      </c>
    </row>
    <row r="39" spans="1:4" x14ac:dyDescent="0.25">
      <c r="A39" s="2" t="s">
        <v>71</v>
      </c>
      <c r="B39" s="6">
        <v>151</v>
      </c>
      <c r="C39" s="6">
        <v>136</v>
      </c>
      <c r="D39" s="6">
        <v>102</v>
      </c>
    </row>
    <row r="40" spans="1:4" x14ac:dyDescent="0.25">
      <c r="A40" s="2" t="s">
        <v>72</v>
      </c>
      <c r="B40" s="6">
        <v>141</v>
      </c>
      <c r="C40" s="6">
        <v>136</v>
      </c>
      <c r="D40" s="6">
        <v>114</v>
      </c>
    </row>
    <row r="41" spans="1:4" x14ac:dyDescent="0.25">
      <c r="A41" s="2" t="s">
        <v>73</v>
      </c>
      <c r="B41" s="6">
        <v>133</v>
      </c>
      <c r="C41" s="6">
        <v>114</v>
      </c>
      <c r="D41" s="6">
        <v>104</v>
      </c>
    </row>
    <row r="42" spans="1:4" x14ac:dyDescent="0.25">
      <c r="A42" s="2" t="s">
        <v>74</v>
      </c>
      <c r="B42" s="6">
        <v>138</v>
      </c>
      <c r="C42" s="6">
        <v>133</v>
      </c>
      <c r="D42" s="6">
        <v>115</v>
      </c>
    </row>
    <row r="43" spans="1:4" x14ac:dyDescent="0.25">
      <c r="A43" s="2" t="s">
        <v>75</v>
      </c>
      <c r="B43" s="6">
        <v>96</v>
      </c>
      <c r="C43" s="6">
        <v>109</v>
      </c>
      <c r="D43" s="6">
        <v>117</v>
      </c>
    </row>
    <row r="44" spans="1:4" x14ac:dyDescent="0.25">
      <c r="A44" s="2" t="s">
        <v>76</v>
      </c>
      <c r="B44" s="6">
        <v>76</v>
      </c>
      <c r="C44" s="6">
        <v>99</v>
      </c>
      <c r="D44" s="6">
        <v>113</v>
      </c>
    </row>
    <row r="45" spans="1:4" x14ac:dyDescent="0.25">
      <c r="A45" s="2" t="s">
        <v>77</v>
      </c>
      <c r="B45" s="6">
        <v>87</v>
      </c>
      <c r="C45" s="6">
        <v>92</v>
      </c>
      <c r="D45" s="6">
        <v>102</v>
      </c>
    </row>
    <row r="46" spans="1:4" x14ac:dyDescent="0.25">
      <c r="A46" s="2" t="s">
        <v>78</v>
      </c>
      <c r="B46" s="6">
        <v>112</v>
      </c>
      <c r="C46" s="6">
        <v>121</v>
      </c>
      <c r="D46" s="6">
        <v>108</v>
      </c>
    </row>
    <row r="47" spans="1:4" x14ac:dyDescent="0.25">
      <c r="A47" s="2" t="s">
        <v>79</v>
      </c>
      <c r="B47" s="6">
        <v>146</v>
      </c>
      <c r="C47" s="6">
        <v>117</v>
      </c>
      <c r="D47" s="6">
        <v>99</v>
      </c>
    </row>
    <row r="48" spans="1:4" x14ac:dyDescent="0.25">
      <c r="A48" s="2" t="s">
        <v>80</v>
      </c>
      <c r="B48" s="6">
        <v>133</v>
      </c>
      <c r="C48" s="6">
        <v>115</v>
      </c>
      <c r="D48" s="6">
        <v>114</v>
      </c>
    </row>
    <row r="49" spans="1:4" x14ac:dyDescent="0.25">
      <c r="A49" s="2" t="s">
        <v>81</v>
      </c>
      <c r="B49" s="6">
        <v>170</v>
      </c>
      <c r="C49" s="6">
        <v>114</v>
      </c>
      <c r="D49" s="6">
        <v>127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9"/>
  <sheetViews>
    <sheetView workbookViewId="0">
      <pane xSplit="1" ySplit="2" topLeftCell="B1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3" width="15.7109375" style="6" customWidth="1"/>
    <col min="4" max="16384" width="11.42578125" style="2"/>
  </cols>
  <sheetData>
    <row r="1" spans="1:3" x14ac:dyDescent="0.25">
      <c r="A1" s="1" t="s">
        <v>176</v>
      </c>
    </row>
    <row r="2" spans="1:3" x14ac:dyDescent="0.25">
      <c r="A2" s="2" t="s">
        <v>26</v>
      </c>
      <c r="B2" s="6" t="s">
        <v>177</v>
      </c>
      <c r="C2" s="6" t="s">
        <v>178</v>
      </c>
    </row>
    <row r="3" spans="1:3" x14ac:dyDescent="0.25">
      <c r="A3" s="2" t="s">
        <v>35</v>
      </c>
      <c r="B3" s="6">
        <v>100</v>
      </c>
      <c r="C3" s="6">
        <v>100</v>
      </c>
    </row>
    <row r="4" spans="1:3" x14ac:dyDescent="0.25">
      <c r="A4" s="2" t="s">
        <v>36</v>
      </c>
      <c r="B4" s="6">
        <v>101</v>
      </c>
      <c r="C4" s="6">
        <v>96</v>
      </c>
    </row>
    <row r="5" spans="1:3" x14ac:dyDescent="0.25">
      <c r="A5" s="2" t="s">
        <v>37</v>
      </c>
      <c r="B5" s="6">
        <v>87</v>
      </c>
      <c r="C5" s="6">
        <v>103</v>
      </c>
    </row>
    <row r="6" spans="1:3" x14ac:dyDescent="0.25">
      <c r="A6" s="2" t="s">
        <v>38</v>
      </c>
      <c r="B6" s="6">
        <v>95</v>
      </c>
      <c r="C6" s="6">
        <v>116</v>
      </c>
    </row>
    <row r="7" spans="1:3" x14ac:dyDescent="0.25">
      <c r="A7" s="2" t="s">
        <v>39</v>
      </c>
      <c r="B7" s="6">
        <v>103</v>
      </c>
      <c r="C7" s="6">
        <v>100</v>
      </c>
    </row>
    <row r="8" spans="1:3" x14ac:dyDescent="0.25">
      <c r="A8" s="2" t="s">
        <v>40</v>
      </c>
      <c r="B8" s="6">
        <v>89</v>
      </c>
      <c r="C8" s="6">
        <v>97</v>
      </c>
    </row>
    <row r="9" spans="1:3" x14ac:dyDescent="0.25">
      <c r="A9" s="2" t="s">
        <v>41</v>
      </c>
      <c r="B9" s="6">
        <v>100</v>
      </c>
      <c r="C9" s="6">
        <v>103</v>
      </c>
    </row>
    <row r="10" spans="1:3" x14ac:dyDescent="0.25">
      <c r="A10" s="2" t="s">
        <v>42</v>
      </c>
      <c r="B10" s="6">
        <v>99</v>
      </c>
      <c r="C10" s="6">
        <v>113</v>
      </c>
    </row>
    <row r="11" spans="1:3" x14ac:dyDescent="0.25">
      <c r="A11" s="2" t="s">
        <v>43</v>
      </c>
      <c r="B11" s="6">
        <v>100</v>
      </c>
      <c r="C11" s="6">
        <v>115</v>
      </c>
    </row>
    <row r="12" spans="1:3" x14ac:dyDescent="0.25">
      <c r="A12" s="2" t="s">
        <v>44</v>
      </c>
      <c r="B12" s="6">
        <v>102</v>
      </c>
      <c r="C12" s="6">
        <v>116</v>
      </c>
    </row>
    <row r="13" spans="1:3" x14ac:dyDescent="0.25">
      <c r="A13" s="2" t="s">
        <v>45</v>
      </c>
      <c r="B13" s="6">
        <v>97</v>
      </c>
      <c r="C13" s="6">
        <v>131</v>
      </c>
    </row>
    <row r="14" spans="1:3" x14ac:dyDescent="0.25">
      <c r="A14" s="2" t="s">
        <v>46</v>
      </c>
      <c r="B14" s="6">
        <v>103</v>
      </c>
      <c r="C14" s="6">
        <v>159</v>
      </c>
    </row>
    <row r="15" spans="1:3" x14ac:dyDescent="0.25">
      <c r="A15" s="2" t="s">
        <v>47</v>
      </c>
      <c r="B15" s="6">
        <v>110</v>
      </c>
      <c r="C15" s="6">
        <v>158</v>
      </c>
    </row>
    <row r="16" spans="1:3" x14ac:dyDescent="0.25">
      <c r="A16" s="2" t="s">
        <v>48</v>
      </c>
      <c r="B16" s="6">
        <v>108</v>
      </c>
      <c r="C16" s="6">
        <v>131</v>
      </c>
    </row>
    <row r="17" spans="1:3" x14ac:dyDescent="0.25">
      <c r="A17" s="2" t="s">
        <v>49</v>
      </c>
      <c r="B17" s="6">
        <v>106</v>
      </c>
      <c r="C17" s="6">
        <v>136</v>
      </c>
    </row>
    <row r="18" spans="1:3" x14ac:dyDescent="0.25">
      <c r="A18" s="2" t="s">
        <v>50</v>
      </c>
      <c r="B18" s="6">
        <v>118</v>
      </c>
      <c r="C18" s="6">
        <v>142</v>
      </c>
    </row>
    <row r="19" spans="1:3" x14ac:dyDescent="0.25">
      <c r="A19" s="2" t="s">
        <v>51</v>
      </c>
      <c r="B19" s="6">
        <v>115</v>
      </c>
      <c r="C19" s="6">
        <v>153</v>
      </c>
    </row>
    <row r="20" spans="1:3" x14ac:dyDescent="0.25">
      <c r="A20" s="2" t="s">
        <v>52</v>
      </c>
      <c r="B20" s="6">
        <v>124</v>
      </c>
      <c r="C20" s="6">
        <v>128</v>
      </c>
    </row>
    <row r="21" spans="1:3" x14ac:dyDescent="0.25">
      <c r="A21" s="2" t="s">
        <v>53</v>
      </c>
      <c r="B21" s="6">
        <v>130</v>
      </c>
      <c r="C21" s="6">
        <v>151</v>
      </c>
    </row>
    <row r="22" spans="1:3" x14ac:dyDescent="0.25">
      <c r="A22" s="2" t="s">
        <v>54</v>
      </c>
      <c r="B22" s="6">
        <v>147</v>
      </c>
      <c r="C22" s="6">
        <v>164</v>
      </c>
    </row>
    <row r="23" spans="1:3" x14ac:dyDescent="0.25">
      <c r="A23" s="2" t="s">
        <v>55</v>
      </c>
      <c r="B23" s="6">
        <v>144</v>
      </c>
      <c r="C23" s="6">
        <v>132</v>
      </c>
    </row>
    <row r="24" spans="1:3" x14ac:dyDescent="0.25">
      <c r="A24" s="2" t="s">
        <v>56</v>
      </c>
      <c r="B24" s="6">
        <v>143</v>
      </c>
      <c r="C24" s="6">
        <v>142</v>
      </c>
    </row>
    <row r="25" spans="1:3" x14ac:dyDescent="0.25">
      <c r="A25" s="2" t="s">
        <v>57</v>
      </c>
      <c r="B25" s="6">
        <v>134</v>
      </c>
      <c r="C25" s="6">
        <v>141</v>
      </c>
    </row>
    <row r="26" spans="1:3" x14ac:dyDescent="0.25">
      <c r="A26" s="2" t="s">
        <v>58</v>
      </c>
      <c r="B26" s="6">
        <v>134</v>
      </c>
      <c r="C26" s="6">
        <v>140</v>
      </c>
    </row>
    <row r="27" spans="1:3" x14ac:dyDescent="0.25">
      <c r="A27" s="2" t="s">
        <v>59</v>
      </c>
      <c r="B27" s="6">
        <v>128</v>
      </c>
      <c r="C27" s="6">
        <v>135</v>
      </c>
    </row>
    <row r="28" spans="1:3" x14ac:dyDescent="0.25">
      <c r="A28" s="2" t="s">
        <v>60</v>
      </c>
      <c r="B28" s="6">
        <v>110</v>
      </c>
      <c r="C28" s="6">
        <v>165</v>
      </c>
    </row>
    <row r="29" spans="1:3" x14ac:dyDescent="0.25">
      <c r="A29" s="2" t="s">
        <v>61</v>
      </c>
      <c r="B29" s="6">
        <v>118</v>
      </c>
      <c r="C29" s="6">
        <v>141</v>
      </c>
    </row>
    <row r="30" spans="1:3" x14ac:dyDescent="0.25">
      <c r="A30" s="2" t="s">
        <v>62</v>
      </c>
      <c r="B30" s="6">
        <v>130</v>
      </c>
      <c r="C30" s="6">
        <v>157</v>
      </c>
    </row>
    <row r="31" spans="1:3" x14ac:dyDescent="0.25">
      <c r="A31" s="2" t="s">
        <v>63</v>
      </c>
      <c r="B31" s="6">
        <v>131</v>
      </c>
      <c r="C31" s="6">
        <v>159</v>
      </c>
    </row>
    <row r="32" spans="1:3" x14ac:dyDescent="0.25">
      <c r="A32" s="2" t="s">
        <v>64</v>
      </c>
      <c r="B32" s="6">
        <v>151</v>
      </c>
      <c r="C32" s="6">
        <v>164</v>
      </c>
    </row>
    <row r="33" spans="1:3" x14ac:dyDescent="0.25">
      <c r="A33" s="2" t="s">
        <v>65</v>
      </c>
      <c r="B33" s="6">
        <v>154</v>
      </c>
      <c r="C33" s="6">
        <v>133</v>
      </c>
    </row>
    <row r="34" spans="1:3" x14ac:dyDescent="0.25">
      <c r="A34" s="2" t="s">
        <v>66</v>
      </c>
      <c r="B34" s="6">
        <v>143</v>
      </c>
      <c r="C34" s="6">
        <v>121</v>
      </c>
    </row>
    <row r="35" spans="1:3" x14ac:dyDescent="0.25">
      <c r="A35" s="2" t="s">
        <v>67</v>
      </c>
      <c r="B35" s="6">
        <v>144</v>
      </c>
      <c r="C35" s="6">
        <v>130</v>
      </c>
    </row>
    <row r="36" spans="1:3" x14ac:dyDescent="0.25">
      <c r="A36" s="2" t="s">
        <v>68</v>
      </c>
      <c r="B36" s="6">
        <v>151</v>
      </c>
      <c r="C36" s="6">
        <v>129</v>
      </c>
    </row>
    <row r="37" spans="1:3" x14ac:dyDescent="0.25">
      <c r="A37" s="2" t="s">
        <v>69</v>
      </c>
      <c r="B37" s="6">
        <v>149</v>
      </c>
      <c r="C37" s="6">
        <v>122</v>
      </c>
    </row>
    <row r="38" spans="1:3" x14ac:dyDescent="0.25">
      <c r="A38" s="2" t="s">
        <v>70</v>
      </c>
      <c r="B38" s="6">
        <v>145</v>
      </c>
      <c r="C38" s="6">
        <v>130</v>
      </c>
    </row>
    <row r="39" spans="1:3" x14ac:dyDescent="0.25">
      <c r="A39" s="2" t="s">
        <v>71</v>
      </c>
      <c r="B39" s="6">
        <v>136</v>
      </c>
      <c r="C39" s="6">
        <v>133</v>
      </c>
    </row>
    <row r="40" spans="1:3" x14ac:dyDescent="0.25">
      <c r="A40" s="2" t="s">
        <v>72</v>
      </c>
      <c r="B40" s="6">
        <v>113</v>
      </c>
      <c r="C40" s="6">
        <v>112</v>
      </c>
    </row>
    <row r="41" spans="1:3" x14ac:dyDescent="0.25">
      <c r="A41" s="2" t="s">
        <v>73</v>
      </c>
      <c r="B41" s="6">
        <v>121</v>
      </c>
      <c r="C41" s="6">
        <v>119</v>
      </c>
    </row>
    <row r="42" spans="1:3" x14ac:dyDescent="0.25">
      <c r="A42" s="2" t="s">
        <v>74</v>
      </c>
      <c r="B42" s="6">
        <v>122</v>
      </c>
      <c r="C42" s="6">
        <v>117</v>
      </c>
    </row>
    <row r="43" spans="1:3" x14ac:dyDescent="0.25">
      <c r="A43" s="2" t="s">
        <v>75</v>
      </c>
      <c r="B43" s="6">
        <v>133</v>
      </c>
      <c r="C43" s="6">
        <v>122</v>
      </c>
    </row>
    <row r="44" spans="1:3" x14ac:dyDescent="0.25">
      <c r="A44" s="2" t="s">
        <v>76</v>
      </c>
      <c r="B44" s="6">
        <v>123</v>
      </c>
      <c r="C44" s="6">
        <v>113</v>
      </c>
    </row>
    <row r="45" spans="1:3" x14ac:dyDescent="0.25">
      <c r="A45" s="2" t="s">
        <v>77</v>
      </c>
      <c r="B45" s="6">
        <v>113</v>
      </c>
      <c r="C45" s="6">
        <v>82</v>
      </c>
    </row>
    <row r="46" spans="1:3" x14ac:dyDescent="0.25">
      <c r="A46" s="2" t="s">
        <v>78</v>
      </c>
      <c r="B46" s="6">
        <v>119</v>
      </c>
      <c r="C46" s="6">
        <v>110</v>
      </c>
    </row>
    <row r="47" spans="1:3" x14ac:dyDescent="0.25">
      <c r="A47" s="2" t="s">
        <v>79</v>
      </c>
      <c r="B47" s="6">
        <v>132</v>
      </c>
      <c r="C47" s="6">
        <v>123</v>
      </c>
    </row>
    <row r="48" spans="1:3" x14ac:dyDescent="0.25">
      <c r="A48" s="2" t="s">
        <v>80</v>
      </c>
      <c r="B48" s="6">
        <v>148</v>
      </c>
      <c r="C48" s="6">
        <v>123</v>
      </c>
    </row>
    <row r="49" spans="1:3" x14ac:dyDescent="0.25">
      <c r="A49" s="2" t="s">
        <v>81</v>
      </c>
      <c r="B49" s="6">
        <v>153</v>
      </c>
      <c r="C49" s="6">
        <v>111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"/>
  <sheetViews>
    <sheetView workbookViewId="0"/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180</v>
      </c>
    </row>
    <row r="2" spans="1:9" x14ac:dyDescent="0.25">
      <c r="A2" s="2" t="s">
        <v>93</v>
      </c>
      <c r="B2" s="6" t="s">
        <v>165</v>
      </c>
      <c r="C2" s="6" t="s">
        <v>166</v>
      </c>
      <c r="D2" s="6" t="s">
        <v>167</v>
      </c>
      <c r="E2" s="6" t="s">
        <v>172</v>
      </c>
      <c r="F2" s="6" t="s">
        <v>173</v>
      </c>
      <c r="G2" s="6" t="s">
        <v>174</v>
      </c>
      <c r="H2" s="6" t="s">
        <v>177</v>
      </c>
      <c r="I2" s="6" t="s">
        <v>178</v>
      </c>
    </row>
    <row r="3" spans="1:9" x14ac:dyDescent="0.25">
      <c r="A3" s="2" t="s">
        <v>100</v>
      </c>
      <c r="B3" s="6" t="s">
        <v>102</v>
      </c>
      <c r="C3" s="6" t="s">
        <v>103</v>
      </c>
      <c r="D3" s="6" t="s">
        <v>98</v>
      </c>
      <c r="E3" s="6" t="s">
        <v>181</v>
      </c>
      <c r="F3" s="6" t="s">
        <v>181</v>
      </c>
      <c r="G3" s="6" t="s">
        <v>181</v>
      </c>
      <c r="H3" s="6" t="s">
        <v>181</v>
      </c>
      <c r="I3" s="6" t="s">
        <v>181</v>
      </c>
    </row>
    <row r="4" spans="1:9" x14ac:dyDescent="0.25">
      <c r="A4" s="2" t="s">
        <v>106</v>
      </c>
      <c r="B4" s="6" t="s">
        <v>96</v>
      </c>
      <c r="C4" s="6" t="s">
        <v>95</v>
      </c>
      <c r="D4" s="6" t="s">
        <v>95</v>
      </c>
      <c r="E4" s="6" t="s">
        <v>181</v>
      </c>
      <c r="F4" s="6" t="s">
        <v>181</v>
      </c>
      <c r="G4" s="6" t="s">
        <v>181</v>
      </c>
      <c r="H4" s="6" t="s">
        <v>181</v>
      </c>
      <c r="I4" s="6" t="s">
        <v>181</v>
      </c>
    </row>
    <row r="5" spans="1:9" x14ac:dyDescent="0.25">
      <c r="A5" s="2" t="s">
        <v>108</v>
      </c>
      <c r="B5" s="6" t="s">
        <v>181</v>
      </c>
      <c r="C5" s="6" t="s">
        <v>181</v>
      </c>
      <c r="D5" s="6" t="s">
        <v>181</v>
      </c>
      <c r="E5" s="6" t="s">
        <v>99</v>
      </c>
      <c r="F5" s="6" t="s">
        <v>109</v>
      </c>
      <c r="G5" s="6" t="s">
        <v>111</v>
      </c>
      <c r="H5" s="6" t="s">
        <v>181</v>
      </c>
      <c r="I5" s="6" t="s">
        <v>181</v>
      </c>
    </row>
    <row r="6" spans="1:9" x14ac:dyDescent="0.25">
      <c r="A6" s="2" t="s">
        <v>114</v>
      </c>
      <c r="B6" s="6" t="s">
        <v>181</v>
      </c>
      <c r="C6" s="6" t="s">
        <v>181</v>
      </c>
      <c r="D6" s="6" t="s">
        <v>181</v>
      </c>
      <c r="E6" s="6" t="s">
        <v>181</v>
      </c>
      <c r="F6" s="6" t="s">
        <v>181</v>
      </c>
      <c r="G6" s="6" t="s">
        <v>181</v>
      </c>
      <c r="H6" s="6" t="s">
        <v>151</v>
      </c>
      <c r="I6" s="6" t="s">
        <v>113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pane xSplit="1" ySplit="2" topLeftCell="B1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8" width="15.7109375" style="6" customWidth="1"/>
    <col min="9" max="16384" width="11.42578125" style="2"/>
  </cols>
  <sheetData>
    <row r="1" spans="1:8" x14ac:dyDescent="0.25">
      <c r="A1" s="1" t="s">
        <v>184</v>
      </c>
    </row>
    <row r="2" spans="1:8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</row>
    <row r="3" spans="1:8" x14ac:dyDescent="0.25">
      <c r="A3" s="2" t="s">
        <v>36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</row>
    <row r="4" spans="1:8" x14ac:dyDescent="0.25">
      <c r="A4" s="2" t="s">
        <v>37</v>
      </c>
      <c r="B4" s="6">
        <v>100</v>
      </c>
      <c r="C4" s="6">
        <v>113</v>
      </c>
      <c r="D4" s="6">
        <v>98</v>
      </c>
      <c r="E4" s="6">
        <v>95</v>
      </c>
      <c r="F4" s="6">
        <v>95</v>
      </c>
      <c r="G4" s="6">
        <v>90</v>
      </c>
      <c r="H4" s="6">
        <v>100</v>
      </c>
    </row>
    <row r="5" spans="1:8" x14ac:dyDescent="0.25">
      <c r="A5" s="2" t="s">
        <v>38</v>
      </c>
      <c r="B5" s="6">
        <v>95</v>
      </c>
      <c r="C5" s="6">
        <v>106</v>
      </c>
      <c r="D5" s="6">
        <v>92</v>
      </c>
      <c r="E5" s="6">
        <v>102</v>
      </c>
      <c r="F5" s="6">
        <v>90</v>
      </c>
      <c r="G5" s="6">
        <v>84</v>
      </c>
      <c r="H5" s="6">
        <v>98</v>
      </c>
    </row>
    <row r="6" spans="1:8" x14ac:dyDescent="0.25">
      <c r="A6" s="2" t="s">
        <v>39</v>
      </c>
      <c r="B6" s="6">
        <v>93</v>
      </c>
      <c r="C6" s="6">
        <v>104</v>
      </c>
      <c r="D6" s="6">
        <v>88</v>
      </c>
      <c r="E6" s="6">
        <v>107</v>
      </c>
      <c r="F6" s="6">
        <v>88</v>
      </c>
      <c r="G6" s="6">
        <v>82</v>
      </c>
      <c r="H6" s="6">
        <v>109</v>
      </c>
    </row>
    <row r="7" spans="1:8" x14ac:dyDescent="0.25">
      <c r="A7" s="2" t="s">
        <v>40</v>
      </c>
      <c r="B7" s="6">
        <v>90</v>
      </c>
      <c r="C7" s="6">
        <v>102</v>
      </c>
      <c r="D7" s="6">
        <v>84</v>
      </c>
      <c r="E7" s="6">
        <v>98</v>
      </c>
      <c r="F7" s="6">
        <v>91</v>
      </c>
      <c r="G7" s="6">
        <v>91</v>
      </c>
      <c r="H7" s="6">
        <v>100</v>
      </c>
    </row>
    <row r="8" spans="1:8" x14ac:dyDescent="0.25">
      <c r="A8" s="2" t="s">
        <v>41</v>
      </c>
      <c r="B8" s="6">
        <v>96</v>
      </c>
      <c r="C8" s="6">
        <v>99</v>
      </c>
      <c r="D8" s="6">
        <v>93</v>
      </c>
      <c r="E8" s="6">
        <v>103</v>
      </c>
      <c r="F8" s="6">
        <v>96</v>
      </c>
      <c r="G8" s="6">
        <v>91</v>
      </c>
      <c r="H8" s="6">
        <v>102</v>
      </c>
    </row>
    <row r="9" spans="1:8" x14ac:dyDescent="0.25">
      <c r="A9" s="2" t="s">
        <v>42</v>
      </c>
      <c r="B9" s="6">
        <v>101</v>
      </c>
      <c r="C9" s="6">
        <v>107</v>
      </c>
      <c r="D9" s="6">
        <v>96</v>
      </c>
      <c r="E9" s="6">
        <v>115</v>
      </c>
      <c r="F9" s="6">
        <v>100</v>
      </c>
      <c r="G9" s="6">
        <v>94</v>
      </c>
      <c r="H9" s="6">
        <v>113</v>
      </c>
    </row>
    <row r="10" spans="1:8" x14ac:dyDescent="0.25">
      <c r="A10" s="2" t="s">
        <v>43</v>
      </c>
      <c r="B10" s="6">
        <v>107</v>
      </c>
      <c r="C10" s="6">
        <v>108</v>
      </c>
      <c r="D10" s="6">
        <v>107</v>
      </c>
      <c r="E10" s="6">
        <v>107</v>
      </c>
      <c r="F10" s="6">
        <v>102</v>
      </c>
      <c r="G10" s="6">
        <v>101</v>
      </c>
      <c r="H10" s="6">
        <v>124</v>
      </c>
    </row>
    <row r="11" spans="1:8" x14ac:dyDescent="0.25">
      <c r="A11" s="2" t="s">
        <v>44</v>
      </c>
      <c r="B11" s="6">
        <v>111</v>
      </c>
      <c r="C11" s="6">
        <v>107</v>
      </c>
      <c r="D11" s="6">
        <v>113</v>
      </c>
      <c r="E11" s="6">
        <v>109</v>
      </c>
      <c r="F11" s="6">
        <v>109</v>
      </c>
      <c r="G11" s="6">
        <v>104</v>
      </c>
      <c r="H11" s="6">
        <v>128</v>
      </c>
    </row>
    <row r="12" spans="1:8" x14ac:dyDescent="0.25">
      <c r="A12" s="2" t="s">
        <v>45</v>
      </c>
      <c r="B12" s="6">
        <v>116</v>
      </c>
      <c r="C12" s="6">
        <v>121</v>
      </c>
      <c r="D12" s="6">
        <v>118</v>
      </c>
      <c r="E12" s="6">
        <v>114</v>
      </c>
      <c r="F12" s="6">
        <v>105</v>
      </c>
      <c r="G12" s="6">
        <v>113</v>
      </c>
      <c r="H12" s="6">
        <v>124</v>
      </c>
    </row>
    <row r="13" spans="1:8" x14ac:dyDescent="0.25">
      <c r="A13" s="2" t="s">
        <v>46</v>
      </c>
      <c r="B13" s="6">
        <v>124</v>
      </c>
      <c r="C13" s="6">
        <v>117</v>
      </c>
      <c r="D13" s="6">
        <v>125</v>
      </c>
      <c r="E13" s="6">
        <v>126</v>
      </c>
      <c r="F13" s="6">
        <v>109</v>
      </c>
      <c r="G13" s="6">
        <v>114</v>
      </c>
      <c r="H13" s="6">
        <v>147</v>
      </c>
    </row>
    <row r="14" spans="1:8" x14ac:dyDescent="0.25">
      <c r="A14" s="2" t="s">
        <v>47</v>
      </c>
      <c r="B14" s="6">
        <v>121</v>
      </c>
      <c r="C14" s="6">
        <v>115</v>
      </c>
      <c r="D14" s="6">
        <v>120</v>
      </c>
      <c r="E14" s="6">
        <v>129</v>
      </c>
      <c r="F14" s="6">
        <v>113</v>
      </c>
      <c r="G14" s="6">
        <v>111</v>
      </c>
      <c r="H14" s="6">
        <v>131</v>
      </c>
    </row>
    <row r="15" spans="1:8" x14ac:dyDescent="0.25">
      <c r="A15" s="2" t="s">
        <v>48</v>
      </c>
      <c r="B15" s="6">
        <v>121</v>
      </c>
      <c r="C15" s="6">
        <v>112</v>
      </c>
      <c r="D15" s="6">
        <v>122</v>
      </c>
      <c r="E15" s="6">
        <v>123</v>
      </c>
      <c r="F15" s="6">
        <v>110</v>
      </c>
      <c r="G15" s="6">
        <v>121</v>
      </c>
      <c r="H15" s="6">
        <v>132</v>
      </c>
    </row>
    <row r="16" spans="1:8" x14ac:dyDescent="0.25">
      <c r="A16" s="2" t="s">
        <v>49</v>
      </c>
      <c r="B16" s="6">
        <v>124</v>
      </c>
      <c r="C16" s="6">
        <v>113</v>
      </c>
      <c r="D16" s="6">
        <v>124</v>
      </c>
      <c r="E16" s="6">
        <v>121</v>
      </c>
      <c r="F16" s="6">
        <v>125</v>
      </c>
      <c r="G16" s="6">
        <v>121</v>
      </c>
      <c r="H16" s="6">
        <v>143</v>
      </c>
    </row>
    <row r="17" spans="1:8" x14ac:dyDescent="0.25">
      <c r="A17" s="2" t="s">
        <v>50</v>
      </c>
      <c r="B17" s="6">
        <v>124</v>
      </c>
      <c r="C17" s="6">
        <v>127</v>
      </c>
      <c r="D17" s="6">
        <v>119</v>
      </c>
      <c r="E17" s="6">
        <v>128</v>
      </c>
      <c r="F17" s="6">
        <v>126</v>
      </c>
      <c r="G17" s="6">
        <v>122</v>
      </c>
      <c r="H17" s="6">
        <v>141</v>
      </c>
    </row>
    <row r="18" spans="1:8" x14ac:dyDescent="0.25">
      <c r="A18" s="2" t="s">
        <v>51</v>
      </c>
      <c r="B18" s="6">
        <v>131</v>
      </c>
      <c r="C18" s="6">
        <v>127</v>
      </c>
      <c r="D18" s="6">
        <v>128</v>
      </c>
      <c r="E18" s="6">
        <v>134</v>
      </c>
      <c r="F18" s="6">
        <v>127</v>
      </c>
      <c r="G18" s="6">
        <v>121</v>
      </c>
      <c r="H18" s="6">
        <v>156</v>
      </c>
    </row>
    <row r="19" spans="1:8" x14ac:dyDescent="0.25">
      <c r="A19" s="2" t="s">
        <v>52</v>
      </c>
      <c r="B19" s="6">
        <v>130</v>
      </c>
      <c r="C19" s="6">
        <v>123</v>
      </c>
      <c r="D19" s="6">
        <v>126</v>
      </c>
      <c r="E19" s="6">
        <v>135</v>
      </c>
      <c r="F19" s="6">
        <v>128</v>
      </c>
      <c r="G19" s="6">
        <v>121</v>
      </c>
      <c r="H19" s="6">
        <v>151</v>
      </c>
    </row>
    <row r="20" spans="1:8" x14ac:dyDescent="0.25">
      <c r="A20" s="2" t="s">
        <v>53</v>
      </c>
      <c r="B20" s="6">
        <v>133</v>
      </c>
      <c r="C20" s="6">
        <v>125</v>
      </c>
      <c r="D20" s="6">
        <v>129</v>
      </c>
      <c r="E20" s="6">
        <v>140</v>
      </c>
      <c r="F20" s="6">
        <v>139</v>
      </c>
      <c r="G20" s="6">
        <v>123</v>
      </c>
      <c r="H20" s="6">
        <v>144</v>
      </c>
    </row>
    <row r="21" spans="1:8" x14ac:dyDescent="0.25">
      <c r="A21" s="2" t="s">
        <v>54</v>
      </c>
      <c r="B21" s="6">
        <v>131</v>
      </c>
      <c r="C21" s="6">
        <v>142</v>
      </c>
      <c r="D21" s="6">
        <v>122</v>
      </c>
      <c r="E21" s="6">
        <v>140</v>
      </c>
      <c r="F21" s="6">
        <v>130</v>
      </c>
      <c r="G21" s="6">
        <v>109</v>
      </c>
      <c r="H21" s="6">
        <v>152</v>
      </c>
    </row>
    <row r="22" spans="1:8" x14ac:dyDescent="0.25">
      <c r="A22" s="2" t="s">
        <v>55</v>
      </c>
      <c r="B22" s="6">
        <v>132</v>
      </c>
      <c r="C22" s="6">
        <v>137</v>
      </c>
      <c r="D22" s="6">
        <v>123</v>
      </c>
      <c r="E22" s="6">
        <v>143</v>
      </c>
      <c r="F22" s="6">
        <v>135</v>
      </c>
      <c r="G22" s="6">
        <v>120</v>
      </c>
      <c r="H22" s="6">
        <v>156</v>
      </c>
    </row>
    <row r="23" spans="1:8" x14ac:dyDescent="0.25">
      <c r="A23" s="2" t="s">
        <v>56</v>
      </c>
      <c r="B23" s="6">
        <v>137</v>
      </c>
      <c r="C23" s="6">
        <v>138</v>
      </c>
      <c r="D23" s="6">
        <v>129</v>
      </c>
      <c r="E23" s="6">
        <v>141</v>
      </c>
      <c r="F23" s="6">
        <v>147</v>
      </c>
      <c r="G23" s="6">
        <v>125</v>
      </c>
      <c r="H23" s="6">
        <v>163</v>
      </c>
    </row>
    <row r="24" spans="1:8" x14ac:dyDescent="0.25">
      <c r="A24" s="2" t="s">
        <v>57</v>
      </c>
      <c r="B24" s="6">
        <v>149</v>
      </c>
      <c r="C24" s="6">
        <v>154</v>
      </c>
      <c r="D24" s="6">
        <v>141</v>
      </c>
      <c r="E24" s="6">
        <v>145</v>
      </c>
      <c r="F24" s="6">
        <v>157</v>
      </c>
      <c r="G24" s="6">
        <v>134</v>
      </c>
      <c r="H24" s="6">
        <v>180</v>
      </c>
    </row>
    <row r="25" spans="1:8" x14ac:dyDescent="0.25">
      <c r="A25" s="2" t="s">
        <v>58</v>
      </c>
      <c r="B25" s="6">
        <v>148</v>
      </c>
      <c r="C25" s="6">
        <v>164</v>
      </c>
      <c r="D25" s="6">
        <v>136</v>
      </c>
      <c r="E25" s="6">
        <v>149</v>
      </c>
      <c r="F25" s="6">
        <v>152</v>
      </c>
      <c r="G25" s="6">
        <v>126</v>
      </c>
      <c r="H25" s="6">
        <v>199</v>
      </c>
    </row>
    <row r="26" spans="1:8" x14ac:dyDescent="0.25">
      <c r="A26" s="2" t="s">
        <v>59</v>
      </c>
      <c r="B26" s="6">
        <v>153</v>
      </c>
      <c r="C26" s="6">
        <v>163</v>
      </c>
      <c r="D26" s="6">
        <v>142</v>
      </c>
      <c r="E26" s="6">
        <v>156</v>
      </c>
      <c r="F26" s="6">
        <v>161</v>
      </c>
      <c r="G26" s="6">
        <v>131</v>
      </c>
      <c r="H26" s="6">
        <v>171</v>
      </c>
    </row>
    <row r="27" spans="1:8" x14ac:dyDescent="0.25">
      <c r="A27" s="2" t="s">
        <v>60</v>
      </c>
      <c r="B27" s="6">
        <v>143</v>
      </c>
      <c r="C27" s="6">
        <v>153</v>
      </c>
      <c r="D27" s="6">
        <v>129</v>
      </c>
      <c r="E27" s="6">
        <v>151</v>
      </c>
      <c r="F27" s="6">
        <v>162</v>
      </c>
      <c r="G27" s="6">
        <v>146</v>
      </c>
      <c r="H27" s="6">
        <v>165</v>
      </c>
    </row>
    <row r="28" spans="1:8" x14ac:dyDescent="0.25">
      <c r="A28" s="2" t="s">
        <v>61</v>
      </c>
      <c r="B28" s="6">
        <v>156</v>
      </c>
      <c r="C28" s="6">
        <v>171</v>
      </c>
      <c r="D28" s="6">
        <v>139</v>
      </c>
      <c r="E28" s="6">
        <v>169</v>
      </c>
      <c r="F28" s="6">
        <v>172</v>
      </c>
      <c r="G28" s="6">
        <v>150</v>
      </c>
      <c r="H28" s="6">
        <v>179</v>
      </c>
    </row>
    <row r="29" spans="1:8" x14ac:dyDescent="0.25">
      <c r="A29" s="2" t="s">
        <v>62</v>
      </c>
      <c r="B29" s="6">
        <v>158</v>
      </c>
      <c r="C29" s="6">
        <v>177</v>
      </c>
      <c r="D29" s="6">
        <v>143</v>
      </c>
      <c r="E29" s="6">
        <v>170</v>
      </c>
      <c r="F29" s="6">
        <v>168</v>
      </c>
      <c r="G29" s="6">
        <v>155</v>
      </c>
      <c r="H29" s="6">
        <v>162</v>
      </c>
    </row>
    <row r="30" spans="1:8" x14ac:dyDescent="0.25">
      <c r="A30" s="2" t="s">
        <v>63</v>
      </c>
      <c r="B30" s="6">
        <v>160</v>
      </c>
      <c r="C30" s="6">
        <v>179</v>
      </c>
      <c r="D30" s="6">
        <v>144</v>
      </c>
      <c r="E30" s="6">
        <v>178</v>
      </c>
      <c r="F30" s="6">
        <v>156</v>
      </c>
      <c r="G30" s="6">
        <v>174</v>
      </c>
      <c r="H30" s="6">
        <v>170</v>
      </c>
    </row>
    <row r="31" spans="1:8" x14ac:dyDescent="0.25">
      <c r="A31" s="2" t="s">
        <v>64</v>
      </c>
      <c r="B31" s="6">
        <v>162</v>
      </c>
      <c r="C31" s="6">
        <v>171</v>
      </c>
      <c r="D31" s="6">
        <v>144</v>
      </c>
      <c r="E31" s="6">
        <v>182</v>
      </c>
      <c r="F31" s="6">
        <v>170</v>
      </c>
      <c r="G31" s="6">
        <v>174</v>
      </c>
      <c r="H31" s="6">
        <v>182</v>
      </c>
    </row>
    <row r="32" spans="1:8" x14ac:dyDescent="0.25">
      <c r="A32" s="2" t="s">
        <v>65</v>
      </c>
      <c r="B32" s="6">
        <v>156</v>
      </c>
      <c r="C32" s="6">
        <v>171</v>
      </c>
      <c r="D32" s="6">
        <v>137</v>
      </c>
      <c r="E32" s="6">
        <v>183</v>
      </c>
      <c r="F32" s="6">
        <v>154</v>
      </c>
      <c r="G32" s="6">
        <v>175</v>
      </c>
      <c r="H32" s="6">
        <v>181</v>
      </c>
    </row>
    <row r="33" spans="1:8" x14ac:dyDescent="0.25">
      <c r="A33" s="2" t="s">
        <v>66</v>
      </c>
      <c r="B33" s="6">
        <v>160</v>
      </c>
      <c r="C33" s="6">
        <v>168</v>
      </c>
      <c r="D33" s="6">
        <v>142</v>
      </c>
      <c r="E33" s="6">
        <v>180</v>
      </c>
      <c r="F33" s="6">
        <v>158</v>
      </c>
      <c r="G33" s="6">
        <v>169</v>
      </c>
      <c r="H33" s="6">
        <v>190</v>
      </c>
    </row>
    <row r="34" spans="1:8" x14ac:dyDescent="0.25">
      <c r="A34" s="2" t="s">
        <v>67</v>
      </c>
      <c r="B34" s="6">
        <v>165</v>
      </c>
      <c r="C34" s="6">
        <v>174</v>
      </c>
      <c r="D34" s="6">
        <v>150</v>
      </c>
      <c r="E34" s="6">
        <v>175</v>
      </c>
      <c r="F34" s="6">
        <v>167</v>
      </c>
      <c r="G34" s="6">
        <v>167</v>
      </c>
      <c r="H34" s="6">
        <v>168</v>
      </c>
    </row>
    <row r="35" spans="1:8" x14ac:dyDescent="0.25">
      <c r="A35" s="2" t="s">
        <v>68</v>
      </c>
      <c r="B35" s="6">
        <v>165</v>
      </c>
      <c r="C35" s="6">
        <v>169</v>
      </c>
      <c r="D35" s="6">
        <v>149</v>
      </c>
      <c r="E35" s="6">
        <v>162</v>
      </c>
      <c r="F35" s="6">
        <v>163</v>
      </c>
      <c r="G35" s="6">
        <v>166</v>
      </c>
      <c r="H35" s="6">
        <v>206</v>
      </c>
    </row>
    <row r="36" spans="1:8" x14ac:dyDescent="0.25">
      <c r="A36" s="2" t="s">
        <v>69</v>
      </c>
      <c r="B36" s="6">
        <v>164</v>
      </c>
      <c r="C36" s="6">
        <v>175</v>
      </c>
      <c r="D36" s="6">
        <v>148</v>
      </c>
      <c r="E36" s="6">
        <v>157</v>
      </c>
      <c r="F36" s="6">
        <v>167</v>
      </c>
      <c r="G36" s="6">
        <v>144</v>
      </c>
      <c r="H36" s="6">
        <v>197</v>
      </c>
    </row>
    <row r="37" spans="1:8" x14ac:dyDescent="0.25">
      <c r="A37" s="2" t="s">
        <v>70</v>
      </c>
      <c r="B37" s="6">
        <v>152</v>
      </c>
      <c r="C37" s="6">
        <v>169</v>
      </c>
      <c r="D37" s="6">
        <v>141</v>
      </c>
      <c r="E37" s="6">
        <v>129</v>
      </c>
      <c r="F37" s="6">
        <v>159</v>
      </c>
      <c r="G37" s="6">
        <v>145</v>
      </c>
      <c r="H37" s="6">
        <v>173</v>
      </c>
    </row>
    <row r="38" spans="1:8" x14ac:dyDescent="0.25">
      <c r="A38" s="2" t="s">
        <v>71</v>
      </c>
      <c r="B38" s="6">
        <v>155</v>
      </c>
      <c r="C38" s="6">
        <v>165</v>
      </c>
      <c r="D38" s="6">
        <v>138</v>
      </c>
      <c r="E38" s="6">
        <v>161</v>
      </c>
      <c r="F38" s="6">
        <v>162</v>
      </c>
      <c r="G38" s="6">
        <v>151</v>
      </c>
      <c r="H38" s="6">
        <v>172</v>
      </c>
    </row>
    <row r="39" spans="1:8" x14ac:dyDescent="0.25">
      <c r="A39" s="2" t="s">
        <v>72</v>
      </c>
      <c r="B39" s="6">
        <v>151</v>
      </c>
      <c r="C39" s="6">
        <v>177</v>
      </c>
      <c r="D39" s="6">
        <v>133</v>
      </c>
      <c r="E39" s="6">
        <v>144</v>
      </c>
      <c r="F39" s="6">
        <v>157</v>
      </c>
      <c r="G39" s="6">
        <v>148</v>
      </c>
      <c r="H39" s="6">
        <v>176</v>
      </c>
    </row>
    <row r="40" spans="1:8" x14ac:dyDescent="0.25">
      <c r="A40" s="2" t="s">
        <v>73</v>
      </c>
      <c r="B40" s="6">
        <v>148</v>
      </c>
      <c r="C40" s="6">
        <v>166</v>
      </c>
      <c r="D40" s="6">
        <v>128</v>
      </c>
      <c r="E40" s="6">
        <v>163</v>
      </c>
      <c r="F40" s="6">
        <v>159</v>
      </c>
      <c r="G40" s="6">
        <v>154</v>
      </c>
      <c r="H40" s="6">
        <v>169</v>
      </c>
    </row>
    <row r="41" spans="1:8" x14ac:dyDescent="0.25">
      <c r="A41" s="2" t="s">
        <v>74</v>
      </c>
      <c r="B41" s="6">
        <v>154</v>
      </c>
      <c r="C41" s="6">
        <v>173</v>
      </c>
      <c r="D41" s="6">
        <v>134</v>
      </c>
      <c r="E41" s="6">
        <v>167</v>
      </c>
      <c r="F41" s="6">
        <v>162</v>
      </c>
      <c r="G41" s="6">
        <v>156</v>
      </c>
      <c r="H41" s="6">
        <v>183</v>
      </c>
    </row>
    <row r="42" spans="1:8" x14ac:dyDescent="0.25">
      <c r="A42" s="2" t="s">
        <v>75</v>
      </c>
      <c r="B42" s="6">
        <v>157</v>
      </c>
      <c r="C42" s="6">
        <v>165</v>
      </c>
      <c r="D42" s="6">
        <v>139</v>
      </c>
      <c r="E42" s="6">
        <v>156</v>
      </c>
      <c r="F42" s="6">
        <v>170</v>
      </c>
      <c r="G42" s="6">
        <v>151</v>
      </c>
      <c r="H42" s="6">
        <v>185</v>
      </c>
    </row>
    <row r="43" spans="1:8" x14ac:dyDescent="0.25">
      <c r="A43" s="2" t="s">
        <v>76</v>
      </c>
      <c r="B43" s="6">
        <v>151</v>
      </c>
      <c r="C43" s="6">
        <v>164</v>
      </c>
      <c r="D43" s="6">
        <v>131</v>
      </c>
      <c r="E43" s="6">
        <v>154</v>
      </c>
      <c r="F43" s="6">
        <v>166</v>
      </c>
      <c r="G43" s="6">
        <v>160</v>
      </c>
      <c r="H43" s="6">
        <v>180</v>
      </c>
    </row>
    <row r="44" spans="1:8" x14ac:dyDescent="0.25">
      <c r="A44" s="2" t="s">
        <v>77</v>
      </c>
      <c r="B44" s="6">
        <v>147</v>
      </c>
      <c r="C44" s="6">
        <v>149</v>
      </c>
      <c r="D44" s="6">
        <v>129</v>
      </c>
      <c r="E44" s="6">
        <v>143</v>
      </c>
      <c r="F44" s="6">
        <v>156</v>
      </c>
      <c r="G44" s="6">
        <v>155</v>
      </c>
      <c r="H44" s="6">
        <v>181</v>
      </c>
    </row>
    <row r="45" spans="1:8" x14ac:dyDescent="0.25">
      <c r="A45" s="2" t="s">
        <v>78</v>
      </c>
      <c r="B45" s="6">
        <v>157</v>
      </c>
      <c r="C45" s="6">
        <v>166</v>
      </c>
      <c r="D45" s="6">
        <v>142</v>
      </c>
      <c r="E45" s="6">
        <v>149</v>
      </c>
      <c r="F45" s="6">
        <v>158</v>
      </c>
      <c r="G45" s="6">
        <v>152</v>
      </c>
      <c r="H45" s="6">
        <v>175</v>
      </c>
    </row>
    <row r="46" spans="1:8" x14ac:dyDescent="0.25">
      <c r="A46" s="2" t="s">
        <v>79</v>
      </c>
      <c r="B46" s="6">
        <v>160</v>
      </c>
      <c r="C46" s="6">
        <v>167</v>
      </c>
      <c r="D46" s="6">
        <v>144</v>
      </c>
      <c r="E46" s="6">
        <v>158</v>
      </c>
      <c r="F46" s="6">
        <v>160</v>
      </c>
      <c r="G46" s="6">
        <v>152</v>
      </c>
      <c r="H46" s="6">
        <v>176</v>
      </c>
    </row>
    <row r="47" spans="1:8" x14ac:dyDescent="0.25">
      <c r="A47" s="2" t="s">
        <v>80</v>
      </c>
      <c r="B47" s="6">
        <v>156</v>
      </c>
      <c r="C47" s="6">
        <v>154</v>
      </c>
      <c r="D47" s="6">
        <v>141</v>
      </c>
      <c r="E47" s="6">
        <v>143</v>
      </c>
      <c r="F47" s="6">
        <v>161</v>
      </c>
      <c r="G47" s="6">
        <v>167</v>
      </c>
      <c r="H47" s="6">
        <v>171</v>
      </c>
    </row>
    <row r="48" spans="1:8" x14ac:dyDescent="0.25">
      <c r="A48" s="2" t="s">
        <v>81</v>
      </c>
      <c r="B48" s="6">
        <v>160</v>
      </c>
      <c r="C48" s="6">
        <v>163</v>
      </c>
      <c r="D48" s="6">
        <v>142</v>
      </c>
      <c r="E48" s="6">
        <v>156</v>
      </c>
      <c r="F48" s="6">
        <v>166</v>
      </c>
      <c r="G48" s="6">
        <v>156</v>
      </c>
      <c r="H48" s="6">
        <v>182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"/>
  <sheetViews>
    <sheetView workbookViewId="0"/>
  </sheetViews>
  <sheetFormatPr defaultColWidth="11.42578125" defaultRowHeight="15" x14ac:dyDescent="0.25"/>
  <cols>
    <col min="1" max="1" width="16.7109375" style="2" customWidth="1"/>
    <col min="2" max="8" width="15.7109375" style="6" customWidth="1"/>
    <col min="9" max="16384" width="11.42578125" style="2"/>
  </cols>
  <sheetData>
    <row r="1" spans="1:8" x14ac:dyDescent="0.25">
      <c r="A1" s="1" t="s">
        <v>186</v>
      </c>
    </row>
    <row r="2" spans="1:8" x14ac:dyDescent="0.25">
      <c r="A2" s="2" t="s">
        <v>93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</row>
    <row r="3" spans="1:8" x14ac:dyDescent="0.25">
      <c r="A3" s="2" t="s">
        <v>187</v>
      </c>
      <c r="B3" s="6" t="s">
        <v>97</v>
      </c>
      <c r="C3" s="6" t="s">
        <v>102</v>
      </c>
      <c r="D3" s="6" t="s">
        <v>107</v>
      </c>
      <c r="E3" s="6" t="s">
        <v>104</v>
      </c>
      <c r="F3" s="6" t="s">
        <v>136</v>
      </c>
      <c r="G3" s="6" t="s">
        <v>136</v>
      </c>
      <c r="H3" s="6" t="s">
        <v>102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"/>
  <sheetViews>
    <sheetView workbookViewId="0">
      <selection activeCell="F3" sqref="F3"/>
    </sheetView>
  </sheetViews>
  <sheetFormatPr defaultColWidth="11.42578125" defaultRowHeight="15" x14ac:dyDescent="0.25"/>
  <cols>
    <col min="1" max="1" width="16.7109375" style="2" customWidth="1"/>
    <col min="2" max="6" width="15.7109375" style="6" customWidth="1"/>
    <col min="7" max="16384" width="11.42578125" style="2"/>
  </cols>
  <sheetData>
    <row r="1" spans="1:6" x14ac:dyDescent="0.25">
      <c r="A1" s="1" t="s">
        <v>189</v>
      </c>
    </row>
    <row r="2" spans="1:6" x14ac:dyDescent="0.25">
      <c r="A2" s="2" t="s">
        <v>93</v>
      </c>
      <c r="B2" s="6" t="s">
        <v>155</v>
      </c>
      <c r="C2" s="6" t="s">
        <v>156</v>
      </c>
      <c r="D2" s="6" t="s">
        <v>157</v>
      </c>
      <c r="E2" s="6" t="s">
        <v>236</v>
      </c>
      <c r="F2" s="6" t="s">
        <v>237</v>
      </c>
    </row>
    <row r="3" spans="1:6" x14ac:dyDescent="0.25">
      <c r="A3" s="2" t="s">
        <v>27</v>
      </c>
      <c r="B3" s="6" t="s">
        <v>144</v>
      </c>
      <c r="C3" s="6" t="s">
        <v>190</v>
      </c>
      <c r="D3" s="6" t="s">
        <v>139</v>
      </c>
      <c r="E3" s="6" t="s">
        <v>112</v>
      </c>
      <c r="F3" s="6" t="s">
        <v>109</v>
      </c>
    </row>
    <row r="4" spans="1:6" x14ac:dyDescent="0.25">
      <c r="A4" s="2" t="s">
        <v>28</v>
      </c>
      <c r="B4" s="6" t="s">
        <v>126</v>
      </c>
      <c r="C4" s="6" t="s">
        <v>191</v>
      </c>
      <c r="D4" s="6" t="s">
        <v>192</v>
      </c>
      <c r="E4" s="6" t="s">
        <v>141</v>
      </c>
      <c r="F4" s="6" t="s">
        <v>121</v>
      </c>
    </row>
    <row r="5" spans="1:6" x14ac:dyDescent="0.25">
      <c r="A5" s="2" t="s">
        <v>29</v>
      </c>
      <c r="B5" s="6" t="s">
        <v>118</v>
      </c>
      <c r="C5" s="6" t="s">
        <v>123</v>
      </c>
      <c r="D5" s="6" t="s">
        <v>161</v>
      </c>
      <c r="E5" s="6" t="s">
        <v>142</v>
      </c>
      <c r="F5" s="6" t="s">
        <v>95</v>
      </c>
    </row>
    <row r="6" spans="1:6" x14ac:dyDescent="0.25">
      <c r="A6" s="2" t="s">
        <v>30</v>
      </c>
      <c r="B6" s="6" t="s">
        <v>133</v>
      </c>
      <c r="C6" s="6" t="s">
        <v>193</v>
      </c>
      <c r="D6" s="6" t="s">
        <v>194</v>
      </c>
      <c r="E6" s="6" t="s">
        <v>122</v>
      </c>
      <c r="F6" s="6" t="s">
        <v>123</v>
      </c>
    </row>
    <row r="7" spans="1:6" x14ac:dyDescent="0.25">
      <c r="A7" s="2" t="s">
        <v>31</v>
      </c>
      <c r="B7" s="6" t="s">
        <v>126</v>
      </c>
      <c r="C7" s="6" t="s">
        <v>150</v>
      </c>
      <c r="D7" s="6" t="s">
        <v>128</v>
      </c>
      <c r="E7" s="6" t="s">
        <v>158</v>
      </c>
      <c r="F7" s="6" t="s">
        <v>121</v>
      </c>
    </row>
    <row r="8" spans="1:6" x14ac:dyDescent="0.25">
      <c r="A8" s="2" t="s">
        <v>32</v>
      </c>
      <c r="B8" s="6" t="s">
        <v>146</v>
      </c>
      <c r="C8" s="6" t="s">
        <v>148</v>
      </c>
      <c r="D8" s="6" t="s">
        <v>127</v>
      </c>
      <c r="E8" s="6" t="s">
        <v>158</v>
      </c>
      <c r="F8" s="6" t="s">
        <v>145</v>
      </c>
    </row>
    <row r="9" spans="1:6" x14ac:dyDescent="0.25">
      <c r="A9" s="2" t="s">
        <v>33</v>
      </c>
      <c r="B9" s="6" t="s">
        <v>135</v>
      </c>
      <c r="C9" s="6" t="s">
        <v>128</v>
      </c>
      <c r="D9" s="6" t="s">
        <v>119</v>
      </c>
      <c r="E9" s="6" t="s">
        <v>195</v>
      </c>
      <c r="F9" s="6" t="s">
        <v>196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8"/>
  <sheetViews>
    <sheetView workbookViewId="0">
      <pane xSplit="1" ySplit="2" topLeftCell="B15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2" width="15.7109375" style="6" customWidth="1"/>
    <col min="3" max="12" width="21" style="6" customWidth="1"/>
    <col min="13" max="16384" width="11.42578125" style="2"/>
  </cols>
  <sheetData>
    <row r="1" spans="1:12" x14ac:dyDescent="0.25">
      <c r="A1" s="1" t="s">
        <v>199</v>
      </c>
    </row>
    <row r="2" spans="1:12" s="7" customFormat="1" ht="30" x14ac:dyDescent="0.25">
      <c r="A2" s="7" t="s">
        <v>26</v>
      </c>
      <c r="B2" s="8" t="s">
        <v>27</v>
      </c>
      <c r="C2" s="8" t="s">
        <v>223</v>
      </c>
      <c r="D2" s="8" t="s">
        <v>224</v>
      </c>
      <c r="E2" s="8" t="s">
        <v>225</v>
      </c>
      <c r="F2" s="8" t="s">
        <v>231</v>
      </c>
      <c r="G2" s="8" t="s">
        <v>226</v>
      </c>
      <c r="H2" s="8" t="s">
        <v>200</v>
      </c>
      <c r="I2" s="8" t="s">
        <v>201</v>
      </c>
      <c r="J2" s="8" t="s">
        <v>227</v>
      </c>
      <c r="K2" s="8" t="s">
        <v>202</v>
      </c>
      <c r="L2" s="8" t="s">
        <v>228</v>
      </c>
    </row>
    <row r="3" spans="1:12" x14ac:dyDescent="0.25">
      <c r="A3" s="2" t="s">
        <v>36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</row>
    <row r="4" spans="1:12" x14ac:dyDescent="0.25">
      <c r="A4" s="2" t="s">
        <v>37</v>
      </c>
      <c r="B4" s="6">
        <v>100</v>
      </c>
      <c r="C4" s="6">
        <v>99</v>
      </c>
      <c r="D4" s="6">
        <v>110</v>
      </c>
      <c r="E4" s="6">
        <v>101</v>
      </c>
      <c r="F4" s="6">
        <v>102</v>
      </c>
      <c r="G4" s="6">
        <v>95</v>
      </c>
      <c r="H4" s="6">
        <v>94</v>
      </c>
      <c r="I4" s="6">
        <v>95</v>
      </c>
      <c r="J4" s="6">
        <v>95</v>
      </c>
      <c r="K4" s="6">
        <v>90</v>
      </c>
      <c r="L4" s="6">
        <v>100</v>
      </c>
    </row>
    <row r="5" spans="1:12" x14ac:dyDescent="0.25">
      <c r="A5" s="2" t="s">
        <v>38</v>
      </c>
      <c r="B5" s="6">
        <v>95</v>
      </c>
      <c r="C5" s="6">
        <v>92</v>
      </c>
      <c r="D5" s="6">
        <v>103</v>
      </c>
      <c r="E5" s="6">
        <v>85</v>
      </c>
      <c r="F5" s="6">
        <v>93</v>
      </c>
      <c r="G5" s="6">
        <v>98</v>
      </c>
      <c r="H5" s="6">
        <v>86</v>
      </c>
      <c r="I5" s="6">
        <v>102</v>
      </c>
      <c r="J5" s="6">
        <v>90</v>
      </c>
      <c r="K5" s="6">
        <v>84</v>
      </c>
      <c r="L5" s="6">
        <v>98</v>
      </c>
    </row>
    <row r="6" spans="1:12" x14ac:dyDescent="0.25">
      <c r="A6" s="2" t="s">
        <v>39</v>
      </c>
      <c r="B6" s="6">
        <v>93</v>
      </c>
      <c r="C6" s="6">
        <v>96</v>
      </c>
      <c r="D6" s="6">
        <v>100</v>
      </c>
      <c r="E6" s="6">
        <v>85</v>
      </c>
      <c r="F6" s="6">
        <v>92</v>
      </c>
      <c r="G6" s="6">
        <v>85</v>
      </c>
      <c r="H6" s="6">
        <v>86</v>
      </c>
      <c r="I6" s="6">
        <v>107</v>
      </c>
      <c r="J6" s="6">
        <v>88</v>
      </c>
      <c r="K6" s="6">
        <v>82</v>
      </c>
      <c r="L6" s="6">
        <v>109</v>
      </c>
    </row>
    <row r="7" spans="1:12" x14ac:dyDescent="0.25">
      <c r="A7" s="2" t="s">
        <v>40</v>
      </c>
      <c r="B7" s="6">
        <v>90</v>
      </c>
      <c r="C7" s="6">
        <v>97</v>
      </c>
      <c r="D7" s="6">
        <v>99</v>
      </c>
      <c r="E7" s="6">
        <v>72</v>
      </c>
      <c r="F7" s="6">
        <v>93</v>
      </c>
      <c r="G7" s="6">
        <v>79</v>
      </c>
      <c r="H7" s="6">
        <v>82</v>
      </c>
      <c r="I7" s="6">
        <v>98</v>
      </c>
      <c r="J7" s="6">
        <v>91</v>
      </c>
      <c r="K7" s="6">
        <v>91</v>
      </c>
      <c r="L7" s="6">
        <v>100</v>
      </c>
    </row>
    <row r="8" spans="1:12" x14ac:dyDescent="0.25">
      <c r="A8" s="2" t="s">
        <v>41</v>
      </c>
      <c r="B8" s="6">
        <v>96</v>
      </c>
      <c r="C8" s="6">
        <v>88</v>
      </c>
      <c r="D8" s="6">
        <v>94</v>
      </c>
      <c r="E8" s="6">
        <v>87</v>
      </c>
      <c r="F8" s="6">
        <v>100</v>
      </c>
      <c r="G8" s="6">
        <v>85</v>
      </c>
      <c r="H8" s="6">
        <v>96</v>
      </c>
      <c r="I8" s="6">
        <v>103</v>
      </c>
      <c r="J8" s="6">
        <v>96</v>
      </c>
      <c r="K8" s="6">
        <v>91</v>
      </c>
      <c r="L8" s="6">
        <v>102</v>
      </c>
    </row>
    <row r="9" spans="1:12" x14ac:dyDescent="0.25">
      <c r="A9" s="2" t="s">
        <v>42</v>
      </c>
      <c r="B9" s="6">
        <v>101</v>
      </c>
      <c r="C9" s="6">
        <v>83</v>
      </c>
      <c r="D9" s="6">
        <v>109</v>
      </c>
      <c r="E9" s="6">
        <v>87</v>
      </c>
      <c r="F9" s="6">
        <v>110</v>
      </c>
      <c r="G9" s="6">
        <v>95</v>
      </c>
      <c r="H9" s="6">
        <v>89</v>
      </c>
      <c r="I9" s="6">
        <v>115</v>
      </c>
      <c r="J9" s="6">
        <v>100</v>
      </c>
      <c r="K9" s="6">
        <v>94</v>
      </c>
      <c r="L9" s="6">
        <v>113</v>
      </c>
    </row>
    <row r="10" spans="1:12" x14ac:dyDescent="0.25">
      <c r="A10" s="2" t="s">
        <v>43</v>
      </c>
      <c r="B10" s="6">
        <v>107</v>
      </c>
      <c r="C10" s="6">
        <v>88</v>
      </c>
      <c r="D10" s="6">
        <v>108</v>
      </c>
      <c r="E10" s="6">
        <v>92</v>
      </c>
      <c r="F10" s="6">
        <v>116</v>
      </c>
      <c r="G10" s="6">
        <v>103</v>
      </c>
      <c r="H10" s="6">
        <v>103</v>
      </c>
      <c r="I10" s="6">
        <v>107</v>
      </c>
      <c r="J10" s="6">
        <v>102</v>
      </c>
      <c r="K10" s="6">
        <v>101</v>
      </c>
      <c r="L10" s="6">
        <v>124</v>
      </c>
    </row>
    <row r="11" spans="1:12" x14ac:dyDescent="0.25">
      <c r="A11" s="2" t="s">
        <v>44</v>
      </c>
      <c r="B11" s="6">
        <v>111</v>
      </c>
      <c r="C11" s="6">
        <v>91</v>
      </c>
      <c r="D11" s="6">
        <v>104</v>
      </c>
      <c r="E11" s="6">
        <v>94</v>
      </c>
      <c r="F11" s="6">
        <v>126</v>
      </c>
      <c r="G11" s="6">
        <v>114</v>
      </c>
      <c r="H11" s="6">
        <v>102</v>
      </c>
      <c r="I11" s="6">
        <v>109</v>
      </c>
      <c r="J11" s="6">
        <v>109</v>
      </c>
      <c r="K11" s="6">
        <v>104</v>
      </c>
      <c r="L11" s="6">
        <v>128</v>
      </c>
    </row>
    <row r="12" spans="1:12" x14ac:dyDescent="0.25">
      <c r="A12" s="2" t="s">
        <v>45</v>
      </c>
      <c r="B12" s="6">
        <v>116</v>
      </c>
      <c r="C12" s="6">
        <v>104</v>
      </c>
      <c r="D12" s="6">
        <v>118</v>
      </c>
      <c r="E12" s="6">
        <v>101</v>
      </c>
      <c r="F12" s="6">
        <v>126</v>
      </c>
      <c r="G12" s="6">
        <v>117</v>
      </c>
      <c r="H12" s="6">
        <v>112</v>
      </c>
      <c r="I12" s="6">
        <v>114</v>
      </c>
      <c r="J12" s="6">
        <v>105</v>
      </c>
      <c r="K12" s="6">
        <v>113</v>
      </c>
      <c r="L12" s="6">
        <v>124</v>
      </c>
    </row>
    <row r="13" spans="1:12" x14ac:dyDescent="0.25">
      <c r="A13" s="2" t="s">
        <v>46</v>
      </c>
      <c r="B13" s="6">
        <v>124</v>
      </c>
      <c r="C13" s="6">
        <v>92</v>
      </c>
      <c r="D13" s="6">
        <v>117</v>
      </c>
      <c r="E13" s="6">
        <v>107</v>
      </c>
      <c r="F13" s="6">
        <v>138</v>
      </c>
      <c r="G13" s="6">
        <v>124</v>
      </c>
      <c r="H13" s="6">
        <v>116</v>
      </c>
      <c r="I13" s="6">
        <v>126</v>
      </c>
      <c r="J13" s="6">
        <v>109</v>
      </c>
      <c r="K13" s="6">
        <v>114</v>
      </c>
      <c r="L13" s="6">
        <v>147</v>
      </c>
    </row>
    <row r="14" spans="1:12" x14ac:dyDescent="0.25">
      <c r="A14" s="2" t="s">
        <v>47</v>
      </c>
      <c r="B14" s="6">
        <v>121</v>
      </c>
      <c r="C14" s="6">
        <v>98</v>
      </c>
      <c r="D14" s="6">
        <v>113</v>
      </c>
      <c r="E14" s="6">
        <v>94</v>
      </c>
      <c r="F14" s="6">
        <v>143</v>
      </c>
      <c r="G14" s="6">
        <v>124</v>
      </c>
      <c r="H14" s="6">
        <v>102</v>
      </c>
      <c r="I14" s="6">
        <v>129</v>
      </c>
      <c r="J14" s="6">
        <v>113</v>
      </c>
      <c r="K14" s="6">
        <v>111</v>
      </c>
      <c r="L14" s="6">
        <v>131</v>
      </c>
    </row>
    <row r="15" spans="1:12" x14ac:dyDescent="0.25">
      <c r="A15" s="2" t="s">
        <v>48</v>
      </c>
      <c r="B15" s="6">
        <v>121</v>
      </c>
      <c r="C15" s="6">
        <v>99</v>
      </c>
      <c r="D15" s="6">
        <v>109</v>
      </c>
      <c r="E15" s="6">
        <v>93</v>
      </c>
      <c r="F15" s="6">
        <v>152</v>
      </c>
      <c r="G15" s="6">
        <v>117</v>
      </c>
      <c r="H15" s="6">
        <v>107</v>
      </c>
      <c r="I15" s="6">
        <v>123</v>
      </c>
      <c r="J15" s="6">
        <v>110</v>
      </c>
      <c r="K15" s="6">
        <v>121</v>
      </c>
      <c r="L15" s="6">
        <v>132</v>
      </c>
    </row>
    <row r="16" spans="1:12" x14ac:dyDescent="0.25">
      <c r="A16" s="2" t="s">
        <v>49</v>
      </c>
      <c r="B16" s="6">
        <v>124</v>
      </c>
      <c r="C16" s="6">
        <v>97</v>
      </c>
      <c r="D16" s="6">
        <v>109</v>
      </c>
      <c r="E16" s="6">
        <v>103</v>
      </c>
      <c r="F16" s="6">
        <v>150</v>
      </c>
      <c r="G16" s="6">
        <v>115</v>
      </c>
      <c r="H16" s="6">
        <v>115</v>
      </c>
      <c r="I16" s="6">
        <v>121</v>
      </c>
      <c r="J16" s="6">
        <v>125</v>
      </c>
      <c r="K16" s="6">
        <v>121</v>
      </c>
      <c r="L16" s="6">
        <v>143</v>
      </c>
    </row>
    <row r="17" spans="1:12" x14ac:dyDescent="0.25">
      <c r="A17" s="2" t="s">
        <v>50</v>
      </c>
      <c r="B17" s="6">
        <v>124</v>
      </c>
      <c r="C17" s="6">
        <v>112</v>
      </c>
      <c r="D17" s="6">
        <v>120</v>
      </c>
      <c r="E17" s="6">
        <v>102</v>
      </c>
      <c r="F17" s="6">
        <v>135</v>
      </c>
      <c r="G17" s="6">
        <v>112</v>
      </c>
      <c r="H17" s="6">
        <v>116</v>
      </c>
      <c r="I17" s="6">
        <v>128</v>
      </c>
      <c r="J17" s="6">
        <v>126</v>
      </c>
      <c r="K17" s="6">
        <v>122</v>
      </c>
      <c r="L17" s="6">
        <v>141</v>
      </c>
    </row>
    <row r="18" spans="1:12" x14ac:dyDescent="0.25">
      <c r="A18" s="2" t="s">
        <v>51</v>
      </c>
      <c r="B18" s="6">
        <v>131</v>
      </c>
      <c r="C18" s="6">
        <v>111</v>
      </c>
      <c r="D18" s="6">
        <v>119</v>
      </c>
      <c r="E18" s="6">
        <v>110</v>
      </c>
      <c r="F18" s="6">
        <v>147</v>
      </c>
      <c r="G18" s="6">
        <v>120</v>
      </c>
      <c r="H18" s="6">
        <v>126</v>
      </c>
      <c r="I18" s="6">
        <v>134</v>
      </c>
      <c r="J18" s="6">
        <v>127</v>
      </c>
      <c r="K18" s="6">
        <v>121</v>
      </c>
      <c r="L18" s="6">
        <v>156</v>
      </c>
    </row>
    <row r="19" spans="1:12" x14ac:dyDescent="0.25">
      <c r="A19" s="2" t="s">
        <v>52</v>
      </c>
      <c r="B19" s="6">
        <v>130</v>
      </c>
      <c r="C19" s="6">
        <v>112</v>
      </c>
      <c r="D19" s="6">
        <v>115</v>
      </c>
      <c r="E19" s="6">
        <v>110</v>
      </c>
      <c r="F19" s="6">
        <v>141</v>
      </c>
      <c r="G19" s="6">
        <v>123</v>
      </c>
      <c r="H19" s="6">
        <v>116</v>
      </c>
      <c r="I19" s="6">
        <v>135</v>
      </c>
      <c r="J19" s="6">
        <v>128</v>
      </c>
      <c r="K19" s="6">
        <v>121</v>
      </c>
      <c r="L19" s="6">
        <v>151</v>
      </c>
    </row>
    <row r="20" spans="1:12" x14ac:dyDescent="0.25">
      <c r="A20" s="2" t="s">
        <v>53</v>
      </c>
      <c r="B20" s="6">
        <v>133</v>
      </c>
      <c r="C20" s="6">
        <v>113</v>
      </c>
      <c r="D20" s="6">
        <v>122</v>
      </c>
      <c r="E20" s="6">
        <v>90</v>
      </c>
      <c r="F20" s="6">
        <v>149</v>
      </c>
      <c r="G20" s="6">
        <v>128</v>
      </c>
      <c r="H20" s="6">
        <v>118</v>
      </c>
      <c r="I20" s="6">
        <v>140</v>
      </c>
      <c r="J20" s="6">
        <v>139</v>
      </c>
      <c r="K20" s="6">
        <v>123</v>
      </c>
      <c r="L20" s="6">
        <v>144</v>
      </c>
    </row>
    <row r="21" spans="1:12" x14ac:dyDescent="0.25">
      <c r="A21" s="2" t="s">
        <v>54</v>
      </c>
      <c r="B21" s="6">
        <v>131</v>
      </c>
      <c r="C21" s="6">
        <v>122</v>
      </c>
      <c r="D21" s="6">
        <v>135</v>
      </c>
      <c r="E21" s="6">
        <v>121</v>
      </c>
      <c r="F21" s="6">
        <v>134</v>
      </c>
      <c r="G21" s="6">
        <v>123</v>
      </c>
      <c r="H21" s="6">
        <v>111</v>
      </c>
      <c r="I21" s="6">
        <v>140</v>
      </c>
      <c r="J21" s="6">
        <v>130</v>
      </c>
      <c r="K21" s="6">
        <v>109</v>
      </c>
      <c r="L21" s="6">
        <v>152</v>
      </c>
    </row>
    <row r="22" spans="1:12" x14ac:dyDescent="0.25">
      <c r="A22" s="2" t="s">
        <v>55</v>
      </c>
      <c r="B22" s="6">
        <v>132</v>
      </c>
      <c r="C22" s="6">
        <v>116</v>
      </c>
      <c r="D22" s="6">
        <v>129</v>
      </c>
      <c r="E22" s="6">
        <v>121</v>
      </c>
      <c r="F22" s="6">
        <v>157</v>
      </c>
      <c r="G22" s="6">
        <v>115</v>
      </c>
      <c r="H22" s="6">
        <v>105</v>
      </c>
      <c r="I22" s="6">
        <v>143</v>
      </c>
      <c r="J22" s="6">
        <v>135</v>
      </c>
      <c r="K22" s="6">
        <v>120</v>
      </c>
      <c r="L22" s="6">
        <v>156</v>
      </c>
    </row>
    <row r="23" spans="1:12" x14ac:dyDescent="0.25">
      <c r="A23" s="2" t="s">
        <v>56</v>
      </c>
      <c r="B23" s="6">
        <v>137</v>
      </c>
      <c r="C23" s="6">
        <v>124</v>
      </c>
      <c r="D23" s="6">
        <v>130</v>
      </c>
      <c r="E23" s="6">
        <v>122</v>
      </c>
      <c r="F23" s="6">
        <v>153</v>
      </c>
      <c r="G23" s="6">
        <v>126</v>
      </c>
      <c r="H23" s="6">
        <v>116</v>
      </c>
      <c r="I23" s="6">
        <v>141</v>
      </c>
      <c r="J23" s="6">
        <v>147</v>
      </c>
      <c r="K23" s="6">
        <v>125</v>
      </c>
      <c r="L23" s="6">
        <v>163</v>
      </c>
    </row>
    <row r="24" spans="1:12" x14ac:dyDescent="0.25">
      <c r="A24" s="2" t="s">
        <v>57</v>
      </c>
      <c r="B24" s="6">
        <v>149</v>
      </c>
      <c r="C24" s="6">
        <v>120</v>
      </c>
      <c r="D24" s="6">
        <v>149</v>
      </c>
      <c r="E24" s="6">
        <v>131</v>
      </c>
      <c r="F24" s="6">
        <v>161</v>
      </c>
      <c r="G24" s="6">
        <v>144</v>
      </c>
      <c r="H24" s="6">
        <v>124</v>
      </c>
      <c r="I24" s="6">
        <v>145</v>
      </c>
      <c r="J24" s="6">
        <v>157</v>
      </c>
      <c r="K24" s="6">
        <v>134</v>
      </c>
      <c r="L24" s="6">
        <v>180</v>
      </c>
    </row>
    <row r="25" spans="1:12" x14ac:dyDescent="0.25">
      <c r="A25" s="2" t="s">
        <v>58</v>
      </c>
      <c r="B25" s="6">
        <v>148</v>
      </c>
      <c r="C25" s="6">
        <v>157</v>
      </c>
      <c r="D25" s="6">
        <v>153</v>
      </c>
      <c r="E25" s="6">
        <v>133</v>
      </c>
      <c r="F25" s="6">
        <v>165</v>
      </c>
      <c r="G25" s="6">
        <v>136</v>
      </c>
      <c r="H25" s="6">
        <v>115</v>
      </c>
      <c r="I25" s="6">
        <v>149</v>
      </c>
      <c r="J25" s="6">
        <v>152</v>
      </c>
      <c r="K25" s="6">
        <v>126</v>
      </c>
      <c r="L25" s="6">
        <v>199</v>
      </c>
    </row>
    <row r="26" spans="1:12" x14ac:dyDescent="0.25">
      <c r="A26" s="2" t="s">
        <v>59</v>
      </c>
      <c r="B26" s="6">
        <v>153</v>
      </c>
      <c r="C26" s="6">
        <v>139</v>
      </c>
      <c r="D26" s="6">
        <v>156</v>
      </c>
      <c r="E26" s="6">
        <v>144</v>
      </c>
      <c r="F26" s="6">
        <v>165</v>
      </c>
      <c r="G26" s="6">
        <v>140</v>
      </c>
      <c r="H26" s="6">
        <v>128</v>
      </c>
      <c r="I26" s="6">
        <v>156</v>
      </c>
      <c r="J26" s="6">
        <v>161</v>
      </c>
      <c r="K26" s="6">
        <v>131</v>
      </c>
      <c r="L26" s="6">
        <v>171</v>
      </c>
    </row>
    <row r="27" spans="1:12" x14ac:dyDescent="0.25">
      <c r="A27" s="2" t="s">
        <v>60</v>
      </c>
      <c r="B27" s="6">
        <v>143</v>
      </c>
      <c r="C27" s="6">
        <v>142</v>
      </c>
      <c r="D27" s="6">
        <v>153</v>
      </c>
      <c r="E27" s="6">
        <v>108</v>
      </c>
      <c r="F27" s="6">
        <v>177</v>
      </c>
      <c r="G27" s="6">
        <v>115</v>
      </c>
      <c r="H27" s="6">
        <v>115</v>
      </c>
      <c r="I27" s="6">
        <v>151</v>
      </c>
      <c r="J27" s="6">
        <v>162</v>
      </c>
      <c r="K27" s="6">
        <v>146</v>
      </c>
      <c r="L27" s="6">
        <v>165</v>
      </c>
    </row>
    <row r="28" spans="1:12" x14ac:dyDescent="0.25">
      <c r="A28" s="2" t="s">
        <v>61</v>
      </c>
      <c r="B28" s="6">
        <v>156</v>
      </c>
      <c r="C28" s="6">
        <v>155</v>
      </c>
      <c r="D28" s="6">
        <v>156</v>
      </c>
      <c r="E28" s="6">
        <v>153</v>
      </c>
      <c r="F28" s="6">
        <v>176</v>
      </c>
      <c r="G28" s="6">
        <v>132</v>
      </c>
      <c r="H28" s="6">
        <v>122</v>
      </c>
      <c r="I28" s="6">
        <v>169</v>
      </c>
      <c r="J28" s="6">
        <v>172</v>
      </c>
      <c r="K28" s="6">
        <v>150</v>
      </c>
      <c r="L28" s="6">
        <v>179</v>
      </c>
    </row>
    <row r="29" spans="1:12" x14ac:dyDescent="0.25">
      <c r="A29" s="2" t="s">
        <v>62</v>
      </c>
      <c r="B29" s="6">
        <v>158</v>
      </c>
      <c r="C29" s="6">
        <v>148</v>
      </c>
      <c r="D29" s="6">
        <v>175</v>
      </c>
      <c r="E29" s="6">
        <v>144</v>
      </c>
      <c r="F29" s="6">
        <v>168</v>
      </c>
      <c r="G29" s="6">
        <v>137</v>
      </c>
      <c r="H29" s="6">
        <v>129</v>
      </c>
      <c r="I29" s="6">
        <v>170</v>
      </c>
      <c r="J29" s="6">
        <v>168</v>
      </c>
      <c r="K29" s="6">
        <v>155</v>
      </c>
      <c r="L29" s="6">
        <v>162</v>
      </c>
    </row>
    <row r="30" spans="1:12" x14ac:dyDescent="0.25">
      <c r="A30" s="2" t="s">
        <v>63</v>
      </c>
      <c r="B30" s="6">
        <v>160</v>
      </c>
      <c r="C30" s="6">
        <v>149</v>
      </c>
      <c r="D30" s="6">
        <v>175</v>
      </c>
      <c r="E30" s="6">
        <v>152</v>
      </c>
      <c r="F30" s="6">
        <v>183</v>
      </c>
      <c r="G30" s="6">
        <v>135</v>
      </c>
      <c r="H30" s="6">
        <v>125</v>
      </c>
      <c r="I30" s="6">
        <v>178</v>
      </c>
      <c r="J30" s="6">
        <v>156</v>
      </c>
      <c r="K30" s="6">
        <v>174</v>
      </c>
      <c r="L30" s="6">
        <v>170</v>
      </c>
    </row>
    <row r="31" spans="1:12" x14ac:dyDescent="0.25">
      <c r="A31" s="2" t="s">
        <v>64</v>
      </c>
      <c r="B31" s="6">
        <v>162</v>
      </c>
      <c r="C31" s="6">
        <v>142</v>
      </c>
      <c r="D31" s="6">
        <v>171</v>
      </c>
      <c r="E31" s="6">
        <v>112</v>
      </c>
      <c r="F31" s="6">
        <v>177</v>
      </c>
      <c r="G31" s="6">
        <v>131</v>
      </c>
      <c r="H31" s="6">
        <v>134</v>
      </c>
      <c r="I31" s="6">
        <v>182</v>
      </c>
      <c r="J31" s="6">
        <v>170</v>
      </c>
      <c r="K31" s="6">
        <v>174</v>
      </c>
      <c r="L31" s="6">
        <v>182</v>
      </c>
    </row>
    <row r="32" spans="1:12" x14ac:dyDescent="0.25">
      <c r="A32" s="2" t="s">
        <v>65</v>
      </c>
      <c r="B32" s="6">
        <v>156</v>
      </c>
      <c r="C32" s="6">
        <v>157</v>
      </c>
      <c r="D32" s="6">
        <v>167</v>
      </c>
      <c r="E32" s="6">
        <v>119</v>
      </c>
      <c r="F32" s="6">
        <v>175</v>
      </c>
      <c r="G32" s="6">
        <v>117</v>
      </c>
      <c r="H32" s="6">
        <v>133</v>
      </c>
      <c r="I32" s="6">
        <v>183</v>
      </c>
      <c r="J32" s="6">
        <v>154</v>
      </c>
      <c r="K32" s="6">
        <v>175</v>
      </c>
      <c r="L32" s="6">
        <v>181</v>
      </c>
    </row>
    <row r="33" spans="1:12" x14ac:dyDescent="0.25">
      <c r="A33" s="2" t="s">
        <v>66</v>
      </c>
      <c r="B33" s="6">
        <v>160</v>
      </c>
      <c r="C33" s="6">
        <v>161</v>
      </c>
      <c r="D33" s="6">
        <v>158</v>
      </c>
      <c r="E33" s="6">
        <v>130</v>
      </c>
      <c r="F33" s="6">
        <v>184</v>
      </c>
      <c r="G33" s="6">
        <v>123</v>
      </c>
      <c r="H33" s="6">
        <v>128</v>
      </c>
      <c r="I33" s="6">
        <v>180</v>
      </c>
      <c r="J33" s="6">
        <v>158</v>
      </c>
      <c r="K33" s="6">
        <v>169</v>
      </c>
      <c r="L33" s="6">
        <v>190</v>
      </c>
    </row>
    <row r="34" spans="1:12" x14ac:dyDescent="0.25">
      <c r="A34" s="2" t="s">
        <v>67</v>
      </c>
      <c r="B34" s="6">
        <v>165</v>
      </c>
      <c r="C34" s="6">
        <v>150</v>
      </c>
      <c r="D34" s="6">
        <v>171</v>
      </c>
      <c r="E34" s="6">
        <v>131</v>
      </c>
      <c r="F34" s="6">
        <v>184</v>
      </c>
      <c r="G34" s="6">
        <v>136</v>
      </c>
      <c r="H34" s="6">
        <v>139</v>
      </c>
      <c r="I34" s="6">
        <v>175</v>
      </c>
      <c r="J34" s="6">
        <v>167</v>
      </c>
      <c r="K34" s="6">
        <v>167</v>
      </c>
      <c r="L34" s="6">
        <v>168</v>
      </c>
    </row>
    <row r="35" spans="1:12" x14ac:dyDescent="0.25">
      <c r="A35" s="2" t="s">
        <v>68</v>
      </c>
      <c r="B35" s="6">
        <v>165</v>
      </c>
      <c r="C35" s="6">
        <v>139</v>
      </c>
      <c r="D35" s="6">
        <v>166</v>
      </c>
      <c r="E35" s="6">
        <v>134</v>
      </c>
      <c r="F35" s="6">
        <v>180</v>
      </c>
      <c r="G35" s="6">
        <v>136</v>
      </c>
      <c r="H35" s="6">
        <v>138</v>
      </c>
      <c r="I35" s="6">
        <v>162</v>
      </c>
      <c r="J35" s="6">
        <v>163</v>
      </c>
      <c r="K35" s="6">
        <v>166</v>
      </c>
      <c r="L35" s="6">
        <v>206</v>
      </c>
    </row>
    <row r="36" spans="1:12" x14ac:dyDescent="0.25">
      <c r="A36" s="2" t="s">
        <v>69</v>
      </c>
      <c r="B36" s="6">
        <v>164</v>
      </c>
      <c r="C36" s="6">
        <v>137</v>
      </c>
      <c r="D36" s="6">
        <v>177</v>
      </c>
      <c r="E36" s="6">
        <v>132</v>
      </c>
      <c r="F36" s="6">
        <v>173</v>
      </c>
      <c r="G36" s="6">
        <v>140</v>
      </c>
      <c r="H36" s="6">
        <v>140</v>
      </c>
      <c r="I36" s="6">
        <v>157</v>
      </c>
      <c r="J36" s="6">
        <v>167</v>
      </c>
      <c r="K36" s="6">
        <v>144</v>
      </c>
      <c r="L36" s="6">
        <v>197</v>
      </c>
    </row>
    <row r="37" spans="1:12" x14ac:dyDescent="0.25">
      <c r="A37" s="2" t="s">
        <v>70</v>
      </c>
      <c r="B37" s="6">
        <v>152</v>
      </c>
      <c r="C37" s="6">
        <v>134</v>
      </c>
      <c r="D37" s="6">
        <v>160</v>
      </c>
      <c r="E37" s="6">
        <v>144</v>
      </c>
      <c r="F37" s="6">
        <v>161</v>
      </c>
      <c r="G37" s="6">
        <v>141</v>
      </c>
      <c r="H37" s="6">
        <v>127</v>
      </c>
      <c r="I37" s="6">
        <v>129</v>
      </c>
      <c r="J37" s="6">
        <v>159</v>
      </c>
      <c r="K37" s="6">
        <v>145</v>
      </c>
      <c r="L37" s="6">
        <v>173</v>
      </c>
    </row>
    <row r="38" spans="1:12" x14ac:dyDescent="0.25">
      <c r="A38" s="2" t="s">
        <v>71</v>
      </c>
      <c r="B38" s="6">
        <v>155</v>
      </c>
      <c r="C38" s="6">
        <v>142</v>
      </c>
      <c r="D38" s="6">
        <v>157</v>
      </c>
      <c r="E38" s="6">
        <v>134</v>
      </c>
      <c r="F38" s="6">
        <v>162</v>
      </c>
      <c r="G38" s="6">
        <v>128</v>
      </c>
      <c r="H38" s="6">
        <v>130</v>
      </c>
      <c r="I38" s="6">
        <v>161</v>
      </c>
      <c r="J38" s="6">
        <v>162</v>
      </c>
      <c r="K38" s="6">
        <v>151</v>
      </c>
      <c r="L38" s="6">
        <v>172</v>
      </c>
    </row>
    <row r="39" spans="1:12" x14ac:dyDescent="0.25">
      <c r="A39" s="2" t="s">
        <v>72</v>
      </c>
      <c r="B39" s="6">
        <v>151</v>
      </c>
      <c r="C39" s="6">
        <v>149</v>
      </c>
      <c r="D39" s="6">
        <v>169</v>
      </c>
      <c r="E39" s="6">
        <v>146</v>
      </c>
      <c r="F39" s="6">
        <v>157</v>
      </c>
      <c r="G39" s="6">
        <v>124</v>
      </c>
      <c r="H39" s="6">
        <v>125</v>
      </c>
      <c r="I39" s="6">
        <v>144</v>
      </c>
      <c r="J39" s="6">
        <v>157</v>
      </c>
      <c r="K39" s="6">
        <v>148</v>
      </c>
      <c r="L39" s="6">
        <v>176</v>
      </c>
    </row>
    <row r="40" spans="1:12" x14ac:dyDescent="0.25">
      <c r="A40" s="2" t="s">
        <v>73</v>
      </c>
      <c r="B40" s="6">
        <v>148</v>
      </c>
      <c r="C40" s="6">
        <v>152</v>
      </c>
      <c r="D40" s="6">
        <v>160</v>
      </c>
      <c r="E40" s="6">
        <v>126</v>
      </c>
      <c r="F40" s="6">
        <v>157</v>
      </c>
      <c r="G40" s="6">
        <v>121</v>
      </c>
      <c r="H40" s="6">
        <v>114</v>
      </c>
      <c r="I40" s="6">
        <v>163</v>
      </c>
      <c r="J40" s="6">
        <v>159</v>
      </c>
      <c r="K40" s="6">
        <v>154</v>
      </c>
      <c r="L40" s="6">
        <v>169</v>
      </c>
    </row>
    <row r="41" spans="1:12" x14ac:dyDescent="0.25">
      <c r="A41" s="2" t="s">
        <v>74</v>
      </c>
      <c r="B41" s="6">
        <v>154</v>
      </c>
      <c r="C41" s="6">
        <v>155</v>
      </c>
      <c r="D41" s="6">
        <v>168</v>
      </c>
      <c r="E41" s="6">
        <v>130</v>
      </c>
      <c r="F41" s="6">
        <v>172</v>
      </c>
      <c r="G41" s="6">
        <v>118</v>
      </c>
      <c r="H41" s="6">
        <v>120</v>
      </c>
      <c r="I41" s="6">
        <v>167</v>
      </c>
      <c r="J41" s="6">
        <v>162</v>
      </c>
      <c r="K41" s="6">
        <v>156</v>
      </c>
      <c r="L41" s="6">
        <v>183</v>
      </c>
    </row>
    <row r="42" spans="1:12" x14ac:dyDescent="0.25">
      <c r="A42" s="2" t="s">
        <v>75</v>
      </c>
      <c r="B42" s="6">
        <v>157</v>
      </c>
      <c r="C42" s="6">
        <v>147</v>
      </c>
      <c r="D42" s="6">
        <v>161</v>
      </c>
      <c r="E42" s="6">
        <v>121</v>
      </c>
      <c r="F42" s="6">
        <v>167</v>
      </c>
      <c r="G42" s="6">
        <v>129</v>
      </c>
      <c r="H42" s="6">
        <v>128</v>
      </c>
      <c r="I42" s="6">
        <v>156</v>
      </c>
      <c r="J42" s="6">
        <v>170</v>
      </c>
      <c r="K42" s="6">
        <v>151</v>
      </c>
      <c r="L42" s="6">
        <v>185</v>
      </c>
    </row>
    <row r="43" spans="1:12" x14ac:dyDescent="0.25">
      <c r="A43" s="2" t="s">
        <v>76</v>
      </c>
      <c r="B43" s="6">
        <v>151</v>
      </c>
      <c r="C43" s="6">
        <v>155</v>
      </c>
      <c r="D43" s="6">
        <v>161</v>
      </c>
      <c r="E43" s="6">
        <v>110</v>
      </c>
      <c r="F43" s="6">
        <v>168</v>
      </c>
      <c r="G43" s="6">
        <v>113</v>
      </c>
      <c r="H43" s="6">
        <v>122</v>
      </c>
      <c r="I43" s="6">
        <v>154</v>
      </c>
      <c r="J43" s="6">
        <v>166</v>
      </c>
      <c r="K43" s="6">
        <v>160</v>
      </c>
      <c r="L43" s="6">
        <v>180</v>
      </c>
    </row>
    <row r="44" spans="1:12" x14ac:dyDescent="0.25">
      <c r="A44" s="2" t="s">
        <v>77</v>
      </c>
      <c r="B44" s="6">
        <v>147</v>
      </c>
      <c r="C44" s="6">
        <v>135</v>
      </c>
      <c r="D44" s="6">
        <v>145</v>
      </c>
      <c r="E44" s="6">
        <v>107</v>
      </c>
      <c r="F44" s="6">
        <v>158</v>
      </c>
      <c r="G44" s="6">
        <v>111</v>
      </c>
      <c r="H44" s="6">
        <v>124</v>
      </c>
      <c r="I44" s="6">
        <v>143</v>
      </c>
      <c r="J44" s="6">
        <v>156</v>
      </c>
      <c r="K44" s="6">
        <v>155</v>
      </c>
      <c r="L44" s="6">
        <v>181</v>
      </c>
    </row>
    <row r="45" spans="1:12" x14ac:dyDescent="0.25">
      <c r="A45" s="2" t="s">
        <v>78</v>
      </c>
      <c r="B45" s="6">
        <v>157</v>
      </c>
      <c r="C45" s="6">
        <v>147</v>
      </c>
      <c r="D45" s="6">
        <v>160</v>
      </c>
      <c r="E45" s="6">
        <v>132</v>
      </c>
      <c r="F45" s="6">
        <v>179</v>
      </c>
      <c r="G45" s="6">
        <v>123</v>
      </c>
      <c r="H45" s="6">
        <v>129</v>
      </c>
      <c r="I45" s="6">
        <v>149</v>
      </c>
      <c r="J45" s="6">
        <v>158</v>
      </c>
      <c r="K45" s="6">
        <v>152</v>
      </c>
      <c r="L45" s="6">
        <v>175</v>
      </c>
    </row>
    <row r="46" spans="1:12" x14ac:dyDescent="0.25">
      <c r="A46" s="2" t="s">
        <v>79</v>
      </c>
      <c r="B46" s="6">
        <v>160</v>
      </c>
      <c r="C46" s="6">
        <v>133</v>
      </c>
      <c r="D46" s="6">
        <v>163</v>
      </c>
      <c r="E46" s="6">
        <v>139</v>
      </c>
      <c r="F46" s="6">
        <v>181</v>
      </c>
      <c r="G46" s="6">
        <v>128</v>
      </c>
      <c r="H46" s="6">
        <v>130</v>
      </c>
      <c r="I46" s="6">
        <v>158</v>
      </c>
      <c r="J46" s="6">
        <v>160</v>
      </c>
      <c r="K46" s="6">
        <v>152</v>
      </c>
      <c r="L46" s="6">
        <v>176</v>
      </c>
    </row>
    <row r="47" spans="1:12" x14ac:dyDescent="0.25">
      <c r="A47" s="2" t="s">
        <v>80</v>
      </c>
      <c r="B47" s="6">
        <v>156</v>
      </c>
      <c r="C47" s="6">
        <v>121</v>
      </c>
      <c r="D47" s="6">
        <v>150</v>
      </c>
      <c r="E47" s="6">
        <v>135</v>
      </c>
      <c r="F47" s="6">
        <v>178</v>
      </c>
      <c r="G47" s="6">
        <v>125</v>
      </c>
      <c r="H47" s="6">
        <v>125</v>
      </c>
      <c r="I47" s="6">
        <v>143</v>
      </c>
      <c r="J47" s="6">
        <v>161</v>
      </c>
      <c r="K47" s="6">
        <v>167</v>
      </c>
      <c r="L47" s="6">
        <v>171</v>
      </c>
    </row>
    <row r="48" spans="1:12" x14ac:dyDescent="0.25">
      <c r="A48" s="2" t="s">
        <v>81</v>
      </c>
      <c r="B48" s="6">
        <v>160</v>
      </c>
      <c r="C48" s="6">
        <v>139</v>
      </c>
      <c r="D48" s="6">
        <v>157</v>
      </c>
      <c r="E48" s="6">
        <v>133</v>
      </c>
      <c r="F48" s="6">
        <v>171</v>
      </c>
      <c r="G48" s="6">
        <v>131</v>
      </c>
      <c r="H48" s="6">
        <v>131</v>
      </c>
      <c r="I48" s="6">
        <v>156</v>
      </c>
      <c r="J48" s="6">
        <v>166</v>
      </c>
      <c r="K48" s="6">
        <v>156</v>
      </c>
      <c r="L48" s="6">
        <v>182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>
      <pane xSplit="1" ySplit="2" topLeftCell="B1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25</v>
      </c>
    </row>
    <row r="2" spans="1: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35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</row>
    <row r="4" spans="1:9" x14ac:dyDescent="0.25">
      <c r="A4" s="2" t="s">
        <v>36</v>
      </c>
      <c r="B4" s="2">
        <v>117</v>
      </c>
      <c r="C4" s="2">
        <v>113</v>
      </c>
      <c r="D4" s="2">
        <v>129</v>
      </c>
      <c r="E4" s="2">
        <v>120</v>
      </c>
      <c r="F4" s="2">
        <v>137</v>
      </c>
      <c r="G4" s="2">
        <v>116</v>
      </c>
      <c r="H4" s="2">
        <v>112</v>
      </c>
      <c r="I4" s="2">
        <v>90</v>
      </c>
    </row>
    <row r="5" spans="1:9" x14ac:dyDescent="0.25">
      <c r="A5" s="2" t="s">
        <v>37</v>
      </c>
      <c r="B5" s="2">
        <v>116</v>
      </c>
      <c r="C5" s="2">
        <v>114</v>
      </c>
      <c r="D5" s="2">
        <v>118</v>
      </c>
      <c r="E5" s="2">
        <v>94</v>
      </c>
      <c r="F5" s="2">
        <v>161</v>
      </c>
      <c r="G5" s="2">
        <v>114</v>
      </c>
      <c r="H5" s="2">
        <v>103</v>
      </c>
      <c r="I5" s="2">
        <v>83</v>
      </c>
    </row>
    <row r="6" spans="1:9" x14ac:dyDescent="0.25">
      <c r="A6" s="2" t="s">
        <v>38</v>
      </c>
      <c r="B6" s="2">
        <v>99</v>
      </c>
      <c r="C6" s="2">
        <v>88</v>
      </c>
      <c r="D6" s="2">
        <v>114</v>
      </c>
      <c r="E6" s="2">
        <v>93</v>
      </c>
      <c r="F6" s="2">
        <v>130</v>
      </c>
      <c r="G6" s="2">
        <v>104</v>
      </c>
      <c r="H6" s="2">
        <v>88</v>
      </c>
      <c r="I6" s="2">
        <v>73</v>
      </c>
    </row>
    <row r="7" spans="1:9" x14ac:dyDescent="0.25">
      <c r="A7" s="2" t="s">
        <v>39</v>
      </c>
      <c r="B7" s="2">
        <v>115</v>
      </c>
      <c r="C7" s="2">
        <v>114</v>
      </c>
      <c r="D7" s="2">
        <v>119</v>
      </c>
      <c r="E7" s="2">
        <v>122</v>
      </c>
      <c r="F7" s="2">
        <v>133</v>
      </c>
      <c r="G7" s="2">
        <v>115</v>
      </c>
      <c r="H7" s="2">
        <v>106</v>
      </c>
      <c r="I7" s="2">
        <v>74</v>
      </c>
    </row>
    <row r="8" spans="1:9" x14ac:dyDescent="0.25">
      <c r="A8" s="2" t="s">
        <v>40</v>
      </c>
      <c r="B8" s="2">
        <v>96</v>
      </c>
      <c r="C8" s="2">
        <v>81</v>
      </c>
      <c r="D8" s="2">
        <v>86</v>
      </c>
      <c r="E8" s="2">
        <v>96</v>
      </c>
      <c r="F8" s="2">
        <v>105</v>
      </c>
      <c r="G8" s="2">
        <v>136</v>
      </c>
      <c r="H8" s="2">
        <v>107</v>
      </c>
      <c r="I8" s="2">
        <v>87</v>
      </c>
    </row>
    <row r="9" spans="1:9" x14ac:dyDescent="0.25">
      <c r="A9" s="2" t="s">
        <v>41</v>
      </c>
      <c r="B9" s="2">
        <v>131</v>
      </c>
      <c r="C9" s="2">
        <v>138</v>
      </c>
      <c r="D9" s="2">
        <v>142</v>
      </c>
      <c r="E9" s="2">
        <v>119</v>
      </c>
      <c r="F9" s="2">
        <v>185</v>
      </c>
      <c r="G9" s="2">
        <v>118</v>
      </c>
      <c r="H9" s="2">
        <v>95</v>
      </c>
      <c r="I9" s="2">
        <v>96</v>
      </c>
    </row>
    <row r="10" spans="1:9" x14ac:dyDescent="0.25">
      <c r="A10" s="2" t="s">
        <v>42</v>
      </c>
      <c r="B10" s="2">
        <v>128</v>
      </c>
      <c r="C10" s="2">
        <v>119</v>
      </c>
      <c r="D10" s="2">
        <v>134</v>
      </c>
      <c r="E10" s="2">
        <v>117</v>
      </c>
      <c r="F10" s="2">
        <v>175</v>
      </c>
      <c r="G10" s="2">
        <v>162</v>
      </c>
      <c r="H10" s="2">
        <v>99</v>
      </c>
      <c r="I10" s="2">
        <v>93</v>
      </c>
    </row>
    <row r="11" spans="1:9" x14ac:dyDescent="0.25">
      <c r="A11" s="2" t="s">
        <v>43</v>
      </c>
      <c r="B11" s="2">
        <v>129</v>
      </c>
      <c r="C11" s="2">
        <v>128</v>
      </c>
      <c r="D11" s="2">
        <v>133</v>
      </c>
      <c r="E11" s="2">
        <v>121</v>
      </c>
      <c r="F11" s="2">
        <v>185</v>
      </c>
      <c r="G11" s="2">
        <v>135</v>
      </c>
      <c r="H11" s="2">
        <v>115</v>
      </c>
      <c r="I11" s="2">
        <v>79</v>
      </c>
    </row>
    <row r="12" spans="1:9" x14ac:dyDescent="0.25">
      <c r="A12" s="2" t="s">
        <v>44</v>
      </c>
      <c r="B12" s="2">
        <v>128</v>
      </c>
      <c r="C12" s="2">
        <v>114</v>
      </c>
      <c r="D12" s="2">
        <v>146</v>
      </c>
      <c r="E12" s="2">
        <v>113</v>
      </c>
      <c r="F12" s="2">
        <v>195</v>
      </c>
      <c r="G12" s="2">
        <v>145</v>
      </c>
      <c r="H12" s="2">
        <v>113</v>
      </c>
      <c r="I12" s="2">
        <v>79</v>
      </c>
    </row>
    <row r="13" spans="1:9" x14ac:dyDescent="0.25">
      <c r="A13" s="2" t="s">
        <v>45</v>
      </c>
      <c r="B13" s="2">
        <v>126</v>
      </c>
      <c r="C13" s="2">
        <v>127</v>
      </c>
      <c r="D13" s="2">
        <v>131</v>
      </c>
      <c r="E13" s="2">
        <v>111</v>
      </c>
      <c r="F13" s="2">
        <v>170</v>
      </c>
      <c r="G13" s="2">
        <v>134</v>
      </c>
      <c r="H13" s="2">
        <v>110</v>
      </c>
      <c r="I13" s="2">
        <v>91</v>
      </c>
    </row>
    <row r="14" spans="1:9" x14ac:dyDescent="0.25">
      <c r="A14" s="2" t="s">
        <v>46</v>
      </c>
      <c r="B14" s="2">
        <v>129</v>
      </c>
      <c r="C14" s="2">
        <v>129</v>
      </c>
      <c r="D14" s="2">
        <v>128</v>
      </c>
      <c r="E14" s="2">
        <v>122</v>
      </c>
      <c r="F14" s="2">
        <v>161</v>
      </c>
      <c r="G14" s="2">
        <v>152</v>
      </c>
      <c r="H14" s="2">
        <v>111</v>
      </c>
      <c r="I14" s="2">
        <v>93</v>
      </c>
    </row>
    <row r="15" spans="1:9" x14ac:dyDescent="0.25">
      <c r="A15" s="2" t="s">
        <v>47</v>
      </c>
      <c r="B15" s="2">
        <v>139</v>
      </c>
      <c r="C15" s="2">
        <v>134</v>
      </c>
      <c r="D15" s="2">
        <v>143</v>
      </c>
      <c r="E15" s="2">
        <v>121</v>
      </c>
      <c r="F15" s="2">
        <v>216</v>
      </c>
      <c r="G15" s="2">
        <v>160</v>
      </c>
      <c r="H15" s="2">
        <v>121</v>
      </c>
      <c r="I15" s="2">
        <v>100</v>
      </c>
    </row>
    <row r="16" spans="1:9" x14ac:dyDescent="0.25">
      <c r="A16" s="2" t="s">
        <v>48</v>
      </c>
      <c r="B16" s="2">
        <v>142</v>
      </c>
      <c r="C16" s="2">
        <v>139</v>
      </c>
      <c r="D16" s="2">
        <v>129</v>
      </c>
      <c r="E16" s="2">
        <v>140</v>
      </c>
      <c r="F16" s="2">
        <v>188</v>
      </c>
      <c r="G16" s="2">
        <v>167</v>
      </c>
      <c r="H16" s="2">
        <v>112</v>
      </c>
      <c r="I16" s="2">
        <v>102</v>
      </c>
    </row>
    <row r="17" spans="1:9" x14ac:dyDescent="0.25">
      <c r="A17" s="2" t="s">
        <v>49</v>
      </c>
      <c r="B17" s="2">
        <v>134</v>
      </c>
      <c r="C17" s="2">
        <v>127</v>
      </c>
      <c r="D17" s="2">
        <v>130</v>
      </c>
      <c r="E17" s="2">
        <v>120</v>
      </c>
      <c r="F17" s="2">
        <v>203</v>
      </c>
      <c r="G17" s="2">
        <v>166</v>
      </c>
      <c r="H17" s="2">
        <v>110</v>
      </c>
      <c r="I17" s="2">
        <v>93</v>
      </c>
    </row>
    <row r="18" spans="1:9" x14ac:dyDescent="0.25">
      <c r="A18" s="2" t="s">
        <v>50</v>
      </c>
      <c r="B18" s="2">
        <v>149</v>
      </c>
      <c r="C18" s="2">
        <v>140</v>
      </c>
      <c r="D18" s="2">
        <v>151</v>
      </c>
      <c r="E18" s="2">
        <v>125</v>
      </c>
      <c r="F18" s="2">
        <v>211</v>
      </c>
      <c r="G18" s="2">
        <v>188</v>
      </c>
      <c r="H18" s="2">
        <v>129</v>
      </c>
      <c r="I18" s="2">
        <v>89</v>
      </c>
    </row>
    <row r="19" spans="1:9" x14ac:dyDescent="0.25">
      <c r="A19" s="2" t="s">
        <v>51</v>
      </c>
      <c r="B19" s="2">
        <v>157</v>
      </c>
      <c r="C19" s="2">
        <v>153</v>
      </c>
      <c r="D19" s="2">
        <v>155</v>
      </c>
      <c r="E19" s="2">
        <v>121</v>
      </c>
      <c r="F19" s="2">
        <v>220</v>
      </c>
      <c r="G19" s="2">
        <v>205</v>
      </c>
      <c r="H19" s="2">
        <v>129</v>
      </c>
      <c r="I19" s="2">
        <v>103</v>
      </c>
    </row>
    <row r="20" spans="1:9" x14ac:dyDescent="0.25">
      <c r="A20" s="2" t="s">
        <v>52</v>
      </c>
      <c r="B20" s="2">
        <v>126</v>
      </c>
      <c r="C20" s="2">
        <v>106</v>
      </c>
      <c r="D20" s="2">
        <v>118</v>
      </c>
      <c r="E20" s="2">
        <v>123</v>
      </c>
      <c r="F20" s="2">
        <v>160</v>
      </c>
      <c r="G20" s="2">
        <v>178</v>
      </c>
      <c r="H20" s="2">
        <v>116</v>
      </c>
      <c r="I20" s="2">
        <v>138</v>
      </c>
    </row>
    <row r="21" spans="1:9" x14ac:dyDescent="0.25">
      <c r="A21" s="2" t="s">
        <v>53</v>
      </c>
      <c r="B21" s="2">
        <v>158</v>
      </c>
      <c r="C21" s="2">
        <v>140</v>
      </c>
      <c r="D21" s="2">
        <v>172</v>
      </c>
      <c r="E21" s="2">
        <v>130</v>
      </c>
      <c r="F21" s="2">
        <v>227</v>
      </c>
      <c r="G21" s="2">
        <v>202</v>
      </c>
      <c r="H21" s="2">
        <v>127</v>
      </c>
      <c r="I21" s="2">
        <v>144</v>
      </c>
    </row>
    <row r="22" spans="1:9" x14ac:dyDescent="0.25">
      <c r="A22" s="2" t="s">
        <v>54</v>
      </c>
      <c r="B22" s="2">
        <v>167</v>
      </c>
      <c r="C22" s="2">
        <v>155</v>
      </c>
      <c r="D22" s="2">
        <v>169</v>
      </c>
      <c r="E22" s="2">
        <v>164</v>
      </c>
      <c r="F22" s="2">
        <v>200</v>
      </c>
      <c r="G22" s="2">
        <v>201</v>
      </c>
      <c r="H22" s="2">
        <v>132</v>
      </c>
      <c r="I22" s="2">
        <v>170</v>
      </c>
    </row>
    <row r="23" spans="1:9" x14ac:dyDescent="0.25">
      <c r="A23" s="2" t="s">
        <v>55</v>
      </c>
      <c r="B23" s="2">
        <v>156</v>
      </c>
      <c r="C23" s="2">
        <v>148</v>
      </c>
      <c r="D23" s="2">
        <v>135</v>
      </c>
      <c r="E23" s="2">
        <v>147</v>
      </c>
      <c r="F23" s="2">
        <v>223</v>
      </c>
      <c r="G23" s="2">
        <v>193</v>
      </c>
      <c r="H23" s="2">
        <v>112</v>
      </c>
      <c r="I23" s="2">
        <v>162</v>
      </c>
    </row>
    <row r="24" spans="1:9" x14ac:dyDescent="0.25">
      <c r="A24" s="2" t="s">
        <v>56</v>
      </c>
      <c r="B24" s="2">
        <v>165</v>
      </c>
      <c r="C24" s="2">
        <v>158</v>
      </c>
      <c r="D24" s="2">
        <v>150</v>
      </c>
      <c r="E24" s="2">
        <v>156</v>
      </c>
      <c r="F24" s="2">
        <v>226</v>
      </c>
      <c r="G24" s="2">
        <v>201</v>
      </c>
      <c r="H24" s="2">
        <v>115</v>
      </c>
      <c r="I24" s="2">
        <v>131</v>
      </c>
    </row>
    <row r="25" spans="1:9" x14ac:dyDescent="0.25">
      <c r="A25" s="2" t="s">
        <v>57</v>
      </c>
      <c r="B25" s="2">
        <v>173</v>
      </c>
      <c r="C25" s="2">
        <v>165</v>
      </c>
      <c r="D25" s="2">
        <v>173</v>
      </c>
      <c r="E25" s="2">
        <v>154</v>
      </c>
      <c r="F25" s="2">
        <v>205</v>
      </c>
      <c r="G25" s="2">
        <v>221</v>
      </c>
      <c r="H25" s="2">
        <v>122</v>
      </c>
      <c r="I25" s="2">
        <v>123</v>
      </c>
    </row>
    <row r="26" spans="1:9" x14ac:dyDescent="0.25">
      <c r="A26" s="2" t="s">
        <v>58</v>
      </c>
      <c r="B26" s="2">
        <v>162</v>
      </c>
      <c r="C26" s="2">
        <v>159</v>
      </c>
      <c r="D26" s="2">
        <v>186</v>
      </c>
      <c r="E26" s="2">
        <v>143</v>
      </c>
      <c r="F26" s="2">
        <v>254</v>
      </c>
      <c r="G26" s="2">
        <v>155</v>
      </c>
      <c r="H26" s="2">
        <v>104</v>
      </c>
      <c r="I26" s="2">
        <v>138</v>
      </c>
    </row>
    <row r="27" spans="1:9" x14ac:dyDescent="0.25">
      <c r="A27" s="2" t="s">
        <v>59</v>
      </c>
      <c r="B27" s="2">
        <v>167</v>
      </c>
      <c r="C27" s="2">
        <v>155</v>
      </c>
      <c r="D27" s="2">
        <v>173</v>
      </c>
      <c r="E27" s="2">
        <v>130</v>
      </c>
      <c r="F27" s="2">
        <v>277</v>
      </c>
      <c r="G27" s="2">
        <v>204</v>
      </c>
      <c r="H27" s="2">
        <v>118</v>
      </c>
      <c r="I27" s="2">
        <v>145</v>
      </c>
    </row>
    <row r="28" spans="1:9" x14ac:dyDescent="0.25">
      <c r="A28" s="2" t="s">
        <v>60</v>
      </c>
      <c r="B28" s="2">
        <v>118</v>
      </c>
      <c r="C28" s="2">
        <v>97</v>
      </c>
      <c r="D28" s="2">
        <v>116</v>
      </c>
      <c r="E28" s="2">
        <v>107</v>
      </c>
      <c r="F28" s="2">
        <v>186</v>
      </c>
      <c r="G28" s="2">
        <v>144</v>
      </c>
      <c r="H28" s="2">
        <v>120</v>
      </c>
      <c r="I28" s="2">
        <v>157</v>
      </c>
    </row>
    <row r="29" spans="1:9" x14ac:dyDescent="0.25">
      <c r="A29" s="2" t="s">
        <v>61</v>
      </c>
      <c r="B29" s="2">
        <v>158</v>
      </c>
      <c r="C29" s="2">
        <v>129</v>
      </c>
      <c r="D29" s="2">
        <v>169</v>
      </c>
      <c r="E29" s="2">
        <v>125</v>
      </c>
      <c r="F29" s="2">
        <v>243</v>
      </c>
      <c r="G29" s="2">
        <v>224</v>
      </c>
      <c r="H29" s="2">
        <v>118</v>
      </c>
      <c r="I29" s="2">
        <v>125</v>
      </c>
    </row>
    <row r="30" spans="1:9" x14ac:dyDescent="0.25">
      <c r="A30" s="2" t="s">
        <v>62</v>
      </c>
      <c r="B30" s="2">
        <v>152</v>
      </c>
      <c r="C30" s="2">
        <v>143</v>
      </c>
      <c r="D30" s="2">
        <v>155</v>
      </c>
      <c r="E30" s="2">
        <v>132</v>
      </c>
      <c r="F30" s="2">
        <v>196</v>
      </c>
      <c r="G30" s="2">
        <v>201</v>
      </c>
      <c r="H30" s="2">
        <v>134</v>
      </c>
      <c r="I30" s="2">
        <v>135</v>
      </c>
    </row>
    <row r="31" spans="1:9" x14ac:dyDescent="0.25">
      <c r="A31" s="2" t="s">
        <v>63</v>
      </c>
      <c r="B31" s="2">
        <v>167</v>
      </c>
      <c r="C31" s="2">
        <v>150</v>
      </c>
      <c r="D31" s="2">
        <v>182</v>
      </c>
      <c r="E31" s="2">
        <v>129</v>
      </c>
      <c r="F31" s="2">
        <v>233</v>
      </c>
      <c r="G31" s="2">
        <v>235</v>
      </c>
      <c r="H31" s="2">
        <v>132</v>
      </c>
      <c r="I31" s="2">
        <v>148</v>
      </c>
    </row>
    <row r="32" spans="1:9" x14ac:dyDescent="0.25">
      <c r="A32" s="2" t="s">
        <v>64</v>
      </c>
      <c r="B32" s="2">
        <v>133</v>
      </c>
      <c r="C32" s="2">
        <v>110</v>
      </c>
      <c r="D32" s="2">
        <v>130</v>
      </c>
      <c r="E32" s="2">
        <v>140</v>
      </c>
      <c r="F32" s="2">
        <v>164</v>
      </c>
      <c r="G32" s="2">
        <v>167</v>
      </c>
      <c r="H32" s="2">
        <v>122</v>
      </c>
      <c r="I32" s="2">
        <v>172</v>
      </c>
    </row>
    <row r="33" spans="1:9" x14ac:dyDescent="0.25">
      <c r="A33" s="2" t="s">
        <v>65</v>
      </c>
      <c r="B33" s="2">
        <v>144</v>
      </c>
      <c r="C33" s="2">
        <v>106</v>
      </c>
      <c r="D33" s="2">
        <v>159</v>
      </c>
      <c r="E33" s="2">
        <v>151</v>
      </c>
      <c r="F33" s="2">
        <v>194</v>
      </c>
      <c r="G33" s="2">
        <v>190</v>
      </c>
      <c r="H33" s="2">
        <v>109</v>
      </c>
      <c r="I33" s="2">
        <v>181</v>
      </c>
    </row>
    <row r="34" spans="1:9" x14ac:dyDescent="0.25">
      <c r="A34" s="2" t="s">
        <v>66</v>
      </c>
      <c r="B34" s="2">
        <v>165</v>
      </c>
      <c r="C34" s="2">
        <v>145</v>
      </c>
      <c r="D34" s="2">
        <v>141</v>
      </c>
      <c r="E34" s="2">
        <v>152</v>
      </c>
      <c r="F34" s="2">
        <v>190</v>
      </c>
      <c r="G34" s="2">
        <v>249</v>
      </c>
      <c r="H34" s="2">
        <v>110</v>
      </c>
      <c r="I34" s="2">
        <v>138</v>
      </c>
    </row>
    <row r="35" spans="1:9" x14ac:dyDescent="0.25">
      <c r="A35" s="2" t="s">
        <v>67</v>
      </c>
      <c r="B35" s="2">
        <v>162</v>
      </c>
      <c r="C35" s="2">
        <v>130</v>
      </c>
      <c r="D35" s="2">
        <v>173</v>
      </c>
      <c r="E35" s="2">
        <v>142</v>
      </c>
      <c r="F35" s="2">
        <v>258</v>
      </c>
      <c r="G35" s="2">
        <v>214</v>
      </c>
      <c r="H35" s="2">
        <v>121</v>
      </c>
      <c r="I35" s="2">
        <v>163</v>
      </c>
    </row>
    <row r="36" spans="1:9" x14ac:dyDescent="0.25">
      <c r="A36" s="2" t="s">
        <v>68</v>
      </c>
      <c r="B36" s="2">
        <v>174</v>
      </c>
      <c r="C36" s="2">
        <v>179</v>
      </c>
      <c r="D36" s="2">
        <v>194</v>
      </c>
      <c r="E36" s="2">
        <v>149</v>
      </c>
      <c r="F36" s="2">
        <v>269</v>
      </c>
      <c r="G36" s="2">
        <v>154</v>
      </c>
      <c r="H36" s="2">
        <v>126</v>
      </c>
      <c r="I36" s="2">
        <v>158</v>
      </c>
    </row>
    <row r="37" spans="1:9" x14ac:dyDescent="0.25">
      <c r="A37" s="2" t="s">
        <v>69</v>
      </c>
      <c r="B37" s="2">
        <v>185</v>
      </c>
      <c r="C37" s="2">
        <v>160</v>
      </c>
      <c r="D37" s="2">
        <v>194</v>
      </c>
      <c r="E37" s="2">
        <v>162</v>
      </c>
      <c r="F37" s="2">
        <v>268</v>
      </c>
      <c r="G37" s="2">
        <v>239</v>
      </c>
      <c r="H37" s="2">
        <v>138</v>
      </c>
      <c r="I37" s="2">
        <v>148</v>
      </c>
    </row>
    <row r="38" spans="1:9" x14ac:dyDescent="0.25">
      <c r="A38" s="2" t="s">
        <v>70</v>
      </c>
      <c r="B38" s="2">
        <v>174</v>
      </c>
      <c r="C38" s="2">
        <v>172</v>
      </c>
      <c r="D38" s="2">
        <v>187</v>
      </c>
      <c r="E38" s="2">
        <v>154</v>
      </c>
      <c r="F38" s="2">
        <v>237</v>
      </c>
      <c r="G38" s="2">
        <v>191</v>
      </c>
      <c r="H38" s="2">
        <v>128</v>
      </c>
      <c r="I38" s="2">
        <v>178</v>
      </c>
    </row>
    <row r="39" spans="1:9" x14ac:dyDescent="0.25">
      <c r="A39" s="2" t="s">
        <v>71</v>
      </c>
      <c r="B39" s="2">
        <v>177</v>
      </c>
      <c r="C39" s="2">
        <v>166</v>
      </c>
      <c r="D39" s="2">
        <v>186</v>
      </c>
      <c r="E39" s="2">
        <v>126</v>
      </c>
      <c r="F39" s="2">
        <v>256</v>
      </c>
      <c r="G39" s="2">
        <v>254</v>
      </c>
      <c r="H39" s="2">
        <v>125</v>
      </c>
      <c r="I39" s="2">
        <v>177</v>
      </c>
    </row>
    <row r="40" spans="1:9" x14ac:dyDescent="0.25">
      <c r="A40" s="2" t="s">
        <v>72</v>
      </c>
      <c r="B40" s="2">
        <v>163</v>
      </c>
      <c r="C40" s="2">
        <v>160</v>
      </c>
      <c r="D40" s="2">
        <v>158</v>
      </c>
      <c r="E40" s="2">
        <v>120</v>
      </c>
      <c r="F40" s="2">
        <v>241</v>
      </c>
      <c r="G40" s="2">
        <v>207</v>
      </c>
      <c r="H40" s="2">
        <v>124</v>
      </c>
      <c r="I40" s="2">
        <v>146</v>
      </c>
    </row>
    <row r="41" spans="1:9" x14ac:dyDescent="0.25">
      <c r="A41" s="2" t="s">
        <v>73</v>
      </c>
      <c r="B41" s="2">
        <v>167</v>
      </c>
      <c r="C41" s="2">
        <v>166</v>
      </c>
      <c r="D41" s="2">
        <v>147</v>
      </c>
      <c r="E41" s="2">
        <v>136</v>
      </c>
      <c r="F41" s="2">
        <v>248</v>
      </c>
      <c r="G41" s="2">
        <v>213</v>
      </c>
      <c r="H41" s="2">
        <v>107</v>
      </c>
      <c r="I41" s="2">
        <v>149</v>
      </c>
    </row>
    <row r="42" spans="1:9" x14ac:dyDescent="0.25">
      <c r="A42" s="2" t="s">
        <v>74</v>
      </c>
      <c r="B42" s="2">
        <v>191</v>
      </c>
      <c r="C42" s="2">
        <v>182</v>
      </c>
      <c r="D42" s="2">
        <v>213</v>
      </c>
      <c r="E42" s="2">
        <v>144</v>
      </c>
      <c r="F42" s="2">
        <v>297</v>
      </c>
      <c r="G42" s="2">
        <v>230</v>
      </c>
      <c r="H42" s="2">
        <v>108</v>
      </c>
      <c r="I42" s="2">
        <v>147</v>
      </c>
    </row>
    <row r="43" spans="1:9" x14ac:dyDescent="0.25">
      <c r="A43" s="2" t="s">
        <v>75</v>
      </c>
      <c r="B43" s="2">
        <v>167</v>
      </c>
      <c r="C43" s="2">
        <v>145</v>
      </c>
      <c r="D43" s="2">
        <v>188</v>
      </c>
      <c r="E43" s="2">
        <v>138</v>
      </c>
      <c r="F43" s="2">
        <v>248</v>
      </c>
      <c r="G43" s="2">
        <v>217</v>
      </c>
      <c r="H43" s="2">
        <v>119</v>
      </c>
      <c r="I43" s="2">
        <v>161</v>
      </c>
    </row>
    <row r="44" spans="1:9" x14ac:dyDescent="0.25">
      <c r="A44" s="2" t="s">
        <v>76</v>
      </c>
      <c r="B44" s="2">
        <v>146</v>
      </c>
      <c r="C44" s="2">
        <v>102</v>
      </c>
      <c r="D44" s="2">
        <v>153</v>
      </c>
      <c r="E44" s="2">
        <v>121</v>
      </c>
      <c r="F44" s="2">
        <v>221</v>
      </c>
      <c r="G44" s="2">
        <v>227</v>
      </c>
      <c r="H44" s="2">
        <v>127</v>
      </c>
      <c r="I44" s="2">
        <v>135</v>
      </c>
    </row>
    <row r="45" spans="1:9" x14ac:dyDescent="0.25">
      <c r="A45" s="2" t="s">
        <v>77</v>
      </c>
      <c r="B45" s="2">
        <v>130</v>
      </c>
      <c r="C45" s="2">
        <v>91</v>
      </c>
      <c r="D45" s="2">
        <v>184</v>
      </c>
      <c r="E45" s="2">
        <v>114</v>
      </c>
      <c r="F45" s="2">
        <v>188</v>
      </c>
      <c r="G45" s="2">
        <v>162</v>
      </c>
      <c r="H45" s="2">
        <v>110</v>
      </c>
      <c r="I45" s="2">
        <v>125</v>
      </c>
    </row>
    <row r="46" spans="1:9" x14ac:dyDescent="0.25">
      <c r="A46" s="2" t="s">
        <v>78</v>
      </c>
      <c r="B46" s="2">
        <v>168</v>
      </c>
      <c r="C46" s="2">
        <v>163</v>
      </c>
      <c r="D46" s="2">
        <v>196</v>
      </c>
      <c r="E46" s="2">
        <v>131</v>
      </c>
      <c r="F46" s="2">
        <v>213</v>
      </c>
      <c r="G46" s="2">
        <v>199</v>
      </c>
      <c r="H46" s="2">
        <v>126</v>
      </c>
      <c r="I46" s="2">
        <v>127</v>
      </c>
    </row>
    <row r="47" spans="1:9" x14ac:dyDescent="0.25">
      <c r="A47" s="2" t="s">
        <v>79</v>
      </c>
      <c r="B47" s="2">
        <v>192</v>
      </c>
      <c r="C47" s="2">
        <v>180</v>
      </c>
      <c r="D47" s="2">
        <v>205</v>
      </c>
      <c r="E47" s="2">
        <v>149</v>
      </c>
      <c r="F47" s="2">
        <v>210</v>
      </c>
      <c r="G47" s="2">
        <v>270</v>
      </c>
      <c r="H47" s="2">
        <v>122</v>
      </c>
      <c r="I47" s="2">
        <v>141</v>
      </c>
    </row>
    <row r="48" spans="1:9" x14ac:dyDescent="0.25">
      <c r="A48" s="2" t="s">
        <v>80</v>
      </c>
      <c r="B48" s="2">
        <v>194</v>
      </c>
      <c r="C48" s="2">
        <v>161</v>
      </c>
      <c r="D48" s="2">
        <v>207</v>
      </c>
      <c r="E48" s="2">
        <v>169</v>
      </c>
      <c r="F48" s="2">
        <v>259</v>
      </c>
      <c r="G48" s="2">
        <v>269</v>
      </c>
      <c r="H48" s="2">
        <v>129</v>
      </c>
      <c r="I48" s="2">
        <v>149</v>
      </c>
    </row>
    <row r="49" spans="1:9" x14ac:dyDescent="0.25">
      <c r="A49" s="2" t="s">
        <v>81</v>
      </c>
      <c r="B49" s="2">
        <v>180</v>
      </c>
      <c r="C49" s="2">
        <v>153</v>
      </c>
      <c r="D49" s="2">
        <v>211</v>
      </c>
      <c r="E49" s="2">
        <v>169</v>
      </c>
      <c r="F49" s="2">
        <v>244</v>
      </c>
      <c r="G49" s="2">
        <v>183</v>
      </c>
      <c r="H49" s="2">
        <v>135</v>
      </c>
      <c r="I49" s="2">
        <v>158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5" width="15.7109375" style="6" customWidth="1"/>
    <col min="6" max="6" width="14.5703125" style="6" bestFit="1" customWidth="1"/>
    <col min="7" max="7" width="16.7109375" style="6" bestFit="1" customWidth="1"/>
    <col min="8" max="8" width="9.85546875" style="6" bestFit="1" customWidth="1"/>
    <col min="9" max="9" width="15.7109375" style="6" customWidth="1"/>
    <col min="10" max="16384" width="11.42578125" style="2"/>
  </cols>
  <sheetData>
    <row r="1" spans="1:9" x14ac:dyDescent="0.25">
      <c r="A1" s="1" t="s">
        <v>205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103</v>
      </c>
      <c r="C3" s="6">
        <v>95</v>
      </c>
      <c r="D3" s="6">
        <v>106</v>
      </c>
      <c r="E3" s="6">
        <v>102</v>
      </c>
      <c r="F3" s="6">
        <v>128</v>
      </c>
      <c r="G3" s="6">
        <v>104</v>
      </c>
      <c r="H3" s="6">
        <v>103</v>
      </c>
      <c r="I3" s="6">
        <v>140</v>
      </c>
    </row>
    <row r="4" spans="1:9" x14ac:dyDescent="0.25">
      <c r="A4" s="2" t="s">
        <v>47</v>
      </c>
      <c r="B4" s="6">
        <v>109</v>
      </c>
      <c r="C4" s="6">
        <v>103</v>
      </c>
      <c r="D4" s="6">
        <v>111</v>
      </c>
      <c r="E4" s="6">
        <v>99</v>
      </c>
      <c r="F4" s="6">
        <v>137</v>
      </c>
      <c r="G4" s="6">
        <v>109</v>
      </c>
      <c r="H4" s="6">
        <v>112</v>
      </c>
      <c r="I4" s="6">
        <v>137</v>
      </c>
    </row>
    <row r="5" spans="1:9" x14ac:dyDescent="0.25">
      <c r="A5" s="2" t="s">
        <v>48</v>
      </c>
      <c r="B5" s="6">
        <v>114</v>
      </c>
      <c r="C5" s="6">
        <v>110</v>
      </c>
      <c r="D5" s="6">
        <v>115</v>
      </c>
      <c r="E5" s="6">
        <v>108</v>
      </c>
      <c r="F5" s="6">
        <v>136</v>
      </c>
      <c r="G5" s="6">
        <v>111</v>
      </c>
      <c r="H5" s="6">
        <v>114</v>
      </c>
      <c r="I5" s="6">
        <v>127</v>
      </c>
    </row>
    <row r="6" spans="1:9" x14ac:dyDescent="0.25">
      <c r="A6" s="2" t="s">
        <v>49</v>
      </c>
      <c r="B6" s="6">
        <v>117</v>
      </c>
      <c r="C6" s="6">
        <v>116</v>
      </c>
      <c r="D6" s="6">
        <v>122</v>
      </c>
      <c r="E6" s="6">
        <v>115</v>
      </c>
      <c r="F6" s="6">
        <v>135</v>
      </c>
      <c r="G6" s="6">
        <v>109</v>
      </c>
      <c r="H6" s="6">
        <v>105</v>
      </c>
      <c r="I6" s="6">
        <v>142</v>
      </c>
    </row>
    <row r="7" spans="1:9" x14ac:dyDescent="0.25">
      <c r="A7" s="2" t="s">
        <v>50</v>
      </c>
      <c r="B7" s="6">
        <v>118</v>
      </c>
      <c r="C7" s="6">
        <v>112</v>
      </c>
      <c r="D7" s="6">
        <v>114</v>
      </c>
      <c r="E7" s="6">
        <v>117</v>
      </c>
      <c r="F7" s="6">
        <v>127</v>
      </c>
      <c r="G7" s="6">
        <v>115</v>
      </c>
      <c r="H7" s="6">
        <v>118</v>
      </c>
      <c r="I7" s="6">
        <v>143</v>
      </c>
    </row>
    <row r="8" spans="1:9" x14ac:dyDescent="0.25">
      <c r="A8" s="2" t="s">
        <v>51</v>
      </c>
      <c r="B8" s="6">
        <v>118</v>
      </c>
      <c r="C8" s="6">
        <v>110</v>
      </c>
      <c r="D8" s="6">
        <v>115</v>
      </c>
      <c r="E8" s="6">
        <v>120</v>
      </c>
      <c r="F8" s="6">
        <v>136</v>
      </c>
      <c r="G8" s="6">
        <v>118</v>
      </c>
      <c r="H8" s="6">
        <v>110</v>
      </c>
      <c r="I8" s="6">
        <v>139</v>
      </c>
    </row>
    <row r="9" spans="1:9" x14ac:dyDescent="0.25">
      <c r="A9" s="2" t="s">
        <v>52</v>
      </c>
      <c r="B9" s="6">
        <v>122</v>
      </c>
      <c r="C9" s="6">
        <v>130</v>
      </c>
      <c r="D9" s="6">
        <v>115</v>
      </c>
      <c r="E9" s="6">
        <v>114</v>
      </c>
      <c r="F9" s="6">
        <v>133</v>
      </c>
      <c r="G9" s="6">
        <v>116</v>
      </c>
      <c r="H9" s="6">
        <v>108</v>
      </c>
      <c r="I9" s="6">
        <v>140</v>
      </c>
    </row>
    <row r="10" spans="1:9" x14ac:dyDescent="0.25">
      <c r="A10" s="2" t="s">
        <v>53</v>
      </c>
      <c r="B10" s="6">
        <v>118</v>
      </c>
      <c r="C10" s="6">
        <v>105</v>
      </c>
      <c r="D10" s="6">
        <v>118</v>
      </c>
      <c r="E10" s="6">
        <v>117</v>
      </c>
      <c r="F10" s="6">
        <v>132</v>
      </c>
      <c r="G10" s="6">
        <v>120</v>
      </c>
      <c r="H10" s="6">
        <v>103</v>
      </c>
      <c r="I10" s="6">
        <v>141</v>
      </c>
    </row>
    <row r="11" spans="1:9" x14ac:dyDescent="0.25">
      <c r="A11" s="2" t="s">
        <v>54</v>
      </c>
      <c r="B11" s="6">
        <v>118</v>
      </c>
      <c r="C11" s="6">
        <v>108</v>
      </c>
      <c r="D11" s="6">
        <v>124</v>
      </c>
      <c r="E11" s="6">
        <v>114</v>
      </c>
      <c r="F11" s="6">
        <v>134</v>
      </c>
      <c r="G11" s="6">
        <v>116</v>
      </c>
      <c r="H11" s="6">
        <v>110</v>
      </c>
      <c r="I11" s="6">
        <v>150</v>
      </c>
    </row>
    <row r="12" spans="1:9" x14ac:dyDescent="0.25">
      <c r="A12" s="2" t="s">
        <v>55</v>
      </c>
      <c r="B12" s="6">
        <v>118</v>
      </c>
      <c r="C12" s="6">
        <v>109</v>
      </c>
      <c r="D12" s="6">
        <v>118</v>
      </c>
      <c r="E12" s="6">
        <v>111</v>
      </c>
      <c r="F12" s="6">
        <v>135</v>
      </c>
      <c r="G12" s="6">
        <v>119</v>
      </c>
      <c r="H12" s="6">
        <v>100</v>
      </c>
      <c r="I12" s="6">
        <v>151</v>
      </c>
    </row>
    <row r="13" spans="1:9" x14ac:dyDescent="0.25">
      <c r="A13" s="2" t="s">
        <v>56</v>
      </c>
      <c r="B13" s="6">
        <v>118</v>
      </c>
      <c r="C13" s="6">
        <v>106</v>
      </c>
      <c r="D13" s="6">
        <v>123</v>
      </c>
      <c r="E13" s="6">
        <v>115</v>
      </c>
      <c r="F13" s="6">
        <v>133</v>
      </c>
      <c r="G13" s="6">
        <v>118</v>
      </c>
      <c r="H13" s="6">
        <v>104</v>
      </c>
      <c r="I13" s="6">
        <v>140</v>
      </c>
    </row>
    <row r="14" spans="1:9" x14ac:dyDescent="0.25">
      <c r="A14" s="2" t="s">
        <v>57</v>
      </c>
      <c r="B14" s="6">
        <v>124</v>
      </c>
      <c r="C14" s="6">
        <v>110</v>
      </c>
      <c r="D14" s="6">
        <v>120</v>
      </c>
      <c r="E14" s="6">
        <v>126</v>
      </c>
      <c r="F14" s="6">
        <v>129</v>
      </c>
      <c r="G14" s="6">
        <v>122</v>
      </c>
      <c r="H14" s="6">
        <v>110</v>
      </c>
      <c r="I14" s="6">
        <v>147</v>
      </c>
    </row>
    <row r="15" spans="1:9" x14ac:dyDescent="0.25">
      <c r="A15" s="2" t="s">
        <v>58</v>
      </c>
      <c r="B15" s="6">
        <v>116</v>
      </c>
      <c r="C15" s="6">
        <v>104</v>
      </c>
      <c r="D15" s="6">
        <v>121</v>
      </c>
      <c r="E15" s="6">
        <v>125</v>
      </c>
      <c r="F15" s="6">
        <v>140</v>
      </c>
      <c r="G15" s="6">
        <v>103</v>
      </c>
      <c r="H15" s="6">
        <v>104</v>
      </c>
      <c r="I15" s="6">
        <v>145</v>
      </c>
    </row>
    <row r="16" spans="1:9" x14ac:dyDescent="0.25">
      <c r="A16" s="2" t="s">
        <v>59</v>
      </c>
      <c r="B16" s="6">
        <v>118</v>
      </c>
      <c r="C16" s="6">
        <v>107</v>
      </c>
      <c r="D16" s="6">
        <v>120</v>
      </c>
      <c r="E16" s="6">
        <v>113</v>
      </c>
      <c r="F16" s="6">
        <v>136</v>
      </c>
      <c r="G16" s="6">
        <v>117</v>
      </c>
      <c r="H16" s="6">
        <v>96</v>
      </c>
      <c r="I16" s="6">
        <v>149</v>
      </c>
    </row>
    <row r="17" spans="1:9" x14ac:dyDescent="0.25">
      <c r="A17" s="2" t="s">
        <v>60</v>
      </c>
      <c r="B17" s="6">
        <v>113</v>
      </c>
      <c r="C17" s="6">
        <v>101</v>
      </c>
      <c r="D17" s="6">
        <v>113</v>
      </c>
      <c r="E17" s="6">
        <v>109</v>
      </c>
      <c r="F17" s="6">
        <v>131</v>
      </c>
      <c r="G17" s="6">
        <v>112</v>
      </c>
      <c r="H17" s="6">
        <v>97</v>
      </c>
      <c r="I17" s="6">
        <v>167</v>
      </c>
    </row>
    <row r="18" spans="1:9" x14ac:dyDescent="0.25">
      <c r="A18" s="2" t="s">
        <v>61</v>
      </c>
      <c r="B18" s="6">
        <v>115</v>
      </c>
      <c r="C18" s="6">
        <v>102</v>
      </c>
      <c r="D18" s="6">
        <v>122</v>
      </c>
      <c r="E18" s="6">
        <v>110</v>
      </c>
      <c r="F18" s="6">
        <v>136</v>
      </c>
      <c r="G18" s="6">
        <v>113</v>
      </c>
      <c r="H18" s="6">
        <v>102</v>
      </c>
      <c r="I18" s="6">
        <v>161</v>
      </c>
    </row>
    <row r="19" spans="1:9" x14ac:dyDescent="0.25">
      <c r="A19" s="2" t="s">
        <v>62</v>
      </c>
      <c r="B19" s="6">
        <v>117</v>
      </c>
      <c r="C19" s="6">
        <v>104</v>
      </c>
      <c r="D19" s="6">
        <v>131</v>
      </c>
      <c r="E19" s="6">
        <v>111</v>
      </c>
      <c r="F19" s="6">
        <v>141</v>
      </c>
      <c r="G19" s="6">
        <v>113</v>
      </c>
      <c r="H19" s="6">
        <v>107</v>
      </c>
      <c r="I19" s="6">
        <v>155</v>
      </c>
    </row>
    <row r="20" spans="1:9" x14ac:dyDescent="0.25">
      <c r="A20" s="2" t="s">
        <v>63</v>
      </c>
      <c r="B20" s="6">
        <v>124</v>
      </c>
      <c r="C20" s="6">
        <v>105</v>
      </c>
      <c r="D20" s="6">
        <v>133</v>
      </c>
      <c r="E20" s="6">
        <v>101</v>
      </c>
      <c r="F20" s="6">
        <v>138</v>
      </c>
      <c r="G20" s="6">
        <v>151</v>
      </c>
      <c r="H20" s="6">
        <v>110</v>
      </c>
      <c r="I20" s="6">
        <v>159</v>
      </c>
    </row>
    <row r="21" spans="1:9" x14ac:dyDescent="0.25">
      <c r="A21" s="2" t="s">
        <v>64</v>
      </c>
      <c r="B21" s="6">
        <v>129</v>
      </c>
      <c r="C21" s="6">
        <v>119</v>
      </c>
      <c r="D21" s="6">
        <v>131</v>
      </c>
      <c r="E21" s="6">
        <v>113</v>
      </c>
      <c r="F21" s="6">
        <v>131</v>
      </c>
      <c r="G21" s="6">
        <v>136</v>
      </c>
      <c r="H21" s="6">
        <v>113</v>
      </c>
      <c r="I21" s="6">
        <v>149</v>
      </c>
    </row>
    <row r="22" spans="1:9" x14ac:dyDescent="0.25">
      <c r="A22" s="2" t="s">
        <v>65</v>
      </c>
      <c r="B22" s="6">
        <v>126</v>
      </c>
      <c r="C22" s="6">
        <v>107</v>
      </c>
      <c r="D22" s="6">
        <v>128</v>
      </c>
      <c r="E22" s="6">
        <v>113</v>
      </c>
      <c r="F22" s="6">
        <v>156</v>
      </c>
      <c r="G22" s="6">
        <v>143</v>
      </c>
      <c r="H22" s="6">
        <v>106</v>
      </c>
      <c r="I22" s="6">
        <v>161</v>
      </c>
    </row>
    <row r="23" spans="1:9" x14ac:dyDescent="0.25">
      <c r="A23" s="2" t="s">
        <v>66</v>
      </c>
      <c r="B23" s="6">
        <v>129</v>
      </c>
      <c r="C23" s="6">
        <v>112</v>
      </c>
      <c r="D23" s="6">
        <v>127</v>
      </c>
      <c r="E23" s="6">
        <v>116</v>
      </c>
      <c r="F23" s="6">
        <v>140</v>
      </c>
      <c r="G23" s="6">
        <v>152</v>
      </c>
      <c r="H23" s="6">
        <v>114</v>
      </c>
      <c r="I23" s="6">
        <v>155</v>
      </c>
    </row>
    <row r="24" spans="1:9" x14ac:dyDescent="0.25">
      <c r="A24" s="2" t="s">
        <v>67</v>
      </c>
      <c r="B24" s="6">
        <v>129</v>
      </c>
      <c r="C24" s="6">
        <v>112</v>
      </c>
      <c r="D24" s="6">
        <v>127</v>
      </c>
      <c r="E24" s="6">
        <v>111</v>
      </c>
      <c r="F24" s="6">
        <v>152</v>
      </c>
      <c r="G24" s="6">
        <v>151</v>
      </c>
      <c r="H24" s="6">
        <v>112</v>
      </c>
      <c r="I24" s="6">
        <v>159</v>
      </c>
    </row>
    <row r="25" spans="1:9" x14ac:dyDescent="0.25">
      <c r="A25" s="2" t="s">
        <v>68</v>
      </c>
      <c r="B25" s="6">
        <v>131</v>
      </c>
      <c r="C25" s="6">
        <v>112</v>
      </c>
      <c r="D25" s="6">
        <v>132</v>
      </c>
      <c r="E25" s="6">
        <v>117</v>
      </c>
      <c r="F25" s="6">
        <v>145</v>
      </c>
      <c r="G25" s="6">
        <v>162</v>
      </c>
      <c r="H25" s="6">
        <v>120</v>
      </c>
      <c r="I25" s="6">
        <v>167</v>
      </c>
    </row>
    <row r="26" spans="1:9" x14ac:dyDescent="0.25">
      <c r="A26" s="2" t="s">
        <v>69</v>
      </c>
      <c r="B26" s="6">
        <v>139</v>
      </c>
      <c r="C26" s="6">
        <v>118</v>
      </c>
      <c r="D26" s="6">
        <v>130</v>
      </c>
      <c r="E26" s="6">
        <v>119</v>
      </c>
      <c r="F26" s="6">
        <v>155</v>
      </c>
      <c r="G26" s="6">
        <v>182</v>
      </c>
      <c r="H26" s="6">
        <v>122</v>
      </c>
      <c r="I26" s="6">
        <v>151</v>
      </c>
    </row>
    <row r="27" spans="1:9" x14ac:dyDescent="0.25">
      <c r="A27" s="2" t="s">
        <v>70</v>
      </c>
      <c r="B27" s="6">
        <v>138</v>
      </c>
      <c r="C27" s="6">
        <v>125</v>
      </c>
      <c r="D27" s="6">
        <v>131</v>
      </c>
      <c r="E27" s="6">
        <v>116</v>
      </c>
      <c r="F27" s="6">
        <v>164</v>
      </c>
      <c r="G27" s="6">
        <v>163</v>
      </c>
      <c r="H27" s="6">
        <v>105</v>
      </c>
      <c r="I27" s="6">
        <v>158</v>
      </c>
    </row>
    <row r="28" spans="1:9" x14ac:dyDescent="0.25">
      <c r="A28" s="2" t="s">
        <v>71</v>
      </c>
      <c r="B28" s="6">
        <v>133</v>
      </c>
      <c r="C28" s="6">
        <v>124</v>
      </c>
      <c r="D28" s="6">
        <v>132</v>
      </c>
      <c r="E28" s="6">
        <v>109</v>
      </c>
      <c r="F28" s="6">
        <v>155</v>
      </c>
      <c r="G28" s="6">
        <v>159</v>
      </c>
      <c r="H28" s="6">
        <v>101</v>
      </c>
      <c r="I28" s="6">
        <v>154</v>
      </c>
    </row>
    <row r="29" spans="1:9" x14ac:dyDescent="0.25">
      <c r="A29" s="2" t="s">
        <v>72</v>
      </c>
      <c r="B29" s="6">
        <v>135</v>
      </c>
      <c r="C29" s="6">
        <v>123</v>
      </c>
      <c r="D29" s="6">
        <v>136</v>
      </c>
      <c r="E29" s="6">
        <v>112</v>
      </c>
      <c r="F29" s="6">
        <v>153</v>
      </c>
      <c r="G29" s="6">
        <v>154</v>
      </c>
      <c r="H29" s="6">
        <v>107</v>
      </c>
      <c r="I29" s="6">
        <v>157</v>
      </c>
    </row>
    <row r="30" spans="1:9" x14ac:dyDescent="0.25">
      <c r="A30" s="2" t="s">
        <v>73</v>
      </c>
      <c r="B30" s="6">
        <v>135</v>
      </c>
      <c r="C30" s="6">
        <v>118</v>
      </c>
      <c r="D30" s="6">
        <v>138</v>
      </c>
      <c r="E30" s="6">
        <v>111</v>
      </c>
      <c r="F30" s="6">
        <v>169</v>
      </c>
      <c r="G30" s="6">
        <v>154</v>
      </c>
      <c r="H30" s="6">
        <v>103</v>
      </c>
      <c r="I30" s="6">
        <v>154</v>
      </c>
    </row>
    <row r="31" spans="1:9" x14ac:dyDescent="0.25">
      <c r="A31" s="2" t="s">
        <v>74</v>
      </c>
      <c r="B31" s="6">
        <v>129</v>
      </c>
      <c r="C31" s="6">
        <v>115</v>
      </c>
      <c r="D31" s="6">
        <v>128</v>
      </c>
      <c r="E31" s="6">
        <v>105</v>
      </c>
      <c r="F31" s="6">
        <v>164</v>
      </c>
      <c r="G31" s="6">
        <v>154</v>
      </c>
      <c r="H31" s="6">
        <v>95</v>
      </c>
      <c r="I31" s="6">
        <v>147</v>
      </c>
    </row>
    <row r="32" spans="1:9" x14ac:dyDescent="0.25">
      <c r="A32" s="2" t="s">
        <v>75</v>
      </c>
      <c r="B32" s="6">
        <v>131</v>
      </c>
      <c r="C32" s="6">
        <v>117</v>
      </c>
      <c r="D32" s="6">
        <v>132</v>
      </c>
      <c r="E32" s="6">
        <v>105</v>
      </c>
      <c r="F32" s="6">
        <v>167</v>
      </c>
      <c r="G32" s="6">
        <v>152</v>
      </c>
      <c r="H32" s="6">
        <v>99</v>
      </c>
      <c r="I32" s="6">
        <v>142</v>
      </c>
    </row>
    <row r="33" spans="1:9" x14ac:dyDescent="0.25">
      <c r="A33" s="2" t="s">
        <v>76</v>
      </c>
      <c r="B33" s="6">
        <v>131</v>
      </c>
      <c r="C33" s="6">
        <v>112</v>
      </c>
      <c r="D33" s="6">
        <v>134</v>
      </c>
      <c r="E33" s="6">
        <v>111</v>
      </c>
      <c r="F33" s="6">
        <v>162</v>
      </c>
      <c r="G33" s="6">
        <v>150</v>
      </c>
      <c r="H33" s="6">
        <v>105</v>
      </c>
      <c r="I33" s="6">
        <v>154</v>
      </c>
    </row>
    <row r="34" spans="1:9" x14ac:dyDescent="0.25">
      <c r="A34" s="2" t="s">
        <v>77</v>
      </c>
      <c r="B34" s="6">
        <v>125</v>
      </c>
      <c r="C34" s="6">
        <v>101</v>
      </c>
      <c r="D34" s="6">
        <v>131</v>
      </c>
      <c r="E34" s="6">
        <v>108</v>
      </c>
      <c r="F34" s="6">
        <v>145</v>
      </c>
      <c r="G34" s="6">
        <v>153</v>
      </c>
      <c r="H34" s="6">
        <v>101</v>
      </c>
      <c r="I34" s="6">
        <v>146</v>
      </c>
    </row>
    <row r="35" spans="1:9" x14ac:dyDescent="0.25">
      <c r="A35" s="2" t="s">
        <v>78</v>
      </c>
      <c r="B35" s="6">
        <v>132</v>
      </c>
      <c r="C35" s="6">
        <v>102</v>
      </c>
      <c r="D35" s="6">
        <v>132</v>
      </c>
      <c r="E35" s="6">
        <v>107</v>
      </c>
      <c r="F35" s="6">
        <v>187</v>
      </c>
      <c r="G35" s="6">
        <v>159</v>
      </c>
      <c r="H35" s="6">
        <v>107</v>
      </c>
      <c r="I35" s="6">
        <v>146</v>
      </c>
    </row>
    <row r="36" spans="1:9" x14ac:dyDescent="0.25">
      <c r="A36" s="2" t="s">
        <v>79</v>
      </c>
      <c r="B36" s="6">
        <v>137</v>
      </c>
      <c r="C36" s="6">
        <v>112</v>
      </c>
      <c r="D36" s="6">
        <v>137</v>
      </c>
      <c r="E36" s="6">
        <v>114</v>
      </c>
      <c r="F36" s="6">
        <v>161</v>
      </c>
      <c r="G36" s="6">
        <v>173</v>
      </c>
      <c r="H36" s="6">
        <v>105</v>
      </c>
      <c r="I36" s="6">
        <v>145</v>
      </c>
    </row>
    <row r="37" spans="1:9" x14ac:dyDescent="0.25">
      <c r="A37" s="2" t="s">
        <v>80</v>
      </c>
      <c r="B37" s="6">
        <v>139</v>
      </c>
      <c r="C37" s="6">
        <v>112</v>
      </c>
      <c r="D37" s="6">
        <v>138</v>
      </c>
      <c r="E37" s="6">
        <v>115</v>
      </c>
      <c r="F37" s="6">
        <v>177</v>
      </c>
      <c r="G37" s="6">
        <v>172</v>
      </c>
      <c r="H37" s="6">
        <v>106</v>
      </c>
      <c r="I37" s="6">
        <v>146</v>
      </c>
    </row>
    <row r="38" spans="1:9" x14ac:dyDescent="0.25">
      <c r="A38" s="2" t="s">
        <v>81</v>
      </c>
      <c r="B38" s="6">
        <v>139</v>
      </c>
      <c r="C38" s="6">
        <v>110</v>
      </c>
      <c r="D38" s="6">
        <v>139</v>
      </c>
      <c r="E38" s="6">
        <v>116</v>
      </c>
      <c r="F38" s="6">
        <v>171</v>
      </c>
      <c r="G38" s="6">
        <v>168</v>
      </c>
      <c r="H38" s="6">
        <v>116</v>
      </c>
      <c r="I38" s="6">
        <v>145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207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97</v>
      </c>
      <c r="C3" s="6">
        <v>85</v>
      </c>
      <c r="D3" s="6">
        <v>101</v>
      </c>
      <c r="E3" s="6">
        <v>90</v>
      </c>
      <c r="F3" s="6">
        <v>150</v>
      </c>
      <c r="G3" s="6">
        <v>95</v>
      </c>
      <c r="H3" s="6" t="s">
        <v>84</v>
      </c>
      <c r="I3" s="6" t="s">
        <v>84</v>
      </c>
    </row>
    <row r="4" spans="1:9" x14ac:dyDescent="0.25">
      <c r="A4" s="2" t="s">
        <v>47</v>
      </c>
      <c r="B4" s="6">
        <v>108</v>
      </c>
      <c r="C4" s="6">
        <v>113</v>
      </c>
      <c r="D4" s="6">
        <v>108</v>
      </c>
      <c r="E4" s="6">
        <v>85</v>
      </c>
      <c r="F4" s="6">
        <v>174</v>
      </c>
      <c r="G4" s="6">
        <v>105</v>
      </c>
      <c r="H4" s="6" t="s">
        <v>84</v>
      </c>
      <c r="I4" s="6" t="s">
        <v>84</v>
      </c>
    </row>
    <row r="5" spans="1:9" x14ac:dyDescent="0.25">
      <c r="A5" s="2" t="s">
        <v>48</v>
      </c>
      <c r="B5" s="6">
        <v>111</v>
      </c>
      <c r="C5" s="6">
        <v>130</v>
      </c>
      <c r="D5" s="6">
        <v>128</v>
      </c>
      <c r="E5" s="6">
        <v>82</v>
      </c>
      <c r="F5" s="6">
        <v>172</v>
      </c>
      <c r="G5" s="6">
        <v>100</v>
      </c>
      <c r="H5" s="6" t="s">
        <v>84</v>
      </c>
      <c r="I5" s="6" t="s">
        <v>84</v>
      </c>
    </row>
    <row r="6" spans="1:9" x14ac:dyDescent="0.25">
      <c r="A6" s="2" t="s">
        <v>49</v>
      </c>
      <c r="B6" s="6">
        <v>114</v>
      </c>
      <c r="C6" s="6">
        <v>136</v>
      </c>
      <c r="D6" s="6">
        <v>134</v>
      </c>
      <c r="E6" s="6">
        <v>99</v>
      </c>
      <c r="F6" s="6">
        <v>166</v>
      </c>
      <c r="G6" s="6">
        <v>93</v>
      </c>
      <c r="H6" s="6" t="s">
        <v>84</v>
      </c>
      <c r="I6" s="6" t="s">
        <v>84</v>
      </c>
    </row>
    <row r="7" spans="1:9" x14ac:dyDescent="0.25">
      <c r="A7" s="2" t="s">
        <v>50</v>
      </c>
      <c r="B7" s="6">
        <v>111</v>
      </c>
      <c r="C7" s="6">
        <v>140</v>
      </c>
      <c r="D7" s="6">
        <v>127</v>
      </c>
      <c r="E7" s="6">
        <v>84</v>
      </c>
      <c r="F7" s="6">
        <v>168</v>
      </c>
      <c r="G7" s="6">
        <v>94</v>
      </c>
      <c r="H7" s="6" t="s">
        <v>84</v>
      </c>
      <c r="I7" s="6" t="s">
        <v>84</v>
      </c>
    </row>
    <row r="8" spans="1:9" x14ac:dyDescent="0.25">
      <c r="A8" s="2" t="s">
        <v>51</v>
      </c>
      <c r="B8" s="6">
        <v>111</v>
      </c>
      <c r="C8" s="6">
        <v>121</v>
      </c>
      <c r="D8" s="6">
        <v>121</v>
      </c>
      <c r="E8" s="6">
        <v>84</v>
      </c>
      <c r="F8" s="6">
        <v>187</v>
      </c>
      <c r="G8" s="6">
        <v>94</v>
      </c>
      <c r="H8" s="6" t="s">
        <v>84</v>
      </c>
      <c r="I8" s="6" t="s">
        <v>84</v>
      </c>
    </row>
    <row r="9" spans="1:9" x14ac:dyDescent="0.25">
      <c r="A9" s="2" t="s">
        <v>52</v>
      </c>
      <c r="B9" s="6">
        <v>126</v>
      </c>
      <c r="C9" s="6">
        <v>204</v>
      </c>
      <c r="D9" s="6">
        <v>120</v>
      </c>
      <c r="E9" s="6">
        <v>97</v>
      </c>
      <c r="F9" s="6">
        <v>178</v>
      </c>
      <c r="G9" s="6">
        <v>94</v>
      </c>
      <c r="H9" s="6" t="s">
        <v>84</v>
      </c>
      <c r="I9" s="6" t="s">
        <v>84</v>
      </c>
    </row>
    <row r="10" spans="1:9" x14ac:dyDescent="0.25">
      <c r="A10" s="2" t="s">
        <v>53</v>
      </c>
      <c r="B10" s="6">
        <v>108</v>
      </c>
      <c r="C10" s="6">
        <v>121</v>
      </c>
      <c r="D10" s="6">
        <v>117</v>
      </c>
      <c r="E10" s="6">
        <v>74</v>
      </c>
      <c r="F10" s="6">
        <v>169</v>
      </c>
      <c r="G10" s="6">
        <v>97</v>
      </c>
      <c r="H10" s="6" t="s">
        <v>84</v>
      </c>
      <c r="I10" s="6" t="s">
        <v>84</v>
      </c>
    </row>
    <row r="11" spans="1:9" x14ac:dyDescent="0.25">
      <c r="A11" s="2" t="s">
        <v>54</v>
      </c>
      <c r="B11" s="6">
        <v>111</v>
      </c>
      <c r="C11" s="6">
        <v>119</v>
      </c>
      <c r="D11" s="6">
        <v>126</v>
      </c>
      <c r="E11" s="6">
        <v>81</v>
      </c>
      <c r="F11" s="6">
        <v>180</v>
      </c>
      <c r="G11" s="6">
        <v>94</v>
      </c>
      <c r="H11" s="6" t="s">
        <v>84</v>
      </c>
      <c r="I11" s="6" t="s">
        <v>84</v>
      </c>
    </row>
    <row r="12" spans="1:9" x14ac:dyDescent="0.25">
      <c r="A12" s="2" t="s">
        <v>55</v>
      </c>
      <c r="B12" s="6">
        <v>107</v>
      </c>
      <c r="C12" s="6">
        <v>114</v>
      </c>
      <c r="D12" s="6">
        <v>119</v>
      </c>
      <c r="E12" s="6">
        <v>85</v>
      </c>
      <c r="F12" s="6">
        <v>179</v>
      </c>
      <c r="G12" s="6">
        <v>89</v>
      </c>
      <c r="H12" s="6" t="s">
        <v>84</v>
      </c>
      <c r="I12" s="6" t="s">
        <v>84</v>
      </c>
    </row>
    <row r="13" spans="1:9" x14ac:dyDescent="0.25">
      <c r="A13" s="2" t="s">
        <v>56</v>
      </c>
      <c r="B13" s="6">
        <v>109</v>
      </c>
      <c r="C13" s="6">
        <v>113</v>
      </c>
      <c r="D13" s="6">
        <v>131</v>
      </c>
      <c r="E13" s="6">
        <v>98</v>
      </c>
      <c r="F13" s="6">
        <v>167</v>
      </c>
      <c r="G13" s="6">
        <v>89</v>
      </c>
      <c r="H13" s="6" t="s">
        <v>84</v>
      </c>
      <c r="I13" s="6" t="s">
        <v>84</v>
      </c>
    </row>
    <row r="14" spans="1:9" x14ac:dyDescent="0.25">
      <c r="A14" s="2" t="s">
        <v>57</v>
      </c>
      <c r="B14" s="6">
        <v>117</v>
      </c>
      <c r="C14" s="6">
        <v>116</v>
      </c>
      <c r="D14" s="6">
        <v>123</v>
      </c>
      <c r="E14" s="6">
        <v>123</v>
      </c>
      <c r="F14" s="6">
        <v>168</v>
      </c>
      <c r="G14" s="6">
        <v>94</v>
      </c>
      <c r="H14" s="6" t="s">
        <v>84</v>
      </c>
      <c r="I14" s="6" t="s">
        <v>84</v>
      </c>
    </row>
    <row r="15" spans="1:9" x14ac:dyDescent="0.25">
      <c r="A15" s="2" t="s">
        <v>58</v>
      </c>
      <c r="B15" s="6">
        <v>104</v>
      </c>
      <c r="C15" s="6">
        <v>103</v>
      </c>
      <c r="D15" s="6">
        <v>122</v>
      </c>
      <c r="E15" s="6">
        <v>115</v>
      </c>
      <c r="F15" s="6">
        <v>176</v>
      </c>
      <c r="G15" s="6">
        <v>68</v>
      </c>
      <c r="H15" s="6" t="s">
        <v>84</v>
      </c>
      <c r="I15" s="6" t="s">
        <v>84</v>
      </c>
    </row>
    <row r="16" spans="1:9" x14ac:dyDescent="0.25">
      <c r="A16" s="2" t="s">
        <v>59</v>
      </c>
      <c r="B16" s="6">
        <v>117</v>
      </c>
      <c r="C16" s="6">
        <v>112</v>
      </c>
      <c r="D16" s="6">
        <v>130</v>
      </c>
      <c r="E16" s="6">
        <v>151</v>
      </c>
      <c r="F16" s="6">
        <v>182</v>
      </c>
      <c r="G16" s="6">
        <v>93</v>
      </c>
      <c r="H16" s="6" t="s">
        <v>84</v>
      </c>
      <c r="I16" s="6" t="s">
        <v>84</v>
      </c>
    </row>
    <row r="17" spans="1:9" x14ac:dyDescent="0.25">
      <c r="A17" s="2" t="s">
        <v>60</v>
      </c>
      <c r="B17" s="6">
        <v>102</v>
      </c>
      <c r="C17" s="6">
        <v>111</v>
      </c>
      <c r="D17" s="6">
        <v>118</v>
      </c>
      <c r="E17" s="6">
        <v>79</v>
      </c>
      <c r="F17" s="6">
        <v>149</v>
      </c>
      <c r="G17" s="6">
        <v>92</v>
      </c>
      <c r="H17" s="6" t="s">
        <v>84</v>
      </c>
      <c r="I17" s="6" t="s">
        <v>84</v>
      </c>
    </row>
    <row r="18" spans="1:9" x14ac:dyDescent="0.25">
      <c r="A18" s="2" t="s">
        <v>61</v>
      </c>
      <c r="B18" s="6">
        <v>103</v>
      </c>
      <c r="C18" s="6">
        <v>104</v>
      </c>
      <c r="D18" s="6">
        <v>127</v>
      </c>
      <c r="E18" s="6">
        <v>81</v>
      </c>
      <c r="F18" s="6">
        <v>164</v>
      </c>
      <c r="G18" s="6">
        <v>87</v>
      </c>
      <c r="H18" s="6" t="s">
        <v>84</v>
      </c>
      <c r="I18" s="6" t="s">
        <v>84</v>
      </c>
    </row>
    <row r="19" spans="1:9" x14ac:dyDescent="0.25">
      <c r="A19" s="2" t="s">
        <v>62</v>
      </c>
      <c r="B19" s="6">
        <v>103</v>
      </c>
      <c r="C19" s="6">
        <v>96</v>
      </c>
      <c r="D19" s="6">
        <v>135</v>
      </c>
      <c r="E19" s="6">
        <v>83</v>
      </c>
      <c r="F19" s="6">
        <v>179</v>
      </c>
      <c r="G19" s="6">
        <v>82</v>
      </c>
      <c r="H19" s="6" t="s">
        <v>84</v>
      </c>
      <c r="I19" s="6" t="s">
        <v>84</v>
      </c>
    </row>
    <row r="20" spans="1:9" x14ac:dyDescent="0.25">
      <c r="A20" s="2" t="s">
        <v>63</v>
      </c>
      <c r="B20" s="6">
        <v>115</v>
      </c>
      <c r="C20" s="6">
        <v>102</v>
      </c>
      <c r="D20" s="6">
        <v>136</v>
      </c>
      <c r="E20" s="6">
        <v>89</v>
      </c>
      <c r="F20" s="6">
        <v>186</v>
      </c>
      <c r="G20" s="6">
        <v>109</v>
      </c>
      <c r="H20" s="6" t="s">
        <v>84</v>
      </c>
      <c r="I20" s="6" t="s">
        <v>84</v>
      </c>
    </row>
    <row r="21" spans="1:9" x14ac:dyDescent="0.25">
      <c r="A21" s="2" t="s">
        <v>64</v>
      </c>
      <c r="B21" s="6">
        <v>116</v>
      </c>
      <c r="C21" s="6">
        <v>142</v>
      </c>
      <c r="D21" s="6">
        <v>121</v>
      </c>
      <c r="E21" s="6">
        <v>61</v>
      </c>
      <c r="F21" s="6">
        <v>170</v>
      </c>
      <c r="G21" s="6">
        <v>100</v>
      </c>
      <c r="H21" s="6" t="s">
        <v>84</v>
      </c>
      <c r="I21" s="6" t="s">
        <v>84</v>
      </c>
    </row>
    <row r="22" spans="1:9" x14ac:dyDescent="0.25">
      <c r="A22" s="2" t="s">
        <v>65</v>
      </c>
      <c r="B22" s="6">
        <v>125</v>
      </c>
      <c r="C22" s="6">
        <v>112</v>
      </c>
      <c r="D22" s="6">
        <v>146</v>
      </c>
      <c r="E22" s="6">
        <v>82</v>
      </c>
      <c r="F22" s="6">
        <v>203</v>
      </c>
      <c r="G22" s="6">
        <v>121</v>
      </c>
      <c r="H22" s="6" t="s">
        <v>84</v>
      </c>
      <c r="I22" s="6" t="s">
        <v>84</v>
      </c>
    </row>
    <row r="23" spans="1:9" x14ac:dyDescent="0.25">
      <c r="A23" s="2" t="s">
        <v>66</v>
      </c>
      <c r="B23" s="6">
        <v>138</v>
      </c>
      <c r="C23" s="6">
        <v>124</v>
      </c>
      <c r="D23" s="6">
        <v>155</v>
      </c>
      <c r="E23" s="6">
        <v>103</v>
      </c>
      <c r="F23" s="6">
        <v>223</v>
      </c>
      <c r="G23" s="6">
        <v>132</v>
      </c>
      <c r="H23" s="6" t="s">
        <v>84</v>
      </c>
      <c r="I23" s="6" t="s">
        <v>84</v>
      </c>
    </row>
    <row r="24" spans="1:9" x14ac:dyDescent="0.25">
      <c r="A24" s="2" t="s">
        <v>67</v>
      </c>
      <c r="B24" s="6">
        <v>132</v>
      </c>
      <c r="C24" s="6">
        <v>127</v>
      </c>
      <c r="D24" s="6">
        <v>141</v>
      </c>
      <c r="E24" s="6">
        <v>97</v>
      </c>
      <c r="F24" s="6">
        <v>216</v>
      </c>
      <c r="G24" s="6">
        <v>123</v>
      </c>
      <c r="H24" s="6" t="s">
        <v>84</v>
      </c>
      <c r="I24" s="6" t="s">
        <v>84</v>
      </c>
    </row>
    <row r="25" spans="1:9" x14ac:dyDescent="0.25">
      <c r="A25" s="2" t="s">
        <v>68</v>
      </c>
      <c r="B25" s="6">
        <v>128</v>
      </c>
      <c r="C25" s="6">
        <v>123</v>
      </c>
      <c r="D25" s="6">
        <v>146</v>
      </c>
      <c r="E25" s="6">
        <v>72</v>
      </c>
      <c r="F25" s="6">
        <v>214</v>
      </c>
      <c r="G25" s="6">
        <v>118</v>
      </c>
      <c r="H25" s="6" t="s">
        <v>84</v>
      </c>
      <c r="I25" s="6" t="s">
        <v>84</v>
      </c>
    </row>
    <row r="26" spans="1:9" x14ac:dyDescent="0.25">
      <c r="A26" s="2" t="s">
        <v>69</v>
      </c>
      <c r="B26" s="6">
        <v>140</v>
      </c>
      <c r="C26" s="6">
        <v>137</v>
      </c>
      <c r="D26" s="6">
        <v>155</v>
      </c>
      <c r="E26" s="6">
        <v>103</v>
      </c>
      <c r="F26" s="6">
        <v>229</v>
      </c>
      <c r="G26" s="6">
        <v>129</v>
      </c>
      <c r="H26" s="6" t="s">
        <v>84</v>
      </c>
      <c r="I26" s="6" t="s">
        <v>84</v>
      </c>
    </row>
    <row r="27" spans="1:9" x14ac:dyDescent="0.25">
      <c r="A27" s="2" t="s">
        <v>70</v>
      </c>
      <c r="B27" s="6">
        <v>138</v>
      </c>
      <c r="C27" s="6">
        <v>143</v>
      </c>
      <c r="D27" s="6">
        <v>154</v>
      </c>
      <c r="E27" s="6">
        <v>100</v>
      </c>
      <c r="F27" s="6">
        <v>215</v>
      </c>
      <c r="G27" s="6">
        <v>132</v>
      </c>
      <c r="H27" s="6" t="s">
        <v>84</v>
      </c>
      <c r="I27" s="6" t="s">
        <v>84</v>
      </c>
    </row>
    <row r="28" spans="1:9" x14ac:dyDescent="0.25">
      <c r="A28" s="2" t="s">
        <v>71</v>
      </c>
      <c r="B28" s="6">
        <v>143</v>
      </c>
      <c r="C28" s="6">
        <v>141</v>
      </c>
      <c r="D28" s="6">
        <v>162</v>
      </c>
      <c r="E28" s="6">
        <v>83</v>
      </c>
      <c r="F28" s="6">
        <v>227</v>
      </c>
      <c r="G28" s="6">
        <v>135</v>
      </c>
      <c r="H28" s="6" t="s">
        <v>84</v>
      </c>
      <c r="I28" s="6" t="s">
        <v>84</v>
      </c>
    </row>
    <row r="29" spans="1:9" x14ac:dyDescent="0.25">
      <c r="A29" s="2" t="s">
        <v>72</v>
      </c>
      <c r="B29" s="6">
        <v>147</v>
      </c>
      <c r="C29" s="6">
        <v>143</v>
      </c>
      <c r="D29" s="6">
        <v>165</v>
      </c>
      <c r="E29" s="6">
        <v>103</v>
      </c>
      <c r="F29" s="6">
        <v>242</v>
      </c>
      <c r="G29" s="6">
        <v>136</v>
      </c>
      <c r="H29" s="6" t="s">
        <v>84</v>
      </c>
      <c r="I29" s="6" t="s">
        <v>84</v>
      </c>
    </row>
    <row r="30" spans="1:9" x14ac:dyDescent="0.25">
      <c r="A30" s="2" t="s">
        <v>73</v>
      </c>
      <c r="B30" s="6">
        <v>152</v>
      </c>
      <c r="C30" s="6">
        <v>138</v>
      </c>
      <c r="D30" s="6">
        <v>173</v>
      </c>
      <c r="E30" s="6">
        <v>126</v>
      </c>
      <c r="F30" s="6">
        <v>256</v>
      </c>
      <c r="G30" s="6">
        <v>137</v>
      </c>
      <c r="H30" s="6" t="s">
        <v>84</v>
      </c>
      <c r="I30" s="6" t="s">
        <v>84</v>
      </c>
    </row>
    <row r="31" spans="1:9" x14ac:dyDescent="0.25">
      <c r="A31" s="2" t="s">
        <v>74</v>
      </c>
      <c r="B31" s="6">
        <v>149</v>
      </c>
      <c r="C31" s="6">
        <v>137</v>
      </c>
      <c r="D31" s="6">
        <v>165</v>
      </c>
      <c r="E31" s="6">
        <v>107</v>
      </c>
      <c r="F31" s="6">
        <v>258</v>
      </c>
      <c r="G31" s="6">
        <v>137</v>
      </c>
      <c r="H31" s="6" t="s">
        <v>84</v>
      </c>
      <c r="I31" s="6" t="s">
        <v>84</v>
      </c>
    </row>
    <row r="32" spans="1:9" x14ac:dyDescent="0.25">
      <c r="A32" s="2" t="s">
        <v>75</v>
      </c>
      <c r="B32" s="6">
        <v>155</v>
      </c>
      <c r="C32" s="6">
        <v>160</v>
      </c>
      <c r="D32" s="6">
        <v>169</v>
      </c>
      <c r="E32" s="6">
        <v>120</v>
      </c>
      <c r="F32" s="6">
        <v>277</v>
      </c>
      <c r="G32" s="6">
        <v>134</v>
      </c>
      <c r="H32" s="6" t="s">
        <v>84</v>
      </c>
      <c r="I32" s="6" t="s">
        <v>84</v>
      </c>
    </row>
    <row r="33" spans="1:9" x14ac:dyDescent="0.25">
      <c r="A33" s="2" t="s">
        <v>76</v>
      </c>
      <c r="B33" s="6">
        <v>155</v>
      </c>
      <c r="C33" s="6">
        <v>186</v>
      </c>
      <c r="D33" s="6">
        <v>168</v>
      </c>
      <c r="E33" s="6">
        <v>132</v>
      </c>
      <c r="F33" s="6">
        <v>250</v>
      </c>
      <c r="G33" s="6">
        <v>131</v>
      </c>
      <c r="H33" s="6" t="s">
        <v>84</v>
      </c>
      <c r="I33" s="6" t="s">
        <v>84</v>
      </c>
    </row>
    <row r="34" spans="1:9" x14ac:dyDescent="0.25">
      <c r="A34" s="2" t="s">
        <v>77</v>
      </c>
      <c r="B34" s="6">
        <v>158</v>
      </c>
      <c r="C34" s="6">
        <v>181</v>
      </c>
      <c r="D34" s="6">
        <v>171</v>
      </c>
      <c r="E34" s="6">
        <v>134</v>
      </c>
      <c r="F34" s="6">
        <v>272</v>
      </c>
      <c r="G34" s="6">
        <v>133</v>
      </c>
      <c r="H34" s="6" t="s">
        <v>84</v>
      </c>
      <c r="I34" s="6" t="s">
        <v>84</v>
      </c>
    </row>
    <row r="35" spans="1:9" x14ac:dyDescent="0.25">
      <c r="A35" s="2" t="s">
        <v>78</v>
      </c>
      <c r="B35" s="6">
        <v>154</v>
      </c>
      <c r="C35" s="6">
        <v>130</v>
      </c>
      <c r="D35" s="6">
        <v>174</v>
      </c>
      <c r="E35" s="6">
        <v>100</v>
      </c>
      <c r="F35" s="6">
        <v>265</v>
      </c>
      <c r="G35" s="6">
        <v>145</v>
      </c>
      <c r="H35" s="6" t="s">
        <v>84</v>
      </c>
      <c r="I35" s="6" t="s">
        <v>84</v>
      </c>
    </row>
    <row r="36" spans="1:9" x14ac:dyDescent="0.25">
      <c r="A36" s="2" t="s">
        <v>79</v>
      </c>
      <c r="B36" s="6">
        <v>167</v>
      </c>
      <c r="C36" s="6">
        <v>154</v>
      </c>
      <c r="D36" s="6">
        <v>181</v>
      </c>
      <c r="E36" s="6">
        <v>109</v>
      </c>
      <c r="F36" s="6">
        <v>286</v>
      </c>
      <c r="G36" s="6">
        <v>157</v>
      </c>
      <c r="H36" s="6" t="s">
        <v>84</v>
      </c>
      <c r="I36" s="6" t="s">
        <v>84</v>
      </c>
    </row>
    <row r="37" spans="1:9" x14ac:dyDescent="0.25">
      <c r="A37" s="2" t="s">
        <v>80</v>
      </c>
      <c r="B37" s="6">
        <v>166</v>
      </c>
      <c r="C37" s="6">
        <v>157</v>
      </c>
      <c r="D37" s="6">
        <v>184</v>
      </c>
      <c r="E37" s="6">
        <v>109</v>
      </c>
      <c r="F37" s="6">
        <v>281</v>
      </c>
      <c r="G37" s="6">
        <v>156</v>
      </c>
      <c r="H37" s="6" t="s">
        <v>84</v>
      </c>
      <c r="I37" s="6" t="s">
        <v>84</v>
      </c>
    </row>
    <row r="38" spans="1:9" x14ac:dyDescent="0.25">
      <c r="A38" s="2" t="s">
        <v>81</v>
      </c>
      <c r="B38" s="6">
        <v>170</v>
      </c>
      <c r="C38" s="6">
        <v>163</v>
      </c>
      <c r="D38" s="6">
        <v>187</v>
      </c>
      <c r="E38" s="6">
        <v>106</v>
      </c>
      <c r="F38" s="6">
        <v>296</v>
      </c>
      <c r="G38" s="6">
        <v>154</v>
      </c>
      <c r="H38" s="6" t="s">
        <v>84</v>
      </c>
      <c r="I38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209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102</v>
      </c>
      <c r="C3" s="6">
        <v>94</v>
      </c>
      <c r="D3" s="6">
        <v>105</v>
      </c>
      <c r="E3" s="6">
        <v>96</v>
      </c>
      <c r="F3" s="6">
        <v>126</v>
      </c>
      <c r="G3" s="6">
        <v>102</v>
      </c>
      <c r="H3" s="6" t="s">
        <v>84</v>
      </c>
      <c r="I3" s="6" t="s">
        <v>84</v>
      </c>
    </row>
    <row r="4" spans="1:9" x14ac:dyDescent="0.25">
      <c r="A4" s="2" t="s">
        <v>47</v>
      </c>
      <c r="B4" s="6">
        <v>109</v>
      </c>
      <c r="C4" s="6">
        <v>105</v>
      </c>
      <c r="D4" s="6">
        <v>116</v>
      </c>
      <c r="E4" s="6">
        <v>97</v>
      </c>
      <c r="F4" s="6">
        <v>136</v>
      </c>
      <c r="G4" s="6">
        <v>103</v>
      </c>
      <c r="H4" s="6" t="s">
        <v>84</v>
      </c>
      <c r="I4" s="6" t="s">
        <v>84</v>
      </c>
    </row>
    <row r="5" spans="1:9" x14ac:dyDescent="0.25">
      <c r="A5" s="2" t="s">
        <v>48</v>
      </c>
      <c r="B5" s="6">
        <v>118</v>
      </c>
      <c r="C5" s="6">
        <v>117</v>
      </c>
      <c r="D5" s="6">
        <v>130</v>
      </c>
      <c r="E5" s="6">
        <v>105</v>
      </c>
      <c r="F5" s="6">
        <v>138</v>
      </c>
      <c r="G5" s="6">
        <v>111</v>
      </c>
      <c r="H5" s="6" t="s">
        <v>84</v>
      </c>
      <c r="I5" s="6" t="s">
        <v>84</v>
      </c>
    </row>
    <row r="6" spans="1:9" x14ac:dyDescent="0.25">
      <c r="A6" s="2" t="s">
        <v>49</v>
      </c>
      <c r="B6" s="6">
        <v>110</v>
      </c>
      <c r="C6" s="6">
        <v>112</v>
      </c>
      <c r="D6" s="6">
        <v>118</v>
      </c>
      <c r="E6" s="6">
        <v>91</v>
      </c>
      <c r="F6" s="6">
        <v>130</v>
      </c>
      <c r="G6" s="6">
        <v>105</v>
      </c>
      <c r="H6" s="6" t="s">
        <v>84</v>
      </c>
      <c r="I6" s="6" t="s">
        <v>84</v>
      </c>
    </row>
    <row r="7" spans="1:9" x14ac:dyDescent="0.25">
      <c r="A7" s="2" t="s">
        <v>50</v>
      </c>
      <c r="B7" s="6">
        <v>109</v>
      </c>
      <c r="C7" s="6">
        <v>110</v>
      </c>
      <c r="D7" s="6">
        <v>114</v>
      </c>
      <c r="E7" s="6">
        <v>80</v>
      </c>
      <c r="F7" s="6">
        <v>124</v>
      </c>
      <c r="G7" s="6">
        <v>111</v>
      </c>
      <c r="H7" s="6" t="s">
        <v>84</v>
      </c>
      <c r="I7" s="6" t="s">
        <v>84</v>
      </c>
    </row>
    <row r="8" spans="1:9" x14ac:dyDescent="0.25">
      <c r="A8" s="2" t="s">
        <v>51</v>
      </c>
      <c r="B8" s="6">
        <v>105</v>
      </c>
      <c r="C8" s="6">
        <v>101</v>
      </c>
      <c r="D8" s="6">
        <v>103</v>
      </c>
      <c r="E8" s="6">
        <v>88</v>
      </c>
      <c r="F8" s="6">
        <v>125</v>
      </c>
      <c r="G8" s="6">
        <v>121</v>
      </c>
      <c r="H8" s="6" t="s">
        <v>84</v>
      </c>
      <c r="I8" s="6" t="s">
        <v>84</v>
      </c>
    </row>
    <row r="9" spans="1:9" x14ac:dyDescent="0.25">
      <c r="A9" s="2" t="s">
        <v>52</v>
      </c>
      <c r="B9" s="6">
        <v>129</v>
      </c>
      <c r="C9" s="6">
        <v>140</v>
      </c>
      <c r="D9" s="6">
        <v>124</v>
      </c>
      <c r="E9" s="6">
        <v>122</v>
      </c>
      <c r="F9" s="6">
        <v>144</v>
      </c>
      <c r="G9" s="6">
        <v>118</v>
      </c>
      <c r="H9" s="6" t="s">
        <v>84</v>
      </c>
      <c r="I9" s="6" t="s">
        <v>84</v>
      </c>
    </row>
    <row r="10" spans="1:9" x14ac:dyDescent="0.25">
      <c r="A10" s="2" t="s">
        <v>53</v>
      </c>
      <c r="B10" s="6">
        <v>108</v>
      </c>
      <c r="C10" s="6">
        <v>102</v>
      </c>
      <c r="D10" s="6">
        <v>118</v>
      </c>
      <c r="E10" s="6">
        <v>86</v>
      </c>
      <c r="F10" s="6">
        <v>115</v>
      </c>
      <c r="G10" s="6">
        <v>122</v>
      </c>
      <c r="H10" s="6" t="s">
        <v>84</v>
      </c>
      <c r="I10" s="6" t="s">
        <v>84</v>
      </c>
    </row>
    <row r="11" spans="1:9" x14ac:dyDescent="0.25">
      <c r="A11" s="2" t="s">
        <v>54</v>
      </c>
      <c r="B11" s="6">
        <v>100</v>
      </c>
      <c r="C11" s="6">
        <v>95</v>
      </c>
      <c r="D11" s="6">
        <v>116</v>
      </c>
      <c r="E11" s="6">
        <v>76</v>
      </c>
      <c r="F11" s="6">
        <v>116</v>
      </c>
      <c r="G11" s="6">
        <v>108</v>
      </c>
      <c r="H11" s="6" t="s">
        <v>84</v>
      </c>
      <c r="I11" s="6" t="s">
        <v>84</v>
      </c>
    </row>
    <row r="12" spans="1:9" x14ac:dyDescent="0.25">
      <c r="A12" s="2" t="s">
        <v>55</v>
      </c>
      <c r="B12" s="6">
        <v>108</v>
      </c>
      <c r="C12" s="6">
        <v>98</v>
      </c>
      <c r="D12" s="6">
        <v>123</v>
      </c>
      <c r="E12" s="6">
        <v>82</v>
      </c>
      <c r="F12" s="6">
        <v>123</v>
      </c>
      <c r="G12" s="6">
        <v>120</v>
      </c>
      <c r="H12" s="6" t="s">
        <v>84</v>
      </c>
      <c r="I12" s="6" t="s">
        <v>84</v>
      </c>
    </row>
    <row r="13" spans="1:9" x14ac:dyDescent="0.25">
      <c r="A13" s="2" t="s">
        <v>56</v>
      </c>
      <c r="B13" s="6">
        <v>109</v>
      </c>
      <c r="C13" s="6">
        <v>100</v>
      </c>
      <c r="D13" s="6">
        <v>122</v>
      </c>
      <c r="E13" s="6">
        <v>92</v>
      </c>
      <c r="F13" s="6">
        <v>119</v>
      </c>
      <c r="G13" s="6">
        <v>118</v>
      </c>
      <c r="H13" s="6" t="s">
        <v>84</v>
      </c>
      <c r="I13" s="6" t="s">
        <v>84</v>
      </c>
    </row>
    <row r="14" spans="1:9" x14ac:dyDescent="0.25">
      <c r="A14" s="2" t="s">
        <v>57</v>
      </c>
      <c r="B14" s="6">
        <v>109</v>
      </c>
      <c r="C14" s="6">
        <v>105</v>
      </c>
      <c r="D14" s="6">
        <v>127</v>
      </c>
      <c r="E14" s="6">
        <v>91</v>
      </c>
      <c r="F14" s="6">
        <v>122</v>
      </c>
      <c r="G14" s="6">
        <v>105</v>
      </c>
      <c r="H14" s="6" t="s">
        <v>84</v>
      </c>
      <c r="I14" s="6" t="s">
        <v>84</v>
      </c>
    </row>
    <row r="15" spans="1:9" x14ac:dyDescent="0.25">
      <c r="A15" s="2" t="s">
        <v>58</v>
      </c>
      <c r="B15" s="6">
        <v>106</v>
      </c>
      <c r="C15" s="6">
        <v>105</v>
      </c>
      <c r="D15" s="6">
        <v>129</v>
      </c>
      <c r="E15" s="6">
        <v>82</v>
      </c>
      <c r="F15" s="6">
        <v>132</v>
      </c>
      <c r="G15" s="6">
        <v>91</v>
      </c>
      <c r="H15" s="6" t="s">
        <v>84</v>
      </c>
      <c r="I15" s="6" t="s">
        <v>84</v>
      </c>
    </row>
    <row r="16" spans="1:9" x14ac:dyDescent="0.25">
      <c r="A16" s="2" t="s">
        <v>59</v>
      </c>
      <c r="B16" s="6">
        <v>113</v>
      </c>
      <c r="C16" s="6">
        <v>105</v>
      </c>
      <c r="D16" s="6">
        <v>146</v>
      </c>
      <c r="E16" s="6">
        <v>93</v>
      </c>
      <c r="F16" s="6">
        <v>137</v>
      </c>
      <c r="G16" s="6">
        <v>107</v>
      </c>
      <c r="H16" s="6" t="s">
        <v>84</v>
      </c>
      <c r="I16" s="6" t="s">
        <v>84</v>
      </c>
    </row>
    <row r="17" spans="1:9" x14ac:dyDescent="0.25">
      <c r="A17" s="2" t="s">
        <v>60</v>
      </c>
      <c r="B17" s="6">
        <v>98</v>
      </c>
      <c r="C17" s="6">
        <v>90</v>
      </c>
      <c r="D17" s="6">
        <v>127</v>
      </c>
      <c r="E17" s="6">
        <v>100</v>
      </c>
      <c r="F17" s="6">
        <v>112</v>
      </c>
      <c r="G17" s="6">
        <v>94</v>
      </c>
      <c r="H17" s="6" t="s">
        <v>84</v>
      </c>
      <c r="I17" s="6" t="s">
        <v>84</v>
      </c>
    </row>
    <row r="18" spans="1:9" x14ac:dyDescent="0.25">
      <c r="A18" s="2" t="s">
        <v>61</v>
      </c>
      <c r="B18" s="6">
        <v>102</v>
      </c>
      <c r="C18" s="6">
        <v>92</v>
      </c>
      <c r="D18" s="6">
        <v>139</v>
      </c>
      <c r="E18" s="6">
        <v>87</v>
      </c>
      <c r="F18" s="6">
        <v>121</v>
      </c>
      <c r="G18" s="6">
        <v>101</v>
      </c>
      <c r="H18" s="6" t="s">
        <v>84</v>
      </c>
      <c r="I18" s="6" t="s">
        <v>84</v>
      </c>
    </row>
    <row r="19" spans="1:9" x14ac:dyDescent="0.25">
      <c r="A19" s="2" t="s">
        <v>62</v>
      </c>
      <c r="B19" s="6">
        <v>107</v>
      </c>
      <c r="C19" s="6">
        <v>93</v>
      </c>
      <c r="D19" s="6">
        <v>152</v>
      </c>
      <c r="E19" s="6">
        <v>74</v>
      </c>
      <c r="F19" s="6">
        <v>129</v>
      </c>
      <c r="G19" s="6">
        <v>107</v>
      </c>
      <c r="H19" s="6" t="s">
        <v>84</v>
      </c>
      <c r="I19" s="6" t="s">
        <v>84</v>
      </c>
    </row>
    <row r="20" spans="1:9" x14ac:dyDescent="0.25">
      <c r="A20" s="2" t="s">
        <v>63</v>
      </c>
      <c r="B20" s="6">
        <v>119</v>
      </c>
      <c r="C20" s="6">
        <v>106</v>
      </c>
      <c r="D20" s="6">
        <v>158</v>
      </c>
      <c r="E20" s="6">
        <v>76</v>
      </c>
      <c r="F20" s="6">
        <v>134</v>
      </c>
      <c r="G20" s="6">
        <v>139</v>
      </c>
      <c r="H20" s="6" t="s">
        <v>84</v>
      </c>
      <c r="I20" s="6" t="s">
        <v>84</v>
      </c>
    </row>
    <row r="21" spans="1:9" x14ac:dyDescent="0.25">
      <c r="A21" s="2" t="s">
        <v>64</v>
      </c>
      <c r="B21" s="6">
        <v>123</v>
      </c>
      <c r="C21" s="6">
        <v>127</v>
      </c>
      <c r="D21" s="6">
        <v>143</v>
      </c>
      <c r="E21" s="6">
        <v>82</v>
      </c>
      <c r="F21" s="6">
        <v>116</v>
      </c>
      <c r="G21" s="6">
        <v>121</v>
      </c>
      <c r="H21" s="6" t="s">
        <v>84</v>
      </c>
      <c r="I21" s="6" t="s">
        <v>84</v>
      </c>
    </row>
    <row r="22" spans="1:9" x14ac:dyDescent="0.25">
      <c r="A22" s="2" t="s">
        <v>65</v>
      </c>
      <c r="B22" s="6">
        <v>116</v>
      </c>
      <c r="C22" s="6">
        <v>96</v>
      </c>
      <c r="D22" s="6">
        <v>146</v>
      </c>
      <c r="E22" s="6">
        <v>75</v>
      </c>
      <c r="F22" s="6">
        <v>141</v>
      </c>
      <c r="G22" s="6">
        <v>136</v>
      </c>
      <c r="H22" s="6" t="s">
        <v>84</v>
      </c>
      <c r="I22" s="6" t="s">
        <v>84</v>
      </c>
    </row>
    <row r="23" spans="1:9" x14ac:dyDescent="0.25">
      <c r="A23" s="2" t="s">
        <v>66</v>
      </c>
      <c r="B23" s="6">
        <v>123</v>
      </c>
      <c r="C23" s="6">
        <v>104</v>
      </c>
      <c r="D23" s="6">
        <v>153</v>
      </c>
      <c r="E23" s="6">
        <v>88</v>
      </c>
      <c r="F23" s="6">
        <v>146</v>
      </c>
      <c r="G23" s="6">
        <v>138</v>
      </c>
      <c r="H23" s="6" t="s">
        <v>84</v>
      </c>
      <c r="I23" s="6" t="s">
        <v>84</v>
      </c>
    </row>
    <row r="24" spans="1:9" x14ac:dyDescent="0.25">
      <c r="A24" s="2" t="s">
        <v>67</v>
      </c>
      <c r="B24" s="6">
        <v>120</v>
      </c>
      <c r="C24" s="6">
        <v>103</v>
      </c>
      <c r="D24" s="6">
        <v>155</v>
      </c>
      <c r="E24" s="6">
        <v>90</v>
      </c>
      <c r="F24" s="6">
        <v>141</v>
      </c>
      <c r="G24" s="6">
        <v>136</v>
      </c>
      <c r="H24" s="6" t="s">
        <v>84</v>
      </c>
      <c r="I24" s="6" t="s">
        <v>84</v>
      </c>
    </row>
    <row r="25" spans="1:9" x14ac:dyDescent="0.25">
      <c r="A25" s="2" t="s">
        <v>68</v>
      </c>
      <c r="B25" s="6">
        <v>128</v>
      </c>
      <c r="C25" s="6">
        <v>107</v>
      </c>
      <c r="D25" s="6">
        <v>147</v>
      </c>
      <c r="E25" s="6">
        <v>82</v>
      </c>
      <c r="F25" s="6">
        <v>150</v>
      </c>
      <c r="G25" s="6">
        <v>163</v>
      </c>
      <c r="H25" s="6" t="s">
        <v>84</v>
      </c>
      <c r="I25" s="6" t="s">
        <v>84</v>
      </c>
    </row>
    <row r="26" spans="1:9" x14ac:dyDescent="0.25">
      <c r="A26" s="2" t="s">
        <v>69</v>
      </c>
      <c r="B26" s="6">
        <v>140</v>
      </c>
      <c r="C26" s="6">
        <v>113</v>
      </c>
      <c r="D26" s="6">
        <v>150</v>
      </c>
      <c r="E26" s="6">
        <v>93</v>
      </c>
      <c r="F26" s="6">
        <v>145</v>
      </c>
      <c r="G26" s="6">
        <v>204</v>
      </c>
      <c r="H26" s="6" t="s">
        <v>84</v>
      </c>
      <c r="I26" s="6" t="s">
        <v>84</v>
      </c>
    </row>
    <row r="27" spans="1:9" x14ac:dyDescent="0.25">
      <c r="A27" s="2" t="s">
        <v>70</v>
      </c>
      <c r="B27" s="6">
        <v>131</v>
      </c>
      <c r="C27" s="6">
        <v>121</v>
      </c>
      <c r="D27" s="6">
        <v>163</v>
      </c>
      <c r="E27" s="6">
        <v>105</v>
      </c>
      <c r="F27" s="6">
        <v>146</v>
      </c>
      <c r="G27" s="6">
        <v>144</v>
      </c>
      <c r="H27" s="6" t="s">
        <v>84</v>
      </c>
      <c r="I27" s="6" t="s">
        <v>84</v>
      </c>
    </row>
    <row r="28" spans="1:9" x14ac:dyDescent="0.25">
      <c r="A28" s="2" t="s">
        <v>71</v>
      </c>
      <c r="B28" s="6">
        <v>133</v>
      </c>
      <c r="C28" s="6">
        <v>128</v>
      </c>
      <c r="D28" s="6">
        <v>148</v>
      </c>
      <c r="E28" s="6">
        <v>94</v>
      </c>
      <c r="F28" s="6">
        <v>160</v>
      </c>
      <c r="G28" s="6">
        <v>141</v>
      </c>
      <c r="H28" s="6" t="s">
        <v>84</v>
      </c>
      <c r="I28" s="6" t="s">
        <v>84</v>
      </c>
    </row>
    <row r="29" spans="1:9" x14ac:dyDescent="0.25">
      <c r="A29" s="2" t="s">
        <v>72</v>
      </c>
      <c r="B29" s="6">
        <v>131</v>
      </c>
      <c r="C29" s="6">
        <v>120</v>
      </c>
      <c r="D29" s="6">
        <v>155</v>
      </c>
      <c r="E29" s="6">
        <v>101</v>
      </c>
      <c r="F29" s="6">
        <v>160</v>
      </c>
      <c r="G29" s="6">
        <v>133</v>
      </c>
      <c r="H29" s="6" t="s">
        <v>84</v>
      </c>
      <c r="I29" s="6" t="s">
        <v>84</v>
      </c>
    </row>
    <row r="30" spans="1:9" x14ac:dyDescent="0.25">
      <c r="A30" s="2" t="s">
        <v>73</v>
      </c>
      <c r="B30" s="6">
        <v>129</v>
      </c>
      <c r="C30" s="6">
        <v>111</v>
      </c>
      <c r="D30" s="6">
        <v>170</v>
      </c>
      <c r="E30" s="6">
        <v>99</v>
      </c>
      <c r="F30" s="6">
        <v>160</v>
      </c>
      <c r="G30" s="6">
        <v>137</v>
      </c>
      <c r="H30" s="6" t="s">
        <v>84</v>
      </c>
      <c r="I30" s="6" t="s">
        <v>84</v>
      </c>
    </row>
    <row r="31" spans="1:9" x14ac:dyDescent="0.25">
      <c r="A31" s="2" t="s">
        <v>74</v>
      </c>
      <c r="B31" s="6">
        <v>126</v>
      </c>
      <c r="C31" s="6">
        <v>112</v>
      </c>
      <c r="D31" s="6">
        <v>151</v>
      </c>
      <c r="E31" s="6">
        <v>95</v>
      </c>
      <c r="F31" s="6">
        <v>158</v>
      </c>
      <c r="G31" s="6">
        <v>139</v>
      </c>
      <c r="H31" s="6" t="s">
        <v>84</v>
      </c>
      <c r="I31" s="6" t="s">
        <v>84</v>
      </c>
    </row>
    <row r="32" spans="1:9" x14ac:dyDescent="0.25">
      <c r="A32" s="2" t="s">
        <v>75</v>
      </c>
      <c r="B32" s="6">
        <v>132</v>
      </c>
      <c r="C32" s="6">
        <v>124</v>
      </c>
      <c r="D32" s="6">
        <v>154</v>
      </c>
      <c r="E32" s="6">
        <v>96</v>
      </c>
      <c r="F32" s="6">
        <v>156</v>
      </c>
      <c r="G32" s="6">
        <v>143</v>
      </c>
      <c r="H32" s="6" t="s">
        <v>84</v>
      </c>
      <c r="I32" s="6" t="s">
        <v>84</v>
      </c>
    </row>
    <row r="33" spans="1:9" x14ac:dyDescent="0.25">
      <c r="A33" s="2" t="s">
        <v>76</v>
      </c>
      <c r="B33" s="6">
        <v>131</v>
      </c>
      <c r="C33" s="6">
        <v>118</v>
      </c>
      <c r="D33" s="6">
        <v>159</v>
      </c>
      <c r="E33" s="6">
        <v>110</v>
      </c>
      <c r="F33" s="6">
        <v>154</v>
      </c>
      <c r="G33" s="6">
        <v>135</v>
      </c>
      <c r="H33" s="6" t="s">
        <v>84</v>
      </c>
      <c r="I33" s="6" t="s">
        <v>84</v>
      </c>
    </row>
    <row r="34" spans="1:9" x14ac:dyDescent="0.25">
      <c r="A34" s="2" t="s">
        <v>77</v>
      </c>
      <c r="B34" s="6">
        <v>129</v>
      </c>
      <c r="C34" s="6">
        <v>116</v>
      </c>
      <c r="D34" s="6">
        <v>153</v>
      </c>
      <c r="E34" s="6">
        <v>111</v>
      </c>
      <c r="F34" s="6">
        <v>156</v>
      </c>
      <c r="G34" s="6">
        <v>130</v>
      </c>
      <c r="H34" s="6" t="s">
        <v>84</v>
      </c>
      <c r="I34" s="6" t="s">
        <v>84</v>
      </c>
    </row>
    <row r="35" spans="1:9" x14ac:dyDescent="0.25">
      <c r="A35" s="2" t="s">
        <v>78</v>
      </c>
      <c r="B35" s="6">
        <v>138</v>
      </c>
      <c r="C35" s="6">
        <v>117</v>
      </c>
      <c r="D35" s="6">
        <v>159</v>
      </c>
      <c r="E35" s="6">
        <v>112</v>
      </c>
      <c r="F35" s="6">
        <v>213</v>
      </c>
      <c r="G35" s="6">
        <v>135</v>
      </c>
      <c r="H35" s="6" t="s">
        <v>84</v>
      </c>
      <c r="I35" s="6" t="s">
        <v>84</v>
      </c>
    </row>
    <row r="36" spans="1:9" x14ac:dyDescent="0.25">
      <c r="A36" s="2" t="s">
        <v>79</v>
      </c>
      <c r="B36" s="6">
        <v>141</v>
      </c>
      <c r="C36" s="6">
        <v>135</v>
      </c>
      <c r="D36" s="6">
        <v>170</v>
      </c>
      <c r="E36" s="6">
        <v>113</v>
      </c>
      <c r="F36" s="6">
        <v>165</v>
      </c>
      <c r="G36" s="6">
        <v>144</v>
      </c>
      <c r="H36" s="6" t="s">
        <v>84</v>
      </c>
      <c r="I36" s="6" t="s">
        <v>84</v>
      </c>
    </row>
    <row r="37" spans="1:9" x14ac:dyDescent="0.25">
      <c r="A37" s="2" t="s">
        <v>80</v>
      </c>
      <c r="B37" s="6">
        <v>142</v>
      </c>
      <c r="C37" s="6">
        <v>134</v>
      </c>
      <c r="D37" s="6">
        <v>164</v>
      </c>
      <c r="E37" s="6">
        <v>114</v>
      </c>
      <c r="F37" s="6">
        <v>173</v>
      </c>
      <c r="G37" s="6">
        <v>132</v>
      </c>
      <c r="H37" s="6" t="s">
        <v>84</v>
      </c>
      <c r="I37" s="6" t="s">
        <v>84</v>
      </c>
    </row>
    <row r="38" spans="1:9" x14ac:dyDescent="0.25">
      <c r="A38" s="2" t="s">
        <v>81</v>
      </c>
      <c r="B38" s="6">
        <v>142</v>
      </c>
      <c r="C38" s="6">
        <v>132</v>
      </c>
      <c r="D38" s="6">
        <v>169</v>
      </c>
      <c r="E38" s="6">
        <v>114</v>
      </c>
      <c r="F38" s="6">
        <v>172</v>
      </c>
      <c r="G38" s="6">
        <v>136</v>
      </c>
      <c r="H38" s="6" t="s">
        <v>84</v>
      </c>
      <c r="I38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211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96</v>
      </c>
      <c r="C3" s="6">
        <v>92</v>
      </c>
      <c r="D3" s="6">
        <v>99</v>
      </c>
      <c r="E3" s="6">
        <v>107</v>
      </c>
      <c r="F3" s="6">
        <v>105</v>
      </c>
      <c r="G3" s="6">
        <v>95</v>
      </c>
      <c r="H3" s="6">
        <v>86</v>
      </c>
      <c r="I3" s="6" t="s">
        <v>84</v>
      </c>
    </row>
    <row r="4" spans="1:9" x14ac:dyDescent="0.25">
      <c r="A4" s="2" t="s">
        <v>47</v>
      </c>
      <c r="B4" s="6">
        <v>110</v>
      </c>
      <c r="C4" s="6">
        <v>102</v>
      </c>
      <c r="D4" s="6">
        <v>106</v>
      </c>
      <c r="E4" s="6">
        <v>118</v>
      </c>
      <c r="F4" s="6">
        <v>120</v>
      </c>
      <c r="G4" s="6">
        <v>97</v>
      </c>
      <c r="H4" s="6">
        <v>87</v>
      </c>
      <c r="I4" s="6" t="s">
        <v>84</v>
      </c>
    </row>
    <row r="5" spans="1:9" x14ac:dyDescent="0.25">
      <c r="A5" s="2" t="s">
        <v>48</v>
      </c>
      <c r="B5" s="6">
        <v>114</v>
      </c>
      <c r="C5" s="6">
        <v>99</v>
      </c>
      <c r="D5" s="6">
        <v>105</v>
      </c>
      <c r="E5" s="6">
        <v>116</v>
      </c>
      <c r="F5" s="6">
        <v>133</v>
      </c>
      <c r="G5" s="6">
        <v>114</v>
      </c>
      <c r="H5" s="6">
        <v>105</v>
      </c>
      <c r="I5" s="6" t="s">
        <v>84</v>
      </c>
    </row>
    <row r="6" spans="1:9" x14ac:dyDescent="0.25">
      <c r="A6" s="2" t="s">
        <v>49</v>
      </c>
      <c r="B6" s="6">
        <v>114</v>
      </c>
      <c r="C6" s="6">
        <v>96</v>
      </c>
      <c r="D6" s="6">
        <v>119</v>
      </c>
      <c r="E6" s="6">
        <v>106</v>
      </c>
      <c r="F6" s="6">
        <v>117</v>
      </c>
      <c r="G6" s="6">
        <v>119</v>
      </c>
      <c r="H6" s="6">
        <v>82</v>
      </c>
      <c r="I6" s="6" t="s">
        <v>84</v>
      </c>
    </row>
    <row r="7" spans="1:9" x14ac:dyDescent="0.25">
      <c r="A7" s="2" t="s">
        <v>50</v>
      </c>
      <c r="B7" s="6">
        <v>105</v>
      </c>
      <c r="C7" s="6">
        <v>92</v>
      </c>
      <c r="D7" s="6">
        <v>99</v>
      </c>
      <c r="E7" s="6">
        <v>107</v>
      </c>
      <c r="F7" s="6">
        <v>106</v>
      </c>
      <c r="G7" s="6">
        <v>95</v>
      </c>
      <c r="H7" s="6">
        <v>108</v>
      </c>
      <c r="I7" s="6" t="s">
        <v>84</v>
      </c>
    </row>
    <row r="8" spans="1:9" x14ac:dyDescent="0.25">
      <c r="A8" s="2" t="s">
        <v>51</v>
      </c>
      <c r="B8" s="6">
        <v>94</v>
      </c>
      <c r="C8" s="6">
        <v>93</v>
      </c>
      <c r="D8" s="6">
        <v>110</v>
      </c>
      <c r="E8" s="6">
        <v>79</v>
      </c>
      <c r="F8" s="6">
        <v>102</v>
      </c>
      <c r="G8" s="6">
        <v>93</v>
      </c>
      <c r="H8" s="6">
        <v>75</v>
      </c>
      <c r="I8" s="6" t="s">
        <v>84</v>
      </c>
    </row>
    <row r="9" spans="1:9" x14ac:dyDescent="0.25">
      <c r="A9" s="2" t="s">
        <v>52</v>
      </c>
      <c r="B9" s="6">
        <v>99</v>
      </c>
      <c r="C9" s="6">
        <v>97</v>
      </c>
      <c r="D9" s="6">
        <v>108</v>
      </c>
      <c r="E9" s="6">
        <v>104</v>
      </c>
      <c r="F9" s="6">
        <v>120</v>
      </c>
      <c r="G9" s="6">
        <v>78</v>
      </c>
      <c r="H9" s="6">
        <v>69</v>
      </c>
      <c r="I9" s="6" t="s">
        <v>84</v>
      </c>
    </row>
    <row r="10" spans="1:9" x14ac:dyDescent="0.25">
      <c r="A10" s="2" t="s">
        <v>53</v>
      </c>
      <c r="B10" s="6">
        <v>95</v>
      </c>
      <c r="C10" s="6">
        <v>67</v>
      </c>
      <c r="D10" s="6">
        <v>112</v>
      </c>
      <c r="E10" s="6">
        <v>120</v>
      </c>
      <c r="F10" s="6">
        <v>103</v>
      </c>
      <c r="G10" s="6">
        <v>110</v>
      </c>
      <c r="H10" s="6">
        <v>76</v>
      </c>
      <c r="I10" s="6" t="s">
        <v>84</v>
      </c>
    </row>
    <row r="11" spans="1:9" x14ac:dyDescent="0.25">
      <c r="A11" s="2" t="s">
        <v>54</v>
      </c>
      <c r="B11" s="6">
        <v>90</v>
      </c>
      <c r="C11" s="6">
        <v>76</v>
      </c>
      <c r="D11" s="6">
        <v>104</v>
      </c>
      <c r="E11" s="6">
        <v>105</v>
      </c>
      <c r="F11" s="6">
        <v>96</v>
      </c>
      <c r="G11" s="6">
        <v>81</v>
      </c>
      <c r="H11" s="6">
        <v>98</v>
      </c>
      <c r="I11" s="6" t="s">
        <v>84</v>
      </c>
    </row>
    <row r="12" spans="1:9" x14ac:dyDescent="0.25">
      <c r="A12" s="2" t="s">
        <v>55</v>
      </c>
      <c r="B12" s="6">
        <v>110</v>
      </c>
      <c r="C12" s="6">
        <v>89</v>
      </c>
      <c r="D12" s="6">
        <v>121</v>
      </c>
      <c r="E12" s="6">
        <v>110</v>
      </c>
      <c r="F12" s="6">
        <v>110</v>
      </c>
      <c r="G12" s="6">
        <v>118</v>
      </c>
      <c r="H12" s="6">
        <v>88</v>
      </c>
      <c r="I12" s="6" t="s">
        <v>84</v>
      </c>
    </row>
    <row r="13" spans="1:9" x14ac:dyDescent="0.25">
      <c r="A13" s="2" t="s">
        <v>56</v>
      </c>
      <c r="B13" s="6">
        <v>101</v>
      </c>
      <c r="C13" s="6">
        <v>76</v>
      </c>
      <c r="D13" s="6">
        <v>124</v>
      </c>
      <c r="E13" s="6">
        <v>105</v>
      </c>
      <c r="F13" s="6">
        <v>97</v>
      </c>
      <c r="G13" s="6">
        <v>113</v>
      </c>
      <c r="H13" s="6">
        <v>93</v>
      </c>
      <c r="I13" s="6" t="s">
        <v>84</v>
      </c>
    </row>
    <row r="14" spans="1:9" x14ac:dyDescent="0.25">
      <c r="A14" s="2" t="s">
        <v>57</v>
      </c>
      <c r="B14" s="6">
        <v>117</v>
      </c>
      <c r="C14" s="6">
        <v>89</v>
      </c>
      <c r="D14" s="6">
        <v>120</v>
      </c>
      <c r="E14" s="6">
        <v>139</v>
      </c>
      <c r="F14" s="6">
        <v>113</v>
      </c>
      <c r="G14" s="6">
        <v>132</v>
      </c>
      <c r="H14" s="6">
        <v>104</v>
      </c>
      <c r="I14" s="6" t="s">
        <v>84</v>
      </c>
    </row>
    <row r="15" spans="1:9" x14ac:dyDescent="0.25">
      <c r="A15" s="2" t="s">
        <v>58</v>
      </c>
      <c r="B15" s="6">
        <v>114</v>
      </c>
      <c r="C15" s="6">
        <v>94</v>
      </c>
      <c r="D15" s="6">
        <v>128</v>
      </c>
      <c r="E15" s="6">
        <v>124</v>
      </c>
      <c r="F15" s="6">
        <v>111</v>
      </c>
      <c r="G15" s="6">
        <v>108</v>
      </c>
      <c r="H15" s="6">
        <v>74</v>
      </c>
      <c r="I15" s="6" t="s">
        <v>84</v>
      </c>
    </row>
    <row r="16" spans="1:9" x14ac:dyDescent="0.25">
      <c r="A16" s="2" t="s">
        <v>59</v>
      </c>
      <c r="B16" s="6">
        <v>98</v>
      </c>
      <c r="C16" s="6">
        <v>87</v>
      </c>
      <c r="D16" s="6">
        <v>110</v>
      </c>
      <c r="E16" s="6">
        <v>104</v>
      </c>
      <c r="F16" s="6">
        <v>82</v>
      </c>
      <c r="G16" s="6">
        <v>116</v>
      </c>
      <c r="H16" s="6">
        <v>71</v>
      </c>
      <c r="I16" s="6" t="s">
        <v>84</v>
      </c>
    </row>
    <row r="17" spans="1:9" x14ac:dyDescent="0.25">
      <c r="A17" s="2" t="s">
        <v>60</v>
      </c>
      <c r="B17" s="6">
        <v>97</v>
      </c>
      <c r="C17" s="6">
        <v>70</v>
      </c>
      <c r="D17" s="6">
        <v>101</v>
      </c>
      <c r="E17" s="6">
        <v>67</v>
      </c>
      <c r="F17" s="6">
        <v>131</v>
      </c>
      <c r="G17" s="6">
        <v>139</v>
      </c>
      <c r="H17" s="6">
        <v>66</v>
      </c>
      <c r="I17" s="6" t="s">
        <v>84</v>
      </c>
    </row>
    <row r="18" spans="1:9" x14ac:dyDescent="0.25">
      <c r="A18" s="2" t="s">
        <v>61</v>
      </c>
      <c r="B18" s="6">
        <v>100</v>
      </c>
      <c r="C18" s="6">
        <v>79</v>
      </c>
      <c r="D18" s="6">
        <v>110</v>
      </c>
      <c r="E18" s="6">
        <v>84</v>
      </c>
      <c r="F18" s="6">
        <v>117</v>
      </c>
      <c r="G18" s="6">
        <v>123</v>
      </c>
      <c r="H18" s="6">
        <v>81</v>
      </c>
      <c r="I18" s="6" t="s">
        <v>84</v>
      </c>
    </row>
    <row r="19" spans="1:9" x14ac:dyDescent="0.25">
      <c r="A19" s="2" t="s">
        <v>62</v>
      </c>
      <c r="B19" s="6">
        <v>104</v>
      </c>
      <c r="C19" s="6">
        <v>87</v>
      </c>
      <c r="D19" s="6">
        <v>118</v>
      </c>
      <c r="E19" s="6">
        <v>100</v>
      </c>
      <c r="F19" s="6">
        <v>103</v>
      </c>
      <c r="G19" s="6">
        <v>107</v>
      </c>
      <c r="H19" s="6">
        <v>97</v>
      </c>
      <c r="I19" s="6" t="s">
        <v>84</v>
      </c>
    </row>
    <row r="20" spans="1:9" x14ac:dyDescent="0.25">
      <c r="A20" s="2" t="s">
        <v>63</v>
      </c>
      <c r="B20" s="6">
        <v>124</v>
      </c>
      <c r="C20" s="6">
        <v>80</v>
      </c>
      <c r="D20" s="6">
        <v>132</v>
      </c>
      <c r="E20" s="6">
        <v>77</v>
      </c>
      <c r="F20" s="6">
        <v>110</v>
      </c>
      <c r="G20" s="6">
        <v>197</v>
      </c>
      <c r="H20" s="6">
        <v>95</v>
      </c>
      <c r="I20" s="6" t="s">
        <v>84</v>
      </c>
    </row>
    <row r="21" spans="1:9" x14ac:dyDescent="0.25">
      <c r="A21" s="2" t="s">
        <v>64</v>
      </c>
      <c r="B21" s="6">
        <v>105</v>
      </c>
      <c r="C21" s="6">
        <v>66</v>
      </c>
      <c r="D21" s="6">
        <v>122</v>
      </c>
      <c r="E21" s="6">
        <v>105</v>
      </c>
      <c r="F21" s="6">
        <v>102</v>
      </c>
      <c r="G21" s="6">
        <v>137</v>
      </c>
      <c r="H21" s="6">
        <v>83</v>
      </c>
      <c r="I21" s="6" t="s">
        <v>84</v>
      </c>
    </row>
    <row r="22" spans="1:9" x14ac:dyDescent="0.25">
      <c r="A22" s="2" t="s">
        <v>65</v>
      </c>
      <c r="B22" s="6">
        <v>115</v>
      </c>
      <c r="C22" s="6">
        <v>91</v>
      </c>
      <c r="D22" s="6">
        <v>111</v>
      </c>
      <c r="E22" s="6">
        <v>129</v>
      </c>
      <c r="F22" s="6">
        <v>100</v>
      </c>
      <c r="G22" s="6">
        <v>147</v>
      </c>
      <c r="H22" s="6">
        <v>84</v>
      </c>
      <c r="I22" s="6" t="s">
        <v>84</v>
      </c>
    </row>
    <row r="23" spans="1:9" x14ac:dyDescent="0.25">
      <c r="A23" s="2" t="s">
        <v>66</v>
      </c>
      <c r="B23" s="6">
        <v>115</v>
      </c>
      <c r="C23" s="6">
        <v>94</v>
      </c>
      <c r="D23" s="6">
        <v>96</v>
      </c>
      <c r="E23" s="6">
        <v>128</v>
      </c>
      <c r="F23" s="6">
        <v>102</v>
      </c>
      <c r="G23" s="6">
        <v>150</v>
      </c>
      <c r="H23" s="6">
        <v>112</v>
      </c>
      <c r="I23" s="6" t="s">
        <v>84</v>
      </c>
    </row>
    <row r="24" spans="1:9" x14ac:dyDescent="0.25">
      <c r="A24" s="2" t="s">
        <v>67</v>
      </c>
      <c r="B24" s="6">
        <v>126</v>
      </c>
      <c r="C24" s="6">
        <v>98</v>
      </c>
      <c r="D24" s="6">
        <v>114</v>
      </c>
      <c r="E24" s="6">
        <v>152</v>
      </c>
      <c r="F24" s="6">
        <v>95</v>
      </c>
      <c r="G24" s="6">
        <v>378</v>
      </c>
      <c r="H24" s="6">
        <v>85</v>
      </c>
      <c r="I24" s="6" t="s">
        <v>84</v>
      </c>
    </row>
    <row r="25" spans="1:9" x14ac:dyDescent="0.25">
      <c r="A25" s="2" t="s">
        <v>68</v>
      </c>
      <c r="B25" s="6">
        <v>122</v>
      </c>
      <c r="C25" s="6">
        <v>85</v>
      </c>
      <c r="D25" s="6">
        <v>119</v>
      </c>
      <c r="E25" s="6">
        <v>148</v>
      </c>
      <c r="F25" s="6">
        <v>96</v>
      </c>
      <c r="G25" s="6">
        <v>345</v>
      </c>
      <c r="H25" s="6">
        <v>101</v>
      </c>
      <c r="I25" s="6" t="s">
        <v>84</v>
      </c>
    </row>
    <row r="26" spans="1:9" x14ac:dyDescent="0.25">
      <c r="A26" s="2" t="s">
        <v>69</v>
      </c>
      <c r="B26" s="6">
        <v>122</v>
      </c>
      <c r="C26" s="6">
        <v>81</v>
      </c>
      <c r="D26" s="6">
        <v>105</v>
      </c>
      <c r="E26" s="6">
        <v>164</v>
      </c>
      <c r="F26" s="6">
        <v>127</v>
      </c>
      <c r="G26" s="6">
        <v>230</v>
      </c>
      <c r="H26" s="6">
        <v>99</v>
      </c>
      <c r="I26" s="6" t="s">
        <v>84</v>
      </c>
    </row>
    <row r="27" spans="1:9" x14ac:dyDescent="0.25">
      <c r="A27" s="2" t="s">
        <v>70</v>
      </c>
      <c r="B27" s="6">
        <v>136</v>
      </c>
      <c r="C27" s="6">
        <v>101</v>
      </c>
      <c r="D27" s="6">
        <v>102</v>
      </c>
      <c r="E27" s="6">
        <v>118</v>
      </c>
      <c r="F27" s="6">
        <v>127</v>
      </c>
      <c r="G27" s="6">
        <v>267</v>
      </c>
      <c r="H27" s="6">
        <v>81</v>
      </c>
      <c r="I27" s="6" t="s">
        <v>84</v>
      </c>
    </row>
    <row r="28" spans="1:9" x14ac:dyDescent="0.25">
      <c r="A28" s="2" t="s">
        <v>71</v>
      </c>
      <c r="B28" s="6">
        <v>123</v>
      </c>
      <c r="C28" s="6">
        <v>90</v>
      </c>
      <c r="D28" s="6">
        <v>117</v>
      </c>
      <c r="E28" s="6">
        <v>138</v>
      </c>
      <c r="F28" s="6">
        <v>114</v>
      </c>
      <c r="G28" s="6">
        <v>211</v>
      </c>
      <c r="H28" s="6">
        <v>81</v>
      </c>
      <c r="I28" s="6" t="s">
        <v>84</v>
      </c>
    </row>
    <row r="29" spans="1:9" x14ac:dyDescent="0.25">
      <c r="A29" s="2" t="s">
        <v>72</v>
      </c>
      <c r="B29" s="6">
        <v>120</v>
      </c>
      <c r="C29" s="6">
        <v>90</v>
      </c>
      <c r="D29" s="6">
        <v>120</v>
      </c>
      <c r="E29" s="6">
        <v>136</v>
      </c>
      <c r="F29" s="6">
        <v>102</v>
      </c>
      <c r="G29" s="6">
        <v>218</v>
      </c>
      <c r="H29" s="6">
        <v>99</v>
      </c>
      <c r="I29" s="6" t="s">
        <v>84</v>
      </c>
    </row>
    <row r="30" spans="1:9" x14ac:dyDescent="0.25">
      <c r="A30" s="2" t="s">
        <v>73</v>
      </c>
      <c r="B30" s="6">
        <v>118</v>
      </c>
      <c r="C30" s="6">
        <v>93</v>
      </c>
      <c r="D30" s="6">
        <v>105</v>
      </c>
      <c r="E30" s="6">
        <v>88</v>
      </c>
      <c r="F30" s="6">
        <v>106</v>
      </c>
      <c r="G30" s="6">
        <v>139</v>
      </c>
      <c r="H30" s="6">
        <v>100</v>
      </c>
      <c r="I30" s="6" t="s">
        <v>84</v>
      </c>
    </row>
    <row r="31" spans="1:9" x14ac:dyDescent="0.25">
      <c r="A31" s="2" t="s">
        <v>74</v>
      </c>
      <c r="B31" s="6">
        <v>110</v>
      </c>
      <c r="C31" s="6">
        <v>82</v>
      </c>
      <c r="D31" s="6">
        <v>105</v>
      </c>
      <c r="E31" s="6">
        <v>111</v>
      </c>
      <c r="F31" s="6">
        <v>101</v>
      </c>
      <c r="G31" s="6">
        <v>189</v>
      </c>
      <c r="H31" s="6">
        <v>74</v>
      </c>
      <c r="I31" s="6" t="s">
        <v>84</v>
      </c>
    </row>
    <row r="32" spans="1:9" x14ac:dyDescent="0.25">
      <c r="A32" s="2" t="s">
        <v>75</v>
      </c>
      <c r="B32" s="6">
        <v>114</v>
      </c>
      <c r="C32" s="6">
        <v>83</v>
      </c>
      <c r="D32" s="6">
        <v>111</v>
      </c>
      <c r="E32" s="6">
        <v>81</v>
      </c>
      <c r="F32" s="6">
        <v>108</v>
      </c>
      <c r="G32" s="6">
        <v>244</v>
      </c>
      <c r="H32" s="6">
        <v>79</v>
      </c>
      <c r="I32" s="6" t="s">
        <v>84</v>
      </c>
    </row>
    <row r="33" spans="1:9" x14ac:dyDescent="0.25">
      <c r="A33" s="2" t="s">
        <v>76</v>
      </c>
      <c r="B33" s="6">
        <v>111</v>
      </c>
      <c r="C33" s="6">
        <v>75</v>
      </c>
      <c r="D33" s="6">
        <v>110</v>
      </c>
      <c r="E33" s="6">
        <v>66</v>
      </c>
      <c r="F33" s="6">
        <v>107</v>
      </c>
      <c r="G33" s="6">
        <v>252</v>
      </c>
      <c r="H33" s="6">
        <v>86</v>
      </c>
      <c r="I33" s="6" t="s">
        <v>84</v>
      </c>
    </row>
    <row r="34" spans="1:9" x14ac:dyDescent="0.25">
      <c r="A34" s="2" t="s">
        <v>77</v>
      </c>
      <c r="B34" s="6">
        <v>102</v>
      </c>
      <c r="C34" s="6">
        <v>71</v>
      </c>
      <c r="D34" s="6">
        <v>104</v>
      </c>
      <c r="E34" s="6">
        <v>79</v>
      </c>
      <c r="F34" s="6">
        <v>90</v>
      </c>
      <c r="G34" s="6">
        <v>259</v>
      </c>
      <c r="H34" s="6">
        <v>80</v>
      </c>
      <c r="I34" s="6" t="s">
        <v>84</v>
      </c>
    </row>
    <row r="35" spans="1:9" x14ac:dyDescent="0.25">
      <c r="A35" s="2" t="s">
        <v>78</v>
      </c>
      <c r="B35" s="6">
        <v>104</v>
      </c>
      <c r="C35" s="6">
        <v>70</v>
      </c>
      <c r="D35" s="6">
        <v>101</v>
      </c>
      <c r="E35" s="6">
        <v>105</v>
      </c>
      <c r="F35" s="6">
        <v>82</v>
      </c>
      <c r="G35" s="6">
        <v>246</v>
      </c>
      <c r="H35" s="6">
        <v>82</v>
      </c>
      <c r="I35" s="6" t="s">
        <v>84</v>
      </c>
    </row>
    <row r="36" spans="1:9" x14ac:dyDescent="0.25">
      <c r="A36" s="2" t="s">
        <v>79</v>
      </c>
      <c r="B36" s="6">
        <v>102</v>
      </c>
      <c r="C36" s="6">
        <v>67</v>
      </c>
      <c r="D36" s="6">
        <v>99</v>
      </c>
      <c r="E36" s="6">
        <v>121</v>
      </c>
      <c r="F36" s="6">
        <v>91</v>
      </c>
      <c r="G36" s="6">
        <v>240</v>
      </c>
      <c r="H36" s="6">
        <v>81</v>
      </c>
      <c r="I36" s="6" t="s">
        <v>84</v>
      </c>
    </row>
    <row r="37" spans="1:9" x14ac:dyDescent="0.25">
      <c r="A37" s="2" t="s">
        <v>80</v>
      </c>
      <c r="B37" s="6">
        <v>91</v>
      </c>
      <c r="C37" s="6">
        <v>57</v>
      </c>
      <c r="D37" s="6">
        <v>103</v>
      </c>
      <c r="E37" s="6">
        <v>113</v>
      </c>
      <c r="F37" s="6">
        <v>74</v>
      </c>
      <c r="G37" s="6">
        <v>173</v>
      </c>
      <c r="H37" s="6">
        <v>81</v>
      </c>
      <c r="I37" s="6" t="s">
        <v>84</v>
      </c>
    </row>
    <row r="38" spans="1:9" x14ac:dyDescent="0.25">
      <c r="A38" s="2" t="s">
        <v>81</v>
      </c>
      <c r="B38" s="6">
        <v>99</v>
      </c>
      <c r="C38" s="6">
        <v>63</v>
      </c>
      <c r="D38" s="6">
        <v>102</v>
      </c>
      <c r="E38" s="6">
        <v>126</v>
      </c>
      <c r="F38" s="6">
        <v>94</v>
      </c>
      <c r="G38" s="6">
        <v>187</v>
      </c>
      <c r="H38" s="6">
        <v>84</v>
      </c>
      <c r="I38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213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110</v>
      </c>
      <c r="C3" s="6">
        <v>102</v>
      </c>
      <c r="D3" s="6">
        <v>111</v>
      </c>
      <c r="E3" s="6">
        <v>104</v>
      </c>
      <c r="F3" s="6">
        <v>123</v>
      </c>
      <c r="G3" s="6">
        <v>123</v>
      </c>
      <c r="H3" s="6">
        <v>107</v>
      </c>
      <c r="I3" s="6">
        <v>140</v>
      </c>
    </row>
    <row r="4" spans="1:9" x14ac:dyDescent="0.25">
      <c r="A4" s="2" t="s">
        <v>47</v>
      </c>
      <c r="B4" s="6">
        <v>115</v>
      </c>
      <c r="C4" s="6">
        <v>112</v>
      </c>
      <c r="D4" s="6">
        <v>113</v>
      </c>
      <c r="E4" s="6">
        <v>104</v>
      </c>
      <c r="F4" s="6">
        <v>109</v>
      </c>
      <c r="G4" s="6">
        <v>141</v>
      </c>
      <c r="H4" s="6">
        <v>138</v>
      </c>
      <c r="I4" s="6">
        <v>137</v>
      </c>
    </row>
    <row r="5" spans="1:9" x14ac:dyDescent="0.25">
      <c r="A5" s="2" t="s">
        <v>48</v>
      </c>
      <c r="B5" s="6">
        <v>111</v>
      </c>
      <c r="C5" s="6">
        <v>115</v>
      </c>
      <c r="D5" s="6">
        <v>116</v>
      </c>
      <c r="E5" s="6">
        <v>113</v>
      </c>
      <c r="F5" s="6">
        <v>95</v>
      </c>
      <c r="G5" s="6">
        <v>113</v>
      </c>
      <c r="H5" s="6">
        <v>129</v>
      </c>
      <c r="I5" s="6">
        <v>127</v>
      </c>
    </row>
    <row r="6" spans="1:9" x14ac:dyDescent="0.25">
      <c r="A6" s="2" t="s">
        <v>49</v>
      </c>
      <c r="B6" s="6">
        <v>128</v>
      </c>
      <c r="C6" s="6">
        <v>141</v>
      </c>
      <c r="D6" s="6">
        <v>119</v>
      </c>
      <c r="E6" s="6">
        <v>139</v>
      </c>
      <c r="F6" s="6">
        <v>95</v>
      </c>
      <c r="G6" s="6">
        <v>100</v>
      </c>
      <c r="H6" s="6">
        <v>118</v>
      </c>
      <c r="I6" s="6">
        <v>142</v>
      </c>
    </row>
    <row r="7" spans="1:9" x14ac:dyDescent="0.25">
      <c r="A7" s="2" t="s">
        <v>50</v>
      </c>
      <c r="B7" s="6">
        <v>131</v>
      </c>
      <c r="C7" s="6">
        <v>102</v>
      </c>
      <c r="D7" s="6">
        <v>114</v>
      </c>
      <c r="E7" s="6">
        <v>147</v>
      </c>
      <c r="F7" s="6">
        <v>91</v>
      </c>
      <c r="G7" s="6">
        <v>116</v>
      </c>
      <c r="H7" s="6">
        <v>172</v>
      </c>
      <c r="I7" s="6">
        <v>143</v>
      </c>
    </row>
    <row r="8" spans="1:9" x14ac:dyDescent="0.25">
      <c r="A8" s="2" t="s">
        <v>51</v>
      </c>
      <c r="B8" s="6">
        <v>133</v>
      </c>
      <c r="C8" s="6">
        <v>107</v>
      </c>
      <c r="D8" s="6">
        <v>115</v>
      </c>
      <c r="E8" s="6">
        <v>143</v>
      </c>
      <c r="F8" s="6">
        <v>94</v>
      </c>
      <c r="G8" s="6">
        <v>119</v>
      </c>
      <c r="H8" s="6">
        <v>136</v>
      </c>
      <c r="I8" s="6">
        <v>139</v>
      </c>
    </row>
    <row r="9" spans="1:9" x14ac:dyDescent="0.25">
      <c r="A9" s="2" t="s">
        <v>52</v>
      </c>
      <c r="B9" s="6">
        <v>128</v>
      </c>
      <c r="C9" s="6">
        <v>124</v>
      </c>
      <c r="D9" s="6">
        <v>115</v>
      </c>
      <c r="E9" s="6">
        <v>132</v>
      </c>
      <c r="F9" s="6">
        <v>93</v>
      </c>
      <c r="G9" s="6">
        <v>128</v>
      </c>
      <c r="H9" s="6">
        <v>124</v>
      </c>
      <c r="I9" s="6">
        <v>140</v>
      </c>
    </row>
    <row r="10" spans="1:9" x14ac:dyDescent="0.25">
      <c r="A10" s="2" t="s">
        <v>53</v>
      </c>
      <c r="B10" s="6">
        <v>131</v>
      </c>
      <c r="C10" s="6">
        <v>112</v>
      </c>
      <c r="D10" s="6">
        <v>132</v>
      </c>
      <c r="E10" s="6">
        <v>137</v>
      </c>
      <c r="F10" s="6">
        <v>87</v>
      </c>
      <c r="G10" s="6">
        <v>119</v>
      </c>
      <c r="H10" s="6">
        <v>117</v>
      </c>
      <c r="I10" s="6">
        <v>141</v>
      </c>
    </row>
    <row r="11" spans="1:9" x14ac:dyDescent="0.25">
      <c r="A11" s="2" t="s">
        <v>54</v>
      </c>
      <c r="B11" s="6">
        <v>130</v>
      </c>
      <c r="C11" s="6">
        <v>121</v>
      </c>
      <c r="D11" s="6">
        <v>130</v>
      </c>
      <c r="E11" s="6">
        <v>133</v>
      </c>
      <c r="F11" s="6">
        <v>101</v>
      </c>
      <c r="G11" s="6">
        <v>114</v>
      </c>
      <c r="H11" s="6">
        <v>131</v>
      </c>
      <c r="I11" s="6">
        <v>150</v>
      </c>
    </row>
    <row r="12" spans="1:9" x14ac:dyDescent="0.25">
      <c r="A12" s="2" t="s">
        <v>55</v>
      </c>
      <c r="B12" s="6">
        <v>122</v>
      </c>
      <c r="C12" s="6">
        <v>105</v>
      </c>
      <c r="D12" s="6">
        <v>111</v>
      </c>
      <c r="E12" s="6">
        <v>127</v>
      </c>
      <c r="F12" s="6">
        <v>91</v>
      </c>
      <c r="G12" s="6">
        <v>120</v>
      </c>
      <c r="H12" s="6">
        <v>106</v>
      </c>
      <c r="I12" s="6">
        <v>150</v>
      </c>
    </row>
    <row r="13" spans="1:9" x14ac:dyDescent="0.25">
      <c r="A13" s="2" t="s">
        <v>56</v>
      </c>
      <c r="B13" s="6">
        <v>124</v>
      </c>
      <c r="C13" s="6">
        <v>99</v>
      </c>
      <c r="D13" s="6">
        <v>125</v>
      </c>
      <c r="E13" s="6">
        <v>124</v>
      </c>
      <c r="F13" s="6">
        <v>89</v>
      </c>
      <c r="G13" s="6">
        <v>154</v>
      </c>
      <c r="H13" s="6">
        <v>119</v>
      </c>
      <c r="I13" s="6">
        <v>140</v>
      </c>
    </row>
    <row r="14" spans="1:9" x14ac:dyDescent="0.25">
      <c r="A14" s="2" t="s">
        <v>57</v>
      </c>
      <c r="B14" s="6">
        <v>127</v>
      </c>
      <c r="C14" s="6">
        <v>106</v>
      </c>
      <c r="D14" s="6">
        <v>104</v>
      </c>
      <c r="E14" s="6">
        <v>136</v>
      </c>
      <c r="F14" s="6">
        <v>81</v>
      </c>
      <c r="G14" s="6">
        <v>114</v>
      </c>
      <c r="H14" s="6">
        <v>149</v>
      </c>
      <c r="I14" s="6">
        <v>147</v>
      </c>
    </row>
    <row r="15" spans="1:9" x14ac:dyDescent="0.25">
      <c r="A15" s="2" t="s">
        <v>58</v>
      </c>
      <c r="B15" s="6">
        <v>122</v>
      </c>
      <c r="C15" s="6">
        <v>85</v>
      </c>
      <c r="D15" s="6">
        <v>101</v>
      </c>
      <c r="E15" s="6">
        <v>141</v>
      </c>
      <c r="F15" s="6">
        <v>77</v>
      </c>
      <c r="G15" s="6">
        <v>126</v>
      </c>
      <c r="H15" s="6">
        <v>129</v>
      </c>
      <c r="I15" s="6">
        <v>145</v>
      </c>
    </row>
    <row r="16" spans="1:9" x14ac:dyDescent="0.25">
      <c r="A16" s="2" t="s">
        <v>59</v>
      </c>
      <c r="B16" s="6">
        <v>119</v>
      </c>
      <c r="C16" s="6">
        <v>107</v>
      </c>
      <c r="D16" s="6">
        <v>92</v>
      </c>
      <c r="E16" s="6">
        <v>123</v>
      </c>
      <c r="F16" s="6">
        <v>85</v>
      </c>
      <c r="G16" s="6">
        <v>112</v>
      </c>
      <c r="H16" s="6">
        <v>123</v>
      </c>
      <c r="I16" s="6">
        <v>149</v>
      </c>
    </row>
    <row r="17" spans="1:9" x14ac:dyDescent="0.25">
      <c r="A17" s="2" t="s">
        <v>60</v>
      </c>
      <c r="B17" s="6">
        <v>128</v>
      </c>
      <c r="C17" s="6">
        <v>105</v>
      </c>
      <c r="D17" s="6">
        <v>114</v>
      </c>
      <c r="E17" s="6">
        <v>129</v>
      </c>
      <c r="F17" s="6">
        <v>85</v>
      </c>
      <c r="G17" s="6">
        <v>125</v>
      </c>
      <c r="H17" s="6">
        <v>130</v>
      </c>
      <c r="I17" s="6">
        <v>167</v>
      </c>
    </row>
    <row r="18" spans="1:9" x14ac:dyDescent="0.25">
      <c r="A18" s="2" t="s">
        <v>61</v>
      </c>
      <c r="B18" s="6">
        <v>129</v>
      </c>
      <c r="C18" s="6">
        <v>99</v>
      </c>
      <c r="D18" s="6">
        <v>117</v>
      </c>
      <c r="E18" s="6">
        <v>131</v>
      </c>
      <c r="F18" s="6">
        <v>91</v>
      </c>
      <c r="G18" s="6">
        <v>125</v>
      </c>
      <c r="H18" s="6">
        <v>123</v>
      </c>
      <c r="I18" s="6">
        <v>161</v>
      </c>
    </row>
    <row r="19" spans="1:9" x14ac:dyDescent="0.25">
      <c r="A19" s="2" t="s">
        <v>62</v>
      </c>
      <c r="B19" s="6">
        <v>129</v>
      </c>
      <c r="C19" s="6">
        <v>94</v>
      </c>
      <c r="D19" s="6">
        <v>121</v>
      </c>
      <c r="E19" s="6">
        <v>133</v>
      </c>
      <c r="F19" s="6">
        <v>97</v>
      </c>
      <c r="G19" s="6">
        <v>125</v>
      </c>
      <c r="H19" s="6">
        <v>115</v>
      </c>
      <c r="I19" s="6">
        <v>155</v>
      </c>
    </row>
    <row r="20" spans="1:9" x14ac:dyDescent="0.25">
      <c r="A20" s="2" t="s">
        <v>63</v>
      </c>
      <c r="B20" s="6">
        <v>121</v>
      </c>
      <c r="C20" s="6">
        <v>96</v>
      </c>
      <c r="D20" s="6">
        <v>109</v>
      </c>
      <c r="E20" s="6">
        <v>118</v>
      </c>
      <c r="F20" s="6">
        <v>84</v>
      </c>
      <c r="G20" s="6">
        <v>134</v>
      </c>
      <c r="H20" s="6">
        <v>90</v>
      </c>
      <c r="I20" s="6">
        <v>159</v>
      </c>
    </row>
    <row r="21" spans="1:9" x14ac:dyDescent="0.25">
      <c r="A21" s="2" t="s">
        <v>64</v>
      </c>
      <c r="B21" s="6">
        <v>135</v>
      </c>
      <c r="C21" s="6">
        <v>127</v>
      </c>
      <c r="D21" s="6">
        <v>126</v>
      </c>
      <c r="E21" s="6">
        <v>132</v>
      </c>
      <c r="F21" s="6">
        <v>87</v>
      </c>
      <c r="G21" s="6">
        <v>135</v>
      </c>
      <c r="H21" s="6">
        <v>137</v>
      </c>
      <c r="I21" s="6">
        <v>149</v>
      </c>
    </row>
    <row r="22" spans="1:9" x14ac:dyDescent="0.25">
      <c r="A22" s="2" t="s">
        <v>65</v>
      </c>
      <c r="B22" s="6">
        <v>124</v>
      </c>
      <c r="C22" s="6">
        <v>98</v>
      </c>
      <c r="D22" s="6">
        <v>101</v>
      </c>
      <c r="E22" s="6">
        <v>128</v>
      </c>
      <c r="F22" s="6">
        <v>93</v>
      </c>
      <c r="G22" s="6">
        <v>128</v>
      </c>
      <c r="H22" s="6">
        <v>112</v>
      </c>
      <c r="I22" s="6">
        <v>160</v>
      </c>
    </row>
    <row r="23" spans="1:9" x14ac:dyDescent="0.25">
      <c r="A23" s="2" t="s">
        <v>66</v>
      </c>
      <c r="B23" s="6">
        <v>122</v>
      </c>
      <c r="C23" s="6">
        <v>97</v>
      </c>
      <c r="D23" s="6">
        <v>105</v>
      </c>
      <c r="E23" s="6">
        <v>126</v>
      </c>
      <c r="F23" s="6">
        <v>86</v>
      </c>
      <c r="G23" s="6">
        <v>139</v>
      </c>
      <c r="H23" s="6">
        <v>105</v>
      </c>
      <c r="I23" s="6">
        <v>155</v>
      </c>
    </row>
    <row r="24" spans="1:9" x14ac:dyDescent="0.25">
      <c r="A24" s="2" t="s">
        <v>67</v>
      </c>
      <c r="B24" s="6">
        <v>121</v>
      </c>
      <c r="C24" s="6">
        <v>101</v>
      </c>
      <c r="D24" s="6">
        <v>101</v>
      </c>
      <c r="E24" s="6">
        <v>119</v>
      </c>
      <c r="F24" s="6">
        <v>94</v>
      </c>
      <c r="G24" s="6">
        <v>133</v>
      </c>
      <c r="H24" s="6">
        <v>104</v>
      </c>
      <c r="I24" s="6">
        <v>159</v>
      </c>
    </row>
    <row r="25" spans="1:9" x14ac:dyDescent="0.25">
      <c r="A25" s="2" t="s">
        <v>68</v>
      </c>
      <c r="B25" s="6">
        <v>126</v>
      </c>
      <c r="C25" s="6">
        <v>105</v>
      </c>
      <c r="D25" s="6">
        <v>107</v>
      </c>
      <c r="E25" s="6">
        <v>132</v>
      </c>
      <c r="F25" s="6">
        <v>97</v>
      </c>
      <c r="G25" s="6">
        <v>131</v>
      </c>
      <c r="H25" s="6">
        <v>111</v>
      </c>
      <c r="I25" s="6">
        <v>167</v>
      </c>
    </row>
    <row r="26" spans="1:9" x14ac:dyDescent="0.25">
      <c r="A26" s="2" t="s">
        <v>69</v>
      </c>
      <c r="B26" s="6">
        <v>120</v>
      </c>
      <c r="C26" s="6">
        <v>94</v>
      </c>
      <c r="D26" s="6">
        <v>100</v>
      </c>
      <c r="E26" s="6">
        <v>127</v>
      </c>
      <c r="F26" s="6">
        <v>107</v>
      </c>
      <c r="G26" s="6">
        <v>114</v>
      </c>
      <c r="H26" s="6">
        <v>136</v>
      </c>
      <c r="I26" s="6">
        <v>151</v>
      </c>
    </row>
    <row r="27" spans="1:9" x14ac:dyDescent="0.25">
      <c r="A27" s="2" t="s">
        <v>70</v>
      </c>
      <c r="B27" s="6">
        <v>120</v>
      </c>
      <c r="C27" s="6">
        <v>102</v>
      </c>
      <c r="D27" s="6">
        <v>98</v>
      </c>
      <c r="E27" s="6">
        <v>121</v>
      </c>
      <c r="F27" s="6">
        <v>106</v>
      </c>
      <c r="G27" s="6">
        <v>115</v>
      </c>
      <c r="H27" s="6">
        <v>117</v>
      </c>
      <c r="I27" s="6">
        <v>158</v>
      </c>
    </row>
    <row r="28" spans="1:9" x14ac:dyDescent="0.25">
      <c r="A28" s="2" t="s">
        <v>71</v>
      </c>
      <c r="B28" s="6">
        <v>119</v>
      </c>
      <c r="C28" s="6">
        <v>103</v>
      </c>
      <c r="D28" s="6">
        <v>101</v>
      </c>
      <c r="E28" s="6">
        <v>119</v>
      </c>
      <c r="F28" s="6">
        <v>93</v>
      </c>
      <c r="G28" s="6">
        <v>117</v>
      </c>
      <c r="H28" s="6">
        <v>116</v>
      </c>
      <c r="I28" s="6">
        <v>154</v>
      </c>
    </row>
    <row r="29" spans="1:9" x14ac:dyDescent="0.25">
      <c r="A29" s="2" t="s">
        <v>72</v>
      </c>
      <c r="B29" s="6">
        <v>116</v>
      </c>
      <c r="C29" s="6">
        <v>107</v>
      </c>
      <c r="D29" s="6">
        <v>102</v>
      </c>
      <c r="E29" s="6">
        <v>119</v>
      </c>
      <c r="F29" s="6">
        <v>83</v>
      </c>
      <c r="G29" s="6">
        <v>121</v>
      </c>
      <c r="H29" s="6">
        <v>108</v>
      </c>
      <c r="I29" s="6">
        <v>157</v>
      </c>
    </row>
    <row r="30" spans="1:9" x14ac:dyDescent="0.25">
      <c r="A30" s="2" t="s">
        <v>73</v>
      </c>
      <c r="B30" s="6">
        <v>115</v>
      </c>
      <c r="C30" s="6">
        <v>94</v>
      </c>
      <c r="D30" s="6">
        <v>99</v>
      </c>
      <c r="E30" s="6">
        <v>117</v>
      </c>
      <c r="F30" s="6">
        <v>77</v>
      </c>
      <c r="G30" s="6">
        <v>122</v>
      </c>
      <c r="H30" s="6">
        <v>111</v>
      </c>
      <c r="I30" s="6">
        <v>154</v>
      </c>
    </row>
    <row r="31" spans="1:9" x14ac:dyDescent="0.25">
      <c r="A31" s="2" t="s">
        <v>74</v>
      </c>
      <c r="B31" s="6">
        <v>105</v>
      </c>
      <c r="C31" s="6">
        <v>94</v>
      </c>
      <c r="D31" s="6">
        <v>90</v>
      </c>
      <c r="E31" s="6">
        <v>111</v>
      </c>
      <c r="F31" s="6">
        <v>81</v>
      </c>
      <c r="G31" s="6">
        <v>107</v>
      </c>
      <c r="H31" s="6">
        <v>108</v>
      </c>
      <c r="I31" s="6">
        <v>148</v>
      </c>
    </row>
    <row r="32" spans="1:9" x14ac:dyDescent="0.25">
      <c r="A32" s="2" t="s">
        <v>75</v>
      </c>
      <c r="B32" s="6">
        <v>106</v>
      </c>
      <c r="C32" s="6">
        <v>79</v>
      </c>
      <c r="D32" s="6">
        <v>96</v>
      </c>
      <c r="E32" s="6">
        <v>111</v>
      </c>
      <c r="F32" s="6">
        <v>76</v>
      </c>
      <c r="G32" s="6">
        <v>106</v>
      </c>
      <c r="H32" s="6">
        <v>116</v>
      </c>
      <c r="I32" s="6">
        <v>142</v>
      </c>
    </row>
    <row r="33" spans="1:9" x14ac:dyDescent="0.25">
      <c r="A33" s="2" t="s">
        <v>76</v>
      </c>
      <c r="B33" s="6">
        <v>113</v>
      </c>
      <c r="C33" s="6">
        <v>86</v>
      </c>
      <c r="D33" s="6">
        <v>98</v>
      </c>
      <c r="E33" s="6">
        <v>118</v>
      </c>
      <c r="F33" s="6">
        <v>84</v>
      </c>
      <c r="G33" s="6">
        <v>120</v>
      </c>
      <c r="H33" s="6">
        <v>108</v>
      </c>
      <c r="I33" s="6">
        <v>154</v>
      </c>
    </row>
    <row r="34" spans="1:9" x14ac:dyDescent="0.25">
      <c r="A34" s="2" t="s">
        <v>77</v>
      </c>
      <c r="B34" s="6">
        <v>108</v>
      </c>
      <c r="C34" s="6">
        <v>77</v>
      </c>
      <c r="D34" s="6">
        <v>93</v>
      </c>
      <c r="E34" s="6">
        <v>115</v>
      </c>
      <c r="F34" s="6">
        <v>80</v>
      </c>
      <c r="G34" s="6">
        <v>124</v>
      </c>
      <c r="H34" s="6">
        <v>101</v>
      </c>
      <c r="I34" s="6">
        <v>146</v>
      </c>
    </row>
    <row r="35" spans="1:9" x14ac:dyDescent="0.25">
      <c r="A35" s="2" t="s">
        <v>78</v>
      </c>
      <c r="B35" s="6">
        <v>104</v>
      </c>
      <c r="C35" s="6">
        <v>74</v>
      </c>
      <c r="D35" s="6">
        <v>87</v>
      </c>
      <c r="E35" s="6">
        <v>112</v>
      </c>
      <c r="F35" s="6">
        <v>78</v>
      </c>
      <c r="G35" s="6">
        <v>117</v>
      </c>
      <c r="H35" s="6">
        <v>126</v>
      </c>
      <c r="I35" s="6">
        <v>146</v>
      </c>
    </row>
    <row r="36" spans="1:9" x14ac:dyDescent="0.25">
      <c r="A36" s="2" t="s">
        <v>79</v>
      </c>
      <c r="B36" s="6">
        <v>106</v>
      </c>
      <c r="C36" s="6">
        <v>84</v>
      </c>
      <c r="D36" s="6">
        <v>87</v>
      </c>
      <c r="E36" s="6">
        <v>114</v>
      </c>
      <c r="F36" s="6">
        <v>75</v>
      </c>
      <c r="G36" s="6">
        <v>122</v>
      </c>
      <c r="H36" s="6">
        <v>110</v>
      </c>
      <c r="I36" s="6">
        <v>145</v>
      </c>
    </row>
    <row r="37" spans="1:9" x14ac:dyDescent="0.25">
      <c r="A37" s="2" t="s">
        <v>80</v>
      </c>
      <c r="B37" s="6">
        <v>106</v>
      </c>
      <c r="C37" s="6">
        <v>72</v>
      </c>
      <c r="D37" s="6">
        <v>83</v>
      </c>
      <c r="E37" s="6">
        <v>114</v>
      </c>
      <c r="F37" s="6">
        <v>74</v>
      </c>
      <c r="G37" s="6">
        <v>116</v>
      </c>
      <c r="H37" s="6">
        <v>115</v>
      </c>
      <c r="I37" s="6">
        <v>146</v>
      </c>
    </row>
    <row r="38" spans="1:9" x14ac:dyDescent="0.25">
      <c r="A38" s="2" t="s">
        <v>81</v>
      </c>
      <c r="B38" s="6">
        <v>105</v>
      </c>
      <c r="C38" s="6">
        <v>64</v>
      </c>
      <c r="D38" s="6">
        <v>84</v>
      </c>
      <c r="E38" s="6">
        <v>115</v>
      </c>
      <c r="F38" s="6">
        <v>77</v>
      </c>
      <c r="G38" s="6">
        <v>123</v>
      </c>
      <c r="H38" s="6">
        <v>118</v>
      </c>
      <c r="I38" s="6">
        <v>146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215</v>
      </c>
    </row>
    <row r="2" spans="1:9" x14ac:dyDescent="0.25">
      <c r="A2" s="2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46</v>
      </c>
      <c r="B3" s="6">
        <v>103</v>
      </c>
      <c r="C3" s="6">
        <v>94</v>
      </c>
      <c r="D3" s="6">
        <v>114</v>
      </c>
      <c r="E3" s="6">
        <v>114</v>
      </c>
      <c r="F3" s="6">
        <v>109</v>
      </c>
      <c r="G3" s="6">
        <v>100</v>
      </c>
      <c r="H3" s="6">
        <v>132</v>
      </c>
      <c r="I3" s="6" t="s">
        <v>84</v>
      </c>
    </row>
    <row r="4" spans="1:9" x14ac:dyDescent="0.25">
      <c r="A4" s="2" t="s">
        <v>47</v>
      </c>
      <c r="B4" s="6">
        <v>91</v>
      </c>
      <c r="C4" s="6">
        <v>114</v>
      </c>
      <c r="D4" s="6">
        <v>91</v>
      </c>
      <c r="E4" s="6">
        <v>106</v>
      </c>
      <c r="F4" s="6">
        <v>153</v>
      </c>
      <c r="G4" s="6">
        <v>28</v>
      </c>
      <c r="H4" s="6">
        <v>148</v>
      </c>
      <c r="I4" s="6" t="s">
        <v>84</v>
      </c>
    </row>
    <row r="5" spans="1:9" x14ac:dyDescent="0.25">
      <c r="A5" s="2" t="s">
        <v>48</v>
      </c>
      <c r="B5" s="6">
        <v>101</v>
      </c>
      <c r="C5" s="6">
        <v>101</v>
      </c>
      <c r="D5" s="6">
        <v>108</v>
      </c>
      <c r="E5" s="6">
        <v>101</v>
      </c>
      <c r="F5" s="6">
        <v>195</v>
      </c>
      <c r="G5" s="6">
        <v>41</v>
      </c>
      <c r="H5" s="6">
        <v>131</v>
      </c>
      <c r="I5" s="6" t="s">
        <v>84</v>
      </c>
    </row>
    <row r="6" spans="1:9" x14ac:dyDescent="0.25">
      <c r="A6" s="2" t="s">
        <v>49</v>
      </c>
      <c r="B6" s="6">
        <v>94</v>
      </c>
      <c r="C6" s="6">
        <v>100</v>
      </c>
      <c r="D6" s="6">
        <v>101</v>
      </c>
      <c r="E6" s="6">
        <v>102</v>
      </c>
      <c r="F6" s="6">
        <v>203</v>
      </c>
      <c r="G6" s="6">
        <v>40</v>
      </c>
      <c r="H6" s="6">
        <v>137</v>
      </c>
      <c r="I6" s="6" t="s">
        <v>84</v>
      </c>
    </row>
    <row r="7" spans="1:9" x14ac:dyDescent="0.25">
      <c r="A7" s="2" t="s">
        <v>50</v>
      </c>
      <c r="B7" s="6">
        <v>99</v>
      </c>
      <c r="C7" s="6">
        <v>100</v>
      </c>
      <c r="D7" s="6">
        <v>102</v>
      </c>
      <c r="E7" s="6">
        <v>111</v>
      </c>
      <c r="F7" s="6">
        <v>150</v>
      </c>
      <c r="G7" s="6">
        <v>51</v>
      </c>
      <c r="H7" s="6">
        <v>158</v>
      </c>
      <c r="I7" s="6" t="s">
        <v>84</v>
      </c>
    </row>
    <row r="8" spans="1:9" x14ac:dyDescent="0.25">
      <c r="A8" s="2" t="s">
        <v>51</v>
      </c>
      <c r="B8" s="6">
        <v>96</v>
      </c>
      <c r="C8" s="6">
        <v>81</v>
      </c>
      <c r="D8" s="6">
        <v>95</v>
      </c>
      <c r="E8" s="6">
        <v>115</v>
      </c>
      <c r="F8" s="6">
        <v>201</v>
      </c>
      <c r="G8" s="6">
        <v>36</v>
      </c>
      <c r="H8" s="6">
        <v>125</v>
      </c>
      <c r="I8" s="6" t="s">
        <v>84</v>
      </c>
    </row>
    <row r="9" spans="1:9" x14ac:dyDescent="0.25">
      <c r="A9" s="2" t="s">
        <v>52</v>
      </c>
      <c r="B9" s="6">
        <v>91</v>
      </c>
      <c r="C9" s="6">
        <v>80</v>
      </c>
      <c r="D9" s="6">
        <v>91</v>
      </c>
      <c r="E9" s="6">
        <v>109</v>
      </c>
      <c r="F9" s="6">
        <v>152</v>
      </c>
      <c r="G9" s="6">
        <v>32</v>
      </c>
      <c r="H9" s="6">
        <v>141</v>
      </c>
      <c r="I9" s="6" t="s">
        <v>84</v>
      </c>
    </row>
    <row r="10" spans="1:9" x14ac:dyDescent="0.25">
      <c r="A10" s="2" t="s">
        <v>53</v>
      </c>
      <c r="B10" s="6">
        <v>91</v>
      </c>
      <c r="C10" s="6">
        <v>77</v>
      </c>
      <c r="D10" s="6">
        <v>105</v>
      </c>
      <c r="E10" s="6">
        <v>124</v>
      </c>
      <c r="F10" s="6">
        <v>184</v>
      </c>
      <c r="G10" s="6">
        <v>32</v>
      </c>
      <c r="H10" s="6">
        <v>134</v>
      </c>
      <c r="I10" s="6" t="s">
        <v>84</v>
      </c>
    </row>
    <row r="11" spans="1:9" x14ac:dyDescent="0.25">
      <c r="A11" s="2" t="s">
        <v>54</v>
      </c>
      <c r="B11" s="6">
        <v>92</v>
      </c>
      <c r="C11" s="6">
        <v>80</v>
      </c>
      <c r="D11" s="6">
        <v>111</v>
      </c>
      <c r="E11" s="6">
        <v>111</v>
      </c>
      <c r="F11" s="6">
        <v>166</v>
      </c>
      <c r="G11" s="6">
        <v>35</v>
      </c>
      <c r="H11" s="6">
        <v>119</v>
      </c>
      <c r="I11" s="6" t="s">
        <v>84</v>
      </c>
    </row>
    <row r="12" spans="1:9" x14ac:dyDescent="0.25">
      <c r="A12" s="2" t="s">
        <v>55</v>
      </c>
      <c r="B12" s="6">
        <v>84</v>
      </c>
      <c r="C12" s="6">
        <v>70</v>
      </c>
      <c r="D12" s="6">
        <v>98</v>
      </c>
      <c r="E12" s="6">
        <v>110</v>
      </c>
      <c r="F12" s="6">
        <v>165</v>
      </c>
      <c r="G12" s="6">
        <v>34</v>
      </c>
      <c r="H12" s="6">
        <v>128</v>
      </c>
      <c r="I12" s="6" t="s">
        <v>84</v>
      </c>
    </row>
    <row r="13" spans="1:9" x14ac:dyDescent="0.25">
      <c r="A13" s="2" t="s">
        <v>56</v>
      </c>
      <c r="B13" s="6">
        <v>86</v>
      </c>
      <c r="C13" s="6">
        <v>78</v>
      </c>
      <c r="D13" s="6">
        <v>106</v>
      </c>
      <c r="E13" s="6">
        <v>119</v>
      </c>
      <c r="F13" s="6">
        <v>171</v>
      </c>
      <c r="G13" s="6">
        <v>26</v>
      </c>
      <c r="H13" s="6">
        <v>124</v>
      </c>
      <c r="I13" s="6" t="s">
        <v>84</v>
      </c>
    </row>
    <row r="14" spans="1:9" x14ac:dyDescent="0.25">
      <c r="A14" s="2" t="s">
        <v>57</v>
      </c>
      <c r="B14" s="6">
        <v>82</v>
      </c>
      <c r="C14" s="6">
        <v>78</v>
      </c>
      <c r="D14" s="6">
        <v>113</v>
      </c>
      <c r="E14" s="6">
        <v>107</v>
      </c>
      <c r="F14" s="6">
        <v>101</v>
      </c>
      <c r="G14" s="6">
        <v>31</v>
      </c>
      <c r="H14" s="6">
        <v>149</v>
      </c>
      <c r="I14" s="6" t="s">
        <v>84</v>
      </c>
    </row>
    <row r="15" spans="1:9" x14ac:dyDescent="0.25">
      <c r="A15" s="2" t="s">
        <v>58</v>
      </c>
      <c r="B15" s="6">
        <v>81</v>
      </c>
      <c r="C15" s="6">
        <v>66</v>
      </c>
      <c r="D15" s="6">
        <v>120</v>
      </c>
      <c r="E15" s="6">
        <v>121</v>
      </c>
      <c r="F15" s="6">
        <v>126</v>
      </c>
      <c r="G15" s="6">
        <v>28</v>
      </c>
      <c r="H15" s="6">
        <v>133</v>
      </c>
      <c r="I15" s="6" t="s">
        <v>84</v>
      </c>
    </row>
    <row r="16" spans="1:9" x14ac:dyDescent="0.25">
      <c r="A16" s="2" t="s">
        <v>59</v>
      </c>
      <c r="B16" s="6">
        <v>81</v>
      </c>
      <c r="C16" s="6">
        <v>65</v>
      </c>
      <c r="D16" s="6">
        <v>101</v>
      </c>
      <c r="E16" s="6">
        <v>110</v>
      </c>
      <c r="F16" s="6">
        <v>104</v>
      </c>
      <c r="G16" s="6">
        <v>32</v>
      </c>
      <c r="H16" s="6">
        <v>121</v>
      </c>
      <c r="I16" s="6" t="s">
        <v>84</v>
      </c>
    </row>
    <row r="17" spans="1:9" x14ac:dyDescent="0.25">
      <c r="A17" s="2" t="s">
        <v>60</v>
      </c>
      <c r="B17" s="6">
        <v>84</v>
      </c>
      <c r="C17" s="6">
        <v>91</v>
      </c>
      <c r="D17" s="6">
        <v>96</v>
      </c>
      <c r="E17" s="6">
        <v>117</v>
      </c>
      <c r="F17" s="6">
        <v>184</v>
      </c>
      <c r="G17" s="6">
        <v>28</v>
      </c>
      <c r="H17" s="6">
        <v>125</v>
      </c>
      <c r="I17" s="6" t="s">
        <v>84</v>
      </c>
    </row>
    <row r="18" spans="1:9" x14ac:dyDescent="0.25">
      <c r="A18" s="2" t="s">
        <v>61</v>
      </c>
      <c r="B18" s="6">
        <v>83</v>
      </c>
      <c r="C18" s="6">
        <v>85</v>
      </c>
      <c r="D18" s="6">
        <v>101</v>
      </c>
      <c r="E18" s="6">
        <v>104</v>
      </c>
      <c r="F18" s="6">
        <v>164</v>
      </c>
      <c r="G18" s="6">
        <v>27</v>
      </c>
      <c r="H18" s="6">
        <v>127</v>
      </c>
      <c r="I18" s="6" t="s">
        <v>84</v>
      </c>
    </row>
    <row r="19" spans="1:9" x14ac:dyDescent="0.25">
      <c r="A19" s="2" t="s">
        <v>62</v>
      </c>
      <c r="B19" s="6">
        <v>82</v>
      </c>
      <c r="C19" s="6">
        <v>78</v>
      </c>
      <c r="D19" s="6">
        <v>106</v>
      </c>
      <c r="E19" s="6">
        <v>92</v>
      </c>
      <c r="F19" s="6">
        <v>143</v>
      </c>
      <c r="G19" s="6">
        <v>26</v>
      </c>
      <c r="H19" s="6">
        <v>129</v>
      </c>
      <c r="I19" s="6" t="s">
        <v>84</v>
      </c>
    </row>
    <row r="20" spans="1:9" x14ac:dyDescent="0.25">
      <c r="A20" s="2" t="s">
        <v>63</v>
      </c>
      <c r="B20" s="6">
        <v>92</v>
      </c>
      <c r="C20" s="6">
        <v>70</v>
      </c>
      <c r="D20" s="6">
        <v>112</v>
      </c>
      <c r="E20" s="6">
        <v>89</v>
      </c>
      <c r="F20" s="6">
        <v>180</v>
      </c>
      <c r="G20" s="6">
        <v>56</v>
      </c>
      <c r="H20" s="6">
        <v>156</v>
      </c>
      <c r="I20" s="6" t="s">
        <v>84</v>
      </c>
    </row>
    <row r="21" spans="1:9" x14ac:dyDescent="0.25">
      <c r="A21" s="2" t="s">
        <v>64</v>
      </c>
      <c r="B21" s="6">
        <v>92</v>
      </c>
      <c r="C21" s="6">
        <v>64</v>
      </c>
      <c r="D21" s="6">
        <v>115</v>
      </c>
      <c r="E21" s="6">
        <v>90</v>
      </c>
      <c r="F21" s="6">
        <v>254</v>
      </c>
      <c r="G21" s="6">
        <v>32</v>
      </c>
      <c r="H21" s="6">
        <v>148</v>
      </c>
      <c r="I21" s="6" t="s">
        <v>84</v>
      </c>
    </row>
    <row r="22" spans="1:9" x14ac:dyDescent="0.25">
      <c r="A22" s="2" t="s">
        <v>65</v>
      </c>
      <c r="B22" s="6">
        <v>94</v>
      </c>
      <c r="C22" s="6">
        <v>67</v>
      </c>
      <c r="D22" s="6">
        <v>108</v>
      </c>
      <c r="E22" s="6">
        <v>112</v>
      </c>
      <c r="F22" s="6">
        <v>214</v>
      </c>
      <c r="G22" s="6">
        <v>35</v>
      </c>
      <c r="H22" s="6">
        <v>143</v>
      </c>
      <c r="I22" s="6" t="s">
        <v>84</v>
      </c>
    </row>
    <row r="23" spans="1:9" x14ac:dyDescent="0.25">
      <c r="A23" s="2" t="s">
        <v>66</v>
      </c>
      <c r="B23" s="6">
        <v>96</v>
      </c>
      <c r="C23" s="6">
        <v>75</v>
      </c>
      <c r="D23" s="6">
        <v>108</v>
      </c>
      <c r="E23" s="6">
        <v>135</v>
      </c>
      <c r="F23" s="6">
        <v>203</v>
      </c>
      <c r="G23" s="6">
        <v>34</v>
      </c>
      <c r="H23" s="6">
        <v>124</v>
      </c>
      <c r="I23" s="6" t="s">
        <v>84</v>
      </c>
    </row>
    <row r="24" spans="1:9" x14ac:dyDescent="0.25">
      <c r="A24" s="2" t="s">
        <v>67</v>
      </c>
      <c r="B24" s="6">
        <v>92</v>
      </c>
      <c r="C24" s="6">
        <v>70</v>
      </c>
      <c r="D24" s="6">
        <v>111</v>
      </c>
      <c r="E24" s="6">
        <v>126</v>
      </c>
      <c r="F24" s="6">
        <v>235</v>
      </c>
      <c r="G24" s="6">
        <v>33</v>
      </c>
      <c r="H24" s="6">
        <v>162</v>
      </c>
      <c r="I24" s="6" t="s">
        <v>84</v>
      </c>
    </row>
    <row r="25" spans="1:9" x14ac:dyDescent="0.25">
      <c r="A25" s="2" t="s">
        <v>68</v>
      </c>
      <c r="B25" s="6">
        <v>84</v>
      </c>
      <c r="C25" s="6">
        <v>69</v>
      </c>
      <c r="D25" s="6">
        <v>118</v>
      </c>
      <c r="E25" s="6">
        <v>120</v>
      </c>
      <c r="F25" s="6">
        <v>156</v>
      </c>
      <c r="G25" s="6">
        <v>29</v>
      </c>
      <c r="H25" s="6">
        <v>155</v>
      </c>
      <c r="I25" s="6" t="s">
        <v>84</v>
      </c>
    </row>
    <row r="26" spans="1:9" x14ac:dyDescent="0.25">
      <c r="A26" s="2" t="s">
        <v>69</v>
      </c>
      <c r="B26" s="6">
        <v>96</v>
      </c>
      <c r="C26" s="6">
        <v>74</v>
      </c>
      <c r="D26" s="6">
        <v>114</v>
      </c>
      <c r="E26" s="6">
        <v>111</v>
      </c>
      <c r="F26" s="6">
        <v>124</v>
      </c>
      <c r="G26" s="6">
        <v>48</v>
      </c>
      <c r="H26" s="6">
        <v>142</v>
      </c>
      <c r="I26" s="6" t="s">
        <v>84</v>
      </c>
    </row>
    <row r="27" spans="1:9" x14ac:dyDescent="0.25">
      <c r="A27" s="2" t="s">
        <v>70</v>
      </c>
      <c r="B27" s="6">
        <v>88</v>
      </c>
      <c r="C27" s="6">
        <v>65</v>
      </c>
      <c r="D27" s="6">
        <v>97</v>
      </c>
      <c r="E27" s="6">
        <v>127</v>
      </c>
      <c r="F27" s="6">
        <v>96</v>
      </c>
      <c r="G27" s="6">
        <v>52</v>
      </c>
      <c r="H27" s="6">
        <v>138</v>
      </c>
      <c r="I27" s="6" t="s">
        <v>84</v>
      </c>
    </row>
    <row r="28" spans="1:9" x14ac:dyDescent="0.25">
      <c r="A28" s="2" t="s">
        <v>71</v>
      </c>
      <c r="B28" s="6">
        <v>90</v>
      </c>
      <c r="C28" s="6">
        <v>74</v>
      </c>
      <c r="D28" s="6">
        <v>97</v>
      </c>
      <c r="E28" s="6">
        <v>114</v>
      </c>
      <c r="F28" s="6">
        <v>118</v>
      </c>
      <c r="G28" s="6">
        <v>36</v>
      </c>
      <c r="H28" s="6">
        <v>139</v>
      </c>
      <c r="I28" s="6" t="s">
        <v>84</v>
      </c>
    </row>
    <row r="29" spans="1:9" x14ac:dyDescent="0.25">
      <c r="A29" s="2" t="s">
        <v>72</v>
      </c>
      <c r="B29" s="6">
        <v>102</v>
      </c>
      <c r="C29" s="6">
        <v>70</v>
      </c>
      <c r="D29" s="6">
        <v>109</v>
      </c>
      <c r="E29" s="6">
        <v>101</v>
      </c>
      <c r="F29" s="6">
        <v>150</v>
      </c>
      <c r="G29" s="6">
        <v>70</v>
      </c>
      <c r="H29" s="6">
        <v>134</v>
      </c>
      <c r="I29" s="6" t="s">
        <v>84</v>
      </c>
    </row>
    <row r="30" spans="1:9" x14ac:dyDescent="0.25">
      <c r="A30" s="2" t="s">
        <v>73</v>
      </c>
      <c r="B30" s="6">
        <v>110</v>
      </c>
      <c r="C30" s="6">
        <v>74</v>
      </c>
      <c r="D30" s="6">
        <v>109</v>
      </c>
      <c r="E30" s="6">
        <v>91</v>
      </c>
      <c r="F30" s="6">
        <v>274</v>
      </c>
      <c r="G30" s="6">
        <v>60</v>
      </c>
      <c r="H30" s="6">
        <v>131</v>
      </c>
      <c r="I30" s="6" t="s">
        <v>84</v>
      </c>
    </row>
    <row r="31" spans="1:9" x14ac:dyDescent="0.25">
      <c r="A31" s="2" t="s">
        <v>74</v>
      </c>
      <c r="B31" s="6">
        <v>106</v>
      </c>
      <c r="C31" s="6">
        <v>73</v>
      </c>
      <c r="D31" s="6">
        <v>99</v>
      </c>
      <c r="E31" s="6">
        <v>99</v>
      </c>
      <c r="F31" s="6">
        <v>277</v>
      </c>
      <c r="G31" s="6">
        <v>64</v>
      </c>
      <c r="H31" s="6">
        <v>126</v>
      </c>
      <c r="I31" s="6" t="s">
        <v>84</v>
      </c>
    </row>
    <row r="32" spans="1:9" x14ac:dyDescent="0.25">
      <c r="A32" s="2" t="s">
        <v>75</v>
      </c>
      <c r="B32" s="6">
        <v>108</v>
      </c>
      <c r="C32" s="6">
        <v>77</v>
      </c>
      <c r="D32" s="6">
        <v>88</v>
      </c>
      <c r="E32" s="6">
        <v>99</v>
      </c>
      <c r="F32" s="6">
        <v>238</v>
      </c>
      <c r="G32" s="6">
        <v>60</v>
      </c>
      <c r="H32" s="6">
        <v>127</v>
      </c>
      <c r="I32" s="6" t="s">
        <v>84</v>
      </c>
    </row>
    <row r="33" spans="1:9" x14ac:dyDescent="0.25">
      <c r="A33" s="2" t="s">
        <v>76</v>
      </c>
      <c r="B33" s="6">
        <v>101</v>
      </c>
      <c r="C33" s="6">
        <v>73</v>
      </c>
      <c r="D33" s="6">
        <v>102</v>
      </c>
      <c r="E33" s="6">
        <v>88</v>
      </c>
      <c r="F33" s="6">
        <v>257</v>
      </c>
      <c r="G33" s="6">
        <v>49</v>
      </c>
      <c r="H33" s="6">
        <v>124</v>
      </c>
      <c r="I33" s="6" t="s">
        <v>84</v>
      </c>
    </row>
    <row r="34" spans="1:9" x14ac:dyDescent="0.25">
      <c r="A34" s="2" t="s">
        <v>77</v>
      </c>
      <c r="B34" s="6">
        <v>93</v>
      </c>
      <c r="C34" s="6">
        <v>61</v>
      </c>
      <c r="D34" s="6">
        <v>85</v>
      </c>
      <c r="E34" s="6">
        <v>103</v>
      </c>
      <c r="F34" s="6">
        <v>249</v>
      </c>
      <c r="G34" s="6">
        <v>48</v>
      </c>
      <c r="H34" s="6">
        <v>143</v>
      </c>
      <c r="I34" s="6" t="s">
        <v>84</v>
      </c>
    </row>
    <row r="35" spans="1:9" x14ac:dyDescent="0.25">
      <c r="A35" s="2" t="s">
        <v>78</v>
      </c>
      <c r="B35" s="6">
        <v>93</v>
      </c>
      <c r="C35" s="6">
        <v>60</v>
      </c>
      <c r="D35" s="6">
        <v>99</v>
      </c>
      <c r="E35" s="6">
        <v>97</v>
      </c>
      <c r="F35" s="6">
        <v>249</v>
      </c>
      <c r="G35" s="6">
        <v>42</v>
      </c>
      <c r="H35" s="6">
        <v>126</v>
      </c>
      <c r="I35" s="6" t="s">
        <v>84</v>
      </c>
    </row>
    <row r="36" spans="1:9" x14ac:dyDescent="0.25">
      <c r="A36" s="2" t="s">
        <v>79</v>
      </c>
      <c r="B36" s="6">
        <v>78</v>
      </c>
      <c r="C36" s="6">
        <v>60</v>
      </c>
      <c r="D36" s="6">
        <v>101</v>
      </c>
      <c r="E36" s="6">
        <v>98</v>
      </c>
      <c r="F36" s="6">
        <v>73</v>
      </c>
      <c r="G36" s="6">
        <v>52</v>
      </c>
      <c r="H36" s="6">
        <v>137</v>
      </c>
      <c r="I36" s="6" t="s">
        <v>84</v>
      </c>
    </row>
    <row r="37" spans="1:9" x14ac:dyDescent="0.25">
      <c r="A37" s="2" t="s">
        <v>80</v>
      </c>
      <c r="B37" s="6">
        <v>84</v>
      </c>
      <c r="C37" s="6">
        <v>61</v>
      </c>
      <c r="D37" s="6">
        <v>96</v>
      </c>
      <c r="E37" s="6">
        <v>100</v>
      </c>
      <c r="F37" s="6">
        <v>224</v>
      </c>
      <c r="G37" s="6">
        <v>66</v>
      </c>
      <c r="H37" s="6">
        <v>130</v>
      </c>
      <c r="I37" s="6" t="s">
        <v>84</v>
      </c>
    </row>
    <row r="38" spans="1:9" x14ac:dyDescent="0.25">
      <c r="A38" s="2" t="s">
        <v>81</v>
      </c>
      <c r="B38" s="6">
        <v>79</v>
      </c>
      <c r="C38" s="6">
        <v>59</v>
      </c>
      <c r="D38" s="6">
        <v>100</v>
      </c>
      <c r="E38" s="6">
        <v>96</v>
      </c>
      <c r="F38" s="6">
        <v>235</v>
      </c>
      <c r="G38" s="6">
        <v>50</v>
      </c>
      <c r="H38" s="6">
        <v>135</v>
      </c>
      <c r="I38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8"/>
  <sheetViews>
    <sheetView workbookViewId="0"/>
  </sheetViews>
  <sheetFormatPr defaultColWidth="11.42578125" defaultRowHeight="15" x14ac:dyDescent="0.25"/>
  <cols>
    <col min="1" max="1" width="16.7109375" style="2" customWidth="1"/>
    <col min="2" max="9" width="15.7109375" style="6" customWidth="1"/>
    <col min="10" max="16384" width="11.42578125" style="2"/>
  </cols>
  <sheetData>
    <row r="1" spans="1:9" x14ac:dyDescent="0.25">
      <c r="A1" s="1" t="s">
        <v>217</v>
      </c>
    </row>
    <row r="2" spans="1:9" x14ac:dyDescent="0.25">
      <c r="A2" s="2" t="s">
        <v>93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</row>
    <row r="3" spans="1:9" x14ac:dyDescent="0.25">
      <c r="A3" s="2" t="s">
        <v>94</v>
      </c>
      <c r="B3" s="6" t="s">
        <v>115</v>
      </c>
      <c r="C3" s="6" t="s">
        <v>111</v>
      </c>
      <c r="D3" s="6" t="s">
        <v>115</v>
      </c>
      <c r="E3" s="6" t="s">
        <v>218</v>
      </c>
      <c r="F3" s="6" t="s">
        <v>107</v>
      </c>
      <c r="G3" s="6" t="s">
        <v>98</v>
      </c>
      <c r="H3" s="6" t="s">
        <v>122</v>
      </c>
      <c r="I3" s="6" t="s">
        <v>111</v>
      </c>
    </row>
    <row r="4" spans="1:9" x14ac:dyDescent="0.25">
      <c r="A4" s="2" t="s">
        <v>100</v>
      </c>
      <c r="B4" s="6" t="s">
        <v>136</v>
      </c>
      <c r="C4" s="6" t="s">
        <v>107</v>
      </c>
      <c r="D4" s="6" t="s">
        <v>136</v>
      </c>
      <c r="E4" s="6" t="s">
        <v>151</v>
      </c>
      <c r="F4" s="6" t="s">
        <v>159</v>
      </c>
      <c r="G4" s="6" t="s">
        <v>158</v>
      </c>
      <c r="H4" s="6" t="s">
        <v>84</v>
      </c>
      <c r="I4" s="6" t="s">
        <v>84</v>
      </c>
    </row>
    <row r="5" spans="1:9" x14ac:dyDescent="0.25">
      <c r="A5" s="2" t="s">
        <v>106</v>
      </c>
      <c r="B5" s="6" t="s">
        <v>107</v>
      </c>
      <c r="C5" s="6" t="s">
        <v>115</v>
      </c>
      <c r="D5" s="6" t="s">
        <v>97</v>
      </c>
      <c r="E5" s="6" t="s">
        <v>109</v>
      </c>
      <c r="F5" s="6" t="s">
        <v>95</v>
      </c>
      <c r="G5" s="6" t="s">
        <v>95</v>
      </c>
      <c r="H5" s="6" t="s">
        <v>84</v>
      </c>
      <c r="I5" s="6" t="s">
        <v>84</v>
      </c>
    </row>
    <row r="6" spans="1:9" x14ac:dyDescent="0.25">
      <c r="A6" s="2" t="s">
        <v>108</v>
      </c>
      <c r="B6" s="6" t="s">
        <v>111</v>
      </c>
      <c r="C6" s="6" t="s">
        <v>124</v>
      </c>
      <c r="D6" s="6" t="s">
        <v>121</v>
      </c>
      <c r="E6" s="6" t="s">
        <v>219</v>
      </c>
      <c r="F6" s="6" t="s">
        <v>118</v>
      </c>
      <c r="G6" s="6" t="s">
        <v>220</v>
      </c>
      <c r="H6" s="6" t="s">
        <v>161</v>
      </c>
      <c r="I6" s="6" t="s">
        <v>84</v>
      </c>
    </row>
    <row r="7" spans="1:9" x14ac:dyDescent="0.25">
      <c r="A7" s="2" t="s">
        <v>114</v>
      </c>
      <c r="B7" s="6" t="s">
        <v>145</v>
      </c>
      <c r="C7" s="6" t="s">
        <v>132</v>
      </c>
      <c r="D7" s="6" t="s">
        <v>119</v>
      </c>
      <c r="E7" s="6" t="s">
        <v>110</v>
      </c>
      <c r="F7" s="6" t="s">
        <v>124</v>
      </c>
      <c r="G7" s="6" t="s">
        <v>121</v>
      </c>
      <c r="H7" s="6" t="s">
        <v>145</v>
      </c>
      <c r="I7" s="6" t="s">
        <v>111</v>
      </c>
    </row>
    <row r="8" spans="1:9" x14ac:dyDescent="0.25">
      <c r="A8" s="2" t="s">
        <v>221</v>
      </c>
      <c r="B8" s="6" t="s">
        <v>218</v>
      </c>
      <c r="C8" s="6" t="s">
        <v>132</v>
      </c>
      <c r="D8" s="6" t="s">
        <v>121</v>
      </c>
      <c r="E8" s="6" t="s">
        <v>161</v>
      </c>
      <c r="F8" s="6" t="s">
        <v>151</v>
      </c>
      <c r="G8" s="6" t="s">
        <v>97</v>
      </c>
      <c r="H8" s="6" t="s">
        <v>218</v>
      </c>
      <c r="I8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83</v>
      </c>
    </row>
    <row r="2" spans="1: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35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6" t="s">
        <v>84</v>
      </c>
      <c r="I3" s="6" t="s">
        <v>84</v>
      </c>
    </row>
    <row r="4" spans="1:9" x14ac:dyDescent="0.25">
      <c r="A4" s="2" t="s">
        <v>36</v>
      </c>
      <c r="B4" s="2">
        <v>152</v>
      </c>
      <c r="C4" s="2">
        <v>127</v>
      </c>
      <c r="D4" s="2">
        <v>162</v>
      </c>
      <c r="E4" s="2">
        <v>158</v>
      </c>
      <c r="F4" s="2">
        <v>229</v>
      </c>
      <c r="G4" s="2">
        <v>155</v>
      </c>
      <c r="H4" s="6" t="s">
        <v>84</v>
      </c>
      <c r="I4" s="6" t="s">
        <v>84</v>
      </c>
    </row>
    <row r="5" spans="1:9" x14ac:dyDescent="0.25">
      <c r="A5" s="2" t="s">
        <v>37</v>
      </c>
      <c r="B5" s="2">
        <v>147</v>
      </c>
      <c r="C5" s="2">
        <v>133</v>
      </c>
      <c r="D5" s="2">
        <v>165</v>
      </c>
      <c r="E5" s="2">
        <v>107</v>
      </c>
      <c r="F5" s="2">
        <v>307</v>
      </c>
      <c r="G5" s="2">
        <v>127</v>
      </c>
      <c r="H5" s="6" t="s">
        <v>84</v>
      </c>
      <c r="I5" s="6" t="s">
        <v>84</v>
      </c>
    </row>
    <row r="6" spans="1:9" x14ac:dyDescent="0.25">
      <c r="A6" s="2" t="s">
        <v>38</v>
      </c>
      <c r="B6" s="2">
        <v>105</v>
      </c>
      <c r="C6" s="2">
        <v>82</v>
      </c>
      <c r="D6" s="2">
        <v>129</v>
      </c>
      <c r="E6" s="2">
        <v>72</v>
      </c>
      <c r="F6" s="2">
        <v>176</v>
      </c>
      <c r="G6" s="2">
        <v>116</v>
      </c>
      <c r="H6" s="6" t="s">
        <v>84</v>
      </c>
      <c r="I6" s="6" t="s">
        <v>84</v>
      </c>
    </row>
    <row r="7" spans="1:9" x14ac:dyDescent="0.25">
      <c r="A7" s="2" t="s">
        <v>39</v>
      </c>
      <c r="B7" s="2">
        <v>139</v>
      </c>
      <c r="C7" s="2">
        <v>115</v>
      </c>
      <c r="D7" s="2">
        <v>158</v>
      </c>
      <c r="E7" s="2">
        <v>119</v>
      </c>
      <c r="F7" s="2">
        <v>222</v>
      </c>
      <c r="G7" s="2">
        <v>142</v>
      </c>
      <c r="H7" s="6" t="s">
        <v>84</v>
      </c>
      <c r="I7" s="6" t="s">
        <v>84</v>
      </c>
    </row>
    <row r="8" spans="1:9" x14ac:dyDescent="0.25">
      <c r="A8" s="2" t="s">
        <v>40</v>
      </c>
      <c r="B8" s="2">
        <v>97</v>
      </c>
      <c r="C8" s="2">
        <v>56</v>
      </c>
      <c r="D8" s="2">
        <v>36</v>
      </c>
      <c r="E8" s="2">
        <v>90</v>
      </c>
      <c r="F8" s="2">
        <v>116</v>
      </c>
      <c r="G8" s="2">
        <v>178</v>
      </c>
      <c r="H8" s="6" t="s">
        <v>84</v>
      </c>
      <c r="I8" s="6" t="s">
        <v>84</v>
      </c>
    </row>
    <row r="9" spans="1:9" x14ac:dyDescent="0.25">
      <c r="A9" s="2" t="s">
        <v>41</v>
      </c>
      <c r="B9" s="2">
        <v>167</v>
      </c>
      <c r="C9" s="2">
        <v>155</v>
      </c>
      <c r="D9" s="2">
        <v>173</v>
      </c>
      <c r="E9" s="2">
        <v>137</v>
      </c>
      <c r="F9" s="2">
        <v>315</v>
      </c>
      <c r="G9" s="2">
        <v>145</v>
      </c>
      <c r="H9" s="6" t="s">
        <v>84</v>
      </c>
      <c r="I9" s="6" t="s">
        <v>84</v>
      </c>
    </row>
    <row r="10" spans="1:9" x14ac:dyDescent="0.25">
      <c r="A10" s="2" t="s">
        <v>42</v>
      </c>
      <c r="B10" s="2">
        <v>154</v>
      </c>
      <c r="C10" s="2">
        <v>116</v>
      </c>
      <c r="D10" s="2">
        <v>146</v>
      </c>
      <c r="E10" s="2">
        <v>120</v>
      </c>
      <c r="F10" s="2">
        <v>256</v>
      </c>
      <c r="G10" s="2">
        <v>202</v>
      </c>
      <c r="H10" s="6" t="s">
        <v>84</v>
      </c>
      <c r="I10" s="6" t="s">
        <v>84</v>
      </c>
    </row>
    <row r="11" spans="1:9" x14ac:dyDescent="0.25">
      <c r="A11" s="2" t="s">
        <v>43</v>
      </c>
      <c r="B11" s="2">
        <v>163</v>
      </c>
      <c r="C11" s="2">
        <v>133</v>
      </c>
      <c r="D11" s="2">
        <v>145</v>
      </c>
      <c r="E11" s="2">
        <v>142</v>
      </c>
      <c r="F11" s="2">
        <v>256</v>
      </c>
      <c r="G11" s="2">
        <v>195</v>
      </c>
      <c r="H11" s="6" t="s">
        <v>84</v>
      </c>
      <c r="I11" s="6" t="s">
        <v>84</v>
      </c>
    </row>
    <row r="12" spans="1:9" x14ac:dyDescent="0.25">
      <c r="A12" s="2" t="s">
        <v>44</v>
      </c>
      <c r="B12" s="2">
        <v>176</v>
      </c>
      <c r="C12" s="2">
        <v>122</v>
      </c>
      <c r="D12" s="2">
        <v>201</v>
      </c>
      <c r="E12" s="2">
        <v>119</v>
      </c>
      <c r="F12" s="2">
        <v>288</v>
      </c>
      <c r="G12" s="2">
        <v>234</v>
      </c>
      <c r="H12" s="6" t="s">
        <v>84</v>
      </c>
      <c r="I12" s="6" t="s">
        <v>84</v>
      </c>
    </row>
    <row r="13" spans="1:9" x14ac:dyDescent="0.25">
      <c r="A13" s="2" t="s">
        <v>45</v>
      </c>
      <c r="B13" s="2">
        <v>180</v>
      </c>
      <c r="C13" s="2">
        <v>137</v>
      </c>
      <c r="D13" s="2">
        <v>189</v>
      </c>
      <c r="E13" s="2">
        <v>162</v>
      </c>
      <c r="F13" s="2">
        <v>262</v>
      </c>
      <c r="G13" s="2">
        <v>194</v>
      </c>
      <c r="H13" s="6" t="s">
        <v>84</v>
      </c>
      <c r="I13" s="6" t="s">
        <v>84</v>
      </c>
    </row>
    <row r="14" spans="1:9" x14ac:dyDescent="0.25">
      <c r="A14" s="2" t="s">
        <v>46</v>
      </c>
      <c r="B14" s="2">
        <v>183</v>
      </c>
      <c r="C14" s="2">
        <v>139</v>
      </c>
      <c r="D14" s="2">
        <v>149</v>
      </c>
      <c r="E14" s="2">
        <v>175</v>
      </c>
      <c r="F14" s="2">
        <v>200</v>
      </c>
      <c r="G14" s="2">
        <v>245</v>
      </c>
      <c r="H14" s="6" t="s">
        <v>84</v>
      </c>
      <c r="I14" s="6" t="s">
        <v>84</v>
      </c>
    </row>
    <row r="15" spans="1:9" x14ac:dyDescent="0.25">
      <c r="A15" s="2" t="s">
        <v>47</v>
      </c>
      <c r="B15" s="2">
        <v>197</v>
      </c>
      <c r="C15" s="2">
        <v>167</v>
      </c>
      <c r="D15" s="2">
        <v>160</v>
      </c>
      <c r="E15" s="2">
        <v>130</v>
      </c>
      <c r="F15" s="2">
        <v>394</v>
      </c>
      <c r="G15" s="2">
        <v>248</v>
      </c>
      <c r="H15" s="6" t="s">
        <v>84</v>
      </c>
      <c r="I15" s="6" t="s">
        <v>84</v>
      </c>
    </row>
    <row r="16" spans="1:9" x14ac:dyDescent="0.25">
      <c r="A16" s="2" t="s">
        <v>48</v>
      </c>
      <c r="B16" s="2">
        <v>194</v>
      </c>
      <c r="C16" s="2">
        <v>150</v>
      </c>
      <c r="D16" s="2">
        <v>143</v>
      </c>
      <c r="E16" s="2">
        <v>179</v>
      </c>
      <c r="F16" s="2">
        <v>284</v>
      </c>
      <c r="G16" s="2">
        <v>272</v>
      </c>
      <c r="H16" s="6" t="s">
        <v>84</v>
      </c>
      <c r="I16" s="6" t="s">
        <v>84</v>
      </c>
    </row>
    <row r="17" spans="1:9" x14ac:dyDescent="0.25">
      <c r="A17" s="2" t="s">
        <v>49</v>
      </c>
      <c r="B17" s="2">
        <v>188</v>
      </c>
      <c r="C17" s="2">
        <v>142</v>
      </c>
      <c r="D17" s="2">
        <v>181</v>
      </c>
      <c r="E17" s="2">
        <v>151</v>
      </c>
      <c r="F17" s="2">
        <v>338</v>
      </c>
      <c r="G17" s="2">
        <v>232</v>
      </c>
      <c r="H17" s="6" t="s">
        <v>84</v>
      </c>
      <c r="I17" s="6" t="s">
        <v>84</v>
      </c>
    </row>
    <row r="18" spans="1:9" x14ac:dyDescent="0.25">
      <c r="A18" s="2" t="s">
        <v>50</v>
      </c>
      <c r="B18" s="2">
        <v>219</v>
      </c>
      <c r="C18" s="2">
        <v>167</v>
      </c>
      <c r="D18" s="2">
        <v>243</v>
      </c>
      <c r="E18" s="2">
        <v>143</v>
      </c>
      <c r="F18" s="2">
        <v>376</v>
      </c>
      <c r="G18" s="2">
        <v>272</v>
      </c>
      <c r="H18" s="6" t="s">
        <v>84</v>
      </c>
      <c r="I18" s="6" t="s">
        <v>84</v>
      </c>
    </row>
    <row r="19" spans="1:9" x14ac:dyDescent="0.25">
      <c r="A19" s="2" t="s">
        <v>51</v>
      </c>
      <c r="B19" s="2">
        <v>235</v>
      </c>
      <c r="C19" s="2">
        <v>180</v>
      </c>
      <c r="D19" s="2">
        <v>224</v>
      </c>
      <c r="E19" s="2">
        <v>157</v>
      </c>
      <c r="F19" s="2">
        <v>406</v>
      </c>
      <c r="G19" s="2">
        <v>290</v>
      </c>
      <c r="H19" s="6" t="s">
        <v>84</v>
      </c>
      <c r="I19" s="6" t="s">
        <v>84</v>
      </c>
    </row>
    <row r="20" spans="1:9" x14ac:dyDescent="0.25">
      <c r="A20" s="2" t="s">
        <v>52</v>
      </c>
      <c r="B20" s="2">
        <v>164</v>
      </c>
      <c r="C20" s="2">
        <v>116</v>
      </c>
      <c r="D20" s="2">
        <v>103</v>
      </c>
      <c r="E20" s="2">
        <v>119</v>
      </c>
      <c r="F20" s="2">
        <v>268</v>
      </c>
      <c r="G20" s="2">
        <v>242</v>
      </c>
      <c r="H20" s="6" t="s">
        <v>84</v>
      </c>
      <c r="I20" s="6" t="s">
        <v>84</v>
      </c>
    </row>
    <row r="21" spans="1:9" x14ac:dyDescent="0.25">
      <c r="A21" s="2" t="s">
        <v>53</v>
      </c>
      <c r="B21" s="2">
        <v>221</v>
      </c>
      <c r="C21" s="2">
        <v>163</v>
      </c>
      <c r="D21" s="2">
        <v>227</v>
      </c>
      <c r="E21" s="2">
        <v>109</v>
      </c>
      <c r="F21" s="2">
        <v>375</v>
      </c>
      <c r="G21" s="2">
        <v>287</v>
      </c>
      <c r="H21" s="6" t="s">
        <v>84</v>
      </c>
      <c r="I21" s="6" t="s">
        <v>84</v>
      </c>
    </row>
    <row r="22" spans="1:9" x14ac:dyDescent="0.25">
      <c r="A22" s="2" t="s">
        <v>54</v>
      </c>
      <c r="B22" s="2">
        <v>233</v>
      </c>
      <c r="C22" s="2">
        <v>193</v>
      </c>
      <c r="D22" s="2">
        <v>223</v>
      </c>
      <c r="E22" s="2">
        <v>177</v>
      </c>
      <c r="F22" s="2">
        <v>351</v>
      </c>
      <c r="G22" s="2">
        <v>278</v>
      </c>
      <c r="H22" s="6" t="s">
        <v>84</v>
      </c>
      <c r="I22" s="6" t="s">
        <v>84</v>
      </c>
    </row>
    <row r="23" spans="1:9" x14ac:dyDescent="0.25">
      <c r="A23" s="2" t="s">
        <v>55</v>
      </c>
      <c r="B23" s="2">
        <v>211</v>
      </c>
      <c r="C23" s="2">
        <v>170</v>
      </c>
      <c r="D23" s="2">
        <v>146</v>
      </c>
      <c r="E23" s="2">
        <v>155</v>
      </c>
      <c r="F23" s="2">
        <v>381</v>
      </c>
      <c r="G23" s="2">
        <v>270</v>
      </c>
      <c r="H23" s="6" t="s">
        <v>84</v>
      </c>
      <c r="I23" s="6" t="s">
        <v>84</v>
      </c>
    </row>
    <row r="24" spans="1:9" x14ac:dyDescent="0.25">
      <c r="A24" s="2" t="s">
        <v>56</v>
      </c>
      <c r="B24" s="2">
        <v>227</v>
      </c>
      <c r="C24" s="2">
        <v>197</v>
      </c>
      <c r="D24" s="2">
        <v>161</v>
      </c>
      <c r="E24" s="2">
        <v>165</v>
      </c>
      <c r="F24" s="2">
        <v>374</v>
      </c>
      <c r="G24" s="2">
        <v>278</v>
      </c>
      <c r="H24" s="6" t="s">
        <v>84</v>
      </c>
      <c r="I24" s="6" t="s">
        <v>84</v>
      </c>
    </row>
    <row r="25" spans="1:9" x14ac:dyDescent="0.25">
      <c r="A25" s="2" t="s">
        <v>57</v>
      </c>
      <c r="B25" s="2">
        <v>237</v>
      </c>
      <c r="C25" s="2">
        <v>189</v>
      </c>
      <c r="D25" s="2">
        <v>228</v>
      </c>
      <c r="E25" s="2">
        <v>184</v>
      </c>
      <c r="F25" s="2">
        <v>323</v>
      </c>
      <c r="G25" s="2">
        <v>308</v>
      </c>
      <c r="H25" s="6" t="s">
        <v>84</v>
      </c>
      <c r="I25" s="6" t="s">
        <v>84</v>
      </c>
    </row>
    <row r="26" spans="1:9" x14ac:dyDescent="0.25">
      <c r="A26" s="2" t="s">
        <v>58</v>
      </c>
      <c r="B26" s="2">
        <v>218</v>
      </c>
      <c r="C26" s="2">
        <v>175</v>
      </c>
      <c r="D26" s="2">
        <v>234</v>
      </c>
      <c r="E26" s="2">
        <v>165</v>
      </c>
      <c r="F26" s="2">
        <v>439</v>
      </c>
      <c r="G26" s="2">
        <v>204</v>
      </c>
      <c r="H26" s="6" t="s">
        <v>84</v>
      </c>
      <c r="I26" s="6" t="s">
        <v>84</v>
      </c>
    </row>
    <row r="27" spans="1:9" x14ac:dyDescent="0.25">
      <c r="A27" s="2" t="s">
        <v>59</v>
      </c>
      <c r="B27" s="2">
        <v>247</v>
      </c>
      <c r="C27" s="2">
        <v>184</v>
      </c>
      <c r="D27" s="2">
        <v>222</v>
      </c>
      <c r="E27" s="2">
        <v>177</v>
      </c>
      <c r="F27" s="2">
        <v>495</v>
      </c>
      <c r="G27" s="2">
        <v>286</v>
      </c>
      <c r="H27" s="6" t="s">
        <v>84</v>
      </c>
      <c r="I27" s="6" t="s">
        <v>84</v>
      </c>
    </row>
    <row r="28" spans="1:9" x14ac:dyDescent="0.25">
      <c r="A28" s="2" t="s">
        <v>60</v>
      </c>
      <c r="B28" s="2">
        <v>134</v>
      </c>
      <c r="C28" s="2">
        <v>106</v>
      </c>
      <c r="D28" s="2">
        <v>80</v>
      </c>
      <c r="E28" s="2">
        <v>113</v>
      </c>
      <c r="F28" s="2">
        <v>279</v>
      </c>
      <c r="G28" s="2">
        <v>154</v>
      </c>
      <c r="H28" s="6" t="s">
        <v>84</v>
      </c>
      <c r="I28" s="6" t="s">
        <v>84</v>
      </c>
    </row>
    <row r="29" spans="1:9" x14ac:dyDescent="0.25">
      <c r="A29" s="2" t="s">
        <v>61</v>
      </c>
      <c r="B29" s="2">
        <v>237</v>
      </c>
      <c r="C29" s="2">
        <v>154</v>
      </c>
      <c r="D29" s="2">
        <v>235</v>
      </c>
      <c r="E29" s="2">
        <v>172</v>
      </c>
      <c r="F29" s="2">
        <v>429</v>
      </c>
      <c r="G29" s="2">
        <v>326</v>
      </c>
      <c r="H29" s="6" t="s">
        <v>84</v>
      </c>
      <c r="I29" s="6" t="s">
        <v>84</v>
      </c>
    </row>
    <row r="30" spans="1:9" x14ac:dyDescent="0.25">
      <c r="A30" s="2" t="s">
        <v>62</v>
      </c>
      <c r="B30" s="2">
        <v>207</v>
      </c>
      <c r="C30" s="2">
        <v>184</v>
      </c>
      <c r="D30" s="2">
        <v>155</v>
      </c>
      <c r="E30" s="2">
        <v>158</v>
      </c>
      <c r="F30" s="2">
        <v>314</v>
      </c>
      <c r="G30" s="2">
        <v>267</v>
      </c>
      <c r="H30" s="6" t="s">
        <v>84</v>
      </c>
      <c r="I30" s="6" t="s">
        <v>84</v>
      </c>
    </row>
    <row r="31" spans="1:9" x14ac:dyDescent="0.25">
      <c r="A31" s="2" t="s">
        <v>63</v>
      </c>
      <c r="B31" s="2">
        <v>253</v>
      </c>
      <c r="C31" s="2">
        <v>202</v>
      </c>
      <c r="D31" s="2">
        <v>234</v>
      </c>
      <c r="E31" s="2">
        <v>166</v>
      </c>
      <c r="F31" s="2">
        <v>438</v>
      </c>
      <c r="G31" s="2">
        <v>301</v>
      </c>
      <c r="H31" s="6" t="s">
        <v>84</v>
      </c>
      <c r="I31" s="6" t="s">
        <v>84</v>
      </c>
    </row>
    <row r="32" spans="1:9" x14ac:dyDescent="0.25">
      <c r="A32" s="2" t="s">
        <v>64</v>
      </c>
      <c r="B32" s="2">
        <v>144</v>
      </c>
      <c r="C32" s="2">
        <v>111</v>
      </c>
      <c r="D32" s="2">
        <v>119</v>
      </c>
      <c r="E32" s="2">
        <v>114</v>
      </c>
      <c r="F32" s="2">
        <v>246</v>
      </c>
      <c r="G32" s="2">
        <v>182</v>
      </c>
      <c r="H32" s="6" t="s">
        <v>84</v>
      </c>
      <c r="I32" s="6" t="s">
        <v>84</v>
      </c>
    </row>
    <row r="33" spans="1:9" x14ac:dyDescent="0.25">
      <c r="A33" s="2" t="s">
        <v>65</v>
      </c>
      <c r="B33" s="2">
        <v>171</v>
      </c>
      <c r="C33" s="2">
        <v>94</v>
      </c>
      <c r="D33" s="2">
        <v>183</v>
      </c>
      <c r="E33" s="2">
        <v>193</v>
      </c>
      <c r="F33" s="2">
        <v>282</v>
      </c>
      <c r="G33" s="2">
        <v>225</v>
      </c>
      <c r="H33" s="6" t="s">
        <v>84</v>
      </c>
      <c r="I33" s="6" t="s">
        <v>84</v>
      </c>
    </row>
    <row r="34" spans="1:9" x14ac:dyDescent="0.25">
      <c r="A34" s="2" t="s">
        <v>66</v>
      </c>
      <c r="B34" s="2">
        <v>252</v>
      </c>
      <c r="C34" s="2">
        <v>176</v>
      </c>
      <c r="D34" s="2">
        <v>186</v>
      </c>
      <c r="E34" s="2">
        <v>227</v>
      </c>
      <c r="F34" s="2">
        <v>379</v>
      </c>
      <c r="G34" s="2">
        <v>346</v>
      </c>
      <c r="H34" s="6" t="s">
        <v>84</v>
      </c>
      <c r="I34" s="6" t="s">
        <v>84</v>
      </c>
    </row>
    <row r="35" spans="1:9" x14ac:dyDescent="0.25">
      <c r="A35" s="2" t="s">
        <v>67</v>
      </c>
      <c r="B35" s="2">
        <v>233</v>
      </c>
      <c r="C35" s="2">
        <v>146</v>
      </c>
      <c r="D35" s="2">
        <v>227</v>
      </c>
      <c r="E35" s="2">
        <v>169</v>
      </c>
      <c r="F35" s="2">
        <v>486</v>
      </c>
      <c r="G35" s="2">
        <v>285</v>
      </c>
      <c r="H35" s="6" t="s">
        <v>84</v>
      </c>
      <c r="I35" s="6" t="s">
        <v>84</v>
      </c>
    </row>
    <row r="36" spans="1:9" x14ac:dyDescent="0.25">
      <c r="A36" s="2" t="s">
        <v>68</v>
      </c>
      <c r="B36" s="2">
        <v>250</v>
      </c>
      <c r="C36" s="2">
        <v>233</v>
      </c>
      <c r="D36" s="2">
        <v>277</v>
      </c>
      <c r="E36" s="2">
        <v>145</v>
      </c>
      <c r="F36" s="2">
        <v>510</v>
      </c>
      <c r="G36" s="2">
        <v>201</v>
      </c>
      <c r="H36" s="6" t="s">
        <v>84</v>
      </c>
      <c r="I36" s="6" t="s">
        <v>84</v>
      </c>
    </row>
    <row r="37" spans="1:9" x14ac:dyDescent="0.25">
      <c r="A37" s="2" t="s">
        <v>69</v>
      </c>
      <c r="B37" s="2">
        <v>274</v>
      </c>
      <c r="C37" s="2">
        <v>189</v>
      </c>
      <c r="D37" s="2">
        <v>275</v>
      </c>
      <c r="E37" s="2">
        <v>219</v>
      </c>
      <c r="F37" s="2">
        <v>485</v>
      </c>
      <c r="G37" s="2">
        <v>336</v>
      </c>
      <c r="H37" s="6" t="s">
        <v>84</v>
      </c>
      <c r="I37" s="6" t="s">
        <v>84</v>
      </c>
    </row>
    <row r="38" spans="1:9" x14ac:dyDescent="0.25">
      <c r="A38" s="2" t="s">
        <v>70</v>
      </c>
      <c r="B38" s="2">
        <v>220</v>
      </c>
      <c r="C38" s="2">
        <v>192</v>
      </c>
      <c r="D38" s="2">
        <v>250</v>
      </c>
      <c r="E38" s="2">
        <v>201</v>
      </c>
      <c r="F38" s="2">
        <v>329</v>
      </c>
      <c r="G38" s="2">
        <v>231</v>
      </c>
      <c r="H38" s="6" t="s">
        <v>84</v>
      </c>
      <c r="I38" s="6" t="s">
        <v>84</v>
      </c>
    </row>
    <row r="39" spans="1:9" x14ac:dyDescent="0.25">
      <c r="A39" s="2" t="s">
        <v>71</v>
      </c>
      <c r="B39" s="2">
        <v>261</v>
      </c>
      <c r="C39" s="2">
        <v>190</v>
      </c>
      <c r="D39" s="2">
        <v>264</v>
      </c>
      <c r="E39" s="2">
        <v>120</v>
      </c>
      <c r="F39" s="2">
        <v>476</v>
      </c>
      <c r="G39" s="2">
        <v>341</v>
      </c>
      <c r="H39" s="6" t="s">
        <v>84</v>
      </c>
      <c r="I39" s="6" t="s">
        <v>84</v>
      </c>
    </row>
    <row r="40" spans="1:9" x14ac:dyDescent="0.25">
      <c r="A40" s="2" t="s">
        <v>72</v>
      </c>
      <c r="B40" s="2">
        <v>232</v>
      </c>
      <c r="C40" s="2">
        <v>174</v>
      </c>
      <c r="D40" s="2">
        <v>194</v>
      </c>
      <c r="E40" s="2">
        <v>172</v>
      </c>
      <c r="F40" s="2">
        <v>482</v>
      </c>
      <c r="G40" s="2">
        <v>282</v>
      </c>
      <c r="H40" s="6" t="s">
        <v>84</v>
      </c>
      <c r="I40" s="6" t="s">
        <v>84</v>
      </c>
    </row>
    <row r="41" spans="1:9" x14ac:dyDescent="0.25">
      <c r="A41" s="2" t="s">
        <v>73</v>
      </c>
      <c r="B41" s="2">
        <v>255</v>
      </c>
      <c r="C41" s="2">
        <v>207</v>
      </c>
      <c r="D41" s="2">
        <v>182</v>
      </c>
      <c r="E41" s="2">
        <v>252</v>
      </c>
      <c r="F41" s="2">
        <v>477</v>
      </c>
      <c r="G41" s="2">
        <v>300</v>
      </c>
      <c r="H41" s="6" t="s">
        <v>84</v>
      </c>
      <c r="I41" s="6" t="s">
        <v>84</v>
      </c>
    </row>
    <row r="42" spans="1:9" x14ac:dyDescent="0.25">
      <c r="A42" s="2" t="s">
        <v>74</v>
      </c>
      <c r="B42" s="2">
        <v>302</v>
      </c>
      <c r="C42" s="2">
        <v>235</v>
      </c>
      <c r="D42" s="2">
        <v>355</v>
      </c>
      <c r="E42" s="2">
        <v>236</v>
      </c>
      <c r="F42" s="2">
        <v>573</v>
      </c>
      <c r="G42" s="2">
        <v>322</v>
      </c>
      <c r="H42" s="6" t="s">
        <v>84</v>
      </c>
      <c r="I42" s="6" t="s">
        <v>84</v>
      </c>
    </row>
    <row r="43" spans="1:9" x14ac:dyDescent="0.25">
      <c r="A43" s="2" t="s">
        <v>75</v>
      </c>
      <c r="B43" s="2">
        <v>258</v>
      </c>
      <c r="C43" s="2">
        <v>192</v>
      </c>
      <c r="D43" s="2">
        <v>283</v>
      </c>
      <c r="E43" s="2">
        <v>181</v>
      </c>
      <c r="F43" s="2">
        <v>488</v>
      </c>
      <c r="G43" s="2">
        <v>299</v>
      </c>
      <c r="H43" s="6" t="s">
        <v>84</v>
      </c>
      <c r="I43" s="6" t="s">
        <v>84</v>
      </c>
    </row>
    <row r="44" spans="1:9" x14ac:dyDescent="0.25">
      <c r="A44" s="2" t="s">
        <v>76</v>
      </c>
      <c r="B44" s="2">
        <v>235</v>
      </c>
      <c r="C44" s="2">
        <v>128</v>
      </c>
      <c r="D44" s="2">
        <v>179</v>
      </c>
      <c r="E44" s="2">
        <v>138</v>
      </c>
      <c r="F44" s="2">
        <v>442</v>
      </c>
      <c r="G44" s="2">
        <v>332</v>
      </c>
      <c r="H44" s="6" t="s">
        <v>84</v>
      </c>
      <c r="I44" s="6" t="s">
        <v>84</v>
      </c>
    </row>
    <row r="45" spans="1:9" x14ac:dyDescent="0.25">
      <c r="A45" s="2" t="s">
        <v>77</v>
      </c>
      <c r="B45" s="2">
        <v>214</v>
      </c>
      <c r="C45" s="2">
        <v>119</v>
      </c>
      <c r="D45" s="2">
        <v>325</v>
      </c>
      <c r="E45" s="2">
        <v>124</v>
      </c>
      <c r="F45" s="2">
        <v>477</v>
      </c>
      <c r="G45" s="2">
        <v>200</v>
      </c>
      <c r="H45" s="6" t="s">
        <v>84</v>
      </c>
      <c r="I45" s="6" t="s">
        <v>84</v>
      </c>
    </row>
    <row r="46" spans="1:9" x14ac:dyDescent="0.25">
      <c r="A46" s="2" t="s">
        <v>78</v>
      </c>
      <c r="B46" s="2">
        <v>271</v>
      </c>
      <c r="C46" s="2">
        <v>231</v>
      </c>
      <c r="D46" s="2">
        <v>314</v>
      </c>
      <c r="E46" s="2">
        <v>188</v>
      </c>
      <c r="F46" s="2">
        <v>471</v>
      </c>
      <c r="G46" s="2">
        <v>281</v>
      </c>
      <c r="H46" s="6" t="s">
        <v>84</v>
      </c>
      <c r="I46" s="6" t="s">
        <v>84</v>
      </c>
    </row>
    <row r="47" spans="1:9" x14ac:dyDescent="0.25">
      <c r="A47" s="2" t="s">
        <v>79</v>
      </c>
      <c r="B47" s="2">
        <v>307</v>
      </c>
      <c r="C47" s="2">
        <v>257</v>
      </c>
      <c r="D47" s="2">
        <v>303</v>
      </c>
      <c r="E47" s="2">
        <v>192</v>
      </c>
      <c r="F47" s="2">
        <v>432</v>
      </c>
      <c r="G47" s="2">
        <v>384</v>
      </c>
      <c r="H47" s="6" t="s">
        <v>84</v>
      </c>
      <c r="I47" s="6" t="s">
        <v>84</v>
      </c>
    </row>
    <row r="48" spans="1:9" x14ac:dyDescent="0.25">
      <c r="A48" s="2" t="s">
        <v>80</v>
      </c>
      <c r="B48" s="2">
        <v>298</v>
      </c>
      <c r="C48" s="2">
        <v>202</v>
      </c>
      <c r="D48" s="2">
        <v>312</v>
      </c>
      <c r="E48" s="2">
        <v>199</v>
      </c>
      <c r="F48" s="2">
        <v>529</v>
      </c>
      <c r="G48" s="2">
        <v>382</v>
      </c>
      <c r="H48" s="6" t="s">
        <v>84</v>
      </c>
      <c r="I48" s="6" t="s">
        <v>84</v>
      </c>
    </row>
    <row r="49" spans="1:9" x14ac:dyDescent="0.25">
      <c r="A49" s="2" t="s">
        <v>81</v>
      </c>
      <c r="B49" s="2">
        <v>238</v>
      </c>
      <c r="C49" s="2">
        <v>187</v>
      </c>
      <c r="D49" s="2">
        <v>316</v>
      </c>
      <c r="E49" s="2">
        <v>176</v>
      </c>
      <c r="F49" s="2">
        <v>426</v>
      </c>
      <c r="G49" s="2">
        <v>229</v>
      </c>
      <c r="H49" s="6" t="s">
        <v>84</v>
      </c>
      <c r="I49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7" width="15.7109375" style="2" customWidth="1"/>
    <col min="8" max="9" width="15.7109375" style="6" customWidth="1"/>
    <col min="10" max="16384" width="11.42578125" style="2"/>
  </cols>
  <sheetData>
    <row r="1" spans="1:9" x14ac:dyDescent="0.25">
      <c r="A1" s="1" t="s">
        <v>86</v>
      </c>
    </row>
    <row r="2" spans="1: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6" t="s">
        <v>33</v>
      </c>
      <c r="I2" s="6" t="s">
        <v>34</v>
      </c>
    </row>
    <row r="3" spans="1:9" x14ac:dyDescent="0.25">
      <c r="A3" s="2" t="s">
        <v>35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6" t="s">
        <v>84</v>
      </c>
      <c r="I3" s="6" t="s">
        <v>84</v>
      </c>
    </row>
    <row r="4" spans="1:9" x14ac:dyDescent="0.25">
      <c r="A4" s="2" t="s">
        <v>36</v>
      </c>
      <c r="B4" s="2">
        <v>118</v>
      </c>
      <c r="C4" s="2">
        <v>114</v>
      </c>
      <c r="D4" s="2">
        <v>130</v>
      </c>
      <c r="E4" s="2">
        <v>140</v>
      </c>
      <c r="F4" s="2">
        <v>152</v>
      </c>
      <c r="G4" s="2">
        <v>106</v>
      </c>
      <c r="H4" s="6" t="s">
        <v>84</v>
      </c>
      <c r="I4" s="6" t="s">
        <v>84</v>
      </c>
    </row>
    <row r="5" spans="1:9" x14ac:dyDescent="0.25">
      <c r="A5" s="2" t="s">
        <v>37</v>
      </c>
      <c r="B5" s="2">
        <v>117</v>
      </c>
      <c r="C5" s="2">
        <v>111</v>
      </c>
      <c r="D5" s="2">
        <v>122</v>
      </c>
      <c r="E5" s="2">
        <v>95</v>
      </c>
      <c r="F5" s="2">
        <v>188</v>
      </c>
      <c r="G5" s="2">
        <v>103</v>
      </c>
      <c r="H5" s="6" t="s">
        <v>84</v>
      </c>
      <c r="I5" s="6" t="s">
        <v>84</v>
      </c>
    </row>
    <row r="6" spans="1:9" x14ac:dyDescent="0.25">
      <c r="A6" s="2" t="s">
        <v>38</v>
      </c>
      <c r="B6" s="2">
        <v>90</v>
      </c>
      <c r="C6" s="2">
        <v>73</v>
      </c>
      <c r="D6" s="2">
        <v>104</v>
      </c>
      <c r="E6" s="2">
        <v>109</v>
      </c>
      <c r="F6" s="2">
        <v>158</v>
      </c>
      <c r="G6" s="2">
        <v>89</v>
      </c>
      <c r="H6" s="6" t="s">
        <v>84</v>
      </c>
      <c r="I6" s="6" t="s">
        <v>84</v>
      </c>
    </row>
    <row r="7" spans="1:9" x14ac:dyDescent="0.25">
      <c r="A7" s="2" t="s">
        <v>39</v>
      </c>
      <c r="B7" s="2">
        <v>105</v>
      </c>
      <c r="C7" s="2">
        <v>105</v>
      </c>
      <c r="D7" s="2">
        <v>90</v>
      </c>
      <c r="E7" s="2">
        <v>133</v>
      </c>
      <c r="F7" s="2">
        <v>161</v>
      </c>
      <c r="G7" s="2">
        <v>93</v>
      </c>
      <c r="H7" s="6" t="s">
        <v>84</v>
      </c>
      <c r="I7" s="6" t="s">
        <v>84</v>
      </c>
    </row>
    <row r="8" spans="1:9" x14ac:dyDescent="0.25">
      <c r="A8" s="2" t="s">
        <v>40</v>
      </c>
      <c r="B8" s="2">
        <v>89</v>
      </c>
      <c r="C8" s="2">
        <v>70</v>
      </c>
      <c r="D8" s="2">
        <v>88</v>
      </c>
      <c r="E8" s="2">
        <v>109</v>
      </c>
      <c r="F8" s="2">
        <v>132</v>
      </c>
      <c r="G8" s="2">
        <v>102</v>
      </c>
      <c r="H8" s="6" t="s">
        <v>84</v>
      </c>
      <c r="I8" s="6" t="s">
        <v>84</v>
      </c>
    </row>
    <row r="9" spans="1:9" x14ac:dyDescent="0.25">
      <c r="A9" s="2" t="s">
        <v>41</v>
      </c>
      <c r="B9" s="2">
        <v>128</v>
      </c>
      <c r="C9" s="2">
        <v>127</v>
      </c>
      <c r="D9" s="2">
        <v>113</v>
      </c>
      <c r="E9" s="2">
        <v>143</v>
      </c>
      <c r="F9" s="2">
        <v>211</v>
      </c>
      <c r="G9" s="2">
        <v>112</v>
      </c>
      <c r="H9" s="6" t="s">
        <v>84</v>
      </c>
      <c r="I9" s="6" t="s">
        <v>84</v>
      </c>
    </row>
    <row r="10" spans="1:9" x14ac:dyDescent="0.25">
      <c r="A10" s="2" t="s">
        <v>42</v>
      </c>
      <c r="B10" s="2">
        <v>124</v>
      </c>
      <c r="C10" s="2">
        <v>101</v>
      </c>
      <c r="D10" s="2">
        <v>122</v>
      </c>
      <c r="E10" s="2">
        <v>119</v>
      </c>
      <c r="F10" s="2">
        <v>206</v>
      </c>
      <c r="G10" s="2">
        <v>144</v>
      </c>
      <c r="H10" s="6" t="s">
        <v>84</v>
      </c>
      <c r="I10" s="6" t="s">
        <v>84</v>
      </c>
    </row>
    <row r="11" spans="1:9" x14ac:dyDescent="0.25">
      <c r="A11" s="2" t="s">
        <v>43</v>
      </c>
      <c r="B11" s="2">
        <v>125</v>
      </c>
      <c r="C11" s="2">
        <v>121</v>
      </c>
      <c r="D11" s="2">
        <v>116</v>
      </c>
      <c r="E11" s="2">
        <v>125</v>
      </c>
      <c r="F11" s="2">
        <v>212</v>
      </c>
      <c r="G11" s="2">
        <v>116</v>
      </c>
      <c r="H11" s="6" t="s">
        <v>84</v>
      </c>
      <c r="I11" s="6" t="s">
        <v>84</v>
      </c>
    </row>
    <row r="12" spans="1:9" x14ac:dyDescent="0.25">
      <c r="A12" s="2" t="s">
        <v>44</v>
      </c>
      <c r="B12" s="2">
        <v>125</v>
      </c>
      <c r="C12" s="2">
        <v>108</v>
      </c>
      <c r="D12" s="2">
        <v>129</v>
      </c>
      <c r="E12" s="2">
        <v>108</v>
      </c>
      <c r="F12" s="2">
        <v>212</v>
      </c>
      <c r="G12" s="2">
        <v>127</v>
      </c>
      <c r="H12" s="6" t="s">
        <v>84</v>
      </c>
      <c r="I12" s="6" t="s">
        <v>84</v>
      </c>
    </row>
    <row r="13" spans="1:9" x14ac:dyDescent="0.25">
      <c r="A13" s="2" t="s">
        <v>45</v>
      </c>
      <c r="B13" s="2">
        <v>124</v>
      </c>
      <c r="C13" s="2">
        <v>122</v>
      </c>
      <c r="D13" s="2">
        <v>109</v>
      </c>
      <c r="E13" s="2">
        <v>114</v>
      </c>
      <c r="F13" s="2">
        <v>204</v>
      </c>
      <c r="G13" s="2">
        <v>114</v>
      </c>
      <c r="H13" s="6" t="s">
        <v>84</v>
      </c>
      <c r="I13" s="6" t="s">
        <v>84</v>
      </c>
    </row>
    <row r="14" spans="1:9" x14ac:dyDescent="0.25">
      <c r="A14" s="2" t="s">
        <v>46</v>
      </c>
      <c r="B14" s="2">
        <v>133</v>
      </c>
      <c r="C14" s="2">
        <v>125</v>
      </c>
      <c r="D14" s="2">
        <v>114</v>
      </c>
      <c r="E14" s="2">
        <v>171</v>
      </c>
      <c r="F14" s="2">
        <v>173</v>
      </c>
      <c r="G14" s="2">
        <v>135</v>
      </c>
      <c r="H14" s="6" t="s">
        <v>84</v>
      </c>
      <c r="I14" s="6" t="s">
        <v>84</v>
      </c>
    </row>
    <row r="15" spans="1:9" x14ac:dyDescent="0.25">
      <c r="A15" s="2" t="s">
        <v>47</v>
      </c>
      <c r="B15" s="2">
        <v>142</v>
      </c>
      <c r="C15" s="2">
        <v>124</v>
      </c>
      <c r="D15" s="2">
        <v>137</v>
      </c>
      <c r="E15" s="2">
        <v>154</v>
      </c>
      <c r="F15" s="2">
        <v>237</v>
      </c>
      <c r="G15" s="2">
        <v>137</v>
      </c>
      <c r="H15" s="6" t="s">
        <v>84</v>
      </c>
      <c r="I15" s="6" t="s">
        <v>84</v>
      </c>
    </row>
    <row r="16" spans="1:9" x14ac:dyDescent="0.25">
      <c r="A16" s="2" t="s">
        <v>48</v>
      </c>
      <c r="B16" s="2">
        <v>151</v>
      </c>
      <c r="C16" s="2">
        <v>145</v>
      </c>
      <c r="D16" s="2">
        <v>128</v>
      </c>
      <c r="E16" s="2">
        <v>180</v>
      </c>
      <c r="F16" s="2">
        <v>227</v>
      </c>
      <c r="G16" s="2">
        <v>148</v>
      </c>
      <c r="H16" s="6" t="s">
        <v>84</v>
      </c>
      <c r="I16" s="6" t="s">
        <v>84</v>
      </c>
    </row>
    <row r="17" spans="1:9" x14ac:dyDescent="0.25">
      <c r="A17" s="2" t="s">
        <v>49</v>
      </c>
      <c r="B17" s="2">
        <v>144</v>
      </c>
      <c r="C17" s="2">
        <v>127</v>
      </c>
      <c r="D17" s="2">
        <v>130</v>
      </c>
      <c r="E17" s="2">
        <v>144</v>
      </c>
      <c r="F17" s="2">
        <v>229</v>
      </c>
      <c r="G17" s="2">
        <v>150</v>
      </c>
      <c r="H17" s="6" t="s">
        <v>84</v>
      </c>
      <c r="I17" s="6" t="s">
        <v>84</v>
      </c>
    </row>
    <row r="18" spans="1:9" x14ac:dyDescent="0.25">
      <c r="A18" s="2" t="s">
        <v>50</v>
      </c>
      <c r="B18" s="2">
        <v>157</v>
      </c>
      <c r="C18" s="2">
        <v>147</v>
      </c>
      <c r="D18" s="2">
        <v>150</v>
      </c>
      <c r="E18" s="2">
        <v>147</v>
      </c>
      <c r="F18" s="2">
        <v>227</v>
      </c>
      <c r="G18" s="2">
        <v>159</v>
      </c>
      <c r="H18" s="6" t="s">
        <v>84</v>
      </c>
      <c r="I18" s="6" t="s">
        <v>84</v>
      </c>
    </row>
    <row r="19" spans="1:9" x14ac:dyDescent="0.25">
      <c r="A19" s="2" t="s">
        <v>51</v>
      </c>
      <c r="B19" s="2">
        <v>161</v>
      </c>
      <c r="C19" s="2">
        <v>160</v>
      </c>
      <c r="D19" s="2">
        <v>138</v>
      </c>
      <c r="E19" s="2">
        <v>130</v>
      </c>
      <c r="F19" s="2">
        <v>233</v>
      </c>
      <c r="G19" s="2">
        <v>167</v>
      </c>
      <c r="H19" s="6" t="s">
        <v>84</v>
      </c>
      <c r="I19" s="6" t="s">
        <v>84</v>
      </c>
    </row>
    <row r="20" spans="1:9" x14ac:dyDescent="0.25">
      <c r="A20" s="2" t="s">
        <v>52</v>
      </c>
      <c r="B20" s="2">
        <v>131</v>
      </c>
      <c r="C20" s="2">
        <v>100</v>
      </c>
      <c r="D20" s="2">
        <v>107</v>
      </c>
      <c r="E20" s="2">
        <v>147</v>
      </c>
      <c r="F20" s="2">
        <v>190</v>
      </c>
      <c r="G20" s="2">
        <v>158</v>
      </c>
      <c r="H20" s="6" t="s">
        <v>84</v>
      </c>
      <c r="I20" s="6" t="s">
        <v>84</v>
      </c>
    </row>
    <row r="21" spans="1:9" x14ac:dyDescent="0.25">
      <c r="A21" s="2" t="s">
        <v>53</v>
      </c>
      <c r="B21" s="2">
        <v>155</v>
      </c>
      <c r="C21" s="2">
        <v>137</v>
      </c>
      <c r="D21" s="2">
        <v>157</v>
      </c>
      <c r="E21" s="2">
        <v>148</v>
      </c>
      <c r="F21" s="2">
        <v>217</v>
      </c>
      <c r="G21" s="2">
        <v>167</v>
      </c>
      <c r="H21" s="6" t="s">
        <v>84</v>
      </c>
      <c r="I21" s="6" t="s">
        <v>84</v>
      </c>
    </row>
    <row r="22" spans="1:9" x14ac:dyDescent="0.25">
      <c r="A22" s="2" t="s">
        <v>54</v>
      </c>
      <c r="B22" s="2">
        <v>148</v>
      </c>
      <c r="C22" s="2">
        <v>135</v>
      </c>
      <c r="D22" s="2">
        <v>151</v>
      </c>
      <c r="E22" s="2">
        <v>171</v>
      </c>
      <c r="F22" s="2">
        <v>194</v>
      </c>
      <c r="G22" s="2">
        <v>153</v>
      </c>
      <c r="H22" s="6" t="s">
        <v>84</v>
      </c>
      <c r="I22" s="6" t="s">
        <v>84</v>
      </c>
    </row>
    <row r="23" spans="1:9" x14ac:dyDescent="0.25">
      <c r="A23" s="2" t="s">
        <v>55</v>
      </c>
      <c r="B23" s="2">
        <v>151</v>
      </c>
      <c r="C23" s="2">
        <v>133</v>
      </c>
      <c r="D23" s="2">
        <v>129</v>
      </c>
      <c r="E23" s="2">
        <v>146</v>
      </c>
      <c r="F23" s="2">
        <v>224</v>
      </c>
      <c r="G23" s="2">
        <v>163</v>
      </c>
      <c r="H23" s="6" t="s">
        <v>84</v>
      </c>
      <c r="I23" s="6" t="s">
        <v>84</v>
      </c>
    </row>
    <row r="24" spans="1:9" x14ac:dyDescent="0.25">
      <c r="A24" s="2" t="s">
        <v>56</v>
      </c>
      <c r="B24" s="2">
        <v>161</v>
      </c>
      <c r="C24" s="2">
        <v>140</v>
      </c>
      <c r="D24" s="2">
        <v>139</v>
      </c>
      <c r="E24" s="2">
        <v>165</v>
      </c>
      <c r="F24" s="2">
        <v>220</v>
      </c>
      <c r="G24" s="2">
        <v>182</v>
      </c>
      <c r="H24" s="6" t="s">
        <v>84</v>
      </c>
      <c r="I24" s="6" t="s">
        <v>84</v>
      </c>
    </row>
    <row r="25" spans="1:9" x14ac:dyDescent="0.25">
      <c r="A25" s="2" t="s">
        <v>57</v>
      </c>
      <c r="B25" s="2">
        <v>174</v>
      </c>
      <c r="C25" s="2">
        <v>153</v>
      </c>
      <c r="D25" s="2">
        <v>176</v>
      </c>
      <c r="E25" s="2">
        <v>174</v>
      </c>
      <c r="F25" s="2">
        <v>240</v>
      </c>
      <c r="G25" s="2">
        <v>182</v>
      </c>
      <c r="H25" s="6" t="s">
        <v>84</v>
      </c>
      <c r="I25" s="6" t="s">
        <v>84</v>
      </c>
    </row>
    <row r="26" spans="1:9" x14ac:dyDescent="0.25">
      <c r="A26" s="2" t="s">
        <v>58</v>
      </c>
      <c r="B26" s="2">
        <v>161</v>
      </c>
      <c r="C26" s="2">
        <v>154</v>
      </c>
      <c r="D26" s="2">
        <v>195</v>
      </c>
      <c r="E26" s="2">
        <v>141</v>
      </c>
      <c r="F26" s="2">
        <v>251</v>
      </c>
      <c r="G26" s="2">
        <v>125</v>
      </c>
      <c r="H26" s="6" t="s">
        <v>84</v>
      </c>
      <c r="I26" s="6" t="s">
        <v>84</v>
      </c>
    </row>
    <row r="27" spans="1:9" x14ac:dyDescent="0.25">
      <c r="A27" s="2" t="s">
        <v>59</v>
      </c>
      <c r="B27" s="2">
        <v>168</v>
      </c>
      <c r="C27" s="2">
        <v>147</v>
      </c>
      <c r="D27" s="2">
        <v>186</v>
      </c>
      <c r="E27" s="2">
        <v>139</v>
      </c>
      <c r="F27" s="2">
        <v>280</v>
      </c>
      <c r="G27" s="2">
        <v>170</v>
      </c>
      <c r="H27" s="6" t="s">
        <v>84</v>
      </c>
      <c r="I27" s="6" t="s">
        <v>84</v>
      </c>
    </row>
    <row r="28" spans="1:9" x14ac:dyDescent="0.25">
      <c r="A28" s="2" t="s">
        <v>60</v>
      </c>
      <c r="B28" s="2">
        <v>113</v>
      </c>
      <c r="C28" s="2">
        <v>83</v>
      </c>
      <c r="D28" s="2">
        <v>117</v>
      </c>
      <c r="E28" s="2">
        <v>147</v>
      </c>
      <c r="F28" s="2">
        <v>163</v>
      </c>
      <c r="G28" s="2">
        <v>129</v>
      </c>
      <c r="H28" s="6" t="s">
        <v>84</v>
      </c>
      <c r="I28" s="6" t="s">
        <v>84</v>
      </c>
    </row>
    <row r="29" spans="1:9" x14ac:dyDescent="0.25">
      <c r="A29" s="2" t="s">
        <v>61</v>
      </c>
      <c r="B29" s="2">
        <v>155</v>
      </c>
      <c r="C29" s="2">
        <v>117</v>
      </c>
      <c r="D29" s="2">
        <v>162</v>
      </c>
      <c r="E29" s="2">
        <v>169</v>
      </c>
      <c r="F29" s="2">
        <v>248</v>
      </c>
      <c r="G29" s="2">
        <v>185</v>
      </c>
      <c r="H29" s="6" t="s">
        <v>84</v>
      </c>
      <c r="I29" s="6" t="s">
        <v>84</v>
      </c>
    </row>
    <row r="30" spans="1:9" x14ac:dyDescent="0.25">
      <c r="A30" s="2" t="s">
        <v>62</v>
      </c>
      <c r="B30" s="2">
        <v>146</v>
      </c>
      <c r="C30" s="2">
        <v>109</v>
      </c>
      <c r="D30" s="2">
        <v>164</v>
      </c>
      <c r="E30" s="2">
        <v>161</v>
      </c>
      <c r="F30" s="2">
        <v>212</v>
      </c>
      <c r="G30" s="2">
        <v>171</v>
      </c>
      <c r="H30" s="6" t="s">
        <v>84</v>
      </c>
      <c r="I30" s="6" t="s">
        <v>84</v>
      </c>
    </row>
    <row r="31" spans="1:9" x14ac:dyDescent="0.25">
      <c r="A31" s="2" t="s">
        <v>63</v>
      </c>
      <c r="B31" s="2">
        <v>162</v>
      </c>
      <c r="C31" s="2">
        <v>133</v>
      </c>
      <c r="D31" s="2">
        <v>177</v>
      </c>
      <c r="E31" s="2">
        <v>153</v>
      </c>
      <c r="F31" s="2">
        <v>270</v>
      </c>
      <c r="G31" s="2">
        <v>183</v>
      </c>
      <c r="H31" s="6" t="s">
        <v>84</v>
      </c>
      <c r="I31" s="6" t="s">
        <v>84</v>
      </c>
    </row>
    <row r="32" spans="1:9" x14ac:dyDescent="0.25">
      <c r="A32" s="2" t="s">
        <v>64</v>
      </c>
      <c r="B32" s="2">
        <v>114</v>
      </c>
      <c r="C32" s="2">
        <v>95</v>
      </c>
      <c r="D32" s="2">
        <v>100</v>
      </c>
      <c r="E32" s="2">
        <v>126</v>
      </c>
      <c r="F32" s="2">
        <v>168</v>
      </c>
      <c r="G32" s="2">
        <v>132</v>
      </c>
      <c r="H32" s="6" t="s">
        <v>84</v>
      </c>
      <c r="I32" s="6" t="s">
        <v>84</v>
      </c>
    </row>
    <row r="33" spans="1:9" x14ac:dyDescent="0.25">
      <c r="A33" s="2" t="s">
        <v>65</v>
      </c>
      <c r="B33" s="2">
        <v>132</v>
      </c>
      <c r="C33" s="2">
        <v>83</v>
      </c>
      <c r="D33" s="2">
        <v>150</v>
      </c>
      <c r="E33" s="2">
        <v>137</v>
      </c>
      <c r="F33" s="2">
        <v>201</v>
      </c>
      <c r="G33" s="2">
        <v>172</v>
      </c>
      <c r="H33" s="6" t="s">
        <v>84</v>
      </c>
      <c r="I33" s="6" t="s">
        <v>84</v>
      </c>
    </row>
    <row r="34" spans="1:9" x14ac:dyDescent="0.25">
      <c r="A34" s="2" t="s">
        <v>66</v>
      </c>
      <c r="B34" s="2">
        <v>155</v>
      </c>
      <c r="C34" s="2">
        <v>117</v>
      </c>
      <c r="D34" s="2">
        <v>140</v>
      </c>
      <c r="E34" s="2">
        <v>173</v>
      </c>
      <c r="F34" s="2">
        <v>221</v>
      </c>
      <c r="G34" s="2">
        <v>196</v>
      </c>
      <c r="H34" s="6" t="s">
        <v>84</v>
      </c>
      <c r="I34" s="6" t="s">
        <v>84</v>
      </c>
    </row>
    <row r="35" spans="1:9" x14ac:dyDescent="0.25">
      <c r="A35" s="2" t="s">
        <v>67</v>
      </c>
      <c r="B35" s="2">
        <v>146</v>
      </c>
      <c r="C35" s="2">
        <v>106</v>
      </c>
      <c r="D35" s="2">
        <v>182</v>
      </c>
      <c r="E35" s="2">
        <v>154</v>
      </c>
      <c r="F35" s="2">
        <v>265</v>
      </c>
      <c r="G35" s="2">
        <v>157</v>
      </c>
      <c r="H35" s="6" t="s">
        <v>84</v>
      </c>
      <c r="I35" s="6" t="s">
        <v>84</v>
      </c>
    </row>
    <row r="36" spans="1:9" x14ac:dyDescent="0.25">
      <c r="A36" s="2" t="s">
        <v>68</v>
      </c>
      <c r="B36" s="2">
        <v>162</v>
      </c>
      <c r="C36" s="2">
        <v>163</v>
      </c>
      <c r="D36" s="2">
        <v>175</v>
      </c>
      <c r="E36" s="2">
        <v>161</v>
      </c>
      <c r="F36" s="2">
        <v>325</v>
      </c>
      <c r="G36" s="2">
        <v>101</v>
      </c>
      <c r="H36" s="6" t="s">
        <v>84</v>
      </c>
      <c r="I36" s="6" t="s">
        <v>84</v>
      </c>
    </row>
    <row r="37" spans="1:9" x14ac:dyDescent="0.25">
      <c r="A37" s="2" t="s">
        <v>69</v>
      </c>
      <c r="B37" s="2">
        <v>162</v>
      </c>
      <c r="C37" s="2">
        <v>138</v>
      </c>
      <c r="D37" s="2">
        <v>177</v>
      </c>
      <c r="E37" s="2">
        <v>187</v>
      </c>
      <c r="F37" s="2">
        <v>278</v>
      </c>
      <c r="G37" s="2">
        <v>154</v>
      </c>
      <c r="H37" s="6" t="s">
        <v>84</v>
      </c>
      <c r="I37" s="6" t="s">
        <v>84</v>
      </c>
    </row>
    <row r="38" spans="1:9" x14ac:dyDescent="0.25">
      <c r="A38" s="2" t="s">
        <v>70</v>
      </c>
      <c r="B38" s="2">
        <v>169</v>
      </c>
      <c r="C38" s="2">
        <v>156</v>
      </c>
      <c r="D38" s="2">
        <v>198</v>
      </c>
      <c r="E38" s="2">
        <v>190</v>
      </c>
      <c r="F38" s="2">
        <v>253</v>
      </c>
      <c r="G38" s="2">
        <v>148</v>
      </c>
      <c r="H38" s="6" t="s">
        <v>84</v>
      </c>
      <c r="I38" s="6" t="s">
        <v>84</v>
      </c>
    </row>
    <row r="39" spans="1:9" x14ac:dyDescent="0.25">
      <c r="A39" s="2" t="s">
        <v>71</v>
      </c>
      <c r="B39" s="2">
        <v>181</v>
      </c>
      <c r="C39" s="2">
        <v>164</v>
      </c>
      <c r="D39" s="2">
        <v>179</v>
      </c>
      <c r="E39" s="2">
        <v>147</v>
      </c>
      <c r="F39" s="2">
        <v>303</v>
      </c>
      <c r="G39" s="2">
        <v>192</v>
      </c>
      <c r="H39" s="6" t="s">
        <v>84</v>
      </c>
      <c r="I39" s="6" t="s">
        <v>84</v>
      </c>
    </row>
    <row r="40" spans="1:9" x14ac:dyDescent="0.25">
      <c r="A40" s="2" t="s">
        <v>72</v>
      </c>
      <c r="B40" s="2">
        <v>165</v>
      </c>
      <c r="C40" s="2">
        <v>149</v>
      </c>
      <c r="D40" s="2">
        <v>155</v>
      </c>
      <c r="E40" s="2">
        <v>165</v>
      </c>
      <c r="F40" s="2">
        <v>301</v>
      </c>
      <c r="G40" s="2">
        <v>157</v>
      </c>
      <c r="H40" s="6" t="s">
        <v>84</v>
      </c>
      <c r="I40" s="6" t="s">
        <v>84</v>
      </c>
    </row>
    <row r="41" spans="1:9" x14ac:dyDescent="0.25">
      <c r="A41" s="2" t="s">
        <v>73</v>
      </c>
      <c r="B41" s="2">
        <v>156</v>
      </c>
      <c r="C41" s="2">
        <v>143</v>
      </c>
      <c r="D41" s="2">
        <v>151</v>
      </c>
      <c r="E41" s="2">
        <v>186</v>
      </c>
      <c r="F41" s="2">
        <v>253</v>
      </c>
      <c r="G41" s="2">
        <v>151</v>
      </c>
      <c r="H41" s="6" t="s">
        <v>84</v>
      </c>
      <c r="I41" s="6" t="s">
        <v>84</v>
      </c>
    </row>
    <row r="42" spans="1:9" x14ac:dyDescent="0.25">
      <c r="A42" s="2" t="s">
        <v>74</v>
      </c>
      <c r="B42" s="2">
        <v>193</v>
      </c>
      <c r="C42" s="2">
        <v>173</v>
      </c>
      <c r="D42" s="2">
        <v>210</v>
      </c>
      <c r="E42" s="2">
        <v>202</v>
      </c>
      <c r="F42" s="2">
        <v>326</v>
      </c>
      <c r="G42" s="2">
        <v>179</v>
      </c>
      <c r="H42" s="6" t="s">
        <v>84</v>
      </c>
      <c r="I42" s="6" t="s">
        <v>84</v>
      </c>
    </row>
    <row r="43" spans="1:9" x14ac:dyDescent="0.25">
      <c r="A43" s="2" t="s">
        <v>75</v>
      </c>
      <c r="B43" s="2">
        <v>162</v>
      </c>
      <c r="C43" s="2">
        <v>132</v>
      </c>
      <c r="D43" s="2">
        <v>173</v>
      </c>
      <c r="E43" s="2">
        <v>163</v>
      </c>
      <c r="F43" s="2">
        <v>256</v>
      </c>
      <c r="G43" s="2">
        <v>185</v>
      </c>
      <c r="H43" s="6" t="s">
        <v>84</v>
      </c>
      <c r="I43" s="6" t="s">
        <v>84</v>
      </c>
    </row>
    <row r="44" spans="1:9" x14ac:dyDescent="0.25">
      <c r="A44" s="2" t="s">
        <v>76</v>
      </c>
      <c r="B44" s="2">
        <v>131</v>
      </c>
      <c r="C44" s="2">
        <v>90</v>
      </c>
      <c r="D44" s="2">
        <v>149</v>
      </c>
      <c r="E44" s="2">
        <v>135</v>
      </c>
      <c r="F44" s="2">
        <v>217</v>
      </c>
      <c r="G44" s="2">
        <v>162</v>
      </c>
      <c r="H44" s="6" t="s">
        <v>84</v>
      </c>
      <c r="I44" s="6" t="s">
        <v>84</v>
      </c>
    </row>
    <row r="45" spans="1:9" x14ac:dyDescent="0.25">
      <c r="A45" s="2" t="s">
        <v>77</v>
      </c>
      <c r="B45" s="2">
        <v>133</v>
      </c>
      <c r="C45" s="2">
        <v>84</v>
      </c>
      <c r="D45" s="2">
        <v>163</v>
      </c>
      <c r="E45" s="2">
        <v>135</v>
      </c>
      <c r="F45" s="2">
        <v>249</v>
      </c>
      <c r="G45" s="2">
        <v>144</v>
      </c>
      <c r="H45" s="6" t="s">
        <v>84</v>
      </c>
      <c r="I45" s="6" t="s">
        <v>84</v>
      </c>
    </row>
    <row r="46" spans="1:9" x14ac:dyDescent="0.25">
      <c r="A46" s="2" t="s">
        <v>78</v>
      </c>
      <c r="B46" s="2">
        <v>156</v>
      </c>
      <c r="C46" s="2">
        <v>178</v>
      </c>
      <c r="D46" s="2">
        <v>182</v>
      </c>
      <c r="E46" s="2">
        <v>151</v>
      </c>
      <c r="F46" s="2">
        <v>203</v>
      </c>
      <c r="G46" s="2">
        <v>148</v>
      </c>
      <c r="H46" s="6" t="s">
        <v>84</v>
      </c>
      <c r="I46" s="6" t="s">
        <v>84</v>
      </c>
    </row>
    <row r="47" spans="1:9" x14ac:dyDescent="0.25">
      <c r="A47" s="2" t="s">
        <v>79</v>
      </c>
      <c r="B47" s="2">
        <v>195</v>
      </c>
      <c r="C47" s="2">
        <v>193</v>
      </c>
      <c r="D47" s="2">
        <v>210</v>
      </c>
      <c r="E47" s="2">
        <v>182</v>
      </c>
      <c r="F47" s="2">
        <v>234</v>
      </c>
      <c r="G47" s="2">
        <v>200</v>
      </c>
      <c r="H47" s="6" t="s">
        <v>84</v>
      </c>
      <c r="I47" s="6" t="s">
        <v>84</v>
      </c>
    </row>
    <row r="48" spans="1:9" x14ac:dyDescent="0.25">
      <c r="A48" s="2" t="s">
        <v>80</v>
      </c>
      <c r="B48" s="2">
        <v>163</v>
      </c>
      <c r="C48" s="2">
        <v>146</v>
      </c>
      <c r="D48" s="2">
        <v>185</v>
      </c>
      <c r="E48" s="2">
        <v>215</v>
      </c>
      <c r="F48" s="2">
        <v>224</v>
      </c>
      <c r="G48" s="2">
        <v>177</v>
      </c>
      <c r="H48" s="6" t="s">
        <v>84</v>
      </c>
      <c r="I48" s="6" t="s">
        <v>84</v>
      </c>
    </row>
    <row r="49" spans="1:9" x14ac:dyDescent="0.25">
      <c r="A49" s="2" t="s">
        <v>81</v>
      </c>
      <c r="B49" s="2">
        <v>148</v>
      </c>
      <c r="C49" s="2">
        <v>145</v>
      </c>
      <c r="D49" s="2">
        <v>193</v>
      </c>
      <c r="E49" s="2">
        <v>161</v>
      </c>
      <c r="F49" s="2">
        <v>144</v>
      </c>
      <c r="G49" s="2">
        <v>161</v>
      </c>
      <c r="H49" s="6" t="s">
        <v>84</v>
      </c>
      <c r="I49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8" width="15.7109375" style="2" customWidth="1"/>
    <col min="9" max="9" width="15.7109375" style="6" customWidth="1"/>
    <col min="10" max="16384" width="11.42578125" style="2"/>
  </cols>
  <sheetData>
    <row r="1" spans="1:9" x14ac:dyDescent="0.25">
      <c r="A1" s="1" t="s">
        <v>88</v>
      </c>
    </row>
    <row r="2" spans="1: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6" t="s">
        <v>34</v>
      </c>
    </row>
    <row r="3" spans="1:9" x14ac:dyDescent="0.25">
      <c r="A3" s="2" t="s">
        <v>35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6" t="s">
        <v>84</v>
      </c>
    </row>
    <row r="4" spans="1:9" x14ac:dyDescent="0.25">
      <c r="A4" s="2" t="s">
        <v>36</v>
      </c>
      <c r="B4" s="2">
        <v>96</v>
      </c>
      <c r="C4" s="2">
        <v>102</v>
      </c>
      <c r="D4" s="2">
        <v>87</v>
      </c>
      <c r="E4" s="2">
        <v>108</v>
      </c>
      <c r="F4" s="2">
        <v>91</v>
      </c>
      <c r="G4" s="2">
        <v>92</v>
      </c>
      <c r="H4" s="2">
        <v>111</v>
      </c>
      <c r="I4" s="6" t="s">
        <v>84</v>
      </c>
    </row>
    <row r="5" spans="1:9" x14ac:dyDescent="0.25">
      <c r="A5" s="2" t="s">
        <v>37</v>
      </c>
      <c r="B5" s="2">
        <v>94</v>
      </c>
      <c r="C5" s="2">
        <v>93</v>
      </c>
      <c r="D5" s="2">
        <v>99</v>
      </c>
      <c r="E5" s="2">
        <v>80</v>
      </c>
      <c r="F5" s="2">
        <v>96</v>
      </c>
      <c r="G5" s="2">
        <v>69</v>
      </c>
      <c r="H5" s="2">
        <v>106</v>
      </c>
      <c r="I5" s="6" t="s">
        <v>84</v>
      </c>
    </row>
    <row r="6" spans="1:9" x14ac:dyDescent="0.25">
      <c r="A6" s="2" t="s">
        <v>38</v>
      </c>
      <c r="B6" s="2">
        <v>81</v>
      </c>
      <c r="C6" s="2">
        <v>85</v>
      </c>
      <c r="D6" s="2">
        <v>91</v>
      </c>
      <c r="E6" s="2">
        <v>63</v>
      </c>
      <c r="F6" s="2">
        <v>84</v>
      </c>
      <c r="G6" s="2">
        <v>68</v>
      </c>
      <c r="H6" s="2">
        <v>90</v>
      </c>
      <c r="I6" s="6" t="s">
        <v>84</v>
      </c>
    </row>
    <row r="7" spans="1:9" x14ac:dyDescent="0.25">
      <c r="A7" s="2" t="s">
        <v>39</v>
      </c>
      <c r="B7" s="2">
        <v>91</v>
      </c>
      <c r="C7" s="2">
        <v>103</v>
      </c>
      <c r="D7" s="2">
        <v>87</v>
      </c>
      <c r="E7" s="2">
        <v>98</v>
      </c>
      <c r="F7" s="2">
        <v>89</v>
      </c>
      <c r="G7" s="2">
        <v>78</v>
      </c>
      <c r="H7" s="2">
        <v>87</v>
      </c>
      <c r="I7" s="6" t="s">
        <v>84</v>
      </c>
    </row>
    <row r="8" spans="1:9" x14ac:dyDescent="0.25">
      <c r="A8" s="2" t="s">
        <v>40</v>
      </c>
      <c r="B8" s="2">
        <v>87</v>
      </c>
      <c r="C8" s="2">
        <v>76</v>
      </c>
      <c r="D8" s="2">
        <v>103</v>
      </c>
      <c r="E8" s="2">
        <v>91</v>
      </c>
      <c r="F8" s="2">
        <v>90</v>
      </c>
      <c r="G8" s="2">
        <v>90</v>
      </c>
      <c r="H8" s="2">
        <v>102</v>
      </c>
      <c r="I8" s="6" t="s">
        <v>84</v>
      </c>
    </row>
    <row r="9" spans="1:9" x14ac:dyDescent="0.25">
      <c r="A9" s="2" t="s">
        <v>41</v>
      </c>
      <c r="B9" s="2">
        <v>84</v>
      </c>
      <c r="C9" s="2">
        <v>81</v>
      </c>
      <c r="D9" s="2">
        <v>105</v>
      </c>
      <c r="E9" s="2">
        <v>104</v>
      </c>
      <c r="F9" s="2">
        <v>91</v>
      </c>
      <c r="G9" s="2">
        <v>54</v>
      </c>
      <c r="H9" s="2">
        <v>96</v>
      </c>
      <c r="I9" s="6" t="s">
        <v>84</v>
      </c>
    </row>
    <row r="10" spans="1:9" x14ac:dyDescent="0.25">
      <c r="A10" s="2" t="s">
        <v>42</v>
      </c>
      <c r="B10" s="2">
        <v>100</v>
      </c>
      <c r="C10" s="2">
        <v>88</v>
      </c>
      <c r="D10" s="2">
        <v>107</v>
      </c>
      <c r="E10" s="2">
        <v>132</v>
      </c>
      <c r="F10" s="2">
        <v>99</v>
      </c>
      <c r="G10" s="2">
        <v>93</v>
      </c>
      <c r="H10" s="2">
        <v>109</v>
      </c>
      <c r="I10" s="6" t="s">
        <v>84</v>
      </c>
    </row>
    <row r="11" spans="1:9" x14ac:dyDescent="0.25">
      <c r="A11" s="2" t="s">
        <v>43</v>
      </c>
      <c r="B11" s="2">
        <v>94</v>
      </c>
      <c r="C11" s="2">
        <v>85</v>
      </c>
      <c r="D11" s="2">
        <v>111</v>
      </c>
      <c r="E11" s="2">
        <v>107</v>
      </c>
      <c r="F11" s="2">
        <v>97</v>
      </c>
      <c r="G11" s="2">
        <v>77</v>
      </c>
      <c r="H11" s="2">
        <v>124</v>
      </c>
      <c r="I11" s="6" t="s">
        <v>84</v>
      </c>
    </row>
    <row r="12" spans="1:9" x14ac:dyDescent="0.25">
      <c r="A12" s="2" t="s">
        <v>44</v>
      </c>
      <c r="B12" s="2">
        <v>92</v>
      </c>
      <c r="C12" s="2">
        <v>85</v>
      </c>
      <c r="D12" s="2">
        <v>101</v>
      </c>
      <c r="E12" s="2">
        <v>104</v>
      </c>
      <c r="F12" s="2">
        <v>111</v>
      </c>
      <c r="G12" s="2">
        <v>70</v>
      </c>
      <c r="H12" s="2">
        <v>124</v>
      </c>
      <c r="I12" s="6" t="s">
        <v>84</v>
      </c>
    </row>
    <row r="13" spans="1:9" x14ac:dyDescent="0.25">
      <c r="A13" s="2" t="s">
        <v>45</v>
      </c>
      <c r="B13" s="2">
        <v>94</v>
      </c>
      <c r="C13" s="2">
        <v>98</v>
      </c>
      <c r="D13" s="2">
        <v>104</v>
      </c>
      <c r="E13" s="2">
        <v>108</v>
      </c>
      <c r="F13" s="2">
        <v>99</v>
      </c>
      <c r="G13" s="2">
        <v>76</v>
      </c>
      <c r="H13" s="2">
        <v>121</v>
      </c>
      <c r="I13" s="6" t="s">
        <v>84</v>
      </c>
    </row>
    <row r="14" spans="1:9" x14ac:dyDescent="0.25">
      <c r="A14" s="2" t="s">
        <v>46</v>
      </c>
      <c r="B14" s="2">
        <v>94</v>
      </c>
      <c r="C14" s="2">
        <v>93</v>
      </c>
      <c r="D14" s="2">
        <v>99</v>
      </c>
      <c r="E14" s="2">
        <v>100</v>
      </c>
      <c r="F14" s="2">
        <v>105</v>
      </c>
      <c r="G14" s="2">
        <v>88</v>
      </c>
      <c r="H14" s="2">
        <v>129</v>
      </c>
      <c r="I14" s="6" t="s">
        <v>84</v>
      </c>
    </row>
    <row r="15" spans="1:9" x14ac:dyDescent="0.25">
      <c r="A15" s="2" t="s">
        <v>47</v>
      </c>
      <c r="B15" s="2">
        <v>108</v>
      </c>
      <c r="C15" s="2">
        <v>104</v>
      </c>
      <c r="D15" s="2">
        <v>106</v>
      </c>
      <c r="E15" s="2">
        <v>124</v>
      </c>
      <c r="F15" s="2">
        <v>119</v>
      </c>
      <c r="G15" s="2">
        <v>91</v>
      </c>
      <c r="H15" s="2">
        <v>122</v>
      </c>
      <c r="I15" s="6" t="s">
        <v>84</v>
      </c>
    </row>
    <row r="16" spans="1:9" x14ac:dyDescent="0.25">
      <c r="A16" s="2" t="s">
        <v>48</v>
      </c>
      <c r="B16" s="2">
        <v>107</v>
      </c>
      <c r="C16" s="2">
        <v>102</v>
      </c>
      <c r="D16" s="2">
        <v>96</v>
      </c>
      <c r="E16" s="2">
        <v>140</v>
      </c>
      <c r="F16" s="2">
        <v>115</v>
      </c>
      <c r="G16" s="2">
        <v>103</v>
      </c>
      <c r="H16" s="2">
        <v>121</v>
      </c>
      <c r="I16" s="6" t="s">
        <v>84</v>
      </c>
    </row>
    <row r="17" spans="1:9" x14ac:dyDescent="0.25">
      <c r="A17" s="2" t="s">
        <v>49</v>
      </c>
      <c r="B17" s="2">
        <v>100</v>
      </c>
      <c r="C17" s="2">
        <v>90</v>
      </c>
      <c r="D17" s="2">
        <v>95</v>
      </c>
      <c r="E17" s="2">
        <v>111</v>
      </c>
      <c r="F17" s="2">
        <v>105</v>
      </c>
      <c r="G17" s="2">
        <v>107</v>
      </c>
      <c r="H17" s="2">
        <v>111</v>
      </c>
      <c r="I17" s="6" t="s">
        <v>84</v>
      </c>
    </row>
    <row r="18" spans="1:9" x14ac:dyDescent="0.25">
      <c r="A18" s="2" t="s">
        <v>50</v>
      </c>
      <c r="B18" s="2">
        <v>99</v>
      </c>
      <c r="C18" s="2">
        <v>89</v>
      </c>
      <c r="D18" s="2">
        <v>98</v>
      </c>
      <c r="E18" s="2">
        <v>107</v>
      </c>
      <c r="F18" s="2">
        <v>118</v>
      </c>
      <c r="G18" s="2">
        <v>102</v>
      </c>
      <c r="H18" s="2">
        <v>139</v>
      </c>
      <c r="I18" s="6" t="s">
        <v>84</v>
      </c>
    </row>
    <row r="19" spans="1:9" x14ac:dyDescent="0.25">
      <c r="A19" s="2" t="s">
        <v>51</v>
      </c>
      <c r="B19" s="2">
        <v>92</v>
      </c>
      <c r="C19" s="2">
        <v>88</v>
      </c>
      <c r="D19" s="2">
        <v>98</v>
      </c>
      <c r="E19" s="2">
        <v>99</v>
      </c>
      <c r="F19" s="2">
        <v>105</v>
      </c>
      <c r="G19" s="2">
        <v>106</v>
      </c>
      <c r="H19" s="2">
        <v>128</v>
      </c>
      <c r="I19" s="6" t="s">
        <v>84</v>
      </c>
    </row>
    <row r="20" spans="1:9" x14ac:dyDescent="0.25">
      <c r="A20" s="2" t="s">
        <v>52</v>
      </c>
      <c r="B20" s="2">
        <v>85</v>
      </c>
      <c r="C20" s="2">
        <v>73</v>
      </c>
      <c r="D20" s="2">
        <v>91</v>
      </c>
      <c r="E20" s="2">
        <v>147</v>
      </c>
      <c r="F20" s="2">
        <v>108</v>
      </c>
      <c r="G20" s="2">
        <v>83</v>
      </c>
      <c r="H20" s="2">
        <v>102</v>
      </c>
      <c r="I20" s="6" t="s">
        <v>84</v>
      </c>
    </row>
    <row r="21" spans="1:9" x14ac:dyDescent="0.25">
      <c r="A21" s="2" t="s">
        <v>53</v>
      </c>
      <c r="B21" s="2">
        <v>96</v>
      </c>
      <c r="C21" s="2">
        <v>77</v>
      </c>
      <c r="D21" s="2">
        <v>106</v>
      </c>
      <c r="E21" s="2">
        <v>121</v>
      </c>
      <c r="F21" s="2">
        <v>109</v>
      </c>
      <c r="G21" s="2">
        <v>109</v>
      </c>
      <c r="H21" s="2">
        <v>121</v>
      </c>
      <c r="I21" s="6" t="s">
        <v>84</v>
      </c>
    </row>
    <row r="22" spans="1:9" x14ac:dyDescent="0.25">
      <c r="A22" s="2" t="s">
        <v>54</v>
      </c>
      <c r="B22" s="2">
        <v>102</v>
      </c>
      <c r="C22" s="2">
        <v>82</v>
      </c>
      <c r="D22" s="2">
        <v>108</v>
      </c>
      <c r="E22" s="2">
        <v>126</v>
      </c>
      <c r="F22" s="2">
        <v>91</v>
      </c>
      <c r="G22" s="2">
        <v>132</v>
      </c>
      <c r="H22" s="2">
        <v>141</v>
      </c>
      <c r="I22" s="6" t="s">
        <v>84</v>
      </c>
    </row>
    <row r="23" spans="1:9" x14ac:dyDescent="0.25">
      <c r="A23" s="2" t="s">
        <v>55</v>
      </c>
      <c r="B23" s="2">
        <v>103</v>
      </c>
      <c r="C23" s="2">
        <v>83</v>
      </c>
      <c r="D23" s="2">
        <v>109</v>
      </c>
      <c r="E23" s="2">
        <v>128</v>
      </c>
      <c r="F23" s="2">
        <v>122</v>
      </c>
      <c r="G23" s="2">
        <v>110</v>
      </c>
      <c r="H23" s="2">
        <v>111</v>
      </c>
      <c r="I23" s="6" t="s">
        <v>84</v>
      </c>
    </row>
    <row r="24" spans="1:9" x14ac:dyDescent="0.25">
      <c r="A24" s="2" t="s">
        <v>56</v>
      </c>
      <c r="B24" s="2">
        <v>106</v>
      </c>
      <c r="C24" s="2">
        <v>83</v>
      </c>
      <c r="D24" s="2">
        <v>126</v>
      </c>
      <c r="E24" s="2">
        <v>132</v>
      </c>
      <c r="F24" s="2">
        <v>112</v>
      </c>
      <c r="G24" s="2">
        <v>112</v>
      </c>
      <c r="H24" s="2">
        <v>126</v>
      </c>
      <c r="I24" s="6" t="s">
        <v>84</v>
      </c>
    </row>
    <row r="25" spans="1:9" x14ac:dyDescent="0.25">
      <c r="A25" s="2" t="s">
        <v>57</v>
      </c>
      <c r="B25" s="2">
        <v>116</v>
      </c>
      <c r="C25" s="2">
        <v>92</v>
      </c>
      <c r="D25" s="2">
        <v>122</v>
      </c>
      <c r="E25" s="2">
        <v>149</v>
      </c>
      <c r="F25" s="2">
        <v>132</v>
      </c>
      <c r="G25" s="2">
        <v>128</v>
      </c>
      <c r="H25" s="2">
        <v>132</v>
      </c>
      <c r="I25" s="6" t="s">
        <v>84</v>
      </c>
    </row>
    <row r="26" spans="1:9" x14ac:dyDescent="0.25">
      <c r="A26" s="2" t="s">
        <v>58</v>
      </c>
      <c r="B26" s="2">
        <v>123</v>
      </c>
      <c r="C26" s="2">
        <v>98</v>
      </c>
      <c r="D26" s="2">
        <v>148</v>
      </c>
      <c r="E26" s="2">
        <v>151</v>
      </c>
      <c r="F26" s="2">
        <v>111</v>
      </c>
      <c r="G26" s="2">
        <v>120</v>
      </c>
      <c r="H26" s="2">
        <v>101</v>
      </c>
      <c r="I26" s="6" t="s">
        <v>84</v>
      </c>
    </row>
    <row r="27" spans="1:9" x14ac:dyDescent="0.25">
      <c r="A27" s="2" t="s">
        <v>59</v>
      </c>
      <c r="B27" s="2">
        <v>99</v>
      </c>
      <c r="C27" s="2">
        <v>81</v>
      </c>
      <c r="D27" s="2">
        <v>124</v>
      </c>
      <c r="E27" s="2">
        <v>100</v>
      </c>
      <c r="F27" s="2">
        <v>101</v>
      </c>
      <c r="G27" s="2">
        <v>106</v>
      </c>
      <c r="H27" s="2">
        <v>123</v>
      </c>
      <c r="I27" s="6" t="s">
        <v>84</v>
      </c>
    </row>
    <row r="28" spans="1:9" x14ac:dyDescent="0.25">
      <c r="A28" s="2" t="s">
        <v>60</v>
      </c>
      <c r="B28" s="2">
        <v>85</v>
      </c>
      <c r="C28" s="2">
        <v>57</v>
      </c>
      <c r="D28" s="2">
        <v>93</v>
      </c>
      <c r="E28" s="2">
        <v>87</v>
      </c>
      <c r="F28" s="2">
        <v>128</v>
      </c>
      <c r="G28" s="2">
        <v>109</v>
      </c>
      <c r="H28" s="2">
        <v>117</v>
      </c>
      <c r="I28" s="6" t="s">
        <v>84</v>
      </c>
    </row>
    <row r="29" spans="1:9" x14ac:dyDescent="0.25">
      <c r="A29" s="2" t="s">
        <v>61</v>
      </c>
      <c r="B29" s="2">
        <v>94</v>
      </c>
      <c r="C29" s="2">
        <v>68</v>
      </c>
      <c r="D29" s="2">
        <v>108</v>
      </c>
      <c r="E29" s="2">
        <v>99</v>
      </c>
      <c r="F29" s="2">
        <v>113</v>
      </c>
      <c r="G29" s="2">
        <v>118</v>
      </c>
      <c r="H29" s="2">
        <v>128</v>
      </c>
      <c r="I29" s="6" t="s">
        <v>84</v>
      </c>
    </row>
    <row r="30" spans="1:9" x14ac:dyDescent="0.25">
      <c r="A30" s="2" t="s">
        <v>62</v>
      </c>
      <c r="B30" s="2">
        <v>104</v>
      </c>
      <c r="C30" s="2">
        <v>82</v>
      </c>
      <c r="D30" s="2">
        <v>115</v>
      </c>
      <c r="E30" s="2">
        <v>109</v>
      </c>
      <c r="F30" s="2">
        <v>111</v>
      </c>
      <c r="G30" s="2">
        <v>120</v>
      </c>
      <c r="H30" s="2">
        <v>147</v>
      </c>
      <c r="I30" s="6" t="s">
        <v>84</v>
      </c>
    </row>
    <row r="31" spans="1:9" x14ac:dyDescent="0.25">
      <c r="A31" s="2" t="s">
        <v>63</v>
      </c>
      <c r="B31" s="2">
        <v>123</v>
      </c>
      <c r="C31" s="2">
        <v>78</v>
      </c>
      <c r="D31" s="2">
        <v>141</v>
      </c>
      <c r="E31" s="2">
        <v>65</v>
      </c>
      <c r="F31" s="2">
        <v>127</v>
      </c>
      <c r="G31" s="2">
        <v>189</v>
      </c>
      <c r="H31" s="2">
        <v>135</v>
      </c>
      <c r="I31" s="6" t="s">
        <v>84</v>
      </c>
    </row>
    <row r="32" spans="1:9" x14ac:dyDescent="0.25">
      <c r="A32" s="2" t="s">
        <v>64</v>
      </c>
      <c r="B32" s="2">
        <v>100</v>
      </c>
      <c r="C32" s="2">
        <v>65</v>
      </c>
      <c r="D32" s="2">
        <v>109</v>
      </c>
      <c r="E32" s="2">
        <v>119</v>
      </c>
      <c r="F32" s="2">
        <v>119</v>
      </c>
      <c r="G32" s="2">
        <v>122</v>
      </c>
      <c r="H32" s="2">
        <v>119</v>
      </c>
      <c r="I32" s="6" t="s">
        <v>84</v>
      </c>
    </row>
    <row r="33" spans="1:9" x14ac:dyDescent="0.25">
      <c r="A33" s="2" t="s">
        <v>65</v>
      </c>
      <c r="B33" s="2">
        <v>112</v>
      </c>
      <c r="C33" s="2">
        <v>85</v>
      </c>
      <c r="D33" s="2">
        <v>116</v>
      </c>
      <c r="E33" s="2">
        <v>135</v>
      </c>
      <c r="F33" s="2">
        <v>113</v>
      </c>
      <c r="G33" s="2">
        <v>146</v>
      </c>
      <c r="H33" s="2">
        <v>98</v>
      </c>
      <c r="I33" s="6" t="s">
        <v>84</v>
      </c>
    </row>
    <row r="34" spans="1:9" x14ac:dyDescent="0.25">
      <c r="A34" s="2" t="s">
        <v>66</v>
      </c>
      <c r="B34" s="2">
        <v>110</v>
      </c>
      <c r="C34" s="2">
        <v>98</v>
      </c>
      <c r="D34" s="2">
        <v>86</v>
      </c>
      <c r="E34" s="2">
        <v>143</v>
      </c>
      <c r="F34" s="2">
        <v>103</v>
      </c>
      <c r="G34" s="2">
        <v>152</v>
      </c>
      <c r="H34" s="2">
        <v>119</v>
      </c>
      <c r="I34" s="6" t="s">
        <v>84</v>
      </c>
    </row>
    <row r="35" spans="1:9" x14ac:dyDescent="0.25">
      <c r="A35" s="2" t="s">
        <v>67</v>
      </c>
      <c r="B35" s="2">
        <v>117</v>
      </c>
      <c r="C35" s="2">
        <v>91</v>
      </c>
      <c r="D35" s="2">
        <v>111</v>
      </c>
      <c r="E35" s="2">
        <v>115</v>
      </c>
      <c r="F35" s="2">
        <v>108</v>
      </c>
      <c r="G35" s="2">
        <v>312</v>
      </c>
      <c r="H35" s="2">
        <v>125</v>
      </c>
      <c r="I35" s="6" t="s">
        <v>84</v>
      </c>
    </row>
    <row r="36" spans="1:9" x14ac:dyDescent="0.25">
      <c r="A36" s="2" t="s">
        <v>68</v>
      </c>
      <c r="B36" s="2">
        <v>118</v>
      </c>
      <c r="C36" s="2">
        <v>95</v>
      </c>
      <c r="D36" s="2">
        <v>109</v>
      </c>
      <c r="E36" s="2">
        <v>145</v>
      </c>
      <c r="F36" s="2">
        <v>130</v>
      </c>
      <c r="G36" s="2">
        <v>233</v>
      </c>
      <c r="H36" s="2">
        <v>125</v>
      </c>
      <c r="I36" s="6" t="s">
        <v>84</v>
      </c>
    </row>
    <row r="37" spans="1:9" x14ac:dyDescent="0.25">
      <c r="A37" s="2" t="s">
        <v>69</v>
      </c>
      <c r="B37" s="2">
        <v>126</v>
      </c>
      <c r="C37" s="2">
        <v>82</v>
      </c>
      <c r="D37" s="2">
        <v>103</v>
      </c>
      <c r="E37" s="2">
        <v>189</v>
      </c>
      <c r="F37" s="2">
        <v>168</v>
      </c>
      <c r="G37" s="2">
        <v>225</v>
      </c>
      <c r="H37" s="2">
        <v>140</v>
      </c>
      <c r="I37" s="6" t="s">
        <v>84</v>
      </c>
    </row>
    <row r="38" spans="1:9" x14ac:dyDescent="0.25">
      <c r="A38" s="2" t="s">
        <v>70</v>
      </c>
      <c r="B38" s="2">
        <v>130</v>
      </c>
      <c r="C38" s="2">
        <v>99</v>
      </c>
      <c r="D38" s="2">
        <v>101</v>
      </c>
      <c r="E38" s="2">
        <v>190</v>
      </c>
      <c r="F38" s="2">
        <v>145</v>
      </c>
      <c r="G38" s="2">
        <v>215</v>
      </c>
      <c r="H38" s="2">
        <v>120</v>
      </c>
      <c r="I38" s="6" t="s">
        <v>84</v>
      </c>
    </row>
    <row r="39" spans="1:9" x14ac:dyDescent="0.25">
      <c r="A39" s="2" t="s">
        <v>71</v>
      </c>
      <c r="B39" s="2">
        <v>118</v>
      </c>
      <c r="C39" s="2">
        <v>89</v>
      </c>
      <c r="D39" s="2">
        <v>111</v>
      </c>
      <c r="E39" s="2">
        <v>112</v>
      </c>
      <c r="F39" s="2">
        <v>126</v>
      </c>
      <c r="G39" s="2">
        <v>197</v>
      </c>
      <c r="H39" s="2">
        <v>119</v>
      </c>
      <c r="I39" s="6" t="s">
        <v>84</v>
      </c>
    </row>
    <row r="40" spans="1:9" x14ac:dyDescent="0.25">
      <c r="A40" s="2" t="s">
        <v>72</v>
      </c>
      <c r="B40" s="2">
        <v>115</v>
      </c>
      <c r="C40" s="2">
        <v>90</v>
      </c>
      <c r="D40" s="2">
        <v>111</v>
      </c>
      <c r="E40" s="2">
        <v>98</v>
      </c>
      <c r="F40" s="2">
        <v>118</v>
      </c>
      <c r="G40" s="2">
        <v>212</v>
      </c>
      <c r="H40" s="2">
        <v>127</v>
      </c>
      <c r="I40" s="6" t="s">
        <v>84</v>
      </c>
    </row>
    <row r="41" spans="1:9" x14ac:dyDescent="0.25">
      <c r="A41" s="2" t="s">
        <v>73</v>
      </c>
      <c r="B41" s="2">
        <v>110</v>
      </c>
      <c r="C41" s="2">
        <v>95</v>
      </c>
      <c r="D41" s="2">
        <v>93</v>
      </c>
      <c r="E41" s="2">
        <v>81</v>
      </c>
      <c r="F41" s="2">
        <v>112</v>
      </c>
      <c r="G41" s="2">
        <v>131</v>
      </c>
      <c r="H41" s="2">
        <v>102</v>
      </c>
      <c r="I41" s="6" t="s">
        <v>84</v>
      </c>
    </row>
    <row r="42" spans="1:9" x14ac:dyDescent="0.25">
      <c r="A42" s="2" t="s">
        <v>74</v>
      </c>
      <c r="B42" s="2">
        <v>119</v>
      </c>
      <c r="C42" s="2">
        <v>91</v>
      </c>
      <c r="D42" s="2">
        <v>114</v>
      </c>
      <c r="E42" s="2">
        <v>113</v>
      </c>
      <c r="F42" s="2">
        <v>121</v>
      </c>
      <c r="G42" s="2">
        <v>219</v>
      </c>
      <c r="H42" s="2">
        <v>101</v>
      </c>
      <c r="I42" s="6" t="s">
        <v>84</v>
      </c>
    </row>
    <row r="43" spans="1:9" x14ac:dyDescent="0.25">
      <c r="A43" s="2" t="s">
        <v>75</v>
      </c>
      <c r="B43" s="2">
        <v>105</v>
      </c>
      <c r="C43" s="2">
        <v>75</v>
      </c>
      <c r="D43" s="2">
        <v>108</v>
      </c>
      <c r="E43" s="2">
        <v>79</v>
      </c>
      <c r="F43" s="2">
        <v>115</v>
      </c>
      <c r="G43" s="2">
        <v>224</v>
      </c>
      <c r="H43" s="2">
        <v>117</v>
      </c>
      <c r="I43" s="6" t="s">
        <v>84</v>
      </c>
    </row>
    <row r="44" spans="1:9" x14ac:dyDescent="0.25">
      <c r="A44" s="2" t="s">
        <v>76</v>
      </c>
      <c r="B44" s="2">
        <v>96</v>
      </c>
      <c r="C44" s="2">
        <v>62</v>
      </c>
      <c r="D44" s="2">
        <v>100</v>
      </c>
      <c r="E44" s="2">
        <v>70</v>
      </c>
      <c r="F44" s="2">
        <v>105</v>
      </c>
      <c r="G44" s="2">
        <v>223</v>
      </c>
      <c r="H44" s="2">
        <v>122</v>
      </c>
      <c r="I44" s="6" t="s">
        <v>84</v>
      </c>
    </row>
    <row r="45" spans="1:9" x14ac:dyDescent="0.25">
      <c r="A45" s="2" t="s">
        <v>77</v>
      </c>
      <c r="B45" s="2">
        <v>91</v>
      </c>
      <c r="C45" s="2">
        <v>64</v>
      </c>
      <c r="D45" s="2">
        <v>96</v>
      </c>
      <c r="E45" s="2">
        <v>90</v>
      </c>
      <c r="F45" s="2">
        <v>90</v>
      </c>
      <c r="G45" s="2">
        <v>218</v>
      </c>
      <c r="H45" s="2">
        <v>91</v>
      </c>
      <c r="I45" s="6" t="s">
        <v>84</v>
      </c>
    </row>
    <row r="46" spans="1:9" x14ac:dyDescent="0.25">
      <c r="A46" s="2" t="s">
        <v>78</v>
      </c>
      <c r="B46" s="2">
        <v>110</v>
      </c>
      <c r="C46" s="2">
        <v>82</v>
      </c>
      <c r="D46" s="2">
        <v>98</v>
      </c>
      <c r="E46" s="2">
        <v>124</v>
      </c>
      <c r="F46" s="2">
        <v>91</v>
      </c>
      <c r="G46" s="2">
        <v>233</v>
      </c>
      <c r="H46" s="2">
        <v>114</v>
      </c>
      <c r="I46" s="6" t="s">
        <v>84</v>
      </c>
    </row>
    <row r="47" spans="1:9" x14ac:dyDescent="0.25">
      <c r="A47" s="2" t="s">
        <v>79</v>
      </c>
      <c r="B47" s="2">
        <v>107</v>
      </c>
      <c r="C47" s="2">
        <v>75</v>
      </c>
      <c r="D47" s="2">
        <v>100</v>
      </c>
      <c r="E47" s="2">
        <v>155</v>
      </c>
      <c r="F47" s="2">
        <v>97</v>
      </c>
      <c r="G47" s="2">
        <v>241</v>
      </c>
      <c r="H47" s="2">
        <v>107</v>
      </c>
      <c r="I47" s="6" t="s">
        <v>84</v>
      </c>
    </row>
    <row r="48" spans="1:9" x14ac:dyDescent="0.25">
      <c r="A48" s="2" t="s">
        <v>80</v>
      </c>
      <c r="B48" s="2">
        <v>97</v>
      </c>
      <c r="C48" s="2">
        <v>78</v>
      </c>
      <c r="D48" s="2">
        <v>112</v>
      </c>
      <c r="E48" s="2">
        <v>129</v>
      </c>
      <c r="F48" s="2">
        <v>97</v>
      </c>
      <c r="G48" s="2">
        <v>174</v>
      </c>
      <c r="H48" s="2">
        <v>110</v>
      </c>
      <c r="I48" s="6" t="s">
        <v>84</v>
      </c>
    </row>
    <row r="49" spans="1:9" x14ac:dyDescent="0.25">
      <c r="A49" s="2" t="s">
        <v>81</v>
      </c>
      <c r="B49" s="2">
        <v>120</v>
      </c>
      <c r="C49" s="2">
        <v>89</v>
      </c>
      <c r="D49" s="2">
        <v>117</v>
      </c>
      <c r="E49" s="2">
        <v>189</v>
      </c>
      <c r="F49" s="2">
        <v>125</v>
      </c>
      <c r="G49" s="2">
        <v>169</v>
      </c>
      <c r="H49" s="2">
        <v>102</v>
      </c>
      <c r="I49" s="6" t="s">
        <v>84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90</v>
      </c>
    </row>
    <row r="2" spans="1:9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35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</row>
    <row r="4" spans="1:9" x14ac:dyDescent="0.25">
      <c r="A4" s="2" t="s">
        <v>36</v>
      </c>
      <c r="B4" s="2">
        <v>98</v>
      </c>
      <c r="C4" s="2">
        <v>103</v>
      </c>
      <c r="D4" s="2">
        <v>136</v>
      </c>
      <c r="E4" s="2">
        <v>104</v>
      </c>
      <c r="F4" s="2">
        <v>89</v>
      </c>
      <c r="G4" s="2">
        <v>96</v>
      </c>
      <c r="H4" s="2">
        <v>72</v>
      </c>
      <c r="I4" s="2">
        <v>88</v>
      </c>
    </row>
    <row r="5" spans="1:9" x14ac:dyDescent="0.25">
      <c r="A5" s="2" t="s">
        <v>37</v>
      </c>
      <c r="B5" s="2">
        <v>94</v>
      </c>
      <c r="C5" s="2">
        <v>102</v>
      </c>
      <c r="D5" s="2">
        <v>100</v>
      </c>
      <c r="E5" s="2">
        <v>87</v>
      </c>
      <c r="F5" s="2">
        <v>132</v>
      </c>
      <c r="G5" s="2">
        <v>109</v>
      </c>
      <c r="H5" s="2">
        <v>98</v>
      </c>
      <c r="I5" s="2">
        <v>81</v>
      </c>
    </row>
    <row r="6" spans="1:9" x14ac:dyDescent="0.25">
      <c r="A6" s="2" t="s">
        <v>38</v>
      </c>
      <c r="B6" s="2">
        <v>100</v>
      </c>
      <c r="C6" s="2">
        <v>123</v>
      </c>
      <c r="D6" s="2">
        <v>139</v>
      </c>
      <c r="E6" s="2">
        <v>101</v>
      </c>
      <c r="F6" s="2">
        <v>91</v>
      </c>
      <c r="G6" s="2">
        <v>90</v>
      </c>
      <c r="H6" s="2">
        <v>78</v>
      </c>
      <c r="I6" s="2">
        <v>72</v>
      </c>
    </row>
    <row r="7" spans="1:9" x14ac:dyDescent="0.25">
      <c r="A7" s="2" t="s">
        <v>39</v>
      </c>
      <c r="B7" s="2">
        <v>101</v>
      </c>
      <c r="C7" s="2">
        <v>127</v>
      </c>
      <c r="D7" s="2">
        <v>131</v>
      </c>
      <c r="E7" s="2">
        <v>111</v>
      </c>
      <c r="F7" s="2">
        <v>119</v>
      </c>
      <c r="G7" s="2">
        <v>107</v>
      </c>
      <c r="H7" s="2">
        <v>78</v>
      </c>
      <c r="I7" s="2">
        <v>73</v>
      </c>
    </row>
    <row r="8" spans="1:9" x14ac:dyDescent="0.25">
      <c r="A8" s="2" t="s">
        <v>40</v>
      </c>
      <c r="B8" s="2">
        <v>90</v>
      </c>
      <c r="C8" s="2">
        <v>109</v>
      </c>
      <c r="D8" s="2">
        <v>117</v>
      </c>
      <c r="E8" s="2">
        <v>93</v>
      </c>
      <c r="F8" s="2">
        <v>111</v>
      </c>
      <c r="G8" s="2">
        <v>117</v>
      </c>
      <c r="H8" s="2">
        <v>81</v>
      </c>
      <c r="I8" s="2">
        <v>86</v>
      </c>
    </row>
    <row r="9" spans="1:9" x14ac:dyDescent="0.25">
      <c r="A9" s="2" t="s">
        <v>41</v>
      </c>
      <c r="B9" s="2">
        <v>99</v>
      </c>
      <c r="C9" s="2">
        <v>131</v>
      </c>
      <c r="D9" s="2">
        <v>118</v>
      </c>
      <c r="E9" s="2">
        <v>99</v>
      </c>
      <c r="F9" s="2">
        <v>74</v>
      </c>
      <c r="G9" s="2">
        <v>93</v>
      </c>
      <c r="H9" s="2">
        <v>94</v>
      </c>
      <c r="I9" s="2">
        <v>95</v>
      </c>
    </row>
    <row r="10" spans="1:9" x14ac:dyDescent="0.25">
      <c r="A10" s="2" t="s">
        <v>42</v>
      </c>
      <c r="B10" s="2">
        <v>101</v>
      </c>
      <c r="C10" s="2">
        <v>128</v>
      </c>
      <c r="D10" s="2">
        <v>162</v>
      </c>
      <c r="E10" s="2">
        <v>99</v>
      </c>
      <c r="F10" s="2">
        <v>130</v>
      </c>
      <c r="G10" s="2">
        <v>108</v>
      </c>
      <c r="H10" s="2">
        <v>89</v>
      </c>
      <c r="I10" s="2">
        <v>91</v>
      </c>
    </row>
    <row r="11" spans="1:9" x14ac:dyDescent="0.25">
      <c r="A11" s="2" t="s">
        <v>43</v>
      </c>
      <c r="B11" s="2">
        <v>103</v>
      </c>
      <c r="C11" s="2">
        <v>141</v>
      </c>
      <c r="D11" s="2">
        <v>154</v>
      </c>
      <c r="E11" s="2">
        <v>104</v>
      </c>
      <c r="F11" s="2">
        <v>125</v>
      </c>
      <c r="G11" s="2">
        <v>103</v>
      </c>
      <c r="H11" s="2">
        <v>101</v>
      </c>
      <c r="I11" s="2">
        <v>78</v>
      </c>
    </row>
    <row r="12" spans="1:9" x14ac:dyDescent="0.25">
      <c r="A12" s="2" t="s">
        <v>44</v>
      </c>
      <c r="B12" s="2">
        <v>102</v>
      </c>
      <c r="C12" s="2">
        <v>105</v>
      </c>
      <c r="D12" s="2">
        <v>158</v>
      </c>
      <c r="E12" s="2">
        <v>109</v>
      </c>
      <c r="F12" s="2">
        <v>139</v>
      </c>
      <c r="G12" s="2">
        <v>107</v>
      </c>
      <c r="H12" s="2">
        <v>89</v>
      </c>
      <c r="I12" s="2">
        <v>78</v>
      </c>
    </row>
    <row r="13" spans="1:9" x14ac:dyDescent="0.25">
      <c r="A13" s="2" t="s">
        <v>45</v>
      </c>
      <c r="B13" s="2">
        <v>102</v>
      </c>
      <c r="C13" s="2">
        <v>134</v>
      </c>
      <c r="D13" s="2">
        <v>135</v>
      </c>
      <c r="E13" s="2">
        <v>96</v>
      </c>
      <c r="F13" s="2">
        <v>145</v>
      </c>
      <c r="G13" s="2">
        <v>118</v>
      </c>
      <c r="H13" s="2">
        <v>94</v>
      </c>
      <c r="I13" s="2">
        <v>90</v>
      </c>
    </row>
    <row r="14" spans="1:9" x14ac:dyDescent="0.25">
      <c r="A14" s="2" t="s">
        <v>46</v>
      </c>
      <c r="B14" s="2">
        <v>108</v>
      </c>
      <c r="C14" s="2">
        <v>145</v>
      </c>
      <c r="D14" s="2">
        <v>162</v>
      </c>
      <c r="E14" s="2">
        <v>103</v>
      </c>
      <c r="F14" s="2">
        <v>185</v>
      </c>
      <c r="G14" s="2">
        <v>111</v>
      </c>
      <c r="H14" s="2">
        <v>95</v>
      </c>
      <c r="I14" s="2">
        <v>92</v>
      </c>
    </row>
    <row r="15" spans="1:9" x14ac:dyDescent="0.25">
      <c r="A15" s="2" t="s">
        <v>47</v>
      </c>
      <c r="B15" s="2">
        <v>118</v>
      </c>
      <c r="C15" s="2">
        <v>143</v>
      </c>
      <c r="D15" s="2">
        <v>193</v>
      </c>
      <c r="E15" s="2">
        <v>109</v>
      </c>
      <c r="F15" s="2">
        <v>173</v>
      </c>
      <c r="G15" s="2">
        <v>144</v>
      </c>
      <c r="H15" s="2">
        <v>124</v>
      </c>
      <c r="I15" s="2">
        <v>98</v>
      </c>
    </row>
    <row r="16" spans="1:9" x14ac:dyDescent="0.25">
      <c r="A16" s="2" t="s">
        <v>48</v>
      </c>
      <c r="B16" s="2">
        <v>111</v>
      </c>
      <c r="C16" s="2">
        <v>146</v>
      </c>
      <c r="D16" s="2">
        <v>164</v>
      </c>
      <c r="E16" s="2">
        <v>116</v>
      </c>
      <c r="F16" s="2">
        <v>149</v>
      </c>
      <c r="G16" s="2">
        <v>108</v>
      </c>
      <c r="H16" s="2">
        <v>110</v>
      </c>
      <c r="I16" s="2">
        <v>101</v>
      </c>
    </row>
    <row r="17" spans="1:9" x14ac:dyDescent="0.25">
      <c r="A17" s="2" t="s">
        <v>49</v>
      </c>
      <c r="B17" s="2">
        <v>111</v>
      </c>
      <c r="C17" s="2">
        <v>151</v>
      </c>
      <c r="D17" s="2">
        <v>159</v>
      </c>
      <c r="E17" s="2">
        <v>111</v>
      </c>
      <c r="F17" s="2">
        <v>155</v>
      </c>
      <c r="G17" s="2">
        <v>103</v>
      </c>
      <c r="H17" s="2">
        <v>106</v>
      </c>
      <c r="I17" s="2">
        <v>91</v>
      </c>
    </row>
    <row r="18" spans="1:9" x14ac:dyDescent="0.25">
      <c r="A18" s="2" t="s">
        <v>50</v>
      </c>
      <c r="B18" s="2">
        <v>123</v>
      </c>
      <c r="C18" s="2">
        <v>135</v>
      </c>
      <c r="D18" s="2">
        <v>175</v>
      </c>
      <c r="E18" s="2">
        <v>126</v>
      </c>
      <c r="F18" s="2">
        <v>190</v>
      </c>
      <c r="G18" s="2">
        <v>122</v>
      </c>
      <c r="H18" s="2">
        <v>126</v>
      </c>
      <c r="I18" s="2">
        <v>87</v>
      </c>
    </row>
    <row r="19" spans="1:9" x14ac:dyDescent="0.25">
      <c r="A19" s="2" t="s">
        <v>51</v>
      </c>
      <c r="B19" s="2">
        <v>126</v>
      </c>
      <c r="C19" s="2">
        <v>151</v>
      </c>
      <c r="D19" s="2">
        <v>187</v>
      </c>
      <c r="E19" s="2">
        <v>118</v>
      </c>
      <c r="F19" s="2">
        <v>182</v>
      </c>
      <c r="G19" s="2">
        <v>127</v>
      </c>
      <c r="H19" s="2">
        <v>120</v>
      </c>
      <c r="I19" s="2">
        <v>101</v>
      </c>
    </row>
    <row r="20" spans="1:9" x14ac:dyDescent="0.25">
      <c r="A20" s="2" t="s">
        <v>52</v>
      </c>
      <c r="B20" s="2">
        <v>123</v>
      </c>
      <c r="C20" s="2">
        <v>150</v>
      </c>
      <c r="D20" s="2">
        <v>177</v>
      </c>
      <c r="E20" s="2">
        <v>121</v>
      </c>
      <c r="F20" s="2">
        <v>136</v>
      </c>
      <c r="G20" s="2">
        <v>141</v>
      </c>
      <c r="H20" s="2">
        <v>104</v>
      </c>
      <c r="I20" s="2">
        <v>135</v>
      </c>
    </row>
    <row r="21" spans="1:9" x14ac:dyDescent="0.25">
      <c r="A21" s="2" t="s">
        <v>53</v>
      </c>
      <c r="B21" s="2">
        <v>131</v>
      </c>
      <c r="C21" s="2">
        <v>160</v>
      </c>
      <c r="D21" s="2">
        <v>176</v>
      </c>
      <c r="E21" s="2">
        <v>130</v>
      </c>
      <c r="F21" s="2">
        <v>178</v>
      </c>
      <c r="G21" s="2">
        <v>163</v>
      </c>
      <c r="H21" s="2">
        <v>107</v>
      </c>
      <c r="I21" s="2">
        <v>142</v>
      </c>
    </row>
    <row r="22" spans="1:9" x14ac:dyDescent="0.25">
      <c r="A22" s="2" t="s">
        <v>54</v>
      </c>
      <c r="B22" s="2">
        <v>146</v>
      </c>
      <c r="C22" s="2">
        <v>175</v>
      </c>
      <c r="D22" s="2">
        <v>204</v>
      </c>
      <c r="E22" s="2">
        <v>149</v>
      </c>
      <c r="F22" s="2">
        <v>206</v>
      </c>
      <c r="G22" s="2">
        <v>135</v>
      </c>
      <c r="H22" s="2">
        <v>109</v>
      </c>
      <c r="I22" s="2">
        <v>167</v>
      </c>
    </row>
    <row r="23" spans="1:9" x14ac:dyDescent="0.25">
      <c r="A23" s="2" t="s">
        <v>55</v>
      </c>
      <c r="B23" s="2">
        <v>134</v>
      </c>
      <c r="C23" s="2">
        <v>147</v>
      </c>
      <c r="D23" s="2">
        <v>147</v>
      </c>
      <c r="E23" s="2">
        <v>143</v>
      </c>
      <c r="F23" s="2">
        <v>158</v>
      </c>
      <c r="G23" s="2">
        <v>137</v>
      </c>
      <c r="H23" s="2">
        <v>105</v>
      </c>
      <c r="I23" s="2">
        <v>159</v>
      </c>
    </row>
    <row r="24" spans="1:9" x14ac:dyDescent="0.25">
      <c r="A24" s="2" t="s">
        <v>56</v>
      </c>
      <c r="B24" s="2">
        <v>135</v>
      </c>
      <c r="C24" s="2">
        <v>132</v>
      </c>
      <c r="D24" s="2">
        <v>170</v>
      </c>
      <c r="E24" s="2">
        <v>148</v>
      </c>
      <c r="F24" s="2">
        <v>154</v>
      </c>
      <c r="G24" s="2">
        <v>150</v>
      </c>
      <c r="H24" s="2">
        <v>90</v>
      </c>
      <c r="I24" s="2">
        <v>129</v>
      </c>
    </row>
    <row r="25" spans="1:9" x14ac:dyDescent="0.25">
      <c r="A25" s="2" t="s">
        <v>57</v>
      </c>
      <c r="B25" s="2">
        <v>130</v>
      </c>
      <c r="C25" s="2">
        <v>162</v>
      </c>
      <c r="D25" s="2">
        <v>146</v>
      </c>
      <c r="E25" s="2">
        <v>134</v>
      </c>
      <c r="F25" s="2">
        <v>133</v>
      </c>
      <c r="G25" s="2">
        <v>145</v>
      </c>
      <c r="H25" s="2">
        <v>95</v>
      </c>
      <c r="I25" s="2">
        <v>120</v>
      </c>
    </row>
    <row r="26" spans="1:9" x14ac:dyDescent="0.25">
      <c r="A26" s="2" t="s">
        <v>58</v>
      </c>
      <c r="B26" s="2">
        <v>130</v>
      </c>
      <c r="C26" s="2">
        <v>134</v>
      </c>
      <c r="D26" s="2">
        <v>160</v>
      </c>
      <c r="E26" s="2">
        <v>132</v>
      </c>
      <c r="F26" s="2">
        <v>141</v>
      </c>
      <c r="G26" s="2">
        <v>146</v>
      </c>
      <c r="H26" s="2">
        <v>95</v>
      </c>
      <c r="I26" s="2">
        <v>136</v>
      </c>
    </row>
    <row r="27" spans="1:9" x14ac:dyDescent="0.25">
      <c r="A27" s="2" t="s">
        <v>59</v>
      </c>
      <c r="B27" s="2">
        <v>125</v>
      </c>
      <c r="C27" s="2">
        <v>139</v>
      </c>
      <c r="D27" s="2">
        <v>147</v>
      </c>
      <c r="E27" s="2">
        <v>124</v>
      </c>
      <c r="F27" s="2">
        <v>161</v>
      </c>
      <c r="G27" s="2">
        <v>123</v>
      </c>
      <c r="H27" s="2">
        <v>101</v>
      </c>
      <c r="I27" s="2">
        <v>142</v>
      </c>
    </row>
    <row r="28" spans="1:9" x14ac:dyDescent="0.25">
      <c r="A28" s="2" t="s">
        <v>60</v>
      </c>
      <c r="B28" s="2">
        <v>122</v>
      </c>
      <c r="C28" s="2">
        <v>143</v>
      </c>
      <c r="D28" s="2">
        <v>181</v>
      </c>
      <c r="E28" s="2">
        <v>103</v>
      </c>
      <c r="F28" s="2">
        <v>149</v>
      </c>
      <c r="G28" s="2">
        <v>171</v>
      </c>
      <c r="H28" s="2">
        <v>113</v>
      </c>
      <c r="I28" s="2">
        <v>154</v>
      </c>
    </row>
    <row r="29" spans="1:9" x14ac:dyDescent="0.25">
      <c r="A29" s="2" t="s">
        <v>61</v>
      </c>
      <c r="B29" s="2">
        <v>125</v>
      </c>
      <c r="C29" s="2">
        <v>140</v>
      </c>
      <c r="D29" s="2">
        <v>197</v>
      </c>
      <c r="E29" s="2">
        <v>115</v>
      </c>
      <c r="F29" s="2">
        <v>176</v>
      </c>
      <c r="G29" s="2">
        <v>144</v>
      </c>
      <c r="H29" s="2">
        <v>101</v>
      </c>
      <c r="I29" s="2">
        <v>123</v>
      </c>
    </row>
    <row r="30" spans="1:9" x14ac:dyDescent="0.25">
      <c r="A30" s="2" t="s">
        <v>62</v>
      </c>
      <c r="B30" s="2">
        <v>139</v>
      </c>
      <c r="C30" s="2">
        <v>160</v>
      </c>
      <c r="D30" s="2">
        <v>221</v>
      </c>
      <c r="E30" s="2">
        <v>125</v>
      </c>
      <c r="F30" s="2">
        <v>194</v>
      </c>
      <c r="G30" s="2">
        <v>157</v>
      </c>
      <c r="H30" s="2">
        <v>127</v>
      </c>
      <c r="I30" s="2">
        <v>133</v>
      </c>
    </row>
    <row r="31" spans="1:9" x14ac:dyDescent="0.25">
      <c r="A31" s="2" t="s">
        <v>63</v>
      </c>
      <c r="B31" s="2">
        <v>137</v>
      </c>
      <c r="C31" s="2">
        <v>154</v>
      </c>
      <c r="D31" s="2">
        <v>223</v>
      </c>
      <c r="E31" s="2">
        <v>125</v>
      </c>
      <c r="F31" s="2">
        <v>149</v>
      </c>
      <c r="G31" s="2">
        <v>161</v>
      </c>
      <c r="H31" s="2">
        <v>115</v>
      </c>
      <c r="I31" s="2">
        <v>146</v>
      </c>
    </row>
    <row r="32" spans="1:9" x14ac:dyDescent="0.25">
      <c r="A32" s="2" t="s">
        <v>64</v>
      </c>
      <c r="B32" s="2">
        <v>153</v>
      </c>
      <c r="C32" s="2">
        <v>170</v>
      </c>
      <c r="D32" s="2">
        <v>223</v>
      </c>
      <c r="E32" s="2">
        <v>143</v>
      </c>
      <c r="F32" s="2">
        <v>170</v>
      </c>
      <c r="G32" s="2">
        <v>201</v>
      </c>
      <c r="H32" s="2">
        <v>137</v>
      </c>
      <c r="I32" s="2">
        <v>169</v>
      </c>
    </row>
    <row r="33" spans="1:9" x14ac:dyDescent="0.25">
      <c r="A33" s="2" t="s">
        <v>65</v>
      </c>
      <c r="B33" s="2">
        <v>146</v>
      </c>
      <c r="C33" s="2">
        <v>150</v>
      </c>
      <c r="D33" s="2">
        <v>195</v>
      </c>
      <c r="E33" s="2">
        <v>142</v>
      </c>
      <c r="F33" s="2">
        <v>189</v>
      </c>
      <c r="G33" s="2">
        <v>181</v>
      </c>
      <c r="H33" s="2">
        <v>112</v>
      </c>
      <c r="I33" s="2">
        <v>178</v>
      </c>
    </row>
    <row r="34" spans="1:9" x14ac:dyDescent="0.25">
      <c r="A34" s="2" t="s">
        <v>66</v>
      </c>
      <c r="B34" s="2">
        <v>136</v>
      </c>
      <c r="C34" s="2">
        <v>165</v>
      </c>
      <c r="D34" s="2">
        <v>164</v>
      </c>
      <c r="E34" s="2">
        <v>136</v>
      </c>
      <c r="F34" s="2">
        <v>160</v>
      </c>
      <c r="G34" s="2">
        <v>171</v>
      </c>
      <c r="H34" s="2">
        <v>101</v>
      </c>
      <c r="I34" s="2">
        <v>135</v>
      </c>
    </row>
    <row r="35" spans="1:9" x14ac:dyDescent="0.25">
      <c r="A35" s="2" t="s">
        <v>67</v>
      </c>
      <c r="B35" s="2">
        <v>138</v>
      </c>
      <c r="C35" s="2">
        <v>165</v>
      </c>
      <c r="D35" s="2">
        <v>172</v>
      </c>
      <c r="E35" s="2">
        <v>133</v>
      </c>
      <c r="F35" s="2">
        <v>189</v>
      </c>
      <c r="G35" s="2">
        <v>150</v>
      </c>
      <c r="H35" s="2">
        <v>101</v>
      </c>
      <c r="I35" s="2">
        <v>160</v>
      </c>
    </row>
    <row r="36" spans="1:9" x14ac:dyDescent="0.25">
      <c r="A36" s="2" t="s">
        <v>68</v>
      </c>
      <c r="B36" s="2">
        <v>142</v>
      </c>
      <c r="C36" s="2">
        <v>174</v>
      </c>
      <c r="D36" s="2">
        <v>188</v>
      </c>
      <c r="E36" s="2">
        <v>142</v>
      </c>
      <c r="F36" s="2">
        <v>218</v>
      </c>
      <c r="G36" s="2">
        <v>143</v>
      </c>
      <c r="H36" s="2">
        <v>112</v>
      </c>
      <c r="I36" s="2">
        <v>155</v>
      </c>
    </row>
    <row r="37" spans="1:9" x14ac:dyDescent="0.25">
      <c r="A37" s="2" t="s">
        <v>69</v>
      </c>
      <c r="B37" s="2">
        <v>139</v>
      </c>
      <c r="C37" s="2">
        <v>154</v>
      </c>
      <c r="D37" s="2">
        <v>190</v>
      </c>
      <c r="E37" s="2">
        <v>142</v>
      </c>
      <c r="F37" s="2">
        <v>252</v>
      </c>
      <c r="G37" s="2">
        <v>123</v>
      </c>
      <c r="H37" s="2">
        <v>136</v>
      </c>
      <c r="I37" s="2">
        <v>145</v>
      </c>
    </row>
    <row r="38" spans="1:9" x14ac:dyDescent="0.25">
      <c r="A38" s="2" t="s">
        <v>70</v>
      </c>
      <c r="B38" s="2">
        <v>140</v>
      </c>
      <c r="C38" s="2">
        <v>171</v>
      </c>
      <c r="D38" s="2">
        <v>169</v>
      </c>
      <c r="E38" s="2">
        <v>133</v>
      </c>
      <c r="F38" s="2">
        <v>256</v>
      </c>
      <c r="G38" s="2">
        <v>131</v>
      </c>
      <c r="H38" s="2">
        <v>129</v>
      </c>
      <c r="I38" s="2">
        <v>175</v>
      </c>
    </row>
    <row r="39" spans="1:9" x14ac:dyDescent="0.25">
      <c r="A39" s="2" t="s">
        <v>71</v>
      </c>
      <c r="B39" s="2">
        <v>132</v>
      </c>
      <c r="C39" s="2">
        <v>170</v>
      </c>
      <c r="D39" s="2">
        <v>173</v>
      </c>
      <c r="E39" s="2">
        <v>124</v>
      </c>
      <c r="F39" s="2">
        <v>196</v>
      </c>
      <c r="G39" s="2">
        <v>126</v>
      </c>
      <c r="H39" s="2">
        <v>133</v>
      </c>
      <c r="I39" s="2">
        <v>174</v>
      </c>
    </row>
    <row r="40" spans="1:9" x14ac:dyDescent="0.25">
      <c r="A40" s="2" t="s">
        <v>72</v>
      </c>
      <c r="B40" s="2">
        <v>115</v>
      </c>
      <c r="C40" s="2">
        <v>172</v>
      </c>
      <c r="D40" s="2">
        <v>165</v>
      </c>
      <c r="E40" s="2">
        <v>102</v>
      </c>
      <c r="F40" s="2">
        <v>138</v>
      </c>
      <c r="G40" s="2">
        <v>112</v>
      </c>
      <c r="H40" s="2">
        <v>122</v>
      </c>
      <c r="I40" s="2">
        <v>144</v>
      </c>
    </row>
    <row r="41" spans="1:9" x14ac:dyDescent="0.25">
      <c r="A41" s="2" t="s">
        <v>73</v>
      </c>
      <c r="B41" s="2">
        <v>121</v>
      </c>
      <c r="C41" s="2">
        <v>150</v>
      </c>
      <c r="D41" s="2">
        <v>150</v>
      </c>
      <c r="E41" s="2">
        <v>112</v>
      </c>
      <c r="F41" s="2">
        <v>133</v>
      </c>
      <c r="G41" s="2">
        <v>148</v>
      </c>
      <c r="H41" s="2">
        <v>107</v>
      </c>
      <c r="I41" s="2">
        <v>145</v>
      </c>
    </row>
    <row r="42" spans="1:9" x14ac:dyDescent="0.25">
      <c r="A42" s="2" t="s">
        <v>74</v>
      </c>
      <c r="B42" s="2">
        <v>120</v>
      </c>
      <c r="C42" s="2">
        <v>162</v>
      </c>
      <c r="D42" s="2">
        <v>159</v>
      </c>
      <c r="E42" s="2">
        <v>117</v>
      </c>
      <c r="F42" s="2">
        <v>161</v>
      </c>
      <c r="G42" s="2">
        <v>115</v>
      </c>
      <c r="H42" s="2">
        <v>107</v>
      </c>
      <c r="I42" s="2">
        <v>144</v>
      </c>
    </row>
    <row r="43" spans="1:9" x14ac:dyDescent="0.25">
      <c r="A43" s="2" t="s">
        <v>75</v>
      </c>
      <c r="B43" s="2">
        <v>128</v>
      </c>
      <c r="C43" s="2">
        <v>136</v>
      </c>
      <c r="D43" s="2">
        <v>177</v>
      </c>
      <c r="E43" s="2">
        <v>127</v>
      </c>
      <c r="F43" s="2">
        <v>157</v>
      </c>
      <c r="G43" s="2">
        <v>120</v>
      </c>
      <c r="H43" s="2">
        <v>120</v>
      </c>
      <c r="I43" s="2">
        <v>158</v>
      </c>
    </row>
    <row r="44" spans="1:9" x14ac:dyDescent="0.25">
      <c r="A44" s="2" t="s">
        <v>76</v>
      </c>
      <c r="B44" s="2">
        <v>119</v>
      </c>
      <c r="C44" s="2">
        <v>113</v>
      </c>
      <c r="D44" s="2">
        <v>167</v>
      </c>
      <c r="E44" s="2">
        <v>116</v>
      </c>
      <c r="F44" s="2">
        <v>147</v>
      </c>
      <c r="G44" s="2">
        <v>134</v>
      </c>
      <c r="H44" s="2">
        <v>134</v>
      </c>
      <c r="I44" s="2">
        <v>132</v>
      </c>
    </row>
    <row r="45" spans="1:9" x14ac:dyDescent="0.25">
      <c r="A45" s="2" t="s">
        <v>77</v>
      </c>
      <c r="B45" s="2">
        <v>99</v>
      </c>
      <c r="C45" s="2">
        <v>84</v>
      </c>
      <c r="D45" s="2">
        <v>142</v>
      </c>
      <c r="E45" s="2">
        <v>108</v>
      </c>
      <c r="F45" s="2">
        <v>86</v>
      </c>
      <c r="G45" s="2">
        <v>114</v>
      </c>
      <c r="H45" s="2">
        <v>111</v>
      </c>
      <c r="I45" s="2">
        <v>123</v>
      </c>
    </row>
    <row r="46" spans="1:9" x14ac:dyDescent="0.25">
      <c r="A46" s="2" t="s">
        <v>78</v>
      </c>
      <c r="B46" s="2">
        <v>115</v>
      </c>
      <c r="C46" s="2">
        <v>119</v>
      </c>
      <c r="D46" s="2">
        <v>158</v>
      </c>
      <c r="E46" s="2">
        <v>117</v>
      </c>
      <c r="F46" s="2">
        <v>122</v>
      </c>
      <c r="G46" s="2">
        <v>108</v>
      </c>
      <c r="H46" s="2">
        <v>142</v>
      </c>
      <c r="I46" s="2">
        <v>125</v>
      </c>
    </row>
    <row r="47" spans="1:9" x14ac:dyDescent="0.25">
      <c r="A47" s="2" t="s">
        <v>79</v>
      </c>
      <c r="B47" s="2">
        <v>129</v>
      </c>
      <c r="C47" s="2">
        <v>153</v>
      </c>
      <c r="D47" s="2">
        <v>170</v>
      </c>
      <c r="E47" s="2">
        <v>129</v>
      </c>
      <c r="F47" s="2">
        <v>132</v>
      </c>
      <c r="G47" s="2">
        <v>129</v>
      </c>
      <c r="H47" s="2">
        <v>129</v>
      </c>
      <c r="I47" s="2">
        <v>139</v>
      </c>
    </row>
    <row r="48" spans="1:9" x14ac:dyDescent="0.25">
      <c r="A48" s="2" t="s">
        <v>80</v>
      </c>
      <c r="B48" s="2">
        <v>139</v>
      </c>
      <c r="C48" s="2">
        <v>164</v>
      </c>
      <c r="D48" s="2">
        <v>168</v>
      </c>
      <c r="E48" s="2">
        <v>145</v>
      </c>
      <c r="F48" s="2">
        <v>151</v>
      </c>
      <c r="G48" s="2">
        <v>114</v>
      </c>
      <c r="H48" s="2">
        <v>132</v>
      </c>
      <c r="I48" s="2">
        <v>146</v>
      </c>
    </row>
    <row r="49" spans="1:9" x14ac:dyDescent="0.25">
      <c r="A49" s="2" t="s">
        <v>81</v>
      </c>
      <c r="B49" s="2">
        <v>136</v>
      </c>
      <c r="C49" s="2">
        <v>117</v>
      </c>
      <c r="D49" s="2">
        <v>175</v>
      </c>
      <c r="E49" s="2">
        <v>145</v>
      </c>
      <c r="F49" s="2">
        <v>167</v>
      </c>
      <c r="G49" s="2">
        <v>117</v>
      </c>
      <c r="H49" s="2">
        <v>141</v>
      </c>
      <c r="I49" s="2">
        <v>155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/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92</v>
      </c>
    </row>
    <row r="2" spans="1:9" x14ac:dyDescent="0.25">
      <c r="A2" s="2" t="s">
        <v>93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94</v>
      </c>
      <c r="B3" s="6" t="s">
        <v>95</v>
      </c>
      <c r="C3" s="6" t="s">
        <v>96</v>
      </c>
      <c r="D3" s="6" t="s">
        <v>97</v>
      </c>
      <c r="E3" s="6" t="s">
        <v>96</v>
      </c>
      <c r="F3" s="6" t="s">
        <v>97</v>
      </c>
      <c r="G3" s="6" t="s">
        <v>98</v>
      </c>
      <c r="H3" s="6" t="s">
        <v>99</v>
      </c>
      <c r="I3" s="6" t="s">
        <v>98</v>
      </c>
    </row>
    <row r="4" spans="1:9" x14ac:dyDescent="0.25">
      <c r="A4" s="2" t="s">
        <v>100</v>
      </c>
      <c r="B4" s="6" t="s">
        <v>101</v>
      </c>
      <c r="C4" s="6" t="s">
        <v>102</v>
      </c>
      <c r="D4" s="6" t="s">
        <v>103</v>
      </c>
      <c r="E4" s="6" t="s">
        <v>104</v>
      </c>
      <c r="F4" s="6" t="s">
        <v>105</v>
      </c>
      <c r="G4" s="6" t="s">
        <v>98</v>
      </c>
      <c r="H4" s="6" t="s">
        <v>84</v>
      </c>
      <c r="I4" s="6" t="s">
        <v>84</v>
      </c>
    </row>
    <row r="5" spans="1:9" x14ac:dyDescent="0.25">
      <c r="A5" s="2" t="s">
        <v>106</v>
      </c>
      <c r="B5" s="6" t="s">
        <v>107</v>
      </c>
      <c r="C5" s="6" t="s">
        <v>96</v>
      </c>
      <c r="D5" s="6" t="s">
        <v>102</v>
      </c>
      <c r="E5" s="6" t="s">
        <v>107</v>
      </c>
      <c r="F5" s="6" t="s">
        <v>107</v>
      </c>
      <c r="G5" s="6" t="s">
        <v>95</v>
      </c>
      <c r="H5" s="6" t="s">
        <v>84</v>
      </c>
      <c r="I5" s="6" t="s">
        <v>84</v>
      </c>
    </row>
    <row r="6" spans="1:9" x14ac:dyDescent="0.25">
      <c r="A6" s="2" t="s">
        <v>108</v>
      </c>
      <c r="B6" s="6" t="s">
        <v>109</v>
      </c>
      <c r="C6" s="6" t="s">
        <v>110</v>
      </c>
      <c r="D6" s="6" t="s">
        <v>111</v>
      </c>
      <c r="E6" s="6" t="s">
        <v>109</v>
      </c>
      <c r="F6" s="6" t="s">
        <v>99</v>
      </c>
      <c r="G6" s="6" t="s">
        <v>112</v>
      </c>
      <c r="H6" s="6" t="s">
        <v>113</v>
      </c>
      <c r="I6" s="6" t="s">
        <v>84</v>
      </c>
    </row>
    <row r="7" spans="1:9" x14ac:dyDescent="0.25">
      <c r="A7" s="2" t="s">
        <v>114</v>
      </c>
      <c r="B7" s="6" t="s">
        <v>115</v>
      </c>
      <c r="C7" s="6" t="s">
        <v>99</v>
      </c>
      <c r="D7" s="6" t="s">
        <v>115</v>
      </c>
      <c r="E7" s="6" t="s">
        <v>115</v>
      </c>
      <c r="F7" s="6" t="s">
        <v>96</v>
      </c>
      <c r="G7" s="6" t="s">
        <v>109</v>
      </c>
      <c r="H7" s="6" t="s">
        <v>107</v>
      </c>
      <c r="I7" s="6" t="s">
        <v>98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/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117</v>
      </c>
    </row>
    <row r="2" spans="1:9" x14ac:dyDescent="0.25">
      <c r="A2" s="2" t="s">
        <v>93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94</v>
      </c>
      <c r="B3" s="6" t="s">
        <v>118</v>
      </c>
      <c r="C3" s="6" t="s">
        <v>119</v>
      </c>
      <c r="D3" s="6" t="s">
        <v>120</v>
      </c>
      <c r="E3" s="6" t="s">
        <v>118</v>
      </c>
      <c r="F3" s="6" t="s">
        <v>121</v>
      </c>
      <c r="G3" s="6" t="s">
        <v>122</v>
      </c>
      <c r="H3" s="6" t="s">
        <v>123</v>
      </c>
      <c r="I3" s="6" t="s">
        <v>99</v>
      </c>
    </row>
    <row r="4" spans="1:9" x14ac:dyDescent="0.25">
      <c r="A4" s="2" t="s">
        <v>100</v>
      </c>
      <c r="B4" s="6" t="s">
        <v>102</v>
      </c>
      <c r="C4" s="6" t="s">
        <v>104</v>
      </c>
      <c r="D4" s="6" t="s">
        <v>107</v>
      </c>
      <c r="E4" s="6" t="s">
        <v>124</v>
      </c>
      <c r="F4" s="6" t="s">
        <v>102</v>
      </c>
      <c r="G4" s="6" t="s">
        <v>125</v>
      </c>
      <c r="H4" s="6" t="s">
        <v>84</v>
      </c>
      <c r="I4" s="6" t="s">
        <v>84</v>
      </c>
    </row>
    <row r="5" spans="1:9" x14ac:dyDescent="0.25">
      <c r="A5" s="2" t="s">
        <v>106</v>
      </c>
      <c r="B5" s="6" t="s">
        <v>126</v>
      </c>
      <c r="C5" s="6" t="s">
        <v>127</v>
      </c>
      <c r="D5" s="6" t="s">
        <v>120</v>
      </c>
      <c r="E5" s="6" t="s">
        <v>126</v>
      </c>
      <c r="F5" s="6" t="s">
        <v>128</v>
      </c>
      <c r="G5" s="6" t="s">
        <v>129</v>
      </c>
      <c r="H5" s="6" t="s">
        <v>84</v>
      </c>
      <c r="I5" s="6" t="s">
        <v>84</v>
      </c>
    </row>
    <row r="6" spans="1:9" x14ac:dyDescent="0.25">
      <c r="A6" s="2" t="s">
        <v>108</v>
      </c>
      <c r="B6" s="6" t="s">
        <v>130</v>
      </c>
      <c r="C6" s="6" t="s">
        <v>127</v>
      </c>
      <c r="D6" s="6" t="s">
        <v>126</v>
      </c>
      <c r="E6" s="6" t="s">
        <v>131</v>
      </c>
      <c r="F6" s="6" t="s">
        <v>132</v>
      </c>
      <c r="G6" s="6" t="s">
        <v>133</v>
      </c>
      <c r="H6" s="6" t="s">
        <v>134</v>
      </c>
      <c r="I6" s="6" t="s">
        <v>84</v>
      </c>
    </row>
    <row r="7" spans="1:9" x14ac:dyDescent="0.25">
      <c r="A7" s="2" t="s">
        <v>114</v>
      </c>
      <c r="B7" s="6" t="s">
        <v>135</v>
      </c>
      <c r="C7" s="6" t="s">
        <v>99</v>
      </c>
      <c r="D7" s="6" t="s">
        <v>122</v>
      </c>
      <c r="E7" s="6" t="s">
        <v>135</v>
      </c>
      <c r="F7" s="6" t="s">
        <v>136</v>
      </c>
      <c r="G7" s="6" t="s">
        <v>95</v>
      </c>
      <c r="H7" s="6" t="s">
        <v>110</v>
      </c>
      <c r="I7" s="6" t="s">
        <v>109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"/>
  <sheetViews>
    <sheetView workbookViewId="0"/>
  </sheetViews>
  <sheetFormatPr defaultColWidth="11.42578125" defaultRowHeight="15" x14ac:dyDescent="0.25"/>
  <cols>
    <col min="1" max="1" width="16.7109375" style="2" customWidth="1"/>
    <col min="2" max="9" width="15.7109375" style="2" customWidth="1"/>
    <col min="10" max="16384" width="11.42578125" style="2"/>
  </cols>
  <sheetData>
    <row r="1" spans="1:9" x14ac:dyDescent="0.25">
      <c r="A1" s="1" t="s">
        <v>138</v>
      </c>
    </row>
    <row r="2" spans="1:9" x14ac:dyDescent="0.25">
      <c r="A2" s="2" t="s">
        <v>93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</row>
    <row r="3" spans="1:9" x14ac:dyDescent="0.25">
      <c r="A3" s="2" t="s">
        <v>94</v>
      </c>
      <c r="B3" s="6" t="s">
        <v>99</v>
      </c>
      <c r="C3" s="6" t="s">
        <v>122</v>
      </c>
      <c r="D3" s="6" t="s">
        <v>99</v>
      </c>
      <c r="E3" s="6" t="s">
        <v>113</v>
      </c>
      <c r="F3" s="6" t="s">
        <v>104</v>
      </c>
      <c r="G3" s="6" t="s">
        <v>97</v>
      </c>
      <c r="H3" s="6" t="s">
        <v>139</v>
      </c>
      <c r="I3" s="6" t="s">
        <v>105</v>
      </c>
    </row>
    <row r="4" spans="1:9" x14ac:dyDescent="0.25">
      <c r="A4" s="2" t="s">
        <v>100</v>
      </c>
      <c r="B4" s="6" t="s">
        <v>140</v>
      </c>
      <c r="C4" s="6" t="s">
        <v>141</v>
      </c>
      <c r="D4" s="6" t="s">
        <v>112</v>
      </c>
      <c r="E4" s="6" t="s">
        <v>99</v>
      </c>
      <c r="F4" s="6" t="s">
        <v>142</v>
      </c>
      <c r="G4" s="6" t="s">
        <v>143</v>
      </c>
      <c r="H4" s="6" t="s">
        <v>84</v>
      </c>
      <c r="I4" s="6" t="s">
        <v>84</v>
      </c>
    </row>
    <row r="5" spans="1:9" x14ac:dyDescent="0.25">
      <c r="A5" s="2" t="s">
        <v>106</v>
      </c>
      <c r="B5" s="6" t="s">
        <v>120</v>
      </c>
      <c r="C5" s="6" t="s">
        <v>144</v>
      </c>
      <c r="D5" s="6" t="s">
        <v>109</v>
      </c>
      <c r="E5" s="6" t="s">
        <v>120</v>
      </c>
      <c r="F5" s="6" t="s">
        <v>145</v>
      </c>
      <c r="G5" s="6" t="s">
        <v>146</v>
      </c>
      <c r="H5" s="6" t="s">
        <v>84</v>
      </c>
      <c r="I5" s="6" t="s">
        <v>84</v>
      </c>
    </row>
    <row r="6" spans="1:9" x14ac:dyDescent="0.25">
      <c r="A6" s="2" t="s">
        <v>108</v>
      </c>
      <c r="B6" s="6" t="s">
        <v>147</v>
      </c>
      <c r="C6" s="6" t="s">
        <v>148</v>
      </c>
      <c r="D6" s="6" t="s">
        <v>139</v>
      </c>
      <c r="E6" s="6" t="s">
        <v>149</v>
      </c>
      <c r="F6" s="6" t="s">
        <v>124</v>
      </c>
      <c r="G6" s="6" t="s">
        <v>132</v>
      </c>
      <c r="H6" s="6" t="s">
        <v>150</v>
      </c>
      <c r="I6" s="6" t="s">
        <v>84</v>
      </c>
    </row>
    <row r="7" spans="1:9" x14ac:dyDescent="0.25">
      <c r="A7" s="2" t="s">
        <v>114</v>
      </c>
      <c r="B7" s="6" t="s">
        <v>107</v>
      </c>
      <c r="C7" s="6" t="s">
        <v>151</v>
      </c>
      <c r="D7" s="6" t="s">
        <v>99</v>
      </c>
      <c r="E7" s="6" t="s">
        <v>107</v>
      </c>
      <c r="F7" s="6" t="s">
        <v>152</v>
      </c>
      <c r="G7" s="6" t="s">
        <v>98</v>
      </c>
      <c r="H7" s="6" t="s">
        <v>115</v>
      </c>
      <c r="I7" s="6" t="s">
        <v>105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&amp;C&amp;"Calibri"&amp;12&amp;KFF0000 UNOFFICIAL&amp;1#_x000D_</oddHeader>
    <oddFooter>&amp;C_x000D_&amp;1#&amp;"Calibri"&amp;12&amp;KFF0000 UNOFFICIAL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Notes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  <vt:lpstr>table_14</vt:lpstr>
      <vt:lpstr>table_15</vt:lpstr>
      <vt:lpstr>table_16</vt:lpstr>
      <vt:lpstr>table_17</vt:lpstr>
      <vt:lpstr>table_18</vt:lpstr>
      <vt:lpstr>table_c1</vt:lpstr>
      <vt:lpstr>table_c2</vt:lpstr>
      <vt:lpstr>table_c3</vt:lpstr>
      <vt:lpstr>table_c4</vt:lpstr>
      <vt:lpstr>table_c5</vt:lpstr>
      <vt:lpstr>table_c6</vt:lpstr>
      <vt:lpstr>table_c7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ML0069</dc:creator>
  <cp:lastModifiedBy>XINHAO PAN</cp:lastModifiedBy>
  <dcterms:created xsi:type="dcterms:W3CDTF">2025-06-23T02:30:59Z</dcterms:created>
  <dcterms:modified xsi:type="dcterms:W3CDTF">2025-10-24T05:49:16Z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ab6a2-6cf3-47f0-87e7-1a2dd31313d2_Enabled">
    <vt:lpwstr>true</vt:lpwstr>
  </property>
  <property fmtid="{D5CDD505-2E9C-101B-9397-08002B2CF9AE}" pid="3" name="MSIP_Label_262ab6a2-6cf3-47f0-87e7-1a2dd31313d2_SetDate">
    <vt:lpwstr>2025-06-23T05:46:52Z</vt:lpwstr>
  </property>
  <property fmtid="{D5CDD505-2E9C-101B-9397-08002B2CF9AE}" pid="4" name="MSIP_Label_262ab6a2-6cf3-47f0-87e7-1a2dd31313d2_Method">
    <vt:lpwstr>Privileged</vt:lpwstr>
  </property>
  <property fmtid="{D5CDD505-2E9C-101B-9397-08002B2CF9AE}" pid="5" name="MSIP_Label_262ab6a2-6cf3-47f0-87e7-1a2dd31313d2_Name">
    <vt:lpwstr>UNOFFICIAL</vt:lpwstr>
  </property>
  <property fmtid="{D5CDD505-2E9C-101B-9397-08002B2CF9AE}" pid="6" name="MSIP_Label_262ab6a2-6cf3-47f0-87e7-1a2dd31313d2_SiteId">
    <vt:lpwstr>2be67eb7-400c-4b3f-a5a1-1258c0da0696</vt:lpwstr>
  </property>
  <property fmtid="{D5CDD505-2E9C-101B-9397-08002B2CF9AE}" pid="7" name="MSIP_Label_262ab6a2-6cf3-47f0-87e7-1a2dd31313d2_ActionId">
    <vt:lpwstr>c593d0fb-8a6f-43e2-927f-35ee8ae2c47a</vt:lpwstr>
  </property>
  <property fmtid="{D5CDD505-2E9C-101B-9397-08002B2CF9AE}" pid="8" name="MSIP_Label_262ab6a2-6cf3-47f0-87e7-1a2dd31313d2_ContentBits">
    <vt:lpwstr>3</vt:lpwstr>
  </property>
  <property fmtid="{D5CDD505-2E9C-101B-9397-08002B2CF9AE}" pid="9" name="MSIP_Label_262ab6a2-6cf3-47f0-87e7-1a2dd31313d2_Tag">
    <vt:lpwstr>10, 0, 1, 1</vt:lpwstr>
  </property>
</Properties>
</file>