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rli/Desktop/my 1st home/my 1st $15,000/中国基金/"/>
    </mc:Choice>
  </mc:AlternateContent>
  <xr:revisionPtr revIDLastSave="0" documentId="13_ncr:1_{3B7CFE2E-5B0F-3840-8475-D161B8FF33F8}" xr6:coauthVersionLast="46" xr6:coauthVersionMax="46" xr10:uidLastSave="{00000000-0000-0000-0000-000000000000}"/>
  <bookViews>
    <workbookView xWindow="0" yWindow="460" windowWidth="22300" windowHeight="15540" activeTab="4" xr2:uid="{FEFEE787-603D-3D44-8BD5-6139777083DF}"/>
  </bookViews>
  <sheets>
    <sheet name="110011" sheetId="14" r:id="rId1"/>
    <sheet name="2018" sheetId="18" r:id="rId2"/>
    <sheet name="2019" sheetId="2" r:id="rId3"/>
    <sheet name="2020" sheetId="1" r:id="rId4"/>
    <sheet name="每月6号" sheetId="17" r:id="rId5"/>
  </sheets>
  <definedNames>
    <definedName name="_xlnm._FilterDatabase" localSheetId="2" hidden="1">'2019'!$A$1:$D$245</definedName>
    <definedName name="_xlnm._FilterDatabase" localSheetId="4" hidden="1">每月6号!$K$1:$N$47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7" l="1"/>
  <c r="N2" i="17"/>
  <c r="M2" i="17"/>
  <c r="I2" i="17"/>
  <c r="H2" i="17"/>
  <c r="D2" i="17"/>
  <c r="C2" i="17"/>
  <c r="J2" i="17"/>
  <c r="E2" i="17"/>
  <c r="R5" i="17" s="1"/>
  <c r="B2" i="17"/>
  <c r="L2" i="17"/>
  <c r="G2" i="17"/>
  <c r="D10" i="14"/>
  <c r="T4" i="17" l="1"/>
  <c r="R2" i="17"/>
  <c r="S5" i="17"/>
  <c r="S3" i="17"/>
  <c r="T5" i="17"/>
</calcChain>
</file>

<file path=xl/sharedStrings.xml><?xml version="1.0" encoding="utf-8"?>
<sst xmlns="http://schemas.openxmlformats.org/spreadsheetml/2006/main" count="204" uniqueCount="98">
  <si>
    <t>日期</t>
  </si>
  <si>
    <t>净值增长率</t>
  </si>
  <si>
    <t>单位净值</t>
  </si>
  <si>
    <t>累计净值</t>
  </si>
  <si>
    <t>--</t>
  </si>
  <si>
    <t>成立时间</t>
  </si>
  <si>
    <t>基金公司</t>
  </si>
  <si>
    <t>基金托管人</t>
  </si>
  <si>
    <t>易方达</t>
  </si>
  <si>
    <t>中国银行</t>
  </si>
  <si>
    <t>何云峰  </t>
  </si>
  <si>
    <t>4年又101天</t>
  </si>
  <si>
    <t>基金经理</t>
  </si>
  <si>
    <t>2012-09-28~至今</t>
  </si>
  <si>
    <t>张坤  </t>
  </si>
  <si>
    <t>8年又90天</t>
  </si>
  <si>
    <t>历史</t>
  </si>
  <si>
    <t>12年</t>
  </si>
  <si>
    <t>1.十年历史</t>
  </si>
  <si>
    <t>2.跨国股票基金？</t>
  </si>
  <si>
    <t>3.十年年终获利最好</t>
  </si>
  <si>
    <t>√</t>
  </si>
  <si>
    <t>？</t>
  </si>
  <si>
    <t>沪深</t>
  </si>
  <si>
    <t>上证指数</t>
  </si>
  <si>
    <t>近5年</t>
  </si>
  <si>
    <t>3/1285</t>
  </si>
  <si>
    <t>持仓比例</t>
  </si>
  <si>
    <t>股票</t>
  </si>
  <si>
    <t>债券</t>
  </si>
  <si>
    <t>现金</t>
  </si>
  <si>
    <t>净资产亿</t>
  </si>
  <si>
    <t>成立~2012/09/27</t>
  </si>
  <si>
    <t>泸州老窖</t>
  </si>
  <si>
    <t>洋河股份</t>
  </si>
  <si>
    <t>贵州茅台</t>
  </si>
  <si>
    <t>五粮液</t>
  </si>
  <si>
    <t>通策医疗</t>
  </si>
  <si>
    <t>美年健康</t>
  </si>
  <si>
    <t>白酒</t>
  </si>
  <si>
    <t>医疗</t>
  </si>
  <si>
    <t>yEnd</t>
  </si>
  <si>
    <t>max</t>
  </si>
  <si>
    <t>min</t>
  </si>
  <si>
    <t>年初定投</t>
  </si>
  <si>
    <t>每日定投</t>
  </si>
  <si>
    <t>每周1定投</t>
  </si>
  <si>
    <t>每周2定投</t>
  </si>
  <si>
    <t>每周3定投</t>
  </si>
  <si>
    <t>每周4定投</t>
  </si>
  <si>
    <t>每周5定投</t>
  </si>
  <si>
    <t>每单周1定投</t>
  </si>
  <si>
    <t>每单周2定投</t>
  </si>
  <si>
    <t>每单周3定投</t>
  </si>
  <si>
    <t>每单周4定投</t>
  </si>
  <si>
    <t>每单周5定投</t>
  </si>
  <si>
    <t>每双周1定投</t>
  </si>
  <si>
    <t>每双周2定投</t>
  </si>
  <si>
    <t>每双周3定投</t>
  </si>
  <si>
    <t>每双周4定投</t>
  </si>
  <si>
    <t>每双周5定投</t>
  </si>
  <si>
    <t>每月1定投</t>
  </si>
  <si>
    <t>每月2定投</t>
  </si>
  <si>
    <t>每月3定投</t>
  </si>
  <si>
    <t>每月4定投</t>
  </si>
  <si>
    <t>每月5定投</t>
  </si>
  <si>
    <t>每月6定投</t>
  </si>
  <si>
    <t>每月7定投</t>
  </si>
  <si>
    <t>每月8定投</t>
  </si>
  <si>
    <t>每月9定投</t>
  </si>
  <si>
    <t>每月10定投</t>
  </si>
  <si>
    <t>每月11定投</t>
  </si>
  <si>
    <t>每月12定投</t>
  </si>
  <si>
    <t>每月13定投</t>
  </si>
  <si>
    <t>每月14定投</t>
  </si>
  <si>
    <t>每月15定投</t>
  </si>
  <si>
    <t>每月16定投</t>
  </si>
  <si>
    <t>每月17定投</t>
  </si>
  <si>
    <t>每月18定投</t>
  </si>
  <si>
    <t>每月19定投</t>
  </si>
  <si>
    <t>每月20定投</t>
  </si>
  <si>
    <t>每月21定投</t>
  </si>
  <si>
    <t>每月22定投</t>
  </si>
  <si>
    <t>每月23定投</t>
  </si>
  <si>
    <t>每月24定投</t>
  </si>
  <si>
    <t>每月25定投</t>
  </si>
  <si>
    <t>每月26定投</t>
  </si>
  <si>
    <t>每月27定投</t>
  </si>
  <si>
    <t>每月28定投</t>
  </si>
  <si>
    <t>YOY</t>
  </si>
  <si>
    <t>1年</t>
  </si>
  <si>
    <t>2年</t>
  </si>
  <si>
    <t>3年</t>
  </si>
  <si>
    <t>mean</t>
  </si>
  <si>
    <t>7(2)</t>
  </si>
  <si>
    <t>6(2)</t>
  </si>
  <si>
    <t>AVG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</si>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</sst>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yyyy/m/d;@" x16r2:formatCode16="[$-en-CN,1]yyyy/m/d;@"/>
  </numFmts>
  <fonts count="2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000000"/>
      <name val="Calibri"/>
      <family val="2"/>
    </font>
    <font>
      <sz val="13"/>
      <color theme="1"/>
      <name val="Calibri"/>
      <family val="2"/>
    </font>
    <font>
      <sz val="13"/>
      <color rgb="FF217506"/>
      <name val="Calibri"/>
      <family val="2"/>
    </font>
    <font>
      <sz val="13"/>
      <color rgb="FFC00301"/>
      <name val="Calibri"/>
      <family val="2"/>
    </font>
    <font>
      <sz val="12"/>
      <color theme="0"/>
      <name val="Calibri"/>
      <family val="2"/>
      <scheme val="minor"/>
    </font>
    <font>
      <b/>
      <sz val="12"/>
      <color rgb="FFFF0000"/>
      <name val="Arial"/>
      <family val="2"/>
    </font>
    <font>
      <u/>
      <sz val="12"/>
      <color theme="10"/>
      <name val="Calibri"/>
      <family val="2"/>
      <scheme val="minor"/>
    </font>
    <font>
      <sz val="14"/>
      <color rgb="FF555555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sz val="14"/>
      <color rgb="FF555555"/>
      <name val="Arial"/>
      <family val="2"/>
    </font>
    <font>
      <b/>
      <sz val="14"/>
      <color rgb="FF555555"/>
      <name val="Arial"/>
      <family val="2"/>
    </font>
    <font>
      <b/>
      <sz val="14"/>
      <color rgb="FF444444"/>
      <name val="Arial"/>
      <family val="2"/>
    </font>
    <font>
      <sz val="14"/>
      <color rgb="FFCC0000"/>
      <name val="Arial"/>
      <family val="2"/>
    </font>
    <font>
      <b/>
      <sz val="14"/>
      <color rgb="FFCC0000"/>
      <name val="Arial"/>
      <family val="2"/>
    </font>
    <font>
      <b/>
      <sz val="14"/>
      <color rgb="FF097C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0" fontId="2" fillId="0" borderId="0" xfId="0" applyFont="1"/>
    <xf numFmtId="10" fontId="4" fillId="0" borderId="0" xfId="0" applyNumberFormat="1" applyFont="1"/>
    <xf numFmtId="14" fontId="2" fillId="0" borderId="0" xfId="0" applyNumberFormat="1" applyFont="1" applyAlignment="1">
      <alignment horizontal="center"/>
    </xf>
    <xf numFmtId="10" fontId="5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/>
    <xf numFmtId="10" fontId="4" fillId="0" borderId="0" xfId="0" applyNumberFormat="1" applyFont="1" applyAlignment="1"/>
    <xf numFmtId="10" fontId="5" fillId="0" borderId="0" xfId="0" applyNumberFormat="1" applyFont="1" applyAlignment="1"/>
    <xf numFmtId="14" fontId="3" fillId="0" borderId="0" xfId="0" applyNumberFormat="1" applyFont="1" applyAlignment="1">
      <alignment horizontal="center"/>
    </xf>
    <xf numFmtId="0" fontId="3" fillId="0" borderId="0" xfId="0" applyFont="1" applyAlignme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8" fillId="0" borderId="0" xfId="1"/>
    <xf numFmtId="10" fontId="0" fillId="0" borderId="0" xfId="0" applyNumberFormat="1"/>
    <xf numFmtId="10" fontId="7" fillId="0" borderId="0" xfId="0" applyNumberFormat="1" applyFont="1"/>
    <xf numFmtId="0" fontId="6" fillId="3" borderId="0" xfId="0" applyFont="1" applyFill="1" applyAlignment="1">
      <alignment horizontal="right"/>
    </xf>
    <xf numFmtId="0" fontId="0" fillId="0" borderId="0" xfId="0" applyAlignment="1">
      <alignment horizontal="center"/>
    </xf>
    <xf numFmtId="10" fontId="9" fillId="0" borderId="0" xfId="0" applyNumberFormat="1" applyFont="1"/>
    <xf numFmtId="0" fontId="9" fillId="0" borderId="0" xfId="0" applyFont="1"/>
    <xf numFmtId="14" fontId="10" fillId="0" borderId="0" xfId="0" applyNumberFormat="1" applyFont="1" applyAlignment="1">
      <alignment horizontal="right"/>
    </xf>
    <xf numFmtId="0" fontId="6" fillId="3" borderId="0" xfId="0" applyFont="1" applyFill="1"/>
    <xf numFmtId="0" fontId="0" fillId="2" borderId="0" xfId="0" applyFill="1" applyAlignment="1">
      <alignment horizontal="right"/>
    </xf>
    <xf numFmtId="0" fontId="11" fillId="0" borderId="0" xfId="2" applyBorder="1"/>
    <xf numFmtId="0" fontId="12" fillId="0" borderId="0" xfId="2" applyFont="1" applyBorder="1" applyAlignment="1">
      <alignment horizontal="center" vertical="top"/>
    </xf>
    <xf numFmtId="0" fontId="0" fillId="0" borderId="0" xfId="0" applyBorder="1"/>
    <xf numFmtId="0" fontId="12" fillId="0" borderId="0" xfId="0" applyFont="1" applyBorder="1" applyAlignment="1">
      <alignment horizontal="center" vertical="top"/>
    </xf>
    <xf numFmtId="10" fontId="11" fillId="0" borderId="0" xfId="2" applyNumberFormat="1" applyBorder="1"/>
    <xf numFmtId="10" fontId="12" fillId="0" borderId="0" xfId="0" applyNumberFormat="1" applyFont="1" applyAlignment="1">
      <alignment horizontal="center" vertical="center"/>
    </xf>
    <xf numFmtId="10" fontId="13" fillId="4" borderId="0" xfId="0" applyNumberFormat="1" applyFont="1" applyFill="1" applyAlignment="1">
      <alignment horizontal="center" vertical="center"/>
    </xf>
    <xf numFmtId="0" fontId="1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2" applyAlignment="1">
      <alignment horizontal="center"/>
    </xf>
    <xf numFmtId="10" fontId="13" fillId="0" borderId="0" xfId="0" applyNumberFormat="1" applyFont="1" applyAlignment="1">
      <alignment horizontal="center" vertical="center"/>
    </xf>
    <xf numFmtId="0" fontId="12" fillId="2" borderId="0" xfId="2" applyFont="1" applyFill="1" applyBorder="1" applyAlignment="1">
      <alignment horizontal="center" vertical="top"/>
    </xf>
    <xf numFmtId="0" fontId="12" fillId="2" borderId="0" xfId="0" applyFont="1" applyFill="1" applyBorder="1" applyAlignment="1">
      <alignment horizontal="center" vertical="top"/>
    </xf>
    <xf numFmtId="0" fontId="11" fillId="0" borderId="0" xfId="2" applyBorder="1" applyAlignment="1">
      <alignment horizontal="center"/>
    </xf>
    <xf numFmtId="0" fontId="11" fillId="2" borderId="0" xfId="2" applyFill="1" applyBorder="1" applyAlignment="1">
      <alignment horizontal="center"/>
    </xf>
    <xf numFmtId="14" fontId="14" fillId="0" borderId="0" xfId="0" applyNumberFormat="1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10" fontId="18" fillId="0" borderId="0" xfId="0" applyNumberFormat="1" applyFont="1"/>
    <xf numFmtId="10" fontId="19" fillId="0" borderId="0" xfId="0" applyNumberFormat="1" applyFont="1"/>
    <xf numFmtId="10" fontId="16" fillId="0" borderId="0" xfId="0" applyNumberFormat="1" applyFont="1"/>
    <xf numFmtId="0" fontId="12" fillId="2" borderId="0" xfId="2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10" fontId="11" fillId="0" borderId="0" xfId="2" applyNumberFormat="1" applyBorder="1" applyAlignment="1">
      <alignment horizontal="center" vertical="center"/>
    </xf>
    <xf numFmtId="0" fontId="11" fillId="0" borderId="0" xfId="2" applyBorder="1" applyAlignment="1">
      <alignment horizontal="center" vertical="center"/>
    </xf>
  </cellXfs>
  <cellStyles count="3">
    <cellStyle name="Hyperlink" xfId="1" builtinId="8"/>
    <cellStyle name="Normal" xfId="0" builtinId="0"/>
    <cellStyle name="Normal 2" xfId="2" xr:uid="{115B7A48-D6EE-9F4D-91D5-68ADF13E5BE9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41962</xdr:colOff>
      <xdr:row>0</xdr:row>
      <xdr:rowOff>0</xdr:rowOff>
    </xdr:from>
    <xdr:to>
      <xdr:col>17</xdr:col>
      <xdr:colOff>44030</xdr:colOff>
      <xdr:row>17</xdr:row>
      <xdr:rowOff>194044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56E8EC-F95D-F041-9A67-F5519A7DE4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7062" y="0"/>
          <a:ext cx="8257068" cy="364844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20159</xdr:rowOff>
    </xdr:from>
    <xdr:to>
      <xdr:col>4</xdr:col>
      <xdr:colOff>436205</xdr:colOff>
      <xdr:row>51</xdr:row>
      <xdr:rowOff>98109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9C926B-2D2B-6740-BED2-7F53883767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7177" b="14209"/>
        <a:stretch/>
      </xdr:blipFill>
      <xdr:spPr>
        <a:xfrm>
          <a:off x="0" y="3689048"/>
          <a:ext cx="4689697" cy="67303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fund.eastmoney.com/manager/30189744.html" TargetMode="External"/><Relationship Id="rId1" Type="http://schemas.openxmlformats.org/officeDocument/2006/relationships/hyperlink" Target="http://fund.eastmoney.com/manager/3004195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29FC-C628-7949-AA2A-F951BE904B02}">
  <dimension ref="A1:J56"/>
  <sheetViews>
    <sheetView workbookViewId="0">
      <selection sqref="A1:G18"/>
    </sheetView>
  </sheetViews>
  <sheetFormatPr baseColWidth="10" defaultRowHeight="16" x14ac:dyDescent="0.2"/>
  <cols>
    <col min="1" max="1" width="18.83203125" bestFit="1" customWidth="1"/>
    <col min="2" max="2" width="9.83203125" style="14" bestFit="1" customWidth="1"/>
    <col min="3" max="3" width="9.1640625" bestFit="1" customWidth="1"/>
    <col min="4" max="4" width="18" bestFit="1" customWidth="1"/>
    <col min="5" max="5" width="9.1640625" bestFit="1" customWidth="1"/>
    <col min="6" max="6" width="11.1640625" bestFit="1" customWidth="1"/>
    <col min="7" max="7" width="9.33203125" bestFit="1" customWidth="1"/>
  </cols>
  <sheetData>
    <row r="1" spans="1:7" x14ac:dyDescent="0.2">
      <c r="A1" s="14">
        <v>110011</v>
      </c>
    </row>
    <row r="2" spans="1:7" x14ac:dyDescent="0.2">
      <c r="A2" t="s">
        <v>5</v>
      </c>
      <c r="B2" s="15">
        <v>39618</v>
      </c>
      <c r="C2" t="s">
        <v>12</v>
      </c>
      <c r="D2" s="15" t="s">
        <v>32</v>
      </c>
      <c r="E2" s="16" t="s">
        <v>10</v>
      </c>
      <c r="F2" t="s">
        <v>11</v>
      </c>
      <c r="G2" s="18">
        <v>0.40079999999999999</v>
      </c>
    </row>
    <row r="3" spans="1:7" x14ac:dyDescent="0.2">
      <c r="A3" t="s">
        <v>16</v>
      </c>
      <c r="B3" s="19" t="s">
        <v>17</v>
      </c>
      <c r="C3" s="16"/>
      <c r="D3" s="15" t="s">
        <v>13</v>
      </c>
      <c r="E3" s="16" t="s">
        <v>14</v>
      </c>
      <c r="F3" t="s">
        <v>15</v>
      </c>
      <c r="G3" s="18">
        <v>6.6310000000000002</v>
      </c>
    </row>
    <row r="4" spans="1:7" x14ac:dyDescent="0.2">
      <c r="A4" t="s">
        <v>6</v>
      </c>
      <c r="B4" s="14" t="s">
        <v>8</v>
      </c>
    </row>
    <row r="5" spans="1:7" x14ac:dyDescent="0.2">
      <c r="A5" t="s">
        <v>7</v>
      </c>
      <c r="B5" s="14" t="s">
        <v>9</v>
      </c>
    </row>
    <row r="7" spans="1:7" x14ac:dyDescent="0.2">
      <c r="A7" t="s">
        <v>18</v>
      </c>
      <c r="B7" s="19" t="s">
        <v>21</v>
      </c>
    </row>
    <row r="8" spans="1:7" x14ac:dyDescent="0.2">
      <c r="A8" t="s">
        <v>19</v>
      </c>
      <c r="B8" s="14" t="s">
        <v>22</v>
      </c>
    </row>
    <row r="9" spans="1:7" x14ac:dyDescent="0.2">
      <c r="A9" t="s">
        <v>20</v>
      </c>
      <c r="B9" s="19" t="s">
        <v>25</v>
      </c>
      <c r="C9" s="24" t="s">
        <v>26</v>
      </c>
      <c r="E9" t="s">
        <v>23</v>
      </c>
      <c r="F9" t="s">
        <v>24</v>
      </c>
    </row>
    <row r="10" spans="1:7" x14ac:dyDescent="0.2">
      <c r="C10">
        <v>2015</v>
      </c>
      <c r="D10" s="17">
        <f>-7.39%</f>
        <v>-7.3899999999999993E-2</v>
      </c>
      <c r="E10" s="17">
        <v>-9.3600000000000003E-2</v>
      </c>
      <c r="F10" s="17">
        <v>-9.3799999999999994E-2</v>
      </c>
    </row>
    <row r="11" spans="1:7" x14ac:dyDescent="0.2">
      <c r="C11">
        <v>2016</v>
      </c>
      <c r="D11" s="17">
        <v>8.9399999999999993E-2</v>
      </c>
      <c r="E11" s="17">
        <v>-0.1278</v>
      </c>
      <c r="F11" s="17">
        <v>-0.1305</v>
      </c>
    </row>
    <row r="12" spans="1:7" x14ac:dyDescent="0.2">
      <c r="C12">
        <v>2017</v>
      </c>
      <c r="D12" s="17">
        <v>0.6411</v>
      </c>
      <c r="E12" s="17">
        <v>9.1499999999999998E-2</v>
      </c>
      <c r="F12" s="17">
        <v>-5.8999999999999997E-2</v>
      </c>
    </row>
    <row r="13" spans="1:7" x14ac:dyDescent="0.2">
      <c r="C13">
        <v>2018</v>
      </c>
      <c r="D13" s="17">
        <v>0.31869999999999998</v>
      </c>
      <c r="E13" s="17">
        <v>-0.20899999999999999</v>
      </c>
      <c r="F13" s="17">
        <v>-0.30680000000000002</v>
      </c>
    </row>
    <row r="14" spans="1:7" x14ac:dyDescent="0.2">
      <c r="C14">
        <v>2019</v>
      </c>
      <c r="D14" s="17">
        <v>1.2545999999999999</v>
      </c>
      <c r="E14" s="17">
        <v>8.1000000000000003E-2</v>
      </c>
      <c r="F14" s="17">
        <v>-0.1527</v>
      </c>
    </row>
    <row r="15" spans="1:7" x14ac:dyDescent="0.2">
      <c r="C15">
        <v>2020</v>
      </c>
      <c r="D15" s="17">
        <v>2.9045999999999998</v>
      </c>
      <c r="E15" s="17">
        <v>0.30719999999999997</v>
      </c>
      <c r="F15" s="17">
        <v>-6.1500000000000006E-2</v>
      </c>
    </row>
    <row r="17" spans="1:5" x14ac:dyDescent="0.2">
      <c r="A17" t="s">
        <v>27</v>
      </c>
      <c r="B17" s="20" t="s">
        <v>28</v>
      </c>
      <c r="C17" s="20" t="s">
        <v>29</v>
      </c>
      <c r="D17" s="20" t="s">
        <v>30</v>
      </c>
      <c r="E17" s="20" t="s">
        <v>31</v>
      </c>
    </row>
    <row r="18" spans="1:5" ht="19" x14ac:dyDescent="0.25">
      <c r="A18" s="23">
        <v>44104</v>
      </c>
      <c r="B18" s="21">
        <v>0.91920000000000002</v>
      </c>
      <c r="C18" s="21">
        <v>5.3E-3</v>
      </c>
      <c r="D18" s="21">
        <v>8.1600000000000006E-2</v>
      </c>
      <c r="E18" s="22">
        <v>281.42</v>
      </c>
    </row>
    <row r="40" spans="6:10" x14ac:dyDescent="0.2">
      <c r="F40" t="s">
        <v>39</v>
      </c>
      <c r="G40" t="s">
        <v>33</v>
      </c>
      <c r="H40" t="s">
        <v>34</v>
      </c>
      <c r="I40" t="s">
        <v>35</v>
      </c>
      <c r="J40" t="s">
        <v>36</v>
      </c>
    </row>
    <row r="41" spans="6:10" x14ac:dyDescent="0.2">
      <c r="F41" t="s">
        <v>40</v>
      </c>
      <c r="G41" t="s">
        <v>37</v>
      </c>
      <c r="H41" t="s">
        <v>38</v>
      </c>
    </row>
    <row r="54" spans="1:4" x14ac:dyDescent="0.2">
      <c r="A54">
        <v>2018</v>
      </c>
      <c r="B54" s="25">
        <v>7</v>
      </c>
      <c r="C54">
        <v>17</v>
      </c>
      <c r="D54">
        <v>6</v>
      </c>
    </row>
    <row r="55" spans="1:4" x14ac:dyDescent="0.2">
      <c r="A55">
        <v>2019</v>
      </c>
      <c r="B55" s="25">
        <v>7</v>
      </c>
      <c r="C55">
        <v>14</v>
      </c>
      <c r="D55">
        <v>3</v>
      </c>
    </row>
    <row r="56" spans="1:4" x14ac:dyDescent="0.2">
      <c r="A56">
        <v>2020</v>
      </c>
      <c r="B56" s="25">
        <v>6</v>
      </c>
      <c r="C56">
        <v>20</v>
      </c>
      <c r="D56">
        <v>13</v>
      </c>
    </row>
  </sheetData>
  <hyperlinks>
    <hyperlink ref="E2" r:id="rId1" display="http://fund.eastmoney.com/manager/30041952.html" xr:uid="{EB1121E9-9428-C641-BABD-12E16C33E3E6}"/>
    <hyperlink ref="E3" r:id="rId2" display="http://fund.eastmoney.com/manager/30189744.html" xr:uid="{8CC1CE0E-952D-C64C-A3CB-3A4C5BF787D6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211E3-4A99-9A4C-921E-93E2ECD8197E}">
  <dimension ref="A1:E246"/>
  <sheetViews>
    <sheetView workbookViewId="0">
      <selection activeCell="E4" sqref="E4"/>
    </sheetView>
  </sheetViews>
  <sheetFormatPr baseColWidth="10" defaultRowHeight="16" x14ac:dyDescent="0.2"/>
  <cols>
    <col min="1" max="1" width="13.1640625" bestFit="1" customWidth="1"/>
  </cols>
  <sheetData>
    <row r="1" spans="1:5" ht="17" x14ac:dyDescent="0.2">
      <c r="A1" s="8" t="s">
        <v>0</v>
      </c>
      <c r="B1" s="13" t="s">
        <v>2</v>
      </c>
      <c r="C1" s="13" t="s">
        <v>3</v>
      </c>
      <c r="D1" s="13" t="s">
        <v>1</v>
      </c>
    </row>
    <row r="2" spans="1:5" ht="18" x14ac:dyDescent="0.2">
      <c r="A2" s="41">
        <v>43102</v>
      </c>
      <c r="B2" s="42">
        <v>3.8647999999999998</v>
      </c>
      <c r="C2" s="42">
        <v>4.2548000000000004</v>
      </c>
      <c r="D2" s="45">
        <v>3.7000000000000002E-3</v>
      </c>
      <c r="E2" s="44"/>
    </row>
    <row r="3" spans="1:5" ht="18" x14ac:dyDescent="0.2">
      <c r="A3" s="41">
        <v>43103</v>
      </c>
      <c r="B3" s="42">
        <v>3.8864000000000001</v>
      </c>
      <c r="C3" s="42">
        <v>4.2763999999999998</v>
      </c>
      <c r="D3" s="45">
        <v>5.5999999999999999E-3</v>
      </c>
      <c r="E3" s="44"/>
    </row>
    <row r="4" spans="1:5" ht="18" x14ac:dyDescent="0.2">
      <c r="A4" s="41">
        <v>43104</v>
      </c>
      <c r="B4" s="42">
        <v>3.9306999999999999</v>
      </c>
      <c r="C4" s="42">
        <v>4.3207000000000004</v>
      </c>
      <c r="D4" s="45">
        <v>1.14E-2</v>
      </c>
      <c r="E4" s="44"/>
    </row>
    <row r="5" spans="1:5" ht="18" x14ac:dyDescent="0.2">
      <c r="A5" s="41">
        <v>43105</v>
      </c>
      <c r="B5" s="42">
        <v>3.9297</v>
      </c>
      <c r="C5" s="42">
        <v>4.3197000000000001</v>
      </c>
      <c r="D5" s="46">
        <v>-2.9999999999999997E-4</v>
      </c>
      <c r="E5" s="44"/>
    </row>
    <row r="6" spans="1:5" ht="18" x14ac:dyDescent="0.2">
      <c r="A6" s="41">
        <v>43108</v>
      </c>
      <c r="B6" s="42">
        <v>3.9559000000000002</v>
      </c>
      <c r="C6" s="42">
        <v>4.3459000000000003</v>
      </c>
      <c r="D6" s="45">
        <v>6.7000000000000002E-3</v>
      </c>
      <c r="E6" s="44"/>
    </row>
    <row r="7" spans="1:5" ht="18" x14ac:dyDescent="0.2">
      <c r="A7" s="41">
        <v>43109</v>
      </c>
      <c r="B7" s="42">
        <v>4.0290999999999997</v>
      </c>
      <c r="C7" s="42">
        <v>4.4191000000000003</v>
      </c>
      <c r="D7" s="45">
        <v>1.8499999999999999E-2</v>
      </c>
      <c r="E7" s="44"/>
    </row>
    <row r="8" spans="1:5" ht="18" x14ac:dyDescent="0.2">
      <c r="A8" s="41">
        <v>43110</v>
      </c>
      <c r="B8" s="42">
        <v>4.0442</v>
      </c>
      <c r="C8" s="42">
        <v>4.4341999999999997</v>
      </c>
      <c r="D8" s="45">
        <v>3.7000000000000002E-3</v>
      </c>
      <c r="E8" s="44"/>
    </row>
    <row r="9" spans="1:5" ht="18" x14ac:dyDescent="0.2">
      <c r="A9" s="41">
        <v>43111</v>
      </c>
      <c r="B9" s="42">
        <v>4.0250000000000004</v>
      </c>
      <c r="C9" s="42">
        <v>4.415</v>
      </c>
      <c r="D9" s="46">
        <v>-4.7000000000000002E-3</v>
      </c>
      <c r="E9" s="44"/>
    </row>
    <row r="10" spans="1:5" ht="18" x14ac:dyDescent="0.2">
      <c r="A10" s="41">
        <v>43112</v>
      </c>
      <c r="B10" s="42">
        <v>4.0697000000000001</v>
      </c>
      <c r="C10" s="42">
        <v>4.4596999999999998</v>
      </c>
      <c r="D10" s="45">
        <v>1.11E-2</v>
      </c>
      <c r="E10" s="44"/>
    </row>
    <row r="11" spans="1:5" ht="18" x14ac:dyDescent="0.2">
      <c r="A11" s="41">
        <v>43115</v>
      </c>
      <c r="B11" s="42">
        <v>4.0899000000000001</v>
      </c>
      <c r="C11" s="42">
        <v>4.4798999999999998</v>
      </c>
      <c r="D11" s="45">
        <v>5.0000000000000001E-3</v>
      </c>
      <c r="E11" s="44"/>
    </row>
    <row r="12" spans="1:5" ht="18" x14ac:dyDescent="0.2">
      <c r="A12" s="41">
        <v>43116</v>
      </c>
      <c r="B12" s="42">
        <v>4.1162999999999998</v>
      </c>
      <c r="C12" s="42">
        <v>4.5063000000000004</v>
      </c>
      <c r="D12" s="45">
        <v>6.4999999999999997E-3</v>
      </c>
      <c r="E12" s="44"/>
    </row>
    <row r="13" spans="1:5" ht="18" x14ac:dyDescent="0.2">
      <c r="A13" s="41">
        <v>43117</v>
      </c>
      <c r="B13" s="42">
        <v>4.0487000000000002</v>
      </c>
      <c r="C13" s="42">
        <v>4.4386999999999999</v>
      </c>
      <c r="D13" s="46">
        <v>-1.6400000000000001E-2</v>
      </c>
      <c r="E13" s="44"/>
    </row>
    <row r="14" spans="1:5" ht="18" x14ac:dyDescent="0.2">
      <c r="A14" s="41">
        <v>43118</v>
      </c>
      <c r="B14" s="42">
        <v>4.0511999999999997</v>
      </c>
      <c r="C14" s="42">
        <v>4.4412000000000003</v>
      </c>
      <c r="D14" s="45">
        <v>5.9999999999999995E-4</v>
      </c>
      <c r="E14" s="44"/>
    </row>
    <row r="15" spans="1:5" ht="18" x14ac:dyDescent="0.2">
      <c r="A15" s="41">
        <v>43119</v>
      </c>
      <c r="B15" s="42">
        <v>4.0018000000000002</v>
      </c>
      <c r="C15" s="42">
        <v>4.3917999999999999</v>
      </c>
      <c r="D15" s="46">
        <v>-1.2200000000000001E-2</v>
      </c>
      <c r="E15" s="44"/>
    </row>
    <row r="16" spans="1:5" ht="18" x14ac:dyDescent="0.2">
      <c r="A16" s="41">
        <v>43122</v>
      </c>
      <c r="B16" s="42">
        <v>4.1071</v>
      </c>
      <c r="C16" s="42">
        <v>4.4970999999999997</v>
      </c>
      <c r="D16" s="45">
        <v>2.63E-2</v>
      </c>
      <c r="E16" s="44"/>
    </row>
    <row r="17" spans="1:5" ht="18" x14ac:dyDescent="0.2">
      <c r="A17" s="41">
        <v>43123</v>
      </c>
      <c r="B17" s="42">
        <v>4.1375999999999999</v>
      </c>
      <c r="C17" s="42">
        <v>4.5275999999999996</v>
      </c>
      <c r="D17" s="45">
        <v>7.4000000000000003E-3</v>
      </c>
      <c r="E17" s="44"/>
    </row>
    <row r="18" spans="1:5" ht="18" x14ac:dyDescent="0.2">
      <c r="A18" s="41">
        <v>43124</v>
      </c>
      <c r="B18" s="42">
        <v>4.1132</v>
      </c>
      <c r="C18" s="42">
        <v>4.5031999999999996</v>
      </c>
      <c r="D18" s="46">
        <v>-5.8999999999999999E-3</v>
      </c>
      <c r="E18" s="44"/>
    </row>
    <row r="19" spans="1:5" ht="18" x14ac:dyDescent="0.2">
      <c r="A19" s="41">
        <v>43125</v>
      </c>
      <c r="B19" s="42">
        <v>4.0705999999999998</v>
      </c>
      <c r="C19" s="42">
        <v>4.4606000000000003</v>
      </c>
      <c r="D19" s="46">
        <v>-1.04E-2</v>
      </c>
      <c r="E19" s="44"/>
    </row>
    <row r="20" spans="1:5" ht="18" x14ac:dyDescent="0.2">
      <c r="A20" s="41">
        <v>43126</v>
      </c>
      <c r="B20" s="42">
        <v>4.0914000000000001</v>
      </c>
      <c r="C20" s="42">
        <v>4.4813999999999998</v>
      </c>
      <c r="D20" s="45">
        <v>5.1000000000000004E-3</v>
      </c>
      <c r="E20" s="44"/>
    </row>
    <row r="21" spans="1:5" ht="18" x14ac:dyDescent="0.2">
      <c r="A21" s="41">
        <v>43129</v>
      </c>
      <c r="B21" s="42">
        <v>3.9563999999999999</v>
      </c>
      <c r="C21" s="42">
        <v>4.3464</v>
      </c>
      <c r="D21" s="46">
        <v>-3.3000000000000002E-2</v>
      </c>
    </row>
    <row r="22" spans="1:5" ht="18" x14ac:dyDescent="0.2">
      <c r="A22" s="41">
        <v>43130</v>
      </c>
      <c r="B22" s="42">
        <v>3.9464999999999999</v>
      </c>
      <c r="C22" s="42">
        <v>4.3365</v>
      </c>
      <c r="D22" s="46">
        <v>-2.5000000000000001E-3</v>
      </c>
      <c r="E22" s="44"/>
    </row>
    <row r="23" spans="1:5" ht="18" x14ac:dyDescent="0.2">
      <c r="A23" s="41">
        <v>43131</v>
      </c>
      <c r="B23" s="42">
        <v>4.0019</v>
      </c>
      <c r="C23" s="42">
        <v>4.3918999999999997</v>
      </c>
      <c r="D23" s="45">
        <v>1.4E-2</v>
      </c>
      <c r="E23" s="44"/>
    </row>
    <row r="24" spans="1:5" ht="18" x14ac:dyDescent="0.2">
      <c r="A24" s="41">
        <v>43132</v>
      </c>
      <c r="B24" s="42">
        <v>3.9502999999999999</v>
      </c>
      <c r="C24" s="42">
        <v>4.3403</v>
      </c>
      <c r="D24" s="46">
        <v>-1.29E-2</v>
      </c>
      <c r="E24" s="44"/>
    </row>
    <row r="25" spans="1:5" ht="18" x14ac:dyDescent="0.2">
      <c r="A25" s="41">
        <v>43133</v>
      </c>
      <c r="B25" s="42">
        <v>3.9579</v>
      </c>
      <c r="C25" s="42">
        <v>4.3479000000000001</v>
      </c>
      <c r="D25" s="45">
        <v>1.9E-3</v>
      </c>
      <c r="E25" s="44"/>
    </row>
    <row r="26" spans="1:5" ht="18" x14ac:dyDescent="0.2">
      <c r="A26" s="41">
        <v>43136</v>
      </c>
      <c r="B26" s="42">
        <v>3.8672</v>
      </c>
      <c r="C26" s="42">
        <v>4.2572000000000001</v>
      </c>
      <c r="D26" s="46">
        <v>-2.29E-2</v>
      </c>
      <c r="E26" s="44"/>
    </row>
    <row r="27" spans="1:5" ht="18" x14ac:dyDescent="0.2">
      <c r="A27" s="41">
        <v>43137</v>
      </c>
      <c r="B27" s="42">
        <v>3.7881</v>
      </c>
      <c r="C27" s="42">
        <v>4.1780999999999997</v>
      </c>
      <c r="D27" s="46">
        <v>-2.0500000000000001E-2</v>
      </c>
      <c r="E27" s="44"/>
    </row>
    <row r="28" spans="1:5" ht="18" x14ac:dyDescent="0.2">
      <c r="A28" s="41">
        <v>43138</v>
      </c>
      <c r="B28" s="42">
        <v>3.6861000000000002</v>
      </c>
      <c r="C28" s="42">
        <v>4.0761000000000003</v>
      </c>
      <c r="D28" s="46">
        <v>-2.69E-2</v>
      </c>
      <c r="E28" s="44"/>
    </row>
    <row r="29" spans="1:5" ht="18" x14ac:dyDescent="0.2">
      <c r="A29" s="41">
        <v>43139</v>
      </c>
      <c r="B29" s="42">
        <v>3.7033</v>
      </c>
      <c r="C29" s="42">
        <v>4.0933000000000002</v>
      </c>
      <c r="D29" s="45">
        <v>4.7000000000000002E-3</v>
      </c>
      <c r="E29" s="44"/>
    </row>
    <row r="30" spans="1:5" ht="18" x14ac:dyDescent="0.2">
      <c r="A30" s="41">
        <v>43140</v>
      </c>
      <c r="B30" s="42">
        <v>3.6027999999999998</v>
      </c>
      <c r="C30" s="42">
        <v>3.9927999999999999</v>
      </c>
      <c r="D30" s="46">
        <v>-2.7099999999999999E-2</v>
      </c>
      <c r="E30" s="44"/>
    </row>
    <row r="31" spans="1:5" ht="18" x14ac:dyDescent="0.2">
      <c r="A31" s="41">
        <v>43143</v>
      </c>
      <c r="B31" s="42">
        <v>3.7107999999999999</v>
      </c>
      <c r="C31" s="42">
        <v>4.1007999999999996</v>
      </c>
      <c r="D31" s="45">
        <v>0.03</v>
      </c>
      <c r="E31" s="44"/>
    </row>
    <row r="32" spans="1:5" ht="18" x14ac:dyDescent="0.2">
      <c r="A32" s="41">
        <v>43144</v>
      </c>
      <c r="B32" s="42">
        <v>3.7427999999999999</v>
      </c>
      <c r="C32" s="42">
        <v>4.1327999999999996</v>
      </c>
      <c r="D32" s="45">
        <v>8.6E-3</v>
      </c>
      <c r="E32" s="44"/>
    </row>
    <row r="33" spans="1:5" ht="18" x14ac:dyDescent="0.2">
      <c r="A33" s="41">
        <v>43145</v>
      </c>
      <c r="B33" s="42">
        <v>3.8056999999999999</v>
      </c>
      <c r="C33" s="42">
        <v>4.1957000000000004</v>
      </c>
      <c r="D33" s="45">
        <v>1.6799999999999999E-2</v>
      </c>
      <c r="E33" s="44"/>
    </row>
    <row r="34" spans="1:5" ht="18" x14ac:dyDescent="0.2">
      <c r="A34" s="41">
        <v>43153</v>
      </c>
      <c r="B34" s="42">
        <v>3.9036</v>
      </c>
      <c r="C34" s="42">
        <v>4.2935999999999996</v>
      </c>
      <c r="D34" s="45">
        <v>2.5700000000000001E-2</v>
      </c>
      <c r="E34" s="44"/>
    </row>
    <row r="35" spans="1:5" ht="18" x14ac:dyDescent="0.2">
      <c r="A35" s="41">
        <v>43154</v>
      </c>
      <c r="B35" s="42">
        <v>3.8988</v>
      </c>
      <c r="C35" s="42">
        <v>4.2888000000000002</v>
      </c>
      <c r="D35" s="46">
        <v>-1.1999999999999999E-3</v>
      </c>
      <c r="E35" s="44"/>
    </row>
    <row r="36" spans="1:5" ht="18" x14ac:dyDescent="0.2">
      <c r="A36" s="41">
        <v>43157</v>
      </c>
      <c r="B36" s="42">
        <v>3.9619</v>
      </c>
      <c r="C36" s="42">
        <v>4.3518999999999997</v>
      </c>
      <c r="D36" s="45">
        <v>1.6199999999999999E-2</v>
      </c>
      <c r="E36" s="44"/>
    </row>
    <row r="37" spans="1:5" ht="18" x14ac:dyDescent="0.2">
      <c r="A37" s="41">
        <v>43158</v>
      </c>
      <c r="B37" s="42">
        <v>3.8868</v>
      </c>
      <c r="C37" s="42">
        <v>4.2767999999999997</v>
      </c>
      <c r="D37" s="46">
        <v>-1.9E-2</v>
      </c>
      <c r="E37" s="44"/>
    </row>
    <row r="38" spans="1:5" ht="18" x14ac:dyDescent="0.2">
      <c r="A38" s="41">
        <v>43159</v>
      </c>
      <c r="B38" s="42">
        <v>3.8466</v>
      </c>
      <c r="C38" s="42">
        <v>4.2366000000000001</v>
      </c>
      <c r="D38" s="46">
        <v>-1.03E-2</v>
      </c>
      <c r="E38" s="44"/>
    </row>
    <row r="39" spans="1:5" ht="18" x14ac:dyDescent="0.2">
      <c r="A39" s="41">
        <v>43160</v>
      </c>
      <c r="B39" s="42">
        <v>3.8914</v>
      </c>
      <c r="C39" s="42">
        <v>4.2813999999999997</v>
      </c>
      <c r="D39" s="45">
        <v>1.1599999999999999E-2</v>
      </c>
      <c r="E39" s="44"/>
    </row>
    <row r="40" spans="1:5" ht="18" x14ac:dyDescent="0.2">
      <c r="A40" s="41">
        <v>43161</v>
      </c>
      <c r="B40" s="42">
        <v>3.8847999999999998</v>
      </c>
      <c r="C40" s="42">
        <v>4.2747999999999999</v>
      </c>
      <c r="D40" s="46">
        <v>-1.6999999999999999E-3</v>
      </c>
      <c r="E40" s="44"/>
    </row>
    <row r="41" spans="1:5" ht="18" x14ac:dyDescent="0.2">
      <c r="A41" s="41">
        <v>43164</v>
      </c>
      <c r="B41" s="42">
        <v>3.8521000000000001</v>
      </c>
      <c r="C41" s="42">
        <v>4.2420999999999998</v>
      </c>
      <c r="D41" s="46">
        <v>-8.3999999999999995E-3</v>
      </c>
    </row>
    <row r="42" spans="1:5" ht="18" x14ac:dyDescent="0.2">
      <c r="A42" s="41">
        <v>43165</v>
      </c>
      <c r="B42" s="42">
        <v>3.8885000000000001</v>
      </c>
      <c r="C42" s="42">
        <v>4.2785000000000002</v>
      </c>
      <c r="D42" s="45">
        <v>9.4000000000000004E-3</v>
      </c>
      <c r="E42" s="44"/>
    </row>
    <row r="43" spans="1:5" ht="18" x14ac:dyDescent="0.2">
      <c r="A43" s="41">
        <v>43166</v>
      </c>
      <c r="B43" s="42">
        <v>3.8683000000000001</v>
      </c>
      <c r="C43" s="42">
        <v>4.2583000000000002</v>
      </c>
      <c r="D43" s="46">
        <v>-5.1999999999999998E-3</v>
      </c>
      <c r="E43" s="44"/>
    </row>
    <row r="44" spans="1:5" ht="18" x14ac:dyDescent="0.2">
      <c r="A44" s="41">
        <v>43167</v>
      </c>
      <c r="B44" s="42">
        <v>3.9638</v>
      </c>
      <c r="C44" s="42">
        <v>4.3537999999999997</v>
      </c>
      <c r="D44" s="45">
        <v>2.47E-2</v>
      </c>
      <c r="E44" s="44"/>
    </row>
    <row r="45" spans="1:5" ht="18" x14ac:dyDescent="0.2">
      <c r="A45" s="41">
        <v>43168</v>
      </c>
      <c r="B45" s="42">
        <v>3.9923000000000002</v>
      </c>
      <c r="C45" s="42">
        <v>4.3822999999999999</v>
      </c>
      <c r="D45" s="45">
        <v>7.1999999999999998E-3</v>
      </c>
      <c r="E45" s="44"/>
    </row>
    <row r="46" spans="1:5" ht="18" x14ac:dyDescent="0.2">
      <c r="A46" s="41">
        <v>43171</v>
      </c>
      <c r="B46" s="42">
        <v>3.9792000000000001</v>
      </c>
      <c r="C46" s="42">
        <v>4.3692000000000002</v>
      </c>
      <c r="D46" s="46">
        <v>-3.3E-3</v>
      </c>
      <c r="E46" s="44"/>
    </row>
    <row r="47" spans="1:5" ht="18" x14ac:dyDescent="0.2">
      <c r="A47" s="41">
        <v>43172</v>
      </c>
      <c r="B47" s="42">
        <v>3.9306999999999999</v>
      </c>
      <c r="C47" s="42">
        <v>4.3207000000000004</v>
      </c>
      <c r="D47" s="46">
        <v>-1.2200000000000001E-2</v>
      </c>
      <c r="E47" s="44"/>
    </row>
    <row r="48" spans="1:5" ht="18" x14ac:dyDescent="0.2">
      <c r="A48" s="41">
        <v>43173</v>
      </c>
      <c r="B48" s="42">
        <v>3.9432</v>
      </c>
      <c r="C48" s="42">
        <v>4.3331999999999997</v>
      </c>
      <c r="D48" s="45">
        <v>3.2000000000000002E-3</v>
      </c>
      <c r="E48" s="44"/>
    </row>
    <row r="49" spans="1:5" ht="18" x14ac:dyDescent="0.2">
      <c r="A49" s="41">
        <v>43174</v>
      </c>
      <c r="B49" s="42">
        <v>3.9964</v>
      </c>
      <c r="C49" s="42">
        <v>4.3864000000000001</v>
      </c>
      <c r="D49" s="45">
        <v>1.35E-2</v>
      </c>
      <c r="E49" s="44"/>
    </row>
    <row r="50" spans="1:5" ht="18" x14ac:dyDescent="0.2">
      <c r="A50" s="41">
        <v>43175</v>
      </c>
      <c r="B50" s="42">
        <v>3.9586000000000001</v>
      </c>
      <c r="C50" s="42">
        <v>4.3486000000000002</v>
      </c>
      <c r="D50" s="46">
        <v>-9.4999999999999998E-3</v>
      </c>
      <c r="E50" s="44"/>
    </row>
    <row r="51" spans="1:5" ht="18" x14ac:dyDescent="0.2">
      <c r="A51" s="41">
        <v>43178</v>
      </c>
      <c r="B51" s="42">
        <v>4.0141999999999998</v>
      </c>
      <c r="C51" s="42">
        <v>4.4042000000000003</v>
      </c>
      <c r="D51" s="45">
        <v>1.4E-2</v>
      </c>
      <c r="E51" s="44"/>
    </row>
    <row r="52" spans="1:5" ht="18" x14ac:dyDescent="0.2">
      <c r="A52" s="41">
        <v>43179</v>
      </c>
      <c r="B52" s="42">
        <v>4.0128000000000004</v>
      </c>
      <c r="C52" s="42">
        <v>4.4028</v>
      </c>
      <c r="D52" s="46">
        <v>-2.9999999999999997E-4</v>
      </c>
      <c r="E52" s="44"/>
    </row>
    <row r="53" spans="1:5" ht="18" x14ac:dyDescent="0.2">
      <c r="A53" s="41">
        <v>43180</v>
      </c>
      <c r="B53" s="42">
        <v>3.9809999999999999</v>
      </c>
      <c r="C53" s="42">
        <v>4.3710000000000004</v>
      </c>
      <c r="D53" s="46">
        <v>-7.9000000000000008E-3</v>
      </c>
      <c r="E53" s="44"/>
    </row>
    <row r="54" spans="1:5" ht="18" x14ac:dyDescent="0.2">
      <c r="A54" s="41">
        <v>43181</v>
      </c>
      <c r="B54" s="42">
        <v>3.9245999999999999</v>
      </c>
      <c r="C54" s="42">
        <v>4.3146000000000004</v>
      </c>
      <c r="D54" s="46">
        <v>-1.4200000000000001E-2</v>
      </c>
      <c r="E54" s="44"/>
    </row>
    <row r="55" spans="1:5" ht="18" x14ac:dyDescent="0.2">
      <c r="A55" s="41">
        <v>43182</v>
      </c>
      <c r="B55" s="42">
        <v>3.8755999999999999</v>
      </c>
      <c r="C55" s="42">
        <v>4.2656000000000001</v>
      </c>
      <c r="D55" s="46">
        <v>-1.2500000000000001E-2</v>
      </c>
      <c r="E55" s="44"/>
    </row>
    <row r="56" spans="1:5" ht="18" x14ac:dyDescent="0.2">
      <c r="A56" s="41">
        <v>43185</v>
      </c>
      <c r="B56" s="42">
        <v>3.8843000000000001</v>
      </c>
      <c r="C56" s="42">
        <v>4.2743000000000002</v>
      </c>
      <c r="D56" s="45">
        <v>2.2000000000000001E-3</v>
      </c>
      <c r="E56" s="44"/>
    </row>
    <row r="57" spans="1:5" ht="18" x14ac:dyDescent="0.2">
      <c r="A57" s="41">
        <v>43186</v>
      </c>
      <c r="B57" s="42">
        <v>3.8723999999999998</v>
      </c>
      <c r="C57" s="42">
        <v>4.2624000000000004</v>
      </c>
      <c r="D57" s="46">
        <v>-3.0999999999999999E-3</v>
      </c>
      <c r="E57" s="44"/>
    </row>
    <row r="58" spans="1:5" ht="18" x14ac:dyDescent="0.2">
      <c r="A58" s="41">
        <v>43187</v>
      </c>
      <c r="B58" s="42">
        <v>3.7429000000000001</v>
      </c>
      <c r="C58" s="42">
        <v>4.1329000000000002</v>
      </c>
      <c r="D58" s="46">
        <v>-3.3399999999999999E-2</v>
      </c>
      <c r="E58" s="44"/>
    </row>
    <row r="59" spans="1:5" ht="18" x14ac:dyDescent="0.2">
      <c r="A59" s="41">
        <v>43188</v>
      </c>
      <c r="B59" s="42">
        <v>3.7812000000000001</v>
      </c>
      <c r="C59" s="42">
        <v>4.1711999999999998</v>
      </c>
      <c r="D59" s="45">
        <v>1.0200000000000001E-2</v>
      </c>
      <c r="E59" s="44"/>
    </row>
    <row r="60" spans="1:5" ht="18" x14ac:dyDescent="0.2">
      <c r="A60" s="41">
        <v>43189</v>
      </c>
      <c r="B60" s="42">
        <v>3.8176000000000001</v>
      </c>
      <c r="C60" s="42">
        <v>4.2076000000000002</v>
      </c>
      <c r="D60" s="45">
        <v>9.5999999999999992E-3</v>
      </c>
      <c r="E60" s="44"/>
    </row>
    <row r="61" spans="1:5" ht="18" x14ac:dyDescent="0.2">
      <c r="A61" s="41">
        <v>43192</v>
      </c>
      <c r="B61" s="42">
        <v>3.8136000000000001</v>
      </c>
      <c r="C61" s="42">
        <v>4.2035999999999998</v>
      </c>
      <c r="D61" s="46">
        <v>-1E-3</v>
      </c>
    </row>
    <row r="62" spans="1:5" ht="18" x14ac:dyDescent="0.2">
      <c r="A62" s="41">
        <v>43193</v>
      </c>
      <c r="B62" s="42">
        <v>3.8222999999999998</v>
      </c>
      <c r="C62" s="42">
        <v>4.2122999999999999</v>
      </c>
      <c r="D62" s="45">
        <v>2.3E-3</v>
      </c>
      <c r="E62" s="44"/>
    </row>
    <row r="63" spans="1:5" ht="18" x14ac:dyDescent="0.2">
      <c r="A63" s="41">
        <v>43194</v>
      </c>
      <c r="B63" s="42">
        <v>3.8525</v>
      </c>
      <c r="C63" s="42">
        <v>4.2424999999999997</v>
      </c>
      <c r="D63" s="45">
        <v>7.9000000000000008E-3</v>
      </c>
      <c r="E63" s="44"/>
    </row>
    <row r="64" spans="1:5" ht="18" x14ac:dyDescent="0.2">
      <c r="A64" s="41">
        <v>43199</v>
      </c>
      <c r="B64" s="42">
        <v>3.8559999999999999</v>
      </c>
      <c r="C64" s="42">
        <v>4.2460000000000004</v>
      </c>
      <c r="D64" s="45">
        <v>8.9999999999999998E-4</v>
      </c>
      <c r="E64" s="44"/>
    </row>
    <row r="65" spans="1:5" ht="18" x14ac:dyDescent="0.2">
      <c r="A65" s="41">
        <v>43200</v>
      </c>
      <c r="B65" s="42">
        <v>3.9177</v>
      </c>
      <c r="C65" s="42">
        <v>4.3076999999999996</v>
      </c>
      <c r="D65" s="45">
        <v>1.6E-2</v>
      </c>
      <c r="E65" s="44"/>
    </row>
    <row r="66" spans="1:5" ht="18" x14ac:dyDescent="0.2">
      <c r="A66" s="41">
        <v>43201</v>
      </c>
      <c r="B66" s="42">
        <v>3.9079999999999999</v>
      </c>
      <c r="C66" s="42">
        <v>4.298</v>
      </c>
      <c r="D66" s="46">
        <v>-2.5000000000000001E-3</v>
      </c>
      <c r="E66" s="44"/>
    </row>
    <row r="67" spans="1:5" ht="18" x14ac:dyDescent="0.2">
      <c r="A67" s="41">
        <v>43202</v>
      </c>
      <c r="B67" s="42">
        <v>3.9016000000000002</v>
      </c>
      <c r="C67" s="42">
        <v>4.2915999999999999</v>
      </c>
      <c r="D67" s="46">
        <v>-1.6000000000000001E-3</v>
      </c>
      <c r="E67" s="44"/>
    </row>
    <row r="68" spans="1:5" ht="18" x14ac:dyDescent="0.2">
      <c r="A68" s="41">
        <v>43203</v>
      </c>
      <c r="B68" s="42">
        <v>3.8374000000000001</v>
      </c>
      <c r="C68" s="42">
        <v>4.2274000000000003</v>
      </c>
      <c r="D68" s="46">
        <v>-1.6500000000000001E-2</v>
      </c>
      <c r="E68" s="44"/>
    </row>
    <row r="69" spans="1:5" ht="18" x14ac:dyDescent="0.2">
      <c r="A69" s="41">
        <v>43206</v>
      </c>
      <c r="B69" s="42">
        <v>3.8092000000000001</v>
      </c>
      <c r="C69" s="42">
        <v>4.1992000000000003</v>
      </c>
      <c r="D69" s="46">
        <v>-7.3000000000000001E-3</v>
      </c>
      <c r="E69" s="44"/>
    </row>
    <row r="70" spans="1:5" ht="18" x14ac:dyDescent="0.2">
      <c r="A70" s="41">
        <v>43207</v>
      </c>
      <c r="B70" s="42">
        <v>3.7277</v>
      </c>
      <c r="C70" s="42">
        <v>4.1177000000000001</v>
      </c>
      <c r="D70" s="46">
        <v>-2.1399999999999999E-2</v>
      </c>
      <c r="E70" s="44"/>
    </row>
    <row r="71" spans="1:5" ht="18" x14ac:dyDescent="0.2">
      <c r="A71" s="41">
        <v>43208</v>
      </c>
      <c r="B71" s="42">
        <v>3.7033999999999998</v>
      </c>
      <c r="C71" s="42">
        <v>4.0933999999999999</v>
      </c>
      <c r="D71" s="46">
        <v>-6.4999999999999997E-3</v>
      </c>
      <c r="E71" s="44"/>
    </row>
    <row r="72" spans="1:5" ht="18" x14ac:dyDescent="0.2">
      <c r="A72" s="41">
        <v>43209</v>
      </c>
      <c r="B72" s="42">
        <v>3.7970999999999999</v>
      </c>
      <c r="C72" s="42">
        <v>4.1871</v>
      </c>
      <c r="D72" s="45">
        <v>2.53E-2</v>
      </c>
      <c r="E72" s="44"/>
    </row>
    <row r="73" spans="1:5" ht="18" x14ac:dyDescent="0.2">
      <c r="A73" s="41">
        <v>43210</v>
      </c>
      <c r="B73" s="42">
        <v>3.7886000000000002</v>
      </c>
      <c r="C73" s="42">
        <v>4.1786000000000003</v>
      </c>
      <c r="D73" s="46">
        <v>-2.2000000000000001E-3</v>
      </c>
      <c r="E73" s="44"/>
    </row>
    <row r="74" spans="1:5" ht="18" x14ac:dyDescent="0.2">
      <c r="A74" s="41">
        <v>43213</v>
      </c>
      <c r="B74" s="42">
        <v>3.7909000000000002</v>
      </c>
      <c r="C74" s="42">
        <v>4.1809000000000003</v>
      </c>
      <c r="D74" s="45">
        <v>5.9999999999999995E-4</v>
      </c>
      <c r="E74" s="44"/>
    </row>
    <row r="75" spans="1:5" ht="18" x14ac:dyDescent="0.2">
      <c r="A75" s="41">
        <v>43214</v>
      </c>
      <c r="B75" s="42">
        <v>3.8773</v>
      </c>
      <c r="C75" s="42">
        <v>4.2672999999999996</v>
      </c>
      <c r="D75" s="45">
        <v>2.2800000000000001E-2</v>
      </c>
      <c r="E75" s="44"/>
    </row>
    <row r="76" spans="1:5" ht="18" x14ac:dyDescent="0.2">
      <c r="A76" s="41">
        <v>43215</v>
      </c>
      <c r="B76" s="42">
        <v>3.9053</v>
      </c>
      <c r="C76" s="42">
        <v>4.2953000000000001</v>
      </c>
      <c r="D76" s="45">
        <v>7.1999999999999998E-3</v>
      </c>
      <c r="E76" s="44"/>
    </row>
    <row r="77" spans="1:5" ht="18" x14ac:dyDescent="0.2">
      <c r="A77" s="41">
        <v>43216</v>
      </c>
      <c r="B77" s="42">
        <v>3.7934999999999999</v>
      </c>
      <c r="C77" s="42">
        <v>4.1835000000000004</v>
      </c>
      <c r="D77" s="46">
        <v>-2.86E-2</v>
      </c>
      <c r="E77" s="44"/>
    </row>
    <row r="78" spans="1:5" ht="18" x14ac:dyDescent="0.2">
      <c r="A78" s="41">
        <v>43217</v>
      </c>
      <c r="B78" s="42">
        <v>3.8189000000000002</v>
      </c>
      <c r="C78" s="42">
        <v>4.2088999999999999</v>
      </c>
      <c r="D78" s="45">
        <v>6.7000000000000002E-3</v>
      </c>
      <c r="E78" s="44"/>
    </row>
    <row r="79" spans="1:5" ht="18" x14ac:dyDescent="0.2">
      <c r="A79" s="41">
        <v>43222</v>
      </c>
      <c r="B79" s="42">
        <v>3.8851</v>
      </c>
      <c r="C79" s="42">
        <v>4.2751000000000001</v>
      </c>
      <c r="D79" s="45">
        <v>1.7299999999999999E-2</v>
      </c>
      <c r="E79" s="44"/>
    </row>
    <row r="80" spans="1:5" ht="18" x14ac:dyDescent="0.2">
      <c r="A80" s="41">
        <v>43223</v>
      </c>
      <c r="B80" s="42">
        <v>3.9095</v>
      </c>
      <c r="C80" s="42">
        <v>4.2995000000000001</v>
      </c>
      <c r="D80" s="45">
        <v>6.3E-3</v>
      </c>
      <c r="E80" s="44"/>
    </row>
    <row r="81" spans="1:5" ht="18" x14ac:dyDescent="0.2">
      <c r="A81" s="41">
        <v>43224</v>
      </c>
      <c r="B81" s="42">
        <v>3.9140999999999999</v>
      </c>
      <c r="C81" s="42">
        <v>4.3041</v>
      </c>
      <c r="D81" s="45">
        <v>1.1999999999999999E-3</v>
      </c>
    </row>
    <row r="82" spans="1:5" ht="18" x14ac:dyDescent="0.2">
      <c r="A82" s="41">
        <v>43227</v>
      </c>
      <c r="B82" s="42">
        <v>4.0018000000000002</v>
      </c>
      <c r="C82" s="42">
        <v>4.3917999999999999</v>
      </c>
      <c r="D82" s="45">
        <v>2.24E-2</v>
      </c>
      <c r="E82" s="44"/>
    </row>
    <row r="83" spans="1:5" ht="18" x14ac:dyDescent="0.2">
      <c r="A83" s="41">
        <v>43228</v>
      </c>
      <c r="B83" s="42">
        <v>4.0187999999999997</v>
      </c>
      <c r="C83" s="42">
        <v>4.4088000000000003</v>
      </c>
      <c r="D83" s="45">
        <v>4.1999999999999997E-3</v>
      </c>
      <c r="E83" s="44"/>
    </row>
    <row r="84" spans="1:5" ht="18" x14ac:dyDescent="0.2">
      <c r="A84" s="41">
        <v>43229</v>
      </c>
      <c r="B84" s="42">
        <v>4.0369000000000002</v>
      </c>
      <c r="C84" s="42">
        <v>4.4268999999999998</v>
      </c>
      <c r="D84" s="45">
        <v>4.4999999999999997E-3</v>
      </c>
      <c r="E84" s="44"/>
    </row>
    <row r="85" spans="1:5" ht="18" x14ac:dyDescent="0.2">
      <c r="A85" s="41">
        <v>43230</v>
      </c>
      <c r="B85" s="42">
        <v>4.1262999999999996</v>
      </c>
      <c r="C85" s="42">
        <v>4.5163000000000002</v>
      </c>
      <c r="D85" s="45">
        <v>2.2100000000000002E-2</v>
      </c>
      <c r="E85" s="44"/>
    </row>
    <row r="86" spans="1:5" ht="18" x14ac:dyDescent="0.2">
      <c r="A86" s="41">
        <v>43231</v>
      </c>
      <c r="B86" s="42">
        <v>4.0666000000000002</v>
      </c>
      <c r="C86" s="42">
        <v>4.4565999999999999</v>
      </c>
      <c r="D86" s="46">
        <v>-1.4500000000000001E-2</v>
      </c>
      <c r="E86" s="44"/>
    </row>
    <row r="87" spans="1:5" ht="18" x14ac:dyDescent="0.2">
      <c r="A87" s="41">
        <v>43234</v>
      </c>
      <c r="B87" s="42">
        <v>4.1395999999999997</v>
      </c>
      <c r="C87" s="42">
        <v>4.5296000000000003</v>
      </c>
      <c r="D87" s="45">
        <v>1.7999999999999999E-2</v>
      </c>
      <c r="E87" s="44"/>
    </row>
    <row r="88" spans="1:5" ht="18" x14ac:dyDescent="0.2">
      <c r="A88" s="41">
        <v>43235</v>
      </c>
      <c r="B88" s="42">
        <v>4.1698000000000004</v>
      </c>
      <c r="C88" s="42">
        <v>4.5598000000000001</v>
      </c>
      <c r="D88" s="45">
        <v>7.3000000000000001E-3</v>
      </c>
      <c r="E88" s="44"/>
    </row>
    <row r="89" spans="1:5" ht="18" x14ac:dyDescent="0.2">
      <c r="A89" s="41">
        <v>43236</v>
      </c>
      <c r="B89" s="42">
        <v>4.1803999999999997</v>
      </c>
      <c r="C89" s="42">
        <v>4.5704000000000002</v>
      </c>
      <c r="D89" s="45">
        <v>2.5000000000000001E-3</v>
      </c>
      <c r="E89" s="44"/>
    </row>
    <row r="90" spans="1:5" ht="18" x14ac:dyDescent="0.2">
      <c r="A90" s="41">
        <v>43237</v>
      </c>
      <c r="B90" s="42">
        <v>4.1025</v>
      </c>
      <c r="C90" s="42">
        <v>4.4924999999999997</v>
      </c>
      <c r="D90" s="46">
        <v>-1.8599999999999998E-2</v>
      </c>
      <c r="E90" s="44"/>
    </row>
    <row r="91" spans="1:5" ht="18" x14ac:dyDescent="0.2">
      <c r="A91" s="41">
        <v>43238</v>
      </c>
      <c r="B91" s="42">
        <v>4.1516000000000002</v>
      </c>
      <c r="C91" s="42">
        <v>4.5415999999999999</v>
      </c>
      <c r="D91" s="45">
        <v>1.2E-2</v>
      </c>
      <c r="E91" s="44"/>
    </row>
    <row r="92" spans="1:5" ht="18" x14ac:dyDescent="0.2">
      <c r="A92" s="41">
        <v>43241</v>
      </c>
      <c r="B92" s="42">
        <v>4.1534000000000004</v>
      </c>
      <c r="C92" s="42">
        <v>4.5434000000000001</v>
      </c>
      <c r="D92" s="45">
        <v>4.0000000000000002E-4</v>
      </c>
      <c r="E92" s="44"/>
    </row>
    <row r="93" spans="1:5" ht="18" x14ac:dyDescent="0.2">
      <c r="A93" s="41">
        <v>43242</v>
      </c>
      <c r="B93" s="42">
        <v>4.1966000000000001</v>
      </c>
      <c r="C93" s="42">
        <v>4.5865999999999998</v>
      </c>
      <c r="D93" s="45">
        <v>1.04E-2</v>
      </c>
      <c r="E93" s="44"/>
    </row>
    <row r="94" spans="1:5" ht="18" x14ac:dyDescent="0.2">
      <c r="A94" s="41">
        <v>43243</v>
      </c>
      <c r="B94" s="42">
        <v>4.1391999999999998</v>
      </c>
      <c r="C94" s="42">
        <v>4.5292000000000003</v>
      </c>
      <c r="D94" s="46">
        <v>-1.37E-2</v>
      </c>
      <c r="E94" s="44"/>
    </row>
    <row r="95" spans="1:5" ht="18" x14ac:dyDescent="0.2">
      <c r="A95" s="41">
        <v>43244</v>
      </c>
      <c r="B95" s="42">
        <v>4.125</v>
      </c>
      <c r="C95" s="42">
        <v>4.5149999999999997</v>
      </c>
      <c r="D95" s="46">
        <v>-3.3999999999999998E-3</v>
      </c>
      <c r="E95" s="44"/>
    </row>
    <row r="96" spans="1:5" ht="18" x14ac:dyDescent="0.2">
      <c r="A96" s="41">
        <v>43245</v>
      </c>
      <c r="B96" s="42">
        <v>4.1608999999999998</v>
      </c>
      <c r="C96" s="42">
        <v>4.5509000000000004</v>
      </c>
      <c r="D96" s="45">
        <v>8.6999999999999994E-3</v>
      </c>
      <c r="E96" s="44"/>
    </row>
    <row r="97" spans="1:5" ht="18" x14ac:dyDescent="0.2">
      <c r="A97" s="41">
        <v>43248</v>
      </c>
      <c r="B97" s="42">
        <v>4.2366000000000001</v>
      </c>
      <c r="C97" s="42">
        <v>4.6265999999999998</v>
      </c>
      <c r="D97" s="45">
        <v>1.8200000000000001E-2</v>
      </c>
      <c r="E97" s="44"/>
    </row>
    <row r="98" spans="1:5" ht="18" x14ac:dyDescent="0.2">
      <c r="A98" s="41">
        <v>43249</v>
      </c>
      <c r="B98" s="42">
        <v>4.1608999999999998</v>
      </c>
      <c r="C98" s="42">
        <v>4.5509000000000004</v>
      </c>
      <c r="D98" s="46">
        <v>-1.7899999999999999E-2</v>
      </c>
      <c r="E98" s="44"/>
    </row>
    <row r="99" spans="1:5" ht="18" x14ac:dyDescent="0.2">
      <c r="A99" s="41">
        <v>43250</v>
      </c>
      <c r="B99" s="42">
        <v>4.1401000000000003</v>
      </c>
      <c r="C99" s="42">
        <v>4.5301</v>
      </c>
      <c r="D99" s="46">
        <v>-5.0000000000000001E-3</v>
      </c>
      <c r="E99" s="44"/>
    </row>
    <row r="100" spans="1:5" ht="18" x14ac:dyDescent="0.2">
      <c r="A100" s="41">
        <v>43251</v>
      </c>
      <c r="B100" s="42">
        <v>4.2716000000000003</v>
      </c>
      <c r="C100" s="42">
        <v>4.6616</v>
      </c>
      <c r="D100" s="45">
        <v>3.1800000000000002E-2</v>
      </c>
      <c r="E100" s="44"/>
    </row>
    <row r="101" spans="1:5" ht="18" x14ac:dyDescent="0.2">
      <c r="A101" s="41">
        <v>43252</v>
      </c>
      <c r="B101" s="42">
        <v>4.2141999999999999</v>
      </c>
      <c r="C101" s="42">
        <v>4.6041999999999996</v>
      </c>
      <c r="D101" s="46">
        <v>-1.34E-2</v>
      </c>
    </row>
    <row r="102" spans="1:5" ht="18" x14ac:dyDescent="0.2">
      <c r="A102" s="41">
        <v>43255</v>
      </c>
      <c r="B102" s="42">
        <v>4.3094000000000001</v>
      </c>
      <c r="C102" s="42">
        <v>4.6993999999999998</v>
      </c>
      <c r="D102" s="45">
        <v>2.2599999999999999E-2</v>
      </c>
      <c r="E102" s="44"/>
    </row>
    <row r="103" spans="1:5" ht="18" x14ac:dyDescent="0.2">
      <c r="A103" s="41">
        <v>43256</v>
      </c>
      <c r="B103" s="42">
        <v>4.3632</v>
      </c>
      <c r="C103" s="42">
        <v>4.7531999999999996</v>
      </c>
      <c r="D103" s="45">
        <v>1.2500000000000001E-2</v>
      </c>
      <c r="E103" s="44"/>
    </row>
    <row r="104" spans="1:5" ht="18" x14ac:dyDescent="0.2">
      <c r="A104" s="41">
        <v>43257</v>
      </c>
      <c r="B104" s="42">
        <v>4.3756000000000004</v>
      </c>
      <c r="C104" s="42">
        <v>4.7656000000000001</v>
      </c>
      <c r="D104" s="45">
        <v>2.8E-3</v>
      </c>
      <c r="E104" s="44"/>
    </row>
    <row r="105" spans="1:5" ht="18" x14ac:dyDescent="0.2">
      <c r="A105" s="41">
        <v>43258</v>
      </c>
      <c r="B105" s="42">
        <v>4.3273000000000001</v>
      </c>
      <c r="C105" s="42">
        <v>4.7172999999999998</v>
      </c>
      <c r="D105" s="46">
        <v>-1.0999999999999999E-2</v>
      </c>
      <c r="E105" s="44"/>
    </row>
    <row r="106" spans="1:5" ht="18" x14ac:dyDescent="0.2">
      <c r="A106" s="41">
        <v>43259</v>
      </c>
      <c r="B106" s="42">
        <v>4.3209999999999997</v>
      </c>
      <c r="C106" s="42">
        <v>4.7110000000000003</v>
      </c>
      <c r="D106" s="46">
        <v>-1.5E-3</v>
      </c>
      <c r="E106" s="44"/>
    </row>
    <row r="107" spans="1:5" ht="18" x14ac:dyDescent="0.2">
      <c r="A107" s="41">
        <v>43262</v>
      </c>
      <c r="B107" s="42">
        <v>4.2957999999999998</v>
      </c>
      <c r="C107" s="42">
        <v>4.6858000000000004</v>
      </c>
      <c r="D107" s="46">
        <v>-5.7999999999999996E-3</v>
      </c>
      <c r="E107" s="44"/>
    </row>
    <row r="108" spans="1:5" ht="18" x14ac:dyDescent="0.2">
      <c r="A108" s="41">
        <v>43263</v>
      </c>
      <c r="B108" s="42">
        <v>4.4038000000000004</v>
      </c>
      <c r="C108" s="42">
        <v>4.7938000000000001</v>
      </c>
      <c r="D108" s="45">
        <v>2.5100000000000001E-2</v>
      </c>
      <c r="E108" s="44"/>
    </row>
    <row r="109" spans="1:5" ht="18" x14ac:dyDescent="0.2">
      <c r="A109" s="41">
        <v>43264</v>
      </c>
      <c r="B109" s="42">
        <v>4.3704999999999998</v>
      </c>
      <c r="C109" s="42">
        <v>4.7605000000000004</v>
      </c>
      <c r="D109" s="46">
        <v>-7.6E-3</v>
      </c>
      <c r="E109" s="44"/>
    </row>
    <row r="110" spans="1:5" ht="18" x14ac:dyDescent="0.2">
      <c r="A110" s="41">
        <v>43265</v>
      </c>
      <c r="B110" s="42">
        <v>4.3259999999999996</v>
      </c>
      <c r="C110" s="42">
        <v>4.7160000000000002</v>
      </c>
      <c r="D110" s="46">
        <v>-1.0200000000000001E-2</v>
      </c>
      <c r="E110" s="44"/>
    </row>
    <row r="111" spans="1:5" ht="18" x14ac:dyDescent="0.2">
      <c r="A111" s="41">
        <v>43266</v>
      </c>
      <c r="B111" s="42">
        <v>4.3118999999999996</v>
      </c>
      <c r="C111" s="42">
        <v>4.7019000000000002</v>
      </c>
      <c r="D111" s="46">
        <v>-3.3E-3</v>
      </c>
      <c r="E111" s="44"/>
    </row>
    <row r="112" spans="1:5" ht="18" x14ac:dyDescent="0.2">
      <c r="A112" s="41">
        <v>43270</v>
      </c>
      <c r="B112" s="42">
        <v>4.2222</v>
      </c>
      <c r="C112" s="42">
        <v>4.6121999999999996</v>
      </c>
      <c r="D112" s="46">
        <v>-2.0799999999999999E-2</v>
      </c>
      <c r="E112" s="44"/>
    </row>
    <row r="113" spans="1:5" ht="18" x14ac:dyDescent="0.2">
      <c r="A113" s="41">
        <v>43271</v>
      </c>
      <c r="B113" s="42">
        <v>4.2717000000000001</v>
      </c>
      <c r="C113" s="42">
        <v>4.6616999999999997</v>
      </c>
      <c r="D113" s="45">
        <v>1.17E-2</v>
      </c>
      <c r="E113" s="44"/>
    </row>
    <row r="114" spans="1:5" ht="18" x14ac:dyDescent="0.2">
      <c r="A114" s="41">
        <v>43272</v>
      </c>
      <c r="B114" s="42">
        <v>4.2499000000000002</v>
      </c>
      <c r="C114" s="42">
        <v>4.6398999999999999</v>
      </c>
      <c r="D114" s="46">
        <v>-5.1000000000000004E-3</v>
      </c>
      <c r="E114" s="44"/>
    </row>
    <row r="115" spans="1:5" ht="18" x14ac:dyDescent="0.2">
      <c r="A115" s="41">
        <v>43273</v>
      </c>
      <c r="B115" s="42">
        <v>4.2557999999999998</v>
      </c>
      <c r="C115" s="42">
        <v>4.6458000000000004</v>
      </c>
      <c r="D115" s="45">
        <v>1.4E-3</v>
      </c>
      <c r="E115" s="44"/>
    </row>
    <row r="116" spans="1:5" ht="18" x14ac:dyDescent="0.2">
      <c r="A116" s="41">
        <v>43276</v>
      </c>
      <c r="B116" s="42">
        <v>4.2823000000000002</v>
      </c>
      <c r="C116" s="42">
        <v>4.6722999999999999</v>
      </c>
      <c r="D116" s="45">
        <v>6.1999999999999998E-3</v>
      </c>
      <c r="E116" s="44"/>
    </row>
    <row r="117" spans="1:5" ht="18" x14ac:dyDescent="0.2">
      <c r="A117" s="41">
        <v>43277</v>
      </c>
      <c r="B117" s="42">
        <v>4.2228000000000003</v>
      </c>
      <c r="C117" s="42">
        <v>4.6128</v>
      </c>
      <c r="D117" s="46">
        <v>-1.3899999999999999E-2</v>
      </c>
      <c r="E117" s="44"/>
    </row>
    <row r="118" spans="1:5" ht="18" x14ac:dyDescent="0.2">
      <c r="A118" s="41">
        <v>43278</v>
      </c>
      <c r="B118" s="42">
        <v>4.0846</v>
      </c>
      <c r="C118" s="42">
        <v>4.4745999999999997</v>
      </c>
      <c r="D118" s="46">
        <v>-3.27E-2</v>
      </c>
      <c r="E118" s="44"/>
    </row>
    <row r="119" spans="1:5" ht="18" x14ac:dyDescent="0.2">
      <c r="A119" s="41">
        <v>43279</v>
      </c>
      <c r="B119" s="42">
        <v>3.9887000000000001</v>
      </c>
      <c r="C119" s="42">
        <v>4.3787000000000003</v>
      </c>
      <c r="D119" s="46">
        <v>-2.35E-2</v>
      </c>
      <c r="E119" s="44"/>
    </row>
    <row r="120" spans="1:5" ht="18" x14ac:dyDescent="0.2">
      <c r="A120" s="41">
        <v>43280</v>
      </c>
      <c r="B120" s="42">
        <v>4.1010999999999997</v>
      </c>
      <c r="C120" s="42">
        <v>4.4911000000000003</v>
      </c>
      <c r="D120" s="45">
        <v>2.8199999999999999E-2</v>
      </c>
      <c r="E120" s="44"/>
    </row>
    <row r="121" spans="1:5" ht="18" x14ac:dyDescent="0.2">
      <c r="A121" s="41">
        <v>43281</v>
      </c>
      <c r="B121" s="42">
        <v>4.1009000000000002</v>
      </c>
      <c r="C121" s="42">
        <v>4.4908999999999999</v>
      </c>
      <c r="D121" s="43" t="s">
        <v>4</v>
      </c>
    </row>
    <row r="122" spans="1:5" ht="18" x14ac:dyDescent="0.2">
      <c r="A122" s="41">
        <v>43283</v>
      </c>
      <c r="B122" s="42">
        <v>4.0223000000000004</v>
      </c>
      <c r="C122" s="42">
        <v>4.4123000000000001</v>
      </c>
      <c r="D122" s="46">
        <v>-1.9199999999999998E-2</v>
      </c>
      <c r="E122" s="44"/>
    </row>
    <row r="123" spans="1:5" ht="18" x14ac:dyDescent="0.2">
      <c r="A123" s="41">
        <v>43284</v>
      </c>
      <c r="B123" s="42">
        <v>3.9510000000000001</v>
      </c>
      <c r="C123" s="42">
        <v>4.3410000000000002</v>
      </c>
      <c r="D123" s="46">
        <v>-1.77E-2</v>
      </c>
      <c r="E123" s="44"/>
    </row>
    <row r="124" spans="1:5" ht="18" x14ac:dyDescent="0.2">
      <c r="A124" s="41">
        <v>43285</v>
      </c>
      <c r="B124" s="42">
        <v>3.9329999999999998</v>
      </c>
      <c r="C124" s="42">
        <v>4.3230000000000004</v>
      </c>
      <c r="D124" s="46">
        <v>-4.5999999999999999E-3</v>
      </c>
      <c r="E124" s="44"/>
    </row>
    <row r="125" spans="1:5" ht="18" x14ac:dyDescent="0.2">
      <c r="A125" s="41">
        <v>43286</v>
      </c>
      <c r="B125" s="42">
        <v>3.9216000000000002</v>
      </c>
      <c r="C125" s="42">
        <v>4.3116000000000003</v>
      </c>
      <c r="D125" s="46">
        <v>-2.8999999999999998E-3</v>
      </c>
      <c r="E125" s="44"/>
    </row>
    <row r="126" spans="1:5" ht="18" x14ac:dyDescent="0.2">
      <c r="A126" s="41">
        <v>43287</v>
      </c>
      <c r="B126" s="42">
        <v>3.9403000000000001</v>
      </c>
      <c r="C126" s="42">
        <v>4.3303000000000003</v>
      </c>
      <c r="D126" s="45">
        <v>4.7999999999999996E-3</v>
      </c>
      <c r="E126" s="44"/>
    </row>
    <row r="127" spans="1:5" ht="18" x14ac:dyDescent="0.2">
      <c r="A127" s="41">
        <v>43290</v>
      </c>
      <c r="B127" s="42">
        <v>4.0742000000000003</v>
      </c>
      <c r="C127" s="42">
        <v>4.4641999999999999</v>
      </c>
      <c r="D127" s="45">
        <v>3.4000000000000002E-2</v>
      </c>
      <c r="E127" s="44"/>
    </row>
    <row r="128" spans="1:5" ht="18" x14ac:dyDescent="0.2">
      <c r="A128" s="41">
        <v>43291</v>
      </c>
      <c r="B128" s="42">
        <v>4.0925000000000002</v>
      </c>
      <c r="C128" s="42">
        <v>4.4824999999999999</v>
      </c>
      <c r="D128" s="45">
        <v>4.4999999999999997E-3</v>
      </c>
      <c r="E128" s="44"/>
    </row>
    <row r="129" spans="1:5" ht="18" x14ac:dyDescent="0.2">
      <c r="A129" s="41">
        <v>43292</v>
      </c>
      <c r="B129" s="42">
        <v>4.0414000000000003</v>
      </c>
      <c r="C129" s="42">
        <v>4.4314</v>
      </c>
      <c r="D129" s="46">
        <v>-1.2500000000000001E-2</v>
      </c>
      <c r="E129" s="44"/>
    </row>
    <row r="130" spans="1:5" ht="18" x14ac:dyDescent="0.2">
      <c r="A130" s="41">
        <v>43293</v>
      </c>
      <c r="B130" s="42">
        <v>4.1170999999999998</v>
      </c>
      <c r="C130" s="42">
        <v>4.5071000000000003</v>
      </c>
      <c r="D130" s="45">
        <v>1.8700000000000001E-2</v>
      </c>
      <c r="E130" s="44"/>
    </row>
    <row r="131" spans="1:5" ht="18" x14ac:dyDescent="0.2">
      <c r="A131" s="41">
        <v>43294</v>
      </c>
      <c r="B131" s="42">
        <v>4.1757</v>
      </c>
      <c r="C131" s="42">
        <v>4.5656999999999996</v>
      </c>
      <c r="D131" s="45">
        <v>1.4200000000000001E-2</v>
      </c>
      <c r="E131" s="44"/>
    </row>
    <row r="132" spans="1:5" ht="18" x14ac:dyDescent="0.2">
      <c r="A132" s="41">
        <v>43297</v>
      </c>
      <c r="B132" s="42">
        <v>4.1887999999999996</v>
      </c>
      <c r="C132" s="42">
        <v>4.5788000000000002</v>
      </c>
      <c r="D132" s="45">
        <v>3.0999999999999999E-3</v>
      </c>
      <c r="E132" s="44"/>
    </row>
    <row r="133" spans="1:5" ht="18" x14ac:dyDescent="0.2">
      <c r="A133" s="41">
        <v>43298</v>
      </c>
      <c r="B133" s="42">
        <v>4.1341000000000001</v>
      </c>
      <c r="C133" s="42">
        <v>4.5240999999999998</v>
      </c>
      <c r="D133" s="46">
        <v>-1.3100000000000001E-2</v>
      </c>
      <c r="E133" s="44"/>
    </row>
    <row r="134" spans="1:5" ht="18" x14ac:dyDescent="0.2">
      <c r="A134" s="41">
        <v>43299</v>
      </c>
      <c r="B134" s="42">
        <v>4.1102999999999996</v>
      </c>
      <c r="C134" s="42">
        <v>4.5003000000000002</v>
      </c>
      <c r="D134" s="46">
        <v>-5.7999999999999996E-3</v>
      </c>
      <c r="E134" s="44"/>
    </row>
    <row r="135" spans="1:5" ht="18" x14ac:dyDescent="0.2">
      <c r="A135" s="41">
        <v>43300</v>
      </c>
      <c r="B135" s="42">
        <v>4.0857000000000001</v>
      </c>
      <c r="C135" s="42">
        <v>4.4756999999999998</v>
      </c>
      <c r="D135" s="46">
        <v>-6.0000000000000001E-3</v>
      </c>
      <c r="E135" s="44"/>
    </row>
    <row r="136" spans="1:5" ht="18" x14ac:dyDescent="0.2">
      <c r="A136" s="41">
        <v>43301</v>
      </c>
      <c r="B136" s="42">
        <v>4.1170999999999998</v>
      </c>
      <c r="C136" s="42">
        <v>4.5071000000000003</v>
      </c>
      <c r="D136" s="45">
        <v>7.7000000000000002E-3</v>
      </c>
      <c r="E136" s="44"/>
    </row>
    <row r="137" spans="1:5" ht="18" x14ac:dyDescent="0.2">
      <c r="A137" s="41">
        <v>43304</v>
      </c>
      <c r="B137" s="42">
        <v>4.0621</v>
      </c>
      <c r="C137" s="42">
        <v>4.4520999999999997</v>
      </c>
      <c r="D137" s="46">
        <v>-1.34E-2</v>
      </c>
      <c r="E137" s="44"/>
    </row>
    <row r="138" spans="1:5" ht="18" x14ac:dyDescent="0.2">
      <c r="A138" s="41">
        <v>43305</v>
      </c>
      <c r="B138" s="42">
        <v>4.1264000000000003</v>
      </c>
      <c r="C138" s="42">
        <v>4.5164</v>
      </c>
      <c r="D138" s="45">
        <v>1.5800000000000002E-2</v>
      </c>
      <c r="E138" s="44"/>
    </row>
    <row r="139" spans="1:5" ht="18" x14ac:dyDescent="0.2">
      <c r="A139" s="41">
        <v>43306</v>
      </c>
      <c r="B139" s="42">
        <v>4.1760000000000002</v>
      </c>
      <c r="C139" s="42">
        <v>4.5659999999999998</v>
      </c>
      <c r="D139" s="45">
        <v>1.2E-2</v>
      </c>
      <c r="E139" s="44"/>
    </row>
    <row r="140" spans="1:5" ht="18" x14ac:dyDescent="0.2">
      <c r="A140" s="41">
        <v>43307</v>
      </c>
      <c r="B140" s="42">
        <v>4.1317000000000004</v>
      </c>
      <c r="C140" s="42">
        <v>4.5217000000000001</v>
      </c>
      <c r="D140" s="46">
        <v>-1.06E-2</v>
      </c>
      <c r="E140" s="44"/>
    </row>
    <row r="141" spans="1:5" ht="18" x14ac:dyDescent="0.2">
      <c r="A141" s="41">
        <v>43308</v>
      </c>
      <c r="B141" s="42">
        <v>4.1040000000000001</v>
      </c>
      <c r="C141" s="42">
        <v>4.4939999999999998</v>
      </c>
      <c r="D141" s="46">
        <v>-6.7000000000000002E-3</v>
      </c>
    </row>
    <row r="142" spans="1:5" ht="18" x14ac:dyDescent="0.2">
      <c r="A142" s="41">
        <v>43311</v>
      </c>
      <c r="B142" s="42">
        <v>4.0556999999999999</v>
      </c>
      <c r="C142" s="42">
        <v>4.4457000000000004</v>
      </c>
      <c r="D142" s="46">
        <v>-1.18E-2</v>
      </c>
      <c r="E142" s="44"/>
    </row>
    <row r="143" spans="1:5" ht="18" x14ac:dyDescent="0.2">
      <c r="A143" s="41">
        <v>43312</v>
      </c>
      <c r="B143" s="42">
        <v>4.0566000000000004</v>
      </c>
      <c r="C143" s="42">
        <v>4.4466000000000001</v>
      </c>
      <c r="D143" s="45">
        <v>2.0000000000000001E-4</v>
      </c>
      <c r="E143" s="44"/>
    </row>
    <row r="144" spans="1:5" ht="18" x14ac:dyDescent="0.2">
      <c r="A144" s="41">
        <v>43313</v>
      </c>
      <c r="B144" s="42">
        <v>3.9876999999999998</v>
      </c>
      <c r="C144" s="42">
        <v>4.3776999999999999</v>
      </c>
      <c r="D144" s="46">
        <v>-1.7000000000000001E-2</v>
      </c>
      <c r="E144" s="44"/>
    </row>
    <row r="145" spans="1:5" ht="18" x14ac:dyDescent="0.2">
      <c r="A145" s="41">
        <v>43314</v>
      </c>
      <c r="B145" s="42">
        <v>3.9239999999999999</v>
      </c>
      <c r="C145" s="42">
        <v>4.3140000000000001</v>
      </c>
      <c r="D145" s="46">
        <v>-1.6E-2</v>
      </c>
      <c r="E145" s="44"/>
    </row>
    <row r="146" spans="1:5" ht="18" x14ac:dyDescent="0.2">
      <c r="A146" s="41">
        <v>43315</v>
      </c>
      <c r="B146" s="42">
        <v>3.8047</v>
      </c>
      <c r="C146" s="42">
        <v>4.1947000000000001</v>
      </c>
      <c r="D146" s="46">
        <v>-3.04E-2</v>
      </c>
      <c r="E146" s="44"/>
    </row>
    <row r="147" spans="1:5" ht="18" x14ac:dyDescent="0.2">
      <c r="A147" s="41">
        <v>43318</v>
      </c>
      <c r="B147" s="42">
        <v>3.7145999999999999</v>
      </c>
      <c r="C147" s="42">
        <v>4.1045999999999996</v>
      </c>
      <c r="D147" s="46">
        <v>-2.3699999999999999E-2</v>
      </c>
      <c r="E147" s="44"/>
    </row>
    <row r="148" spans="1:5" ht="18" x14ac:dyDescent="0.2">
      <c r="A148" s="41">
        <v>43319</v>
      </c>
      <c r="B148" s="42">
        <v>3.8043</v>
      </c>
      <c r="C148" s="42">
        <v>4.1943000000000001</v>
      </c>
      <c r="D148" s="45">
        <v>2.41E-2</v>
      </c>
      <c r="E148" s="44"/>
    </row>
    <row r="149" spans="1:5" ht="18" x14ac:dyDescent="0.2">
      <c r="A149" s="41">
        <v>43320</v>
      </c>
      <c r="B149" s="42">
        <v>3.7166000000000001</v>
      </c>
      <c r="C149" s="42">
        <v>4.1066000000000003</v>
      </c>
      <c r="D149" s="46">
        <v>-2.3099999999999999E-2</v>
      </c>
      <c r="E149" s="44"/>
    </row>
    <row r="150" spans="1:5" ht="18" x14ac:dyDescent="0.2">
      <c r="A150" s="41">
        <v>43321</v>
      </c>
      <c r="B150" s="42">
        <v>3.8418000000000001</v>
      </c>
      <c r="C150" s="42">
        <v>4.2317999999999998</v>
      </c>
      <c r="D150" s="45">
        <v>3.3700000000000001E-2</v>
      </c>
      <c r="E150" s="44"/>
    </row>
    <row r="151" spans="1:5" ht="18" x14ac:dyDescent="0.2">
      <c r="A151" s="41">
        <v>43322</v>
      </c>
      <c r="B151" s="42">
        <v>3.8784000000000001</v>
      </c>
      <c r="C151" s="42">
        <v>4.2683999999999997</v>
      </c>
      <c r="D151" s="45">
        <v>9.4999999999999998E-3</v>
      </c>
      <c r="E151" s="44"/>
    </row>
    <row r="152" spans="1:5" ht="18" x14ac:dyDescent="0.2">
      <c r="A152" s="41">
        <v>43325</v>
      </c>
      <c r="B152" s="42">
        <v>3.8736999999999999</v>
      </c>
      <c r="C152" s="42">
        <v>4.2637</v>
      </c>
      <c r="D152" s="46">
        <v>-1.1999999999999999E-3</v>
      </c>
      <c r="E152" s="44"/>
    </row>
    <row r="153" spans="1:5" ht="18" x14ac:dyDescent="0.2">
      <c r="A153" s="41">
        <v>43326</v>
      </c>
      <c r="B153" s="42">
        <v>3.8481000000000001</v>
      </c>
      <c r="C153" s="42">
        <v>4.2381000000000002</v>
      </c>
      <c r="D153" s="46">
        <v>-6.6E-3</v>
      </c>
      <c r="E153" s="44"/>
    </row>
    <row r="154" spans="1:5" ht="18" x14ac:dyDescent="0.2">
      <c r="A154" s="41">
        <v>43327</v>
      </c>
      <c r="B154" s="42">
        <v>3.7427999999999999</v>
      </c>
      <c r="C154" s="42">
        <v>4.1327999999999996</v>
      </c>
      <c r="D154" s="46">
        <v>-2.7400000000000001E-2</v>
      </c>
      <c r="E154" s="44"/>
    </row>
    <row r="155" spans="1:5" ht="18" x14ac:dyDescent="0.2">
      <c r="A155" s="41">
        <v>43328</v>
      </c>
      <c r="B155" s="42">
        <v>3.6848999999999998</v>
      </c>
      <c r="C155" s="42">
        <v>4.0749000000000004</v>
      </c>
      <c r="D155" s="46">
        <v>-1.55E-2</v>
      </c>
      <c r="E155" s="44"/>
    </row>
    <row r="156" spans="1:5" ht="18" x14ac:dyDescent="0.2">
      <c r="A156" s="41">
        <v>43329</v>
      </c>
      <c r="B156" s="42">
        <v>3.6162999999999998</v>
      </c>
      <c r="C156" s="42">
        <v>4.0063000000000004</v>
      </c>
      <c r="D156" s="46">
        <v>-1.8599999999999998E-2</v>
      </c>
      <c r="E156" s="44"/>
    </row>
    <row r="157" spans="1:5" ht="18" x14ac:dyDescent="0.2">
      <c r="A157" s="41">
        <v>43332</v>
      </c>
      <c r="B157" s="42">
        <v>3.6156000000000001</v>
      </c>
      <c r="C157" s="42">
        <v>4.0056000000000003</v>
      </c>
      <c r="D157" s="46">
        <v>-2.0000000000000001E-4</v>
      </c>
      <c r="E157" s="44"/>
    </row>
    <row r="158" spans="1:5" ht="18" x14ac:dyDescent="0.2">
      <c r="A158" s="41">
        <v>43333</v>
      </c>
      <c r="B158" s="42">
        <v>3.7509000000000001</v>
      </c>
      <c r="C158" s="42">
        <v>4.1409000000000002</v>
      </c>
      <c r="D158" s="45">
        <v>3.7400000000000003E-2</v>
      </c>
      <c r="E158" s="44"/>
    </row>
    <row r="159" spans="1:5" ht="18" x14ac:dyDescent="0.2">
      <c r="A159" s="41">
        <v>43334</v>
      </c>
      <c r="B159" s="42">
        <v>3.7115999999999998</v>
      </c>
      <c r="C159" s="42">
        <v>4.1016000000000004</v>
      </c>
      <c r="D159" s="46">
        <v>-1.0500000000000001E-2</v>
      </c>
      <c r="E159" s="44"/>
    </row>
    <row r="160" spans="1:5" ht="18" x14ac:dyDescent="0.2">
      <c r="A160" s="41">
        <v>43335</v>
      </c>
      <c r="B160" s="42">
        <v>3.7090999999999998</v>
      </c>
      <c r="C160" s="42">
        <v>4.0991</v>
      </c>
      <c r="D160" s="46">
        <v>-6.9999999999999999E-4</v>
      </c>
      <c r="E160" s="44"/>
    </row>
    <row r="161" spans="1:5" ht="18" x14ac:dyDescent="0.2">
      <c r="A161" s="41">
        <v>43336</v>
      </c>
      <c r="B161" s="42">
        <v>3.6998000000000002</v>
      </c>
      <c r="C161" s="42">
        <v>4.0898000000000003</v>
      </c>
      <c r="D161" s="46">
        <v>-2.5000000000000001E-3</v>
      </c>
    </row>
    <row r="162" spans="1:5" ht="18" x14ac:dyDescent="0.2">
      <c r="A162" s="41">
        <v>43339</v>
      </c>
      <c r="B162" s="42">
        <v>3.8504</v>
      </c>
      <c r="C162" s="42">
        <v>4.2404000000000002</v>
      </c>
      <c r="D162" s="45">
        <v>4.07E-2</v>
      </c>
      <c r="E162" s="44"/>
    </row>
    <row r="163" spans="1:5" ht="18" x14ac:dyDescent="0.2">
      <c r="A163" s="41">
        <v>43340</v>
      </c>
      <c r="B163" s="42">
        <v>3.8079999999999998</v>
      </c>
      <c r="C163" s="42">
        <v>4.1980000000000004</v>
      </c>
      <c r="D163" s="46">
        <v>-1.0999999999999999E-2</v>
      </c>
      <c r="E163" s="44"/>
    </row>
    <row r="164" spans="1:5" ht="18" x14ac:dyDescent="0.2">
      <c r="A164" s="41">
        <v>43341</v>
      </c>
      <c r="B164" s="42">
        <v>3.7772999999999999</v>
      </c>
      <c r="C164" s="42">
        <v>4.1673</v>
      </c>
      <c r="D164" s="46">
        <v>-8.0999999999999996E-3</v>
      </c>
      <c r="E164" s="44"/>
    </row>
    <row r="165" spans="1:5" ht="18" x14ac:dyDescent="0.2">
      <c r="A165" s="41">
        <v>43342</v>
      </c>
      <c r="B165" s="42">
        <v>3.7494000000000001</v>
      </c>
      <c r="C165" s="42">
        <v>4.1394000000000002</v>
      </c>
      <c r="D165" s="46">
        <v>-7.4000000000000003E-3</v>
      </c>
      <c r="E165" s="44"/>
    </row>
    <row r="166" spans="1:5" ht="18" x14ac:dyDescent="0.2">
      <c r="A166" s="41">
        <v>43343</v>
      </c>
      <c r="B166" s="42">
        <v>3.6764999999999999</v>
      </c>
      <c r="C166" s="42">
        <v>4.0664999999999996</v>
      </c>
      <c r="D166" s="46">
        <v>-1.9400000000000001E-2</v>
      </c>
      <c r="E166" s="44"/>
    </row>
    <row r="167" spans="1:5" ht="18" x14ac:dyDescent="0.2">
      <c r="A167" s="41">
        <v>43346</v>
      </c>
      <c r="B167" s="42">
        <v>3.6762000000000001</v>
      </c>
      <c r="C167" s="42">
        <v>4.0662000000000003</v>
      </c>
      <c r="D167" s="46">
        <v>-1E-4</v>
      </c>
      <c r="E167" s="44"/>
    </row>
    <row r="168" spans="1:5" ht="18" x14ac:dyDescent="0.2">
      <c r="A168" s="41">
        <v>43347</v>
      </c>
      <c r="B168" s="42">
        <v>3.6919</v>
      </c>
      <c r="C168" s="42">
        <v>4.0819000000000001</v>
      </c>
      <c r="D168" s="45">
        <v>4.3E-3</v>
      </c>
      <c r="E168" s="44"/>
    </row>
    <row r="169" spans="1:5" ht="18" x14ac:dyDescent="0.2">
      <c r="A169" s="41">
        <v>43348</v>
      </c>
      <c r="B169" s="42">
        <v>3.621</v>
      </c>
      <c r="C169" s="42">
        <v>4.0110000000000001</v>
      </c>
      <c r="D169" s="46">
        <v>-1.9199999999999998E-2</v>
      </c>
      <c r="E169" s="44"/>
    </row>
    <row r="170" spans="1:5" ht="18" x14ac:dyDescent="0.2">
      <c r="A170" s="41">
        <v>43349</v>
      </c>
      <c r="B170" s="42">
        <v>3.5655999999999999</v>
      </c>
      <c r="C170" s="42">
        <v>3.9556</v>
      </c>
      <c r="D170" s="46">
        <v>-1.5299999999999999E-2</v>
      </c>
      <c r="E170" s="44"/>
    </row>
    <row r="171" spans="1:5" ht="18" x14ac:dyDescent="0.2">
      <c r="A171" s="41">
        <v>43350</v>
      </c>
      <c r="B171" s="42">
        <v>3.5926999999999998</v>
      </c>
      <c r="C171" s="42">
        <v>3.9826999999999999</v>
      </c>
      <c r="D171" s="45">
        <v>7.6E-3</v>
      </c>
      <c r="E171" s="44"/>
    </row>
    <row r="172" spans="1:5" ht="18" x14ac:dyDescent="0.2">
      <c r="A172" s="41">
        <v>43353</v>
      </c>
      <c r="B172" s="42">
        <v>3.5684999999999998</v>
      </c>
      <c r="C172" s="42">
        <v>3.9584999999999999</v>
      </c>
      <c r="D172" s="46">
        <v>-6.7000000000000002E-3</v>
      </c>
      <c r="E172" s="44"/>
    </row>
    <row r="173" spans="1:5" ht="18" x14ac:dyDescent="0.2">
      <c r="A173" s="41">
        <v>43354</v>
      </c>
      <c r="B173" s="42">
        <v>3.5857999999999999</v>
      </c>
      <c r="C173" s="42">
        <v>3.9758</v>
      </c>
      <c r="D173" s="45">
        <v>4.7999999999999996E-3</v>
      </c>
      <c r="E173" s="44"/>
    </row>
    <row r="174" spans="1:5" ht="18" x14ac:dyDescent="0.2">
      <c r="A174" s="41">
        <v>43355</v>
      </c>
      <c r="B174" s="42">
        <v>3.5346000000000002</v>
      </c>
      <c r="C174" s="42">
        <v>3.9245999999999999</v>
      </c>
      <c r="D174" s="46">
        <v>-1.43E-2</v>
      </c>
      <c r="E174" s="44"/>
    </row>
    <row r="175" spans="1:5" ht="18" x14ac:dyDescent="0.2">
      <c r="A175" s="41">
        <v>43356</v>
      </c>
      <c r="B175" s="42">
        <v>3.5345</v>
      </c>
      <c r="C175" s="42">
        <v>3.9245000000000001</v>
      </c>
      <c r="D175" s="47">
        <v>0</v>
      </c>
      <c r="E175" s="44"/>
    </row>
    <row r="176" spans="1:5" ht="18" x14ac:dyDescent="0.2">
      <c r="A176" s="41">
        <v>43357</v>
      </c>
      <c r="B176" s="42">
        <v>3.5699000000000001</v>
      </c>
      <c r="C176" s="42">
        <v>3.9599000000000002</v>
      </c>
      <c r="D176" s="45">
        <v>0.01</v>
      </c>
      <c r="E176" s="44"/>
    </row>
    <row r="177" spans="1:5" ht="18" x14ac:dyDescent="0.2">
      <c r="A177" s="41">
        <v>43360</v>
      </c>
      <c r="B177" s="42">
        <v>3.5411999999999999</v>
      </c>
      <c r="C177" s="42">
        <v>3.9312</v>
      </c>
      <c r="D177" s="46">
        <v>-8.0000000000000002E-3</v>
      </c>
      <c r="E177" s="44"/>
    </row>
    <row r="178" spans="1:5" ht="18" x14ac:dyDescent="0.2">
      <c r="A178" s="41">
        <v>43361</v>
      </c>
      <c r="B178" s="42">
        <v>3.6069</v>
      </c>
      <c r="C178" s="42">
        <v>3.9969000000000001</v>
      </c>
      <c r="D178" s="45">
        <v>1.8599999999999998E-2</v>
      </c>
      <c r="E178" s="44"/>
    </row>
    <row r="179" spans="1:5" ht="18" x14ac:dyDescent="0.2">
      <c r="A179" s="41">
        <v>43362</v>
      </c>
      <c r="B179" s="42">
        <v>3.7019000000000002</v>
      </c>
      <c r="C179" s="42">
        <v>4.0918999999999999</v>
      </c>
      <c r="D179" s="45">
        <v>2.63E-2</v>
      </c>
      <c r="E179" s="44"/>
    </row>
    <row r="180" spans="1:5" ht="18" x14ac:dyDescent="0.2">
      <c r="A180" s="41">
        <v>43363</v>
      </c>
      <c r="B180" s="42">
        <v>3.7082999999999999</v>
      </c>
      <c r="C180" s="42">
        <v>4.0983000000000001</v>
      </c>
      <c r="D180" s="45">
        <v>1.6999999999999999E-3</v>
      </c>
      <c r="E180" s="44"/>
    </row>
    <row r="181" spans="1:5" ht="18" x14ac:dyDescent="0.2">
      <c r="A181" s="41">
        <v>43364</v>
      </c>
      <c r="B181" s="42">
        <v>3.8098999999999998</v>
      </c>
      <c r="C181" s="42">
        <v>4.1999000000000004</v>
      </c>
      <c r="D181" s="45">
        <v>2.7400000000000001E-2</v>
      </c>
    </row>
    <row r="182" spans="1:5" ht="18" x14ac:dyDescent="0.2">
      <c r="A182" s="41">
        <v>43368</v>
      </c>
      <c r="B182" s="42">
        <v>3.7738999999999998</v>
      </c>
      <c r="C182" s="42">
        <v>4.1638999999999999</v>
      </c>
      <c r="D182" s="46">
        <v>-9.4000000000000004E-3</v>
      </c>
      <c r="E182" s="44"/>
    </row>
    <row r="183" spans="1:5" ht="18" x14ac:dyDescent="0.2">
      <c r="A183" s="41">
        <v>43369</v>
      </c>
      <c r="B183" s="42">
        <v>3.8456999999999999</v>
      </c>
      <c r="C183" s="42">
        <v>4.2356999999999996</v>
      </c>
      <c r="D183" s="45">
        <v>1.9E-2</v>
      </c>
      <c r="E183" s="44"/>
    </row>
    <row r="184" spans="1:5" ht="18" x14ac:dyDescent="0.2">
      <c r="A184" s="41">
        <v>43370</v>
      </c>
      <c r="B184" s="42">
        <v>3.8679000000000001</v>
      </c>
      <c r="C184" s="42">
        <v>4.2579000000000002</v>
      </c>
      <c r="D184" s="45">
        <v>5.7999999999999996E-3</v>
      </c>
      <c r="E184" s="44"/>
    </row>
    <row r="185" spans="1:5" ht="18" x14ac:dyDescent="0.2">
      <c r="A185" s="41">
        <v>43371</v>
      </c>
      <c r="B185" s="42">
        <v>3.8923999999999999</v>
      </c>
      <c r="C185" s="42">
        <v>4.2824</v>
      </c>
      <c r="D185" s="45">
        <v>6.3E-3</v>
      </c>
      <c r="E185" s="44"/>
    </row>
    <row r="186" spans="1:5" ht="18" x14ac:dyDescent="0.2">
      <c r="A186" s="41">
        <v>43381</v>
      </c>
      <c r="B186" s="42">
        <v>3.7037</v>
      </c>
      <c r="C186" s="42">
        <v>4.0937000000000001</v>
      </c>
      <c r="D186" s="46">
        <v>-4.8500000000000001E-2</v>
      </c>
      <c r="E186" s="44"/>
    </row>
    <row r="187" spans="1:5" ht="18" x14ac:dyDescent="0.2">
      <c r="A187" s="41">
        <v>43382</v>
      </c>
      <c r="B187" s="42">
        <v>3.6987000000000001</v>
      </c>
      <c r="C187" s="42">
        <v>4.0887000000000002</v>
      </c>
      <c r="D187" s="46">
        <v>-1.4E-3</v>
      </c>
      <c r="E187" s="44"/>
    </row>
    <row r="188" spans="1:5" ht="18" x14ac:dyDescent="0.2">
      <c r="A188" s="41">
        <v>43383</v>
      </c>
      <c r="B188" s="42">
        <v>3.6255999999999999</v>
      </c>
      <c r="C188" s="42">
        <v>4.0156000000000001</v>
      </c>
      <c r="D188" s="46">
        <v>-1.9800000000000002E-2</v>
      </c>
      <c r="E188" s="44"/>
    </row>
    <row r="189" spans="1:5" ht="18" x14ac:dyDescent="0.2">
      <c r="A189" s="41">
        <v>43384</v>
      </c>
      <c r="B189" s="42">
        <v>3.5024999999999999</v>
      </c>
      <c r="C189" s="42">
        <v>3.8925000000000001</v>
      </c>
      <c r="D189" s="46">
        <v>-3.4000000000000002E-2</v>
      </c>
      <c r="E189" s="44"/>
    </row>
    <row r="190" spans="1:5" ht="18" x14ac:dyDescent="0.2">
      <c r="A190" s="41">
        <v>43385</v>
      </c>
      <c r="B190" s="42">
        <v>3.5819000000000001</v>
      </c>
      <c r="C190" s="42">
        <v>3.9719000000000002</v>
      </c>
      <c r="D190" s="45">
        <v>2.2700000000000001E-2</v>
      </c>
      <c r="E190" s="44"/>
    </row>
    <row r="191" spans="1:5" ht="18" x14ac:dyDescent="0.2">
      <c r="A191" s="41">
        <v>43388</v>
      </c>
      <c r="B191" s="42">
        <v>3.5097</v>
      </c>
      <c r="C191" s="42">
        <v>3.8997000000000002</v>
      </c>
      <c r="D191" s="46">
        <v>-2.0199999999999999E-2</v>
      </c>
      <c r="E191" s="44"/>
    </row>
    <row r="192" spans="1:5" ht="18" x14ac:dyDescent="0.2">
      <c r="A192" s="41">
        <v>43389</v>
      </c>
      <c r="B192" s="42">
        <v>3.4902000000000002</v>
      </c>
      <c r="C192" s="42">
        <v>3.8801999999999999</v>
      </c>
      <c r="D192" s="46">
        <v>-5.5999999999999999E-3</v>
      </c>
      <c r="E192" s="44"/>
    </row>
    <row r="193" spans="1:5" ht="18" x14ac:dyDescent="0.2">
      <c r="A193" s="41">
        <v>43390</v>
      </c>
      <c r="B193" s="42">
        <v>3.4845000000000002</v>
      </c>
      <c r="C193" s="42">
        <v>3.8744999999999998</v>
      </c>
      <c r="D193" s="46">
        <v>-1.6000000000000001E-3</v>
      </c>
      <c r="E193" s="44"/>
    </row>
    <row r="194" spans="1:5" ht="18" x14ac:dyDescent="0.2">
      <c r="A194" s="41">
        <v>43391</v>
      </c>
      <c r="B194" s="42">
        <v>3.4020000000000001</v>
      </c>
      <c r="C194" s="42">
        <v>3.7919999999999998</v>
      </c>
      <c r="D194" s="46">
        <v>-2.3699999999999999E-2</v>
      </c>
      <c r="E194" s="44"/>
    </row>
    <row r="195" spans="1:5" ht="18" x14ac:dyDescent="0.2">
      <c r="A195" s="41">
        <v>43392</v>
      </c>
      <c r="B195" s="42">
        <v>3.5106000000000002</v>
      </c>
      <c r="C195" s="42">
        <v>3.9005999999999998</v>
      </c>
      <c r="D195" s="45">
        <v>3.1899999999999998E-2</v>
      </c>
      <c r="E195" s="44"/>
    </row>
    <row r="196" spans="1:5" ht="18" x14ac:dyDescent="0.2">
      <c r="A196" s="41">
        <v>43395</v>
      </c>
      <c r="B196" s="42">
        <v>3.6703999999999999</v>
      </c>
      <c r="C196" s="42">
        <v>4.0603999999999996</v>
      </c>
      <c r="D196" s="45">
        <v>4.5499999999999999E-2</v>
      </c>
      <c r="E196" s="44"/>
    </row>
    <row r="197" spans="1:5" ht="18" x14ac:dyDescent="0.2">
      <c r="A197" s="41">
        <v>43396</v>
      </c>
      <c r="B197" s="42">
        <v>3.5167000000000002</v>
      </c>
      <c r="C197" s="42">
        <v>3.9066999999999998</v>
      </c>
      <c r="D197" s="46">
        <v>-4.19E-2</v>
      </c>
      <c r="E197" s="44"/>
    </row>
    <row r="198" spans="1:5" ht="18" x14ac:dyDescent="0.2">
      <c r="A198" s="41">
        <v>43397</v>
      </c>
      <c r="B198" s="42">
        <v>3.4394999999999998</v>
      </c>
      <c r="C198" s="42">
        <v>3.8294999999999999</v>
      </c>
      <c r="D198" s="46">
        <v>-2.1999999999999999E-2</v>
      </c>
      <c r="E198" s="44"/>
    </row>
    <row r="199" spans="1:5" ht="18" x14ac:dyDescent="0.2">
      <c r="A199" s="41">
        <v>43398</v>
      </c>
      <c r="B199" s="42">
        <v>3.3649</v>
      </c>
      <c r="C199" s="42">
        <v>3.7549000000000001</v>
      </c>
      <c r="D199" s="46">
        <v>-2.1700000000000001E-2</v>
      </c>
      <c r="E199" s="44"/>
    </row>
    <row r="200" spans="1:5" ht="18" x14ac:dyDescent="0.2">
      <c r="A200" s="41">
        <v>43399</v>
      </c>
      <c r="B200" s="42">
        <v>3.3214000000000001</v>
      </c>
      <c r="C200" s="42">
        <v>3.7113999999999998</v>
      </c>
      <c r="D200" s="46">
        <v>-1.29E-2</v>
      </c>
      <c r="E200" s="44"/>
    </row>
    <row r="201" spans="1:5" ht="18" x14ac:dyDescent="0.2">
      <c r="A201" s="41">
        <v>43402</v>
      </c>
      <c r="B201" s="42">
        <v>3.1189</v>
      </c>
      <c r="C201" s="42">
        <v>3.5089000000000001</v>
      </c>
      <c r="D201" s="46">
        <v>-6.0999999999999999E-2</v>
      </c>
    </row>
    <row r="202" spans="1:5" ht="18" x14ac:dyDescent="0.2">
      <c r="A202" s="41">
        <v>43403</v>
      </c>
      <c r="B202" s="42">
        <v>3.1137000000000001</v>
      </c>
      <c r="C202" s="42">
        <v>3.5036999999999998</v>
      </c>
      <c r="D202" s="46">
        <v>-1.6999999999999999E-3</v>
      </c>
      <c r="E202" s="44"/>
    </row>
    <row r="203" spans="1:5" ht="18" x14ac:dyDescent="0.2">
      <c r="A203" s="41">
        <v>43404</v>
      </c>
      <c r="B203" s="42">
        <v>3.2128000000000001</v>
      </c>
      <c r="C203" s="42">
        <v>3.6027999999999998</v>
      </c>
      <c r="D203" s="45">
        <v>3.1800000000000002E-2</v>
      </c>
      <c r="E203" s="44"/>
    </row>
    <row r="204" spans="1:5" ht="18" x14ac:dyDescent="0.2">
      <c r="A204" s="41">
        <v>43405</v>
      </c>
      <c r="B204" s="42">
        <v>3.2679999999999998</v>
      </c>
      <c r="C204" s="42">
        <v>3.6579999999999999</v>
      </c>
      <c r="D204" s="45">
        <v>1.72E-2</v>
      </c>
      <c r="E204" s="44"/>
    </row>
    <row r="205" spans="1:5" ht="18" x14ac:dyDescent="0.2">
      <c r="A205" s="41">
        <v>43406</v>
      </c>
      <c r="B205" s="42">
        <v>3.4853999999999998</v>
      </c>
      <c r="C205" s="42">
        <v>3.8754</v>
      </c>
      <c r="D205" s="45">
        <v>6.6500000000000004E-2</v>
      </c>
      <c r="E205" s="44"/>
    </row>
    <row r="206" spans="1:5" ht="18" x14ac:dyDescent="0.2">
      <c r="A206" s="41">
        <v>43409</v>
      </c>
      <c r="B206" s="42">
        <v>3.4171999999999998</v>
      </c>
      <c r="C206" s="42">
        <v>3.8071999999999999</v>
      </c>
      <c r="D206" s="46">
        <v>-1.9599999999999999E-2</v>
      </c>
      <c r="E206" s="44"/>
    </row>
    <row r="207" spans="1:5" ht="18" x14ac:dyDescent="0.2">
      <c r="A207" s="41">
        <v>43410</v>
      </c>
      <c r="B207" s="42">
        <v>3.3797999999999999</v>
      </c>
      <c r="C207" s="42">
        <v>3.7698</v>
      </c>
      <c r="D207" s="46">
        <v>-1.09E-2</v>
      </c>
      <c r="E207" s="44"/>
    </row>
    <row r="208" spans="1:5" ht="18" x14ac:dyDescent="0.2">
      <c r="A208" s="41">
        <v>43411</v>
      </c>
      <c r="B208" s="42">
        <v>3.3586999999999998</v>
      </c>
      <c r="C208" s="42">
        <v>3.7486999999999999</v>
      </c>
      <c r="D208" s="46">
        <v>-6.1999999999999998E-3</v>
      </c>
      <c r="E208" s="44"/>
    </row>
    <row r="209" spans="1:5" ht="18" x14ac:dyDescent="0.2">
      <c r="A209" s="41">
        <v>43412</v>
      </c>
      <c r="B209" s="42">
        <v>3.343</v>
      </c>
      <c r="C209" s="42">
        <v>3.7330000000000001</v>
      </c>
      <c r="D209" s="46">
        <v>-4.7000000000000002E-3</v>
      </c>
      <c r="E209" s="44"/>
    </row>
    <row r="210" spans="1:5" ht="18" x14ac:dyDescent="0.2">
      <c r="A210" s="41">
        <v>43413</v>
      </c>
      <c r="B210" s="42">
        <v>3.3062999999999998</v>
      </c>
      <c r="C210" s="42">
        <v>3.6962999999999999</v>
      </c>
      <c r="D210" s="46">
        <v>-1.0999999999999999E-2</v>
      </c>
      <c r="E210" s="44"/>
    </row>
    <row r="211" spans="1:5" ht="18" x14ac:dyDescent="0.2">
      <c r="A211" s="41">
        <v>43416</v>
      </c>
      <c r="B211" s="42">
        <v>3.3412000000000002</v>
      </c>
      <c r="C211" s="42">
        <v>3.7311999999999999</v>
      </c>
      <c r="D211" s="45">
        <v>1.06E-2</v>
      </c>
      <c r="E211" s="44"/>
    </row>
    <row r="212" spans="1:5" ht="18" x14ac:dyDescent="0.2">
      <c r="A212" s="41">
        <v>43417</v>
      </c>
      <c r="B212" s="42">
        <v>3.4058999999999999</v>
      </c>
      <c r="C212" s="42">
        <v>3.7959000000000001</v>
      </c>
      <c r="D212" s="45">
        <v>1.9400000000000001E-2</v>
      </c>
      <c r="E212" s="44"/>
    </row>
    <row r="213" spans="1:5" ht="18" x14ac:dyDescent="0.2">
      <c r="A213" s="41">
        <v>43418</v>
      </c>
      <c r="B213" s="42">
        <v>3.3683999999999998</v>
      </c>
      <c r="C213" s="42">
        <v>3.7584</v>
      </c>
      <c r="D213" s="46">
        <v>-1.0999999999999999E-2</v>
      </c>
      <c r="E213" s="44"/>
    </row>
    <row r="214" spans="1:5" ht="18" x14ac:dyDescent="0.2">
      <c r="A214" s="41">
        <v>43419</v>
      </c>
      <c r="B214" s="42">
        <v>3.3936999999999999</v>
      </c>
      <c r="C214" s="42">
        <v>3.7837000000000001</v>
      </c>
      <c r="D214" s="45">
        <v>7.4999999999999997E-3</v>
      </c>
      <c r="E214" s="44"/>
    </row>
    <row r="215" spans="1:5" ht="18" x14ac:dyDescent="0.2">
      <c r="A215" s="41">
        <v>43420</v>
      </c>
      <c r="B215" s="42">
        <v>3.4131</v>
      </c>
      <c r="C215" s="42">
        <v>3.8031000000000001</v>
      </c>
      <c r="D215" s="45">
        <v>5.7000000000000002E-3</v>
      </c>
      <c r="E215" s="44"/>
    </row>
    <row r="216" spans="1:5" ht="18" x14ac:dyDescent="0.2">
      <c r="A216" s="41">
        <v>43423</v>
      </c>
      <c r="B216" s="42">
        <v>3.4506000000000001</v>
      </c>
      <c r="C216" s="42">
        <v>3.8405999999999998</v>
      </c>
      <c r="D216" s="45">
        <v>1.0999999999999999E-2</v>
      </c>
      <c r="E216" s="44"/>
    </row>
    <row r="217" spans="1:5" ht="18" x14ac:dyDescent="0.2">
      <c r="A217" s="41">
        <v>43424</v>
      </c>
      <c r="B217" s="42">
        <v>3.3767999999999998</v>
      </c>
      <c r="C217" s="42">
        <v>3.7667999999999999</v>
      </c>
      <c r="D217" s="46">
        <v>-2.1399999999999999E-2</v>
      </c>
      <c r="E217" s="44"/>
    </row>
    <row r="218" spans="1:5" ht="18" x14ac:dyDescent="0.2">
      <c r="A218" s="41">
        <v>43425</v>
      </c>
      <c r="B218" s="42">
        <v>3.4173</v>
      </c>
      <c r="C218" s="42">
        <v>3.8073000000000001</v>
      </c>
      <c r="D218" s="45">
        <v>1.2E-2</v>
      </c>
      <c r="E218" s="44"/>
    </row>
    <row r="219" spans="1:5" ht="18" x14ac:dyDescent="0.2">
      <c r="A219" s="41">
        <v>43426</v>
      </c>
      <c r="B219" s="42">
        <v>3.4157999999999999</v>
      </c>
      <c r="C219" s="42">
        <v>3.8058000000000001</v>
      </c>
      <c r="D219" s="46">
        <v>-4.0000000000000002E-4</v>
      </c>
      <c r="E219" s="44"/>
    </row>
    <row r="220" spans="1:5" ht="18" x14ac:dyDescent="0.2">
      <c r="A220" s="41">
        <v>43427</v>
      </c>
      <c r="B220" s="42">
        <v>3.3506</v>
      </c>
      <c r="C220" s="42">
        <v>3.7406000000000001</v>
      </c>
      <c r="D220" s="46">
        <v>-1.9099999999999999E-2</v>
      </c>
      <c r="E220" s="44"/>
    </row>
    <row r="221" spans="1:5" ht="18" x14ac:dyDescent="0.2">
      <c r="A221" s="41">
        <v>43430</v>
      </c>
      <c r="B221" s="42">
        <v>3.3509000000000002</v>
      </c>
      <c r="C221" s="42">
        <v>3.7408999999999999</v>
      </c>
      <c r="D221" s="45">
        <v>1E-4</v>
      </c>
    </row>
    <row r="222" spans="1:5" ht="18" x14ac:dyDescent="0.2">
      <c r="A222" s="41">
        <v>43431</v>
      </c>
      <c r="B222" s="42">
        <v>3.3277999999999999</v>
      </c>
      <c r="C222" s="42">
        <v>3.7178</v>
      </c>
      <c r="D222" s="46">
        <v>-6.8999999999999999E-3</v>
      </c>
      <c r="E222" s="44"/>
    </row>
    <row r="223" spans="1:5" ht="18" x14ac:dyDescent="0.2">
      <c r="A223" s="41">
        <v>43432</v>
      </c>
      <c r="B223" s="42">
        <v>3.3782000000000001</v>
      </c>
      <c r="C223" s="42">
        <v>3.7682000000000002</v>
      </c>
      <c r="D223" s="45">
        <v>1.5100000000000001E-2</v>
      </c>
      <c r="E223" s="44"/>
    </row>
    <row r="224" spans="1:5" ht="18" x14ac:dyDescent="0.2">
      <c r="A224" s="41">
        <v>43433</v>
      </c>
      <c r="B224" s="42">
        <v>3.3416999999999999</v>
      </c>
      <c r="C224" s="42">
        <v>3.7317</v>
      </c>
      <c r="D224" s="46">
        <v>-1.0800000000000001E-2</v>
      </c>
      <c r="E224" s="44"/>
    </row>
    <row r="225" spans="1:5" ht="18" x14ac:dyDescent="0.2">
      <c r="A225" s="41">
        <v>43434</v>
      </c>
      <c r="B225" s="42">
        <v>3.4070999999999998</v>
      </c>
      <c r="C225" s="42">
        <v>3.7970999999999999</v>
      </c>
      <c r="D225" s="45">
        <v>1.9599999999999999E-2</v>
      </c>
      <c r="E225" s="44"/>
    </row>
    <row r="226" spans="1:5" ht="18" x14ac:dyDescent="0.2">
      <c r="A226" s="41">
        <v>43437</v>
      </c>
      <c r="B226" s="42">
        <v>3.5543999999999998</v>
      </c>
      <c r="C226" s="42">
        <v>3.9443999999999999</v>
      </c>
      <c r="D226" s="45">
        <v>4.3200000000000002E-2</v>
      </c>
      <c r="E226" s="44"/>
    </row>
    <row r="227" spans="1:5" ht="18" x14ac:dyDescent="0.2">
      <c r="A227" s="41">
        <v>43438</v>
      </c>
      <c r="B227" s="42">
        <v>3.5604</v>
      </c>
      <c r="C227" s="42">
        <v>3.9504000000000001</v>
      </c>
      <c r="D227" s="45">
        <v>1.6999999999999999E-3</v>
      </c>
      <c r="E227" s="44"/>
    </row>
    <row r="228" spans="1:5" ht="18" x14ac:dyDescent="0.2">
      <c r="A228" s="41">
        <v>43439</v>
      </c>
      <c r="B228" s="42">
        <v>3.5602</v>
      </c>
      <c r="C228" s="42">
        <v>3.9502000000000002</v>
      </c>
      <c r="D228" s="46">
        <v>-1E-4</v>
      </c>
      <c r="E228" s="44"/>
    </row>
    <row r="229" spans="1:5" ht="18" x14ac:dyDescent="0.2">
      <c r="A229" s="41">
        <v>43440</v>
      </c>
      <c r="B229" s="42">
        <v>3.4590999999999998</v>
      </c>
      <c r="C229" s="42">
        <v>3.8491</v>
      </c>
      <c r="D229" s="46">
        <v>-2.8400000000000002E-2</v>
      </c>
      <c r="E229" s="44"/>
    </row>
    <row r="230" spans="1:5" ht="18" x14ac:dyDescent="0.2">
      <c r="A230" s="41">
        <v>43441</v>
      </c>
      <c r="B230" s="42">
        <v>3.4468999999999999</v>
      </c>
      <c r="C230" s="42">
        <v>3.8369</v>
      </c>
      <c r="D230" s="46">
        <v>-3.5000000000000001E-3</v>
      </c>
      <c r="E230" s="44"/>
    </row>
    <row r="231" spans="1:5" ht="18" x14ac:dyDescent="0.2">
      <c r="A231" s="41">
        <v>43444</v>
      </c>
      <c r="B231" s="42">
        <v>3.407</v>
      </c>
      <c r="C231" s="42">
        <v>3.7970000000000002</v>
      </c>
      <c r="D231" s="46">
        <v>-1.1599999999999999E-2</v>
      </c>
      <c r="E231" s="44"/>
    </row>
    <row r="232" spans="1:5" ht="18" x14ac:dyDescent="0.2">
      <c r="A232" s="41">
        <v>43445</v>
      </c>
      <c r="B232" s="42">
        <v>3.4323999999999999</v>
      </c>
      <c r="C232" s="42">
        <v>3.8224</v>
      </c>
      <c r="D232" s="45">
        <v>7.4999999999999997E-3</v>
      </c>
      <c r="E232" s="44"/>
    </row>
    <row r="233" spans="1:5" ht="18" x14ac:dyDescent="0.2">
      <c r="A233" s="41">
        <v>43446</v>
      </c>
      <c r="B233" s="42">
        <v>3.4481999999999999</v>
      </c>
      <c r="C233" s="42">
        <v>3.8382000000000001</v>
      </c>
      <c r="D233" s="45">
        <v>4.5999999999999999E-3</v>
      </c>
      <c r="E233" s="44"/>
    </row>
    <row r="234" spans="1:5" ht="18" x14ac:dyDescent="0.2">
      <c r="A234" s="41">
        <v>43447</v>
      </c>
      <c r="B234" s="42">
        <v>3.5346000000000002</v>
      </c>
      <c r="C234" s="42">
        <v>3.9245999999999999</v>
      </c>
      <c r="D234" s="45">
        <v>2.5100000000000001E-2</v>
      </c>
      <c r="E234" s="44"/>
    </row>
    <row r="235" spans="1:5" ht="18" x14ac:dyDescent="0.2">
      <c r="A235" s="41">
        <v>43448</v>
      </c>
      <c r="B235" s="42">
        <v>3.4571999999999998</v>
      </c>
      <c r="C235" s="42">
        <v>3.8472</v>
      </c>
      <c r="D235" s="46">
        <v>-2.1899999999999999E-2</v>
      </c>
      <c r="E235" s="44"/>
    </row>
    <row r="236" spans="1:5" ht="18" x14ac:dyDescent="0.2">
      <c r="A236" s="41">
        <v>43451</v>
      </c>
      <c r="B236" s="42">
        <v>3.4287000000000001</v>
      </c>
      <c r="C236" s="42">
        <v>3.8187000000000002</v>
      </c>
      <c r="D236" s="46">
        <v>-8.2000000000000007E-3</v>
      </c>
      <c r="E236" s="44"/>
    </row>
    <row r="237" spans="1:5" ht="18" x14ac:dyDescent="0.2">
      <c r="A237" s="41">
        <v>43452</v>
      </c>
      <c r="B237" s="42">
        <v>3.4005000000000001</v>
      </c>
      <c r="C237" s="42">
        <v>3.7905000000000002</v>
      </c>
      <c r="D237" s="46">
        <v>-8.2000000000000007E-3</v>
      </c>
      <c r="E237" s="44"/>
    </row>
    <row r="238" spans="1:5" ht="18" x14ac:dyDescent="0.2">
      <c r="A238" s="41">
        <v>43453</v>
      </c>
      <c r="B238" s="42">
        <v>3.3494999999999999</v>
      </c>
      <c r="C238" s="42">
        <v>3.7395</v>
      </c>
      <c r="D238" s="46">
        <v>-1.4999999999999999E-2</v>
      </c>
      <c r="E238" s="44"/>
    </row>
    <row r="239" spans="1:5" ht="18" x14ac:dyDescent="0.2">
      <c r="A239" s="41">
        <v>43454</v>
      </c>
      <c r="B239" s="42">
        <v>3.3374999999999999</v>
      </c>
      <c r="C239" s="42">
        <v>3.7275</v>
      </c>
      <c r="D239" s="46">
        <v>-3.5999999999999999E-3</v>
      </c>
      <c r="E239" s="44"/>
    </row>
    <row r="240" spans="1:5" ht="18" x14ac:dyDescent="0.2">
      <c r="A240" s="41">
        <v>43455</v>
      </c>
      <c r="B240" s="42">
        <v>3.2772999999999999</v>
      </c>
      <c r="C240" s="42">
        <v>3.6673</v>
      </c>
      <c r="D240" s="46">
        <v>-1.7999999999999999E-2</v>
      </c>
      <c r="E240" s="44"/>
    </row>
    <row r="241" spans="1:5" ht="18" x14ac:dyDescent="0.2">
      <c r="A241" s="41">
        <v>43458</v>
      </c>
      <c r="B241" s="42">
        <v>3.3081</v>
      </c>
      <c r="C241" s="42">
        <v>3.6981000000000002</v>
      </c>
      <c r="D241" s="45">
        <v>9.4000000000000004E-3</v>
      </c>
    </row>
    <row r="242" spans="1:5" ht="18" x14ac:dyDescent="0.2">
      <c r="A242" s="41">
        <v>43459</v>
      </c>
      <c r="B242" s="42">
        <v>3.3029999999999999</v>
      </c>
      <c r="C242" s="42">
        <v>3.6930000000000001</v>
      </c>
      <c r="D242" s="46">
        <v>-1.5E-3</v>
      </c>
      <c r="E242" s="44"/>
    </row>
    <row r="243" spans="1:5" ht="18" x14ac:dyDescent="0.2">
      <c r="A243" s="41">
        <v>43460</v>
      </c>
      <c r="B243" s="42">
        <v>3.2879</v>
      </c>
      <c r="C243" s="42">
        <v>3.6779000000000002</v>
      </c>
      <c r="D243" s="46">
        <v>-4.5999999999999999E-3</v>
      </c>
      <c r="E243" s="44"/>
    </row>
    <row r="244" spans="1:5" ht="18" x14ac:dyDescent="0.2">
      <c r="A244" s="41">
        <v>43461</v>
      </c>
      <c r="B244" s="42">
        <v>3.2806000000000002</v>
      </c>
      <c r="C244" s="42">
        <v>3.6705999999999999</v>
      </c>
      <c r="D244" s="46">
        <v>-2.2000000000000001E-3</v>
      </c>
      <c r="E244" s="44"/>
    </row>
    <row r="245" spans="1:5" ht="18" x14ac:dyDescent="0.2">
      <c r="A245" s="41">
        <v>43462</v>
      </c>
      <c r="B245" s="42">
        <v>3.3001</v>
      </c>
      <c r="C245" s="42">
        <v>3.6901000000000002</v>
      </c>
      <c r="D245" s="45">
        <v>5.8999999999999999E-3</v>
      </c>
      <c r="E245" s="44"/>
    </row>
    <row r="246" spans="1:5" ht="18" x14ac:dyDescent="0.2">
      <c r="A246" s="41">
        <v>43465</v>
      </c>
      <c r="B246" s="42">
        <v>3.2997000000000001</v>
      </c>
      <c r="C246" s="42">
        <v>3.6897000000000002</v>
      </c>
      <c r="D246" s="43" t="s">
        <v>4</v>
      </c>
    </row>
  </sheetData>
  <sortState xmlns:xlrd2="http://schemas.microsoft.com/office/spreadsheetml/2017/richdata2" ref="A2:D246">
    <sortCondition ref="A1:A2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C9BD-69C1-C14E-A769-9FD3E251352F}">
  <dimension ref="A1:D245"/>
  <sheetViews>
    <sheetView workbookViewId="0">
      <selection activeCell="E1" sqref="E1:J1048576"/>
    </sheetView>
  </sheetViews>
  <sheetFormatPr baseColWidth="10" defaultRowHeight="17" x14ac:dyDescent="0.2"/>
  <cols>
    <col min="1" max="1" width="12.1640625" style="8" bestFit="1" customWidth="1"/>
    <col min="2" max="3" width="9.83203125" style="13" bestFit="1" customWidth="1"/>
    <col min="4" max="4" width="12" style="13" bestFit="1" customWidth="1"/>
    <col min="5" max="16384" width="10.83203125" style="2"/>
  </cols>
  <sheetData>
    <row r="1" spans="1:4" x14ac:dyDescent="0.2">
      <c r="A1" s="1" t="s">
        <v>0</v>
      </c>
      <c r="B1" s="9" t="s">
        <v>2</v>
      </c>
      <c r="C1" s="9" t="s">
        <v>3</v>
      </c>
      <c r="D1" s="9" t="s">
        <v>1</v>
      </c>
    </row>
    <row r="2" spans="1:4" x14ac:dyDescent="0.2">
      <c r="A2" s="6">
        <v>43468</v>
      </c>
      <c r="B2" s="9">
        <v>3.18</v>
      </c>
      <c r="C2" s="9">
        <v>3.57</v>
      </c>
      <c r="D2" s="10">
        <v>-1.502E-2</v>
      </c>
    </row>
    <row r="3" spans="1:4" x14ac:dyDescent="0.2">
      <c r="A3" s="6">
        <v>43469</v>
      </c>
      <c r="B3" s="9">
        <v>3.238</v>
      </c>
      <c r="C3" s="9">
        <v>3.6280000000000001</v>
      </c>
      <c r="D3" s="11">
        <v>1.8149999999999999E-2</v>
      </c>
    </row>
    <row r="4" spans="1:4" x14ac:dyDescent="0.2">
      <c r="A4" s="6">
        <v>43472</v>
      </c>
      <c r="B4" s="9">
        <v>3.2519999999999998</v>
      </c>
      <c r="C4" s="9">
        <v>3.6419999999999999</v>
      </c>
      <c r="D4" s="11">
        <v>4.3600000000000002E-3</v>
      </c>
    </row>
    <row r="5" spans="1:4" x14ac:dyDescent="0.2">
      <c r="A5" s="6">
        <v>43473</v>
      </c>
      <c r="B5" s="9">
        <v>3.2559999999999998</v>
      </c>
      <c r="C5" s="9">
        <v>3.6459999999999999</v>
      </c>
      <c r="D5" s="11">
        <v>1.4499999999999999E-3</v>
      </c>
    </row>
    <row r="6" spans="1:4" x14ac:dyDescent="0.2">
      <c r="A6" s="12">
        <v>43474</v>
      </c>
      <c r="B6" s="13">
        <v>3.3130000000000002</v>
      </c>
      <c r="C6" s="13">
        <v>3.7029999999999998</v>
      </c>
      <c r="D6" s="11">
        <v>1.7350000000000001E-2</v>
      </c>
    </row>
    <row r="7" spans="1:4" x14ac:dyDescent="0.2">
      <c r="A7" s="12">
        <v>43475</v>
      </c>
      <c r="B7" s="13">
        <v>3.2959999999999998</v>
      </c>
      <c r="C7" s="13">
        <v>3.6859999999999999</v>
      </c>
      <c r="D7" s="10">
        <v>-4.9800000000000001E-3</v>
      </c>
    </row>
    <row r="8" spans="1:4" x14ac:dyDescent="0.2">
      <c r="A8" s="12">
        <v>43476</v>
      </c>
      <c r="B8" s="13">
        <v>3.319</v>
      </c>
      <c r="C8" s="13">
        <v>3.7090000000000001</v>
      </c>
      <c r="D8" s="11">
        <v>6.7600000000000004E-3</v>
      </c>
    </row>
    <row r="9" spans="1:4" x14ac:dyDescent="0.2">
      <c r="A9" s="12">
        <v>43479</v>
      </c>
      <c r="B9" s="13">
        <v>3.2629999999999999</v>
      </c>
      <c r="C9" s="13">
        <v>3.653</v>
      </c>
      <c r="D9" s="10">
        <v>-1.687E-2</v>
      </c>
    </row>
    <row r="10" spans="1:4" x14ac:dyDescent="0.2">
      <c r="A10" s="12">
        <v>43480</v>
      </c>
      <c r="B10" s="13">
        <v>3.391</v>
      </c>
      <c r="C10" s="13">
        <v>3.7810000000000001</v>
      </c>
      <c r="D10" s="11">
        <v>3.9260000000000003E-2</v>
      </c>
    </row>
    <row r="11" spans="1:4" x14ac:dyDescent="0.2">
      <c r="A11" s="12">
        <v>43481</v>
      </c>
      <c r="B11" s="13">
        <v>3.387</v>
      </c>
      <c r="C11" s="13">
        <v>3.7770000000000001</v>
      </c>
      <c r="D11" s="10">
        <v>-1.0300000000000001E-3</v>
      </c>
    </row>
    <row r="12" spans="1:4" x14ac:dyDescent="0.2">
      <c r="A12" s="12">
        <v>43482</v>
      </c>
      <c r="B12" s="13">
        <v>3.3820000000000001</v>
      </c>
      <c r="C12" s="13">
        <v>3.7719999999999998</v>
      </c>
      <c r="D12" s="10">
        <v>-1.5399999999999999E-3</v>
      </c>
    </row>
    <row r="13" spans="1:4" x14ac:dyDescent="0.2">
      <c r="A13" s="12">
        <v>43483</v>
      </c>
      <c r="B13" s="13">
        <v>3.4670000000000001</v>
      </c>
      <c r="C13" s="13">
        <v>3.8570000000000002</v>
      </c>
      <c r="D13" s="11">
        <v>2.4979999999999999E-2</v>
      </c>
    </row>
    <row r="14" spans="1:4" x14ac:dyDescent="0.2">
      <c r="A14" s="12">
        <v>43486</v>
      </c>
      <c r="B14" s="13">
        <v>3.5059999999999998</v>
      </c>
      <c r="C14" s="13">
        <v>3.8959999999999999</v>
      </c>
      <c r="D14" s="11">
        <v>1.1220000000000001E-2</v>
      </c>
    </row>
    <row r="15" spans="1:4" x14ac:dyDescent="0.2">
      <c r="A15" s="12">
        <v>43487</v>
      </c>
      <c r="B15" s="13">
        <v>3.4420000000000002</v>
      </c>
      <c r="C15" s="13">
        <v>3.8319999999999999</v>
      </c>
      <c r="D15" s="10">
        <v>-1.7999999999999999E-2</v>
      </c>
    </row>
    <row r="16" spans="1:4" x14ac:dyDescent="0.2">
      <c r="A16" s="12">
        <v>43488</v>
      </c>
      <c r="B16" s="13">
        <v>3.4279999999999999</v>
      </c>
      <c r="C16" s="13">
        <v>3.8180000000000001</v>
      </c>
      <c r="D16" s="10">
        <v>-4.13E-3</v>
      </c>
    </row>
    <row r="17" spans="1:4" x14ac:dyDescent="0.2">
      <c r="A17" s="12">
        <v>43489</v>
      </c>
      <c r="B17" s="13">
        <v>3.4489999999999998</v>
      </c>
      <c r="C17" s="13">
        <v>3.839</v>
      </c>
      <c r="D17" s="11">
        <v>6.0699999999999999E-3</v>
      </c>
    </row>
    <row r="18" spans="1:4" x14ac:dyDescent="0.2">
      <c r="A18" s="12">
        <v>43490</v>
      </c>
      <c r="B18" s="13">
        <v>3.4849999999999999</v>
      </c>
      <c r="C18" s="13">
        <v>3.875</v>
      </c>
      <c r="D18" s="11">
        <v>1.0410000000000001E-2</v>
      </c>
    </row>
    <row r="19" spans="1:4" x14ac:dyDescent="0.2">
      <c r="A19" s="12">
        <v>43493</v>
      </c>
      <c r="B19" s="13">
        <v>3.5110000000000001</v>
      </c>
      <c r="C19" s="13">
        <v>3.9009999999999998</v>
      </c>
      <c r="D19" s="11">
        <v>7.43E-3</v>
      </c>
    </row>
    <row r="20" spans="1:4" x14ac:dyDescent="0.2">
      <c r="A20" s="12">
        <v>43494</v>
      </c>
      <c r="B20" s="13">
        <v>3.5219999999999998</v>
      </c>
      <c r="C20" s="13">
        <v>3.9119999999999999</v>
      </c>
      <c r="D20" s="11">
        <v>3.2799999999999999E-3</v>
      </c>
    </row>
    <row r="21" spans="1:4" x14ac:dyDescent="0.2">
      <c r="A21" s="12">
        <v>43495</v>
      </c>
      <c r="B21" s="13">
        <v>3.47</v>
      </c>
      <c r="C21" s="13">
        <v>3.86</v>
      </c>
      <c r="D21" s="10">
        <v>-1.4930000000000001E-2</v>
      </c>
    </row>
    <row r="22" spans="1:4" x14ac:dyDescent="0.2">
      <c r="A22" s="12">
        <v>43496</v>
      </c>
      <c r="B22" s="13">
        <v>3.5219999999999998</v>
      </c>
      <c r="C22" s="13">
        <v>3.9119999999999999</v>
      </c>
      <c r="D22" s="11">
        <v>1.516E-2</v>
      </c>
    </row>
    <row r="23" spans="1:4" x14ac:dyDescent="0.2">
      <c r="A23" s="12">
        <v>43497</v>
      </c>
      <c r="B23" s="13">
        <v>3.5859999999999999</v>
      </c>
      <c r="C23" s="13">
        <v>3.976</v>
      </c>
      <c r="D23" s="11">
        <v>1.8169999999999999E-2</v>
      </c>
    </row>
    <row r="24" spans="1:4" x14ac:dyDescent="0.2">
      <c r="A24" s="12">
        <v>43507</v>
      </c>
      <c r="B24" s="13">
        <v>3.7069999999999999</v>
      </c>
      <c r="C24" s="13">
        <v>4.0970000000000004</v>
      </c>
      <c r="D24" s="11">
        <v>3.3570000000000003E-2</v>
      </c>
    </row>
    <row r="25" spans="1:4" x14ac:dyDescent="0.2">
      <c r="A25" s="12">
        <v>43508</v>
      </c>
      <c r="B25" s="13">
        <v>3.726</v>
      </c>
      <c r="C25" s="13">
        <v>4.1159999999999997</v>
      </c>
      <c r="D25" s="11">
        <v>5.2100000000000002E-3</v>
      </c>
    </row>
    <row r="26" spans="1:4" x14ac:dyDescent="0.2">
      <c r="A26" s="6">
        <v>43509</v>
      </c>
      <c r="B26" s="9">
        <v>3.7789999999999999</v>
      </c>
      <c r="C26" s="9">
        <v>4.1689999999999996</v>
      </c>
      <c r="D26" s="11">
        <v>1.422E-2</v>
      </c>
    </row>
    <row r="27" spans="1:4" x14ac:dyDescent="0.2">
      <c r="A27" s="6">
        <v>43510</v>
      </c>
      <c r="B27" s="9">
        <v>3.8260000000000001</v>
      </c>
      <c r="C27" s="9">
        <v>4.2160000000000002</v>
      </c>
      <c r="D27" s="11">
        <v>1.2359999999999999E-2</v>
      </c>
    </row>
    <row r="28" spans="1:4" x14ac:dyDescent="0.2">
      <c r="A28" s="6">
        <v>43511</v>
      </c>
      <c r="B28" s="9">
        <v>3.7429999999999999</v>
      </c>
      <c r="C28" s="9">
        <v>4.133</v>
      </c>
      <c r="D28" s="10">
        <v>-2.1749999999999999E-2</v>
      </c>
    </row>
    <row r="29" spans="1:4" x14ac:dyDescent="0.2">
      <c r="A29" s="6">
        <v>43514</v>
      </c>
      <c r="B29" s="9">
        <v>3.8490000000000002</v>
      </c>
      <c r="C29" s="9">
        <v>4.2389999999999999</v>
      </c>
      <c r="D29" s="11">
        <v>2.8320000000000001E-2</v>
      </c>
    </row>
    <row r="30" spans="1:4" x14ac:dyDescent="0.2">
      <c r="A30" s="6">
        <v>43515</v>
      </c>
      <c r="B30" s="9">
        <v>3.83</v>
      </c>
      <c r="C30" s="9">
        <v>4.22</v>
      </c>
      <c r="D30" s="10">
        <v>-4.7000000000000002E-3</v>
      </c>
    </row>
    <row r="31" spans="1:4" x14ac:dyDescent="0.2">
      <c r="A31" s="6">
        <v>43516</v>
      </c>
      <c r="B31" s="9">
        <v>3.8410000000000002</v>
      </c>
      <c r="C31" s="9">
        <v>4.2309999999999999</v>
      </c>
      <c r="D31" s="11">
        <v>2.6900000000000001E-3</v>
      </c>
    </row>
    <row r="32" spans="1:4" x14ac:dyDescent="0.2">
      <c r="A32" s="6">
        <v>43517</v>
      </c>
      <c r="B32" s="9">
        <v>3.8340000000000001</v>
      </c>
      <c r="C32" s="9">
        <v>4.2240000000000002</v>
      </c>
      <c r="D32" s="10">
        <v>-1.64E-3</v>
      </c>
    </row>
    <row r="33" spans="1:4" x14ac:dyDescent="0.2">
      <c r="A33" s="6">
        <v>43518</v>
      </c>
      <c r="B33" s="9">
        <v>3.8719999999999999</v>
      </c>
      <c r="C33" s="9">
        <v>4.2619999999999996</v>
      </c>
      <c r="D33" s="11">
        <v>9.8099999999999993E-3</v>
      </c>
    </row>
    <row r="34" spans="1:4" x14ac:dyDescent="0.2">
      <c r="A34" s="6">
        <v>43521</v>
      </c>
      <c r="B34" s="9">
        <v>4</v>
      </c>
      <c r="C34" s="9">
        <v>4.3899999999999997</v>
      </c>
      <c r="D34" s="11">
        <v>3.3079999999999998E-2</v>
      </c>
    </row>
    <row r="35" spans="1:4" x14ac:dyDescent="0.2">
      <c r="A35" s="6">
        <v>43522</v>
      </c>
      <c r="B35" s="9">
        <v>3.94</v>
      </c>
      <c r="C35" s="9">
        <v>4.33</v>
      </c>
      <c r="D35" s="10">
        <v>-1.5049999999999999E-2</v>
      </c>
    </row>
    <row r="36" spans="1:4" x14ac:dyDescent="0.2">
      <c r="A36" s="6">
        <v>43523</v>
      </c>
      <c r="B36" s="9">
        <v>3.9340000000000002</v>
      </c>
      <c r="C36" s="9">
        <v>4.3239999999999998</v>
      </c>
      <c r="D36" s="10">
        <v>-1.42E-3</v>
      </c>
    </row>
    <row r="37" spans="1:4" x14ac:dyDescent="0.2">
      <c r="A37" s="6">
        <v>43524</v>
      </c>
      <c r="B37" s="9">
        <v>3.972</v>
      </c>
      <c r="C37" s="9">
        <v>4.3620000000000001</v>
      </c>
      <c r="D37" s="11">
        <v>9.5099999999999994E-3</v>
      </c>
    </row>
    <row r="38" spans="1:4" x14ac:dyDescent="0.2">
      <c r="A38" s="6">
        <v>43525</v>
      </c>
      <c r="B38" s="9">
        <v>4.09</v>
      </c>
      <c r="C38" s="9">
        <v>4.4800000000000004</v>
      </c>
      <c r="D38" s="11">
        <v>2.989E-2</v>
      </c>
    </row>
    <row r="39" spans="1:4" x14ac:dyDescent="0.2">
      <c r="A39" s="6">
        <v>43528</v>
      </c>
      <c r="B39" s="9">
        <v>4.1260000000000003</v>
      </c>
      <c r="C39" s="9">
        <v>4.516</v>
      </c>
      <c r="D39" s="11">
        <v>8.6099999999999996E-3</v>
      </c>
    </row>
    <row r="40" spans="1:4" x14ac:dyDescent="0.2">
      <c r="A40" s="6">
        <v>43529</v>
      </c>
      <c r="B40" s="9">
        <v>4.1180000000000003</v>
      </c>
      <c r="C40" s="9">
        <v>4.508</v>
      </c>
      <c r="D40" s="10">
        <v>-1.8699999999999999E-3</v>
      </c>
    </row>
    <row r="41" spans="1:4" x14ac:dyDescent="0.2">
      <c r="A41" s="6">
        <v>43530</v>
      </c>
      <c r="B41" s="9">
        <v>4.0919999999999996</v>
      </c>
      <c r="C41" s="9">
        <v>4.4820000000000002</v>
      </c>
      <c r="D41" s="10">
        <v>-6.3899999999999998E-3</v>
      </c>
    </row>
    <row r="42" spans="1:4" x14ac:dyDescent="0.2">
      <c r="A42" s="6">
        <v>43531</v>
      </c>
      <c r="B42" s="9">
        <v>3.992</v>
      </c>
      <c r="C42" s="9">
        <v>4.3819999999999997</v>
      </c>
      <c r="D42" s="10">
        <v>-2.4369999999999999E-2</v>
      </c>
    </row>
    <row r="43" spans="1:4" x14ac:dyDescent="0.2">
      <c r="A43" s="6">
        <v>43532</v>
      </c>
      <c r="B43" s="9">
        <v>3.9039999999999999</v>
      </c>
      <c r="C43" s="9">
        <v>4.2939999999999996</v>
      </c>
      <c r="D43" s="10">
        <v>-2.2020000000000001E-2</v>
      </c>
    </row>
    <row r="44" spans="1:4" x14ac:dyDescent="0.2">
      <c r="A44" s="6">
        <v>43535</v>
      </c>
      <c r="B44" s="9">
        <v>4.0209999999999999</v>
      </c>
      <c r="C44" s="9">
        <v>4.4109999999999996</v>
      </c>
      <c r="D44" s="11">
        <v>2.989E-2</v>
      </c>
    </row>
    <row r="45" spans="1:4" x14ac:dyDescent="0.2">
      <c r="A45" s="6">
        <v>43536</v>
      </c>
      <c r="B45" s="9">
        <v>4.0060000000000002</v>
      </c>
      <c r="C45" s="9">
        <v>4.3959999999999999</v>
      </c>
      <c r="D45" s="10">
        <v>-3.7299999999999998E-3</v>
      </c>
    </row>
    <row r="46" spans="1:4" x14ac:dyDescent="0.2">
      <c r="A46" s="6">
        <v>43537</v>
      </c>
      <c r="B46" s="9">
        <v>4.01</v>
      </c>
      <c r="C46" s="9">
        <v>4.4000000000000004</v>
      </c>
      <c r="D46" s="11">
        <v>1.07E-3</v>
      </c>
    </row>
    <row r="47" spans="1:4" x14ac:dyDescent="0.2">
      <c r="A47" s="6">
        <v>43538</v>
      </c>
      <c r="B47" s="9">
        <v>4.0350000000000001</v>
      </c>
      <c r="C47" s="9">
        <v>4.4249999999999998</v>
      </c>
      <c r="D47" s="11">
        <v>6.1799999999999997E-3</v>
      </c>
    </row>
    <row r="48" spans="1:4" x14ac:dyDescent="0.2">
      <c r="A48" s="6">
        <v>43539</v>
      </c>
      <c r="B48" s="9">
        <v>4.1189999999999998</v>
      </c>
      <c r="C48" s="9">
        <v>4.5090000000000003</v>
      </c>
      <c r="D48" s="11">
        <v>2.077E-2</v>
      </c>
    </row>
    <row r="49" spans="1:4" x14ac:dyDescent="0.2">
      <c r="A49" s="6">
        <v>43542</v>
      </c>
      <c r="B49" s="9">
        <v>4.3019999999999996</v>
      </c>
      <c r="C49" s="9">
        <v>4.6920000000000002</v>
      </c>
      <c r="D49" s="11">
        <v>4.4479999999999999E-2</v>
      </c>
    </row>
    <row r="50" spans="1:4" x14ac:dyDescent="0.2">
      <c r="A50" s="6">
        <v>43543</v>
      </c>
      <c r="B50" s="9">
        <v>4.2649999999999997</v>
      </c>
      <c r="C50" s="9">
        <v>4.6550000000000002</v>
      </c>
      <c r="D50" s="10">
        <v>-8.5500000000000003E-3</v>
      </c>
    </row>
    <row r="51" spans="1:4" x14ac:dyDescent="0.2">
      <c r="A51" s="6">
        <v>43544</v>
      </c>
      <c r="B51" s="9">
        <v>4.2649999999999997</v>
      </c>
      <c r="C51" s="9">
        <v>4.6550000000000002</v>
      </c>
      <c r="D51" s="10">
        <v>-6.9999999999999994E-5</v>
      </c>
    </row>
    <row r="52" spans="1:4" x14ac:dyDescent="0.2">
      <c r="A52" s="6">
        <v>43545</v>
      </c>
      <c r="B52" s="9">
        <v>4.2329999999999997</v>
      </c>
      <c r="C52" s="9">
        <v>4.6230000000000002</v>
      </c>
      <c r="D52" s="10">
        <v>-7.3400000000000002E-3</v>
      </c>
    </row>
    <row r="53" spans="1:4" x14ac:dyDescent="0.2">
      <c r="A53" s="6">
        <v>43546</v>
      </c>
      <c r="B53" s="9">
        <v>4.2629999999999999</v>
      </c>
      <c r="C53" s="9">
        <v>4.6529999999999996</v>
      </c>
      <c r="D53" s="11">
        <v>6.8999999999999999E-3</v>
      </c>
    </row>
    <row r="54" spans="1:4" x14ac:dyDescent="0.2">
      <c r="A54" s="6">
        <v>43549</v>
      </c>
      <c r="B54" s="9">
        <v>4.1470000000000002</v>
      </c>
      <c r="C54" s="9">
        <v>4.5369999999999999</v>
      </c>
      <c r="D54" s="10">
        <v>-2.7099999999999999E-2</v>
      </c>
    </row>
    <row r="55" spans="1:4" x14ac:dyDescent="0.2">
      <c r="A55" s="6">
        <v>43550</v>
      </c>
      <c r="B55" s="9">
        <v>4.1500000000000004</v>
      </c>
      <c r="C55" s="9">
        <v>4.54</v>
      </c>
      <c r="D55" s="11">
        <v>7.5000000000000002E-4</v>
      </c>
    </row>
    <row r="56" spans="1:4" x14ac:dyDescent="0.2">
      <c r="A56" s="6">
        <v>43551</v>
      </c>
      <c r="B56" s="9">
        <v>4.2439999999999998</v>
      </c>
      <c r="C56" s="9">
        <v>4.6340000000000003</v>
      </c>
      <c r="D56" s="11">
        <v>2.2630000000000001E-2</v>
      </c>
    </row>
    <row r="57" spans="1:4" x14ac:dyDescent="0.2">
      <c r="A57" s="6">
        <v>43552</v>
      </c>
      <c r="B57" s="9">
        <v>4.2949999999999999</v>
      </c>
      <c r="C57" s="9">
        <v>4.6840000000000002</v>
      </c>
      <c r="D57" s="11">
        <v>1.188E-2</v>
      </c>
    </row>
    <row r="58" spans="1:4" x14ac:dyDescent="0.2">
      <c r="A58" s="6">
        <v>43553</v>
      </c>
      <c r="B58" s="9">
        <v>4.46</v>
      </c>
      <c r="C58" s="9">
        <v>4.8499999999999996</v>
      </c>
      <c r="D58" s="11">
        <v>3.8490000000000003E-2</v>
      </c>
    </row>
    <row r="59" spans="1:4" x14ac:dyDescent="0.2">
      <c r="A59" s="6">
        <v>43556</v>
      </c>
      <c r="B59" s="9">
        <v>4.5369999999999999</v>
      </c>
      <c r="C59" s="9">
        <v>4.9260000000000002</v>
      </c>
      <c r="D59" s="11">
        <v>1.72E-2</v>
      </c>
    </row>
    <row r="60" spans="1:4" x14ac:dyDescent="0.2">
      <c r="A60" s="6">
        <v>43557</v>
      </c>
      <c r="B60" s="9">
        <v>4.4969999999999999</v>
      </c>
      <c r="C60" s="9">
        <v>4.8869999999999996</v>
      </c>
      <c r="D60" s="10">
        <v>-8.6400000000000001E-3</v>
      </c>
    </row>
    <row r="61" spans="1:4" x14ac:dyDescent="0.2">
      <c r="A61" s="6">
        <v>43558</v>
      </c>
      <c r="B61" s="9">
        <v>4.4969999999999999</v>
      </c>
      <c r="C61" s="9">
        <v>4.8869999999999996</v>
      </c>
      <c r="D61" s="10">
        <v>-2.0000000000000002E-5</v>
      </c>
    </row>
    <row r="62" spans="1:4" x14ac:dyDescent="0.2">
      <c r="A62" s="6">
        <v>43559</v>
      </c>
      <c r="B62" s="9">
        <v>4.5599999999999996</v>
      </c>
      <c r="C62" s="9">
        <v>4.95</v>
      </c>
      <c r="D62" s="11">
        <v>1.392E-2</v>
      </c>
    </row>
    <row r="63" spans="1:4" x14ac:dyDescent="0.2">
      <c r="A63" s="6">
        <v>43563</v>
      </c>
      <c r="B63" s="9">
        <v>4.57</v>
      </c>
      <c r="C63" s="9">
        <v>4.96</v>
      </c>
      <c r="D63" s="11">
        <v>2.15E-3</v>
      </c>
    </row>
    <row r="64" spans="1:4" x14ac:dyDescent="0.2">
      <c r="A64" s="6">
        <v>43564</v>
      </c>
      <c r="B64" s="9">
        <v>4.6520000000000001</v>
      </c>
      <c r="C64" s="9">
        <v>5.0430000000000001</v>
      </c>
      <c r="D64" s="11">
        <v>1.814E-2</v>
      </c>
    </row>
    <row r="65" spans="1:4" x14ac:dyDescent="0.2">
      <c r="A65" s="6">
        <v>43565</v>
      </c>
      <c r="B65" s="9">
        <v>4.7119999999999997</v>
      </c>
      <c r="C65" s="9">
        <v>5.1020000000000003</v>
      </c>
      <c r="D65" s="11">
        <v>1.2869999999999999E-2</v>
      </c>
    </row>
    <row r="66" spans="1:4" x14ac:dyDescent="0.2">
      <c r="A66" s="6">
        <v>43566</v>
      </c>
      <c r="B66" s="9">
        <v>4.5510000000000002</v>
      </c>
      <c r="C66" s="9">
        <v>4.9409999999999998</v>
      </c>
      <c r="D66" s="10">
        <v>-3.4139999999999997E-2</v>
      </c>
    </row>
    <row r="67" spans="1:4" x14ac:dyDescent="0.2">
      <c r="A67" s="6">
        <v>43567</v>
      </c>
      <c r="B67" s="9">
        <v>4.5309999999999997</v>
      </c>
      <c r="C67" s="9">
        <v>4.9210000000000003</v>
      </c>
      <c r="D67" s="10">
        <v>-4.4999999999999997E-3</v>
      </c>
    </row>
    <row r="68" spans="1:4" x14ac:dyDescent="0.2">
      <c r="A68" s="6">
        <v>43570</v>
      </c>
      <c r="B68" s="9">
        <v>4.492</v>
      </c>
      <c r="C68" s="9">
        <v>4.8810000000000002</v>
      </c>
      <c r="D68" s="10">
        <v>-8.7200000000000003E-3</v>
      </c>
    </row>
    <row r="69" spans="1:4" x14ac:dyDescent="0.2">
      <c r="A69" s="6">
        <v>43571</v>
      </c>
      <c r="B69" s="9">
        <v>4.5819999999999999</v>
      </c>
      <c r="C69" s="9">
        <v>4.9720000000000004</v>
      </c>
      <c r="D69" s="11">
        <v>2.0080000000000001E-2</v>
      </c>
    </row>
    <row r="70" spans="1:4" x14ac:dyDescent="0.2">
      <c r="A70" s="6">
        <v>43572</v>
      </c>
      <c r="B70" s="9">
        <v>4.5990000000000002</v>
      </c>
      <c r="C70" s="9">
        <v>4.9889999999999999</v>
      </c>
      <c r="D70" s="11">
        <v>3.8400000000000001E-3</v>
      </c>
    </row>
    <row r="71" spans="1:4" x14ac:dyDescent="0.2">
      <c r="A71" s="6">
        <v>43573</v>
      </c>
      <c r="B71" s="9">
        <v>4.593</v>
      </c>
      <c r="C71" s="9">
        <v>4.9829999999999997</v>
      </c>
      <c r="D71" s="10">
        <v>-1.4400000000000001E-3</v>
      </c>
    </row>
    <row r="72" spans="1:4" x14ac:dyDescent="0.2">
      <c r="A72" s="6">
        <v>43574</v>
      </c>
      <c r="B72" s="9">
        <v>4.6529999999999996</v>
      </c>
      <c r="C72" s="9">
        <v>5.0430000000000001</v>
      </c>
      <c r="D72" s="11">
        <v>1.3220000000000001E-2</v>
      </c>
    </row>
    <row r="73" spans="1:4" x14ac:dyDescent="0.2">
      <c r="A73" s="6">
        <v>43577</v>
      </c>
      <c r="B73" s="9">
        <v>4.6079999999999997</v>
      </c>
      <c r="C73" s="9">
        <v>4.9980000000000002</v>
      </c>
      <c r="D73" s="10">
        <v>-9.6900000000000007E-3</v>
      </c>
    </row>
    <row r="74" spans="1:4" x14ac:dyDescent="0.2">
      <c r="A74" s="6">
        <v>43578</v>
      </c>
      <c r="B74" s="9">
        <v>4.6609999999999996</v>
      </c>
      <c r="C74" s="9">
        <v>5.0510000000000002</v>
      </c>
      <c r="D74" s="11">
        <v>1.1390000000000001E-2</v>
      </c>
    </row>
    <row r="75" spans="1:4" x14ac:dyDescent="0.2">
      <c r="A75" s="6">
        <v>43579</v>
      </c>
      <c r="B75" s="9">
        <v>4.6360000000000001</v>
      </c>
      <c r="C75" s="9">
        <v>5.0270000000000001</v>
      </c>
      <c r="D75" s="10">
        <v>-5.2100000000000002E-3</v>
      </c>
    </row>
    <row r="76" spans="1:4" x14ac:dyDescent="0.2">
      <c r="A76" s="6">
        <v>43580</v>
      </c>
      <c r="B76" s="9">
        <v>4.5629999999999997</v>
      </c>
      <c r="C76" s="9">
        <v>4.9530000000000003</v>
      </c>
      <c r="D76" s="10">
        <v>-1.583E-2</v>
      </c>
    </row>
    <row r="77" spans="1:4" x14ac:dyDescent="0.2">
      <c r="A77" s="6">
        <v>43581</v>
      </c>
      <c r="B77" s="9">
        <v>4.5419999999999998</v>
      </c>
      <c r="C77" s="9">
        <v>4.9320000000000004</v>
      </c>
      <c r="D77" s="10">
        <v>-4.6699999999999997E-3</v>
      </c>
    </row>
    <row r="78" spans="1:4" x14ac:dyDescent="0.2">
      <c r="A78" s="6">
        <v>43584</v>
      </c>
      <c r="B78" s="9">
        <v>4.6260000000000003</v>
      </c>
      <c r="C78" s="9">
        <v>5.016</v>
      </c>
      <c r="D78" s="11">
        <v>1.8519999999999998E-2</v>
      </c>
    </row>
    <row r="79" spans="1:4" x14ac:dyDescent="0.2">
      <c r="A79" s="6">
        <v>43585</v>
      </c>
      <c r="B79" s="9">
        <v>4.6500000000000004</v>
      </c>
      <c r="C79" s="9">
        <v>5.04</v>
      </c>
      <c r="D79" s="11">
        <v>5.2700000000000004E-3</v>
      </c>
    </row>
    <row r="80" spans="1:4" x14ac:dyDescent="0.2">
      <c r="A80" s="6">
        <v>43591</v>
      </c>
      <c r="B80" s="9">
        <v>4.3879999999999999</v>
      </c>
      <c r="C80" s="9">
        <v>4.7770000000000001</v>
      </c>
      <c r="D80" s="10">
        <v>-5.6509999999999998E-2</v>
      </c>
    </row>
    <row r="81" spans="1:4" x14ac:dyDescent="0.2">
      <c r="A81" s="6">
        <v>43592</v>
      </c>
      <c r="B81" s="9">
        <v>4.4969999999999999</v>
      </c>
      <c r="C81" s="9">
        <v>4.8869999999999996</v>
      </c>
      <c r="D81" s="11">
        <v>2.5049999999999999E-2</v>
      </c>
    </row>
    <row r="82" spans="1:4" x14ac:dyDescent="0.2">
      <c r="A82" s="6">
        <v>43593</v>
      </c>
      <c r="B82" s="9">
        <v>4.4409999999999998</v>
      </c>
      <c r="C82" s="9">
        <v>4.8310000000000004</v>
      </c>
      <c r="D82" s="10">
        <v>-1.2540000000000001E-2</v>
      </c>
    </row>
    <row r="83" spans="1:4" x14ac:dyDescent="0.2">
      <c r="A83" s="6">
        <v>43594</v>
      </c>
      <c r="B83" s="9">
        <v>4.3079999999999998</v>
      </c>
      <c r="C83" s="9">
        <v>4.6980000000000004</v>
      </c>
      <c r="D83" s="10">
        <v>-2.9929999999999998E-2</v>
      </c>
    </row>
    <row r="84" spans="1:4" x14ac:dyDescent="0.2">
      <c r="A84" s="6">
        <v>43595</v>
      </c>
      <c r="B84" s="9">
        <v>4.5170000000000003</v>
      </c>
      <c r="C84" s="9">
        <v>4.907</v>
      </c>
      <c r="D84" s="11">
        <v>4.8439999999999997E-2</v>
      </c>
    </row>
    <row r="85" spans="1:4" x14ac:dyDescent="0.2">
      <c r="A85" s="6">
        <v>43598</v>
      </c>
      <c r="B85" s="9">
        <v>4.4740000000000002</v>
      </c>
      <c r="C85" s="9">
        <v>4.8639999999999999</v>
      </c>
      <c r="D85" s="10">
        <v>-9.4999999999999998E-3</v>
      </c>
    </row>
    <row r="86" spans="1:4" x14ac:dyDescent="0.2">
      <c r="A86" s="6">
        <v>43599</v>
      </c>
      <c r="B86" s="9">
        <v>4.4340000000000002</v>
      </c>
      <c r="C86" s="9">
        <v>4.8239999999999998</v>
      </c>
      <c r="D86" s="10">
        <v>-8.9599999999999992E-3</v>
      </c>
    </row>
    <row r="87" spans="1:4" x14ac:dyDescent="0.2">
      <c r="A87" s="6">
        <v>43600</v>
      </c>
      <c r="B87" s="9">
        <v>4.617</v>
      </c>
      <c r="C87" s="9">
        <v>5.0069999999999997</v>
      </c>
      <c r="D87" s="11">
        <v>4.1410000000000002E-2</v>
      </c>
    </row>
    <row r="88" spans="1:4" x14ac:dyDescent="0.2">
      <c r="A88" s="6">
        <v>43601</v>
      </c>
      <c r="B88" s="9">
        <v>4.673</v>
      </c>
      <c r="C88" s="9">
        <v>5.0629999999999997</v>
      </c>
      <c r="D88" s="11">
        <v>1.1979999999999999E-2</v>
      </c>
    </row>
    <row r="89" spans="1:4" x14ac:dyDescent="0.2">
      <c r="A89" s="6">
        <v>43602</v>
      </c>
      <c r="B89" s="9">
        <v>4.5609999999999999</v>
      </c>
      <c r="C89" s="9">
        <v>4.9509999999999996</v>
      </c>
      <c r="D89" s="10">
        <v>-2.3820000000000001E-2</v>
      </c>
    </row>
    <row r="90" spans="1:4" x14ac:dyDescent="0.2">
      <c r="A90" s="6">
        <v>43605</v>
      </c>
      <c r="B90" s="9">
        <v>4.4939999999999998</v>
      </c>
      <c r="C90" s="9">
        <v>4.8840000000000003</v>
      </c>
      <c r="D90" s="10">
        <v>-1.478E-2</v>
      </c>
    </row>
    <row r="91" spans="1:4" x14ac:dyDescent="0.2">
      <c r="A91" s="6">
        <v>43606</v>
      </c>
      <c r="B91" s="9">
        <v>4.5449999999999999</v>
      </c>
      <c r="C91" s="9">
        <v>4.9349999999999996</v>
      </c>
      <c r="D91" s="11">
        <v>1.1350000000000001E-2</v>
      </c>
    </row>
    <row r="92" spans="1:4" x14ac:dyDescent="0.2">
      <c r="A92" s="6">
        <v>43607</v>
      </c>
      <c r="B92" s="9">
        <v>4.5149999999999997</v>
      </c>
      <c r="C92" s="9">
        <v>4.9050000000000002</v>
      </c>
      <c r="D92" s="10">
        <v>-6.62E-3</v>
      </c>
    </row>
    <row r="93" spans="1:4" x14ac:dyDescent="0.2">
      <c r="A93" s="6">
        <v>43608</v>
      </c>
      <c r="B93" s="9">
        <v>4.4249999999999998</v>
      </c>
      <c r="C93" s="9">
        <v>4.8140000000000001</v>
      </c>
      <c r="D93" s="10">
        <v>-2.002E-2</v>
      </c>
    </row>
    <row r="94" spans="1:4" x14ac:dyDescent="0.2">
      <c r="A94" s="6">
        <v>43609</v>
      </c>
      <c r="B94" s="9">
        <v>4.4400000000000004</v>
      </c>
      <c r="C94" s="9">
        <v>4.83</v>
      </c>
      <c r="D94" s="11">
        <v>3.48E-3</v>
      </c>
    </row>
    <row r="95" spans="1:4" x14ac:dyDescent="0.2">
      <c r="A95" s="6">
        <v>43612</v>
      </c>
      <c r="B95" s="9">
        <v>4.4580000000000002</v>
      </c>
      <c r="C95" s="9">
        <v>4.8479999999999999</v>
      </c>
      <c r="D95" s="11">
        <v>4.1200000000000004E-3</v>
      </c>
    </row>
    <row r="96" spans="1:4" x14ac:dyDescent="0.2">
      <c r="A96" s="6">
        <v>43613</v>
      </c>
      <c r="B96" s="9">
        <v>4.5110000000000001</v>
      </c>
      <c r="C96" s="9">
        <v>4.9020000000000001</v>
      </c>
      <c r="D96" s="11">
        <v>1.196E-2</v>
      </c>
    </row>
    <row r="97" spans="1:4" x14ac:dyDescent="0.2">
      <c r="A97" s="6">
        <v>43614</v>
      </c>
      <c r="B97" s="9">
        <v>4.4950000000000001</v>
      </c>
      <c r="C97" s="9">
        <v>4.8849999999999998</v>
      </c>
      <c r="D97" s="10">
        <v>-3.7699999999999999E-3</v>
      </c>
    </row>
    <row r="98" spans="1:4" x14ac:dyDescent="0.2">
      <c r="A98" s="6">
        <v>43615</v>
      </c>
      <c r="B98" s="9">
        <v>4.4710000000000001</v>
      </c>
      <c r="C98" s="9">
        <v>4.8609999999999998</v>
      </c>
      <c r="D98" s="10">
        <v>-5.2500000000000003E-3</v>
      </c>
    </row>
    <row r="99" spans="1:4" x14ac:dyDescent="0.2">
      <c r="A99" s="6">
        <v>43616</v>
      </c>
      <c r="B99" s="9">
        <v>4.4530000000000003</v>
      </c>
      <c r="C99" s="9">
        <v>4.843</v>
      </c>
      <c r="D99" s="10">
        <v>-3.9399999999999999E-3</v>
      </c>
    </row>
    <row r="100" spans="1:4" x14ac:dyDescent="0.2">
      <c r="A100" s="6">
        <v>43619</v>
      </c>
      <c r="B100" s="9">
        <v>4.4589999999999996</v>
      </c>
      <c r="C100" s="9">
        <v>4.8490000000000002</v>
      </c>
      <c r="D100" s="11">
        <v>1.2600000000000001E-3</v>
      </c>
    </row>
    <row r="101" spans="1:4" x14ac:dyDescent="0.2">
      <c r="A101" s="6">
        <v>43620</v>
      </c>
      <c r="B101" s="9">
        <v>4.38</v>
      </c>
      <c r="C101" s="9">
        <v>4.7699999999999996</v>
      </c>
      <c r="D101" s="10">
        <v>-1.7760000000000001E-2</v>
      </c>
    </row>
    <row r="102" spans="1:4" x14ac:dyDescent="0.2">
      <c r="A102" s="6">
        <v>43621</v>
      </c>
      <c r="B102" s="9">
        <v>4.3490000000000002</v>
      </c>
      <c r="C102" s="9">
        <v>4.7389999999999999</v>
      </c>
      <c r="D102" s="10">
        <v>-7.0299999999999998E-3</v>
      </c>
    </row>
    <row r="103" spans="1:4" x14ac:dyDescent="0.2">
      <c r="A103" s="6">
        <v>43622</v>
      </c>
      <c r="B103" s="9">
        <v>4.3109999999999999</v>
      </c>
      <c r="C103" s="9">
        <v>4.7009999999999996</v>
      </c>
      <c r="D103" s="10">
        <v>-8.6899999999999998E-3</v>
      </c>
    </row>
    <row r="104" spans="1:4" x14ac:dyDescent="0.2">
      <c r="A104" s="6">
        <v>43626</v>
      </c>
      <c r="B104" s="9">
        <v>4.41</v>
      </c>
      <c r="C104" s="9">
        <v>4.8</v>
      </c>
      <c r="D104" s="11">
        <v>2.2960000000000001E-2</v>
      </c>
    </row>
    <row r="105" spans="1:4" x14ac:dyDescent="0.2">
      <c r="A105" s="6">
        <v>43627</v>
      </c>
      <c r="B105" s="9">
        <v>4.577</v>
      </c>
      <c r="C105" s="9">
        <v>4.9669999999999996</v>
      </c>
      <c r="D105" s="11">
        <v>3.7940000000000002E-2</v>
      </c>
    </row>
    <row r="106" spans="1:4" x14ac:dyDescent="0.2">
      <c r="A106" s="6">
        <v>43628</v>
      </c>
      <c r="B106" s="9">
        <v>4.5439999999999996</v>
      </c>
      <c r="C106" s="9">
        <v>4.9340000000000002</v>
      </c>
      <c r="D106" s="10">
        <v>-7.2500000000000004E-3</v>
      </c>
    </row>
    <row r="107" spans="1:4" x14ac:dyDescent="0.2">
      <c r="A107" s="6">
        <v>43629</v>
      </c>
      <c r="B107" s="9">
        <v>4.5259999999999998</v>
      </c>
      <c r="C107" s="9">
        <v>4.9160000000000004</v>
      </c>
      <c r="D107" s="10">
        <v>-4.0899999999999999E-3</v>
      </c>
    </row>
    <row r="108" spans="1:4" x14ac:dyDescent="0.2">
      <c r="A108" s="6">
        <v>43630</v>
      </c>
      <c r="B108" s="9">
        <v>4.5140000000000002</v>
      </c>
      <c r="C108" s="9">
        <v>4.9039999999999999</v>
      </c>
      <c r="D108" s="10">
        <v>-2.5600000000000002E-3</v>
      </c>
    </row>
    <row r="109" spans="1:4" x14ac:dyDescent="0.2">
      <c r="A109" s="6">
        <v>43633</v>
      </c>
      <c r="B109" s="9">
        <v>4.4980000000000002</v>
      </c>
      <c r="C109" s="9">
        <v>4.8879999999999999</v>
      </c>
      <c r="D109" s="10">
        <v>-3.5400000000000002E-3</v>
      </c>
    </row>
    <row r="110" spans="1:4" x14ac:dyDescent="0.2">
      <c r="A110" s="6">
        <v>43634</v>
      </c>
      <c r="B110" s="9">
        <v>4.5369999999999999</v>
      </c>
      <c r="C110" s="9">
        <v>4.9269999999999996</v>
      </c>
      <c r="D110" s="11">
        <v>8.6499999999999997E-3</v>
      </c>
    </row>
    <row r="111" spans="1:4" x14ac:dyDescent="0.2">
      <c r="A111" s="6">
        <v>43635</v>
      </c>
      <c r="B111" s="9">
        <v>4.6029999999999998</v>
      </c>
      <c r="C111" s="9">
        <v>4.9930000000000003</v>
      </c>
      <c r="D111" s="11">
        <v>1.4500000000000001E-2</v>
      </c>
    </row>
    <row r="112" spans="1:4" x14ac:dyDescent="0.2">
      <c r="A112" s="6">
        <v>43636</v>
      </c>
      <c r="B112" s="9">
        <v>4.7569999999999997</v>
      </c>
      <c r="C112" s="9">
        <v>5.1470000000000002</v>
      </c>
      <c r="D112" s="11">
        <v>3.3610000000000001E-2</v>
      </c>
    </row>
    <row r="113" spans="1:4" x14ac:dyDescent="0.2">
      <c r="A113" s="6">
        <v>43637</v>
      </c>
      <c r="B113" s="9">
        <v>4.7649999999999997</v>
      </c>
      <c r="C113" s="9">
        <v>5.1550000000000002</v>
      </c>
      <c r="D113" s="11">
        <v>1.56E-3</v>
      </c>
    </row>
    <row r="114" spans="1:4" x14ac:dyDescent="0.2">
      <c r="A114" s="6">
        <v>43640</v>
      </c>
      <c r="B114" s="9">
        <v>4.82</v>
      </c>
      <c r="C114" s="9">
        <v>5.21</v>
      </c>
      <c r="D114" s="11">
        <v>1.163E-2</v>
      </c>
    </row>
    <row r="115" spans="1:4" x14ac:dyDescent="0.2">
      <c r="A115" s="6">
        <v>43641</v>
      </c>
      <c r="B115" s="9">
        <v>4.819</v>
      </c>
      <c r="C115" s="9">
        <v>5.2089999999999996</v>
      </c>
      <c r="D115" s="10">
        <v>-2.1000000000000001E-4</v>
      </c>
    </row>
    <row r="116" spans="1:4" x14ac:dyDescent="0.2">
      <c r="A116" s="6">
        <v>43642</v>
      </c>
      <c r="B116" s="9">
        <v>4.8250000000000002</v>
      </c>
      <c r="C116" s="9">
        <v>5.2149999999999999</v>
      </c>
      <c r="D116" s="11">
        <v>1.1999999999999999E-3</v>
      </c>
    </row>
    <row r="117" spans="1:4" x14ac:dyDescent="0.2">
      <c r="A117" s="6">
        <v>43643</v>
      </c>
      <c r="B117" s="9">
        <v>4.93</v>
      </c>
      <c r="C117" s="9">
        <v>5.32</v>
      </c>
      <c r="D117" s="11">
        <v>2.1680000000000001E-2</v>
      </c>
    </row>
    <row r="118" spans="1:4" x14ac:dyDescent="0.2">
      <c r="A118" s="6">
        <v>43644</v>
      </c>
      <c r="B118" s="9">
        <v>4.9690000000000003</v>
      </c>
      <c r="C118" s="9">
        <v>5.359</v>
      </c>
      <c r="D118" s="11">
        <v>7.9100000000000004E-3</v>
      </c>
    </row>
    <row r="119" spans="1:4" x14ac:dyDescent="0.2">
      <c r="A119" s="6">
        <v>43646</v>
      </c>
      <c r="B119" s="9">
        <v>4.968</v>
      </c>
      <c r="C119" s="9">
        <v>5.3579999999999997</v>
      </c>
      <c r="D119" s="10">
        <v>-8.0000000000000007E-5</v>
      </c>
    </row>
    <row r="120" spans="1:4" x14ac:dyDescent="0.2">
      <c r="A120" s="6">
        <v>43647</v>
      </c>
      <c r="B120" s="9">
        <v>5.1609999999999996</v>
      </c>
      <c r="C120" s="9">
        <v>5.5510000000000002</v>
      </c>
      <c r="D120" s="11">
        <v>3.8850000000000003E-2</v>
      </c>
    </row>
    <row r="121" spans="1:4" x14ac:dyDescent="0.2">
      <c r="A121" s="6">
        <v>43648</v>
      </c>
      <c r="B121" s="9">
        <v>5.173</v>
      </c>
      <c r="C121" s="9">
        <v>5.5629999999999997</v>
      </c>
      <c r="D121" s="11">
        <v>2.3400000000000001E-3</v>
      </c>
    </row>
    <row r="122" spans="1:4" x14ac:dyDescent="0.2">
      <c r="A122" s="6">
        <v>43649</v>
      </c>
      <c r="B122" s="9">
        <v>5.0609999999999999</v>
      </c>
      <c r="C122" s="9">
        <v>5.4509999999999996</v>
      </c>
      <c r="D122" s="10">
        <v>-2.1690000000000001E-2</v>
      </c>
    </row>
    <row r="123" spans="1:4" x14ac:dyDescent="0.2">
      <c r="A123" s="6">
        <v>43650</v>
      </c>
      <c r="B123" s="9">
        <v>4.9740000000000002</v>
      </c>
      <c r="C123" s="9">
        <v>5.3639999999999999</v>
      </c>
      <c r="D123" s="10">
        <v>-1.7170000000000001E-2</v>
      </c>
    </row>
    <row r="124" spans="1:4" x14ac:dyDescent="0.2">
      <c r="A124" s="6">
        <v>43651</v>
      </c>
      <c r="B124" s="9">
        <v>5.101</v>
      </c>
      <c r="C124" s="9">
        <v>5.4909999999999997</v>
      </c>
      <c r="D124" s="11">
        <v>2.5430000000000001E-2</v>
      </c>
    </row>
    <row r="125" spans="1:4" x14ac:dyDescent="0.2">
      <c r="A125" s="6">
        <v>43654</v>
      </c>
      <c r="B125" s="9">
        <v>5.01</v>
      </c>
      <c r="C125" s="9">
        <v>5.4</v>
      </c>
      <c r="D125" s="10">
        <v>-1.77E-2</v>
      </c>
    </row>
    <row r="126" spans="1:4" x14ac:dyDescent="0.2">
      <c r="A126" s="6">
        <v>43655</v>
      </c>
      <c r="B126" s="9">
        <v>5.01</v>
      </c>
      <c r="C126" s="9">
        <v>5.4</v>
      </c>
      <c r="D126" s="10">
        <v>-1.6000000000000001E-4</v>
      </c>
    </row>
    <row r="127" spans="1:4" x14ac:dyDescent="0.2">
      <c r="A127" s="6">
        <v>43656</v>
      </c>
      <c r="B127" s="9">
        <v>5.024</v>
      </c>
      <c r="C127" s="9">
        <v>5.4139999999999997</v>
      </c>
      <c r="D127" s="11">
        <v>2.7899999999999999E-3</v>
      </c>
    </row>
    <row r="128" spans="1:4" x14ac:dyDescent="0.2">
      <c r="A128" s="6">
        <v>43657</v>
      </c>
      <c r="B128" s="9">
        <v>5.0010000000000003</v>
      </c>
      <c r="C128" s="9">
        <v>5.391</v>
      </c>
      <c r="D128" s="10">
        <v>-4.5399999999999998E-3</v>
      </c>
    </row>
    <row r="129" spans="1:4" x14ac:dyDescent="0.2">
      <c r="A129" s="6">
        <v>43658</v>
      </c>
      <c r="B129" s="9">
        <v>5.0720000000000001</v>
      </c>
      <c r="C129" s="9">
        <v>5.4619999999999997</v>
      </c>
      <c r="D129" s="11">
        <v>1.4279999999999999E-2</v>
      </c>
    </row>
    <row r="130" spans="1:4" x14ac:dyDescent="0.2">
      <c r="A130" s="6">
        <v>43661</v>
      </c>
      <c r="B130" s="9">
        <v>5.0389999999999997</v>
      </c>
      <c r="C130" s="9">
        <v>5.4290000000000003</v>
      </c>
      <c r="D130" s="10">
        <v>-6.5700000000000003E-3</v>
      </c>
    </row>
    <row r="131" spans="1:4" x14ac:dyDescent="0.2">
      <c r="A131" s="6">
        <v>43662</v>
      </c>
      <c r="B131" s="9">
        <v>4.97</v>
      </c>
      <c r="C131" s="9">
        <v>5.359</v>
      </c>
      <c r="D131" s="10">
        <v>-1.3769999999999999E-2</v>
      </c>
    </row>
    <row r="132" spans="1:4" x14ac:dyDescent="0.2">
      <c r="A132" s="6">
        <v>43663</v>
      </c>
      <c r="B132" s="9">
        <v>4.9530000000000003</v>
      </c>
      <c r="C132" s="9">
        <v>5.343</v>
      </c>
      <c r="D132" s="10">
        <v>-3.3E-3</v>
      </c>
    </row>
    <row r="133" spans="1:4" x14ac:dyDescent="0.2">
      <c r="A133" s="6">
        <v>43664</v>
      </c>
      <c r="B133" s="9">
        <v>4.8940000000000001</v>
      </c>
      <c r="C133" s="9">
        <v>5.2839999999999998</v>
      </c>
      <c r="D133" s="10">
        <v>-1.189E-2</v>
      </c>
    </row>
    <row r="134" spans="1:4" x14ac:dyDescent="0.2">
      <c r="A134" s="6">
        <v>43665</v>
      </c>
      <c r="B134" s="9">
        <v>4.9370000000000003</v>
      </c>
      <c r="C134" s="9">
        <v>5.327</v>
      </c>
      <c r="D134" s="11">
        <v>8.6599999999999993E-3</v>
      </c>
    </row>
    <row r="135" spans="1:4" x14ac:dyDescent="0.2">
      <c r="A135" s="6">
        <v>43668</v>
      </c>
      <c r="B135" s="9">
        <v>4.9340000000000002</v>
      </c>
      <c r="C135" s="9">
        <v>5.3239999999999998</v>
      </c>
      <c r="D135" s="10">
        <v>-4.2999999999999999E-4</v>
      </c>
    </row>
    <row r="136" spans="1:4" x14ac:dyDescent="0.2">
      <c r="A136" s="6">
        <v>43669</v>
      </c>
      <c r="B136" s="9">
        <v>4.8959999999999999</v>
      </c>
      <c r="C136" s="9">
        <v>5.2859999999999996</v>
      </c>
      <c r="D136" s="10">
        <v>-7.7999999999999996E-3</v>
      </c>
    </row>
    <row r="137" spans="1:4" x14ac:dyDescent="0.2">
      <c r="A137" s="6">
        <v>43670</v>
      </c>
      <c r="B137" s="9">
        <v>4.9139999999999997</v>
      </c>
      <c r="C137" s="9">
        <v>5.3040000000000003</v>
      </c>
      <c r="D137" s="11">
        <v>3.64E-3</v>
      </c>
    </row>
    <row r="138" spans="1:4" x14ac:dyDescent="0.2">
      <c r="A138" s="6">
        <v>43671</v>
      </c>
      <c r="B138" s="9">
        <v>4.9420000000000002</v>
      </c>
      <c r="C138" s="9">
        <v>5.3319999999999999</v>
      </c>
      <c r="D138" s="11">
        <v>5.7999999999999996E-3</v>
      </c>
    </row>
    <row r="139" spans="1:4" x14ac:dyDescent="0.2">
      <c r="A139" s="6">
        <v>43672</v>
      </c>
      <c r="B139" s="9">
        <v>4.9660000000000002</v>
      </c>
      <c r="C139" s="9">
        <v>5.3559999999999999</v>
      </c>
      <c r="D139" s="11">
        <v>4.8999999999999998E-3</v>
      </c>
    </row>
    <row r="140" spans="1:4" x14ac:dyDescent="0.2">
      <c r="A140" s="6">
        <v>43675</v>
      </c>
      <c r="B140" s="9">
        <v>4.9809999999999999</v>
      </c>
      <c r="C140" s="9">
        <v>5.3710000000000004</v>
      </c>
      <c r="D140" s="11">
        <v>2.9199999999999999E-3</v>
      </c>
    </row>
    <row r="141" spans="1:4" x14ac:dyDescent="0.2">
      <c r="A141" s="6">
        <v>43676</v>
      </c>
      <c r="B141" s="9">
        <v>4.9649999999999999</v>
      </c>
      <c r="C141" s="9">
        <v>5.3540000000000001</v>
      </c>
      <c r="D141" s="10">
        <v>-3.31E-3</v>
      </c>
    </row>
    <row r="142" spans="1:4" x14ac:dyDescent="0.2">
      <c r="A142" s="6">
        <v>43677</v>
      </c>
      <c r="B142" s="9">
        <v>4.907</v>
      </c>
      <c r="C142" s="9">
        <v>5.2969999999999997</v>
      </c>
      <c r="D142" s="10">
        <v>-1.1560000000000001E-2</v>
      </c>
    </row>
    <row r="143" spans="1:4" x14ac:dyDescent="0.2">
      <c r="A143" s="6">
        <v>43678</v>
      </c>
      <c r="B143" s="9">
        <v>4.8659999999999997</v>
      </c>
      <c r="C143" s="9">
        <v>5.2560000000000002</v>
      </c>
      <c r="D143" s="10">
        <v>-8.3999999999999995E-3</v>
      </c>
    </row>
    <row r="144" spans="1:4" x14ac:dyDescent="0.2">
      <c r="A144" s="6">
        <v>43679</v>
      </c>
      <c r="B144" s="9">
        <v>4.819</v>
      </c>
      <c r="C144" s="9">
        <v>5.21</v>
      </c>
      <c r="D144" s="10">
        <v>-9.5399999999999999E-3</v>
      </c>
    </row>
    <row r="145" spans="1:4" x14ac:dyDescent="0.2">
      <c r="A145" s="6">
        <v>43682</v>
      </c>
      <c r="B145" s="9">
        <v>4.7290000000000001</v>
      </c>
      <c r="C145" s="9">
        <v>5.1189999999999998</v>
      </c>
      <c r="D145" s="10">
        <v>-1.8720000000000001E-2</v>
      </c>
    </row>
    <row r="146" spans="1:4" x14ac:dyDescent="0.2">
      <c r="A146" s="6">
        <v>43683</v>
      </c>
      <c r="B146" s="9">
        <v>4.7350000000000003</v>
      </c>
      <c r="C146" s="9">
        <v>5.125</v>
      </c>
      <c r="D146" s="11">
        <v>1.2099999999999999E-3</v>
      </c>
    </row>
    <row r="147" spans="1:4" x14ac:dyDescent="0.2">
      <c r="A147" s="6">
        <v>43684</v>
      </c>
      <c r="B147" s="9">
        <v>4.7439999999999998</v>
      </c>
      <c r="C147" s="9">
        <v>5.1340000000000003</v>
      </c>
      <c r="D147" s="11">
        <v>1.82E-3</v>
      </c>
    </row>
    <row r="148" spans="1:4" x14ac:dyDescent="0.2">
      <c r="A148" s="6">
        <v>43685</v>
      </c>
      <c r="B148" s="9">
        <v>4.8179999999999996</v>
      </c>
      <c r="C148" s="9">
        <v>5.2080000000000002</v>
      </c>
      <c r="D148" s="11">
        <v>1.5730000000000001E-2</v>
      </c>
    </row>
    <row r="149" spans="1:4" x14ac:dyDescent="0.2">
      <c r="A149" s="6">
        <v>43686</v>
      </c>
      <c r="B149" s="9">
        <v>4.7770000000000001</v>
      </c>
      <c r="C149" s="9">
        <v>5.1680000000000001</v>
      </c>
      <c r="D149" s="10">
        <v>-8.4499999999999992E-3</v>
      </c>
    </row>
    <row r="150" spans="1:4" x14ac:dyDescent="0.2">
      <c r="A150" s="6">
        <v>43689</v>
      </c>
      <c r="B150" s="9">
        <v>4.907</v>
      </c>
      <c r="C150" s="9">
        <v>5.2969999999999997</v>
      </c>
      <c r="D150" s="11">
        <v>2.7089999999999999E-2</v>
      </c>
    </row>
    <row r="151" spans="1:4" x14ac:dyDescent="0.2">
      <c r="A151" s="6">
        <v>43690</v>
      </c>
      <c r="B151" s="9">
        <v>4.8979999999999997</v>
      </c>
      <c r="C151" s="9">
        <v>5.2880000000000003</v>
      </c>
      <c r="D151" s="10">
        <v>-1.7899999999999999E-3</v>
      </c>
    </row>
    <row r="152" spans="1:4" x14ac:dyDescent="0.2">
      <c r="A152" s="6">
        <v>43691</v>
      </c>
      <c r="B152" s="9">
        <v>4.968</v>
      </c>
      <c r="C152" s="9">
        <v>5.3579999999999997</v>
      </c>
      <c r="D152" s="11">
        <v>1.4250000000000001E-2</v>
      </c>
    </row>
    <row r="153" spans="1:4" x14ac:dyDescent="0.2">
      <c r="A153" s="6">
        <v>43692</v>
      </c>
      <c r="B153" s="9">
        <v>4.9619999999999997</v>
      </c>
      <c r="C153" s="9">
        <v>5.3520000000000003</v>
      </c>
      <c r="D153" s="10">
        <v>-1.1299999999999999E-3</v>
      </c>
    </row>
    <row r="154" spans="1:4" x14ac:dyDescent="0.2">
      <c r="A154" s="6">
        <v>43693</v>
      </c>
      <c r="B154" s="9">
        <v>5.03</v>
      </c>
      <c r="C154" s="9">
        <v>5.42</v>
      </c>
      <c r="D154" s="11">
        <v>1.372E-2</v>
      </c>
    </row>
    <row r="155" spans="1:4" x14ac:dyDescent="0.2">
      <c r="A155" s="6">
        <v>43696</v>
      </c>
      <c r="B155" s="9">
        <v>5.0709999999999997</v>
      </c>
      <c r="C155" s="9">
        <v>5.4610000000000003</v>
      </c>
      <c r="D155" s="11">
        <v>8.0099999999999998E-3</v>
      </c>
    </row>
    <row r="156" spans="1:4" x14ac:dyDescent="0.2">
      <c r="A156" s="6">
        <v>43697</v>
      </c>
      <c r="B156" s="9">
        <v>5.0730000000000004</v>
      </c>
      <c r="C156" s="9">
        <v>5.4630000000000001</v>
      </c>
      <c r="D156" s="11">
        <v>5.2999999999999998E-4</v>
      </c>
    </row>
    <row r="157" spans="1:4" x14ac:dyDescent="0.2">
      <c r="A157" s="6">
        <v>43698</v>
      </c>
      <c r="B157" s="9">
        <v>5.0449999999999999</v>
      </c>
      <c r="C157" s="9">
        <v>5.4349999999999996</v>
      </c>
      <c r="D157" s="10">
        <v>-5.5799999999999999E-3</v>
      </c>
    </row>
    <row r="158" spans="1:4" x14ac:dyDescent="0.2">
      <c r="A158" s="6">
        <v>43699</v>
      </c>
      <c r="B158" s="9">
        <v>5.1280000000000001</v>
      </c>
      <c r="C158" s="9">
        <v>5.5190000000000001</v>
      </c>
      <c r="D158" s="11">
        <v>1.653E-2</v>
      </c>
    </row>
    <row r="159" spans="1:4" x14ac:dyDescent="0.2">
      <c r="A159" s="6">
        <v>43700</v>
      </c>
      <c r="B159" s="9">
        <v>5.194</v>
      </c>
      <c r="C159" s="9">
        <v>5.5839999999999996</v>
      </c>
      <c r="D159" s="11">
        <v>1.269E-2</v>
      </c>
    </row>
    <row r="160" spans="1:4" x14ac:dyDescent="0.2">
      <c r="A160" s="6">
        <v>43703</v>
      </c>
      <c r="B160" s="9">
        <v>5.1289999999999996</v>
      </c>
      <c r="C160" s="9">
        <v>5.5190000000000001</v>
      </c>
      <c r="D160" s="10">
        <v>-1.24E-2</v>
      </c>
    </row>
    <row r="161" spans="1:4" x14ac:dyDescent="0.2">
      <c r="A161" s="6">
        <v>43704</v>
      </c>
      <c r="B161" s="9">
        <v>5.226</v>
      </c>
      <c r="C161" s="9">
        <v>5.6159999999999997</v>
      </c>
      <c r="D161" s="11">
        <v>1.8890000000000001E-2</v>
      </c>
    </row>
    <row r="162" spans="1:4" x14ac:dyDescent="0.2">
      <c r="A162" s="6">
        <v>43705</v>
      </c>
      <c r="B162" s="9">
        <v>5.2050000000000001</v>
      </c>
      <c r="C162" s="9">
        <v>5.5949999999999998</v>
      </c>
      <c r="D162" s="10">
        <v>-4.0800000000000003E-3</v>
      </c>
    </row>
    <row r="163" spans="1:4" x14ac:dyDescent="0.2">
      <c r="A163" s="6">
        <v>43706</v>
      </c>
      <c r="B163" s="9">
        <v>5.2169999999999996</v>
      </c>
      <c r="C163" s="9">
        <v>5.6070000000000002</v>
      </c>
      <c r="D163" s="11">
        <v>2.3600000000000001E-3</v>
      </c>
    </row>
    <row r="164" spans="1:4" x14ac:dyDescent="0.2">
      <c r="A164" s="6">
        <v>43707</v>
      </c>
      <c r="B164" s="9">
        <v>5.306</v>
      </c>
      <c r="C164" s="9">
        <v>5.6959999999999997</v>
      </c>
      <c r="D164" s="11">
        <v>1.7080000000000001E-2</v>
      </c>
    </row>
    <row r="165" spans="1:4" x14ac:dyDescent="0.2">
      <c r="A165" s="6">
        <v>43710</v>
      </c>
      <c r="B165" s="9">
        <v>5.3449999999999998</v>
      </c>
      <c r="C165" s="9">
        <v>5.7350000000000003</v>
      </c>
      <c r="D165" s="11">
        <v>7.3699999999999998E-3</v>
      </c>
    </row>
    <row r="166" spans="1:4" x14ac:dyDescent="0.2">
      <c r="A166" s="6">
        <v>43711</v>
      </c>
      <c r="B166" s="9">
        <v>5.3029999999999999</v>
      </c>
      <c r="C166" s="9">
        <v>5.6929999999999996</v>
      </c>
      <c r="D166" s="10">
        <v>-7.9299999999999995E-3</v>
      </c>
    </row>
    <row r="167" spans="1:4" x14ac:dyDescent="0.2">
      <c r="A167" s="6">
        <v>43712</v>
      </c>
      <c r="B167" s="9">
        <v>5.2709999999999999</v>
      </c>
      <c r="C167" s="9">
        <v>5.66</v>
      </c>
      <c r="D167" s="10">
        <v>-6.11E-3</v>
      </c>
    </row>
    <row r="168" spans="1:4" x14ac:dyDescent="0.2">
      <c r="A168" s="6">
        <v>43713</v>
      </c>
      <c r="B168" s="9">
        <v>5.2919999999999998</v>
      </c>
      <c r="C168" s="9">
        <v>5.6820000000000004</v>
      </c>
      <c r="D168" s="11">
        <v>4.1599999999999996E-3</v>
      </c>
    </row>
    <row r="169" spans="1:4" x14ac:dyDescent="0.2">
      <c r="A169" s="6">
        <v>43714</v>
      </c>
      <c r="B169" s="9">
        <v>5.3129999999999997</v>
      </c>
      <c r="C169" s="9">
        <v>5.702</v>
      </c>
      <c r="D169" s="11">
        <v>3.8E-3</v>
      </c>
    </row>
    <row r="170" spans="1:4" x14ac:dyDescent="0.2">
      <c r="A170" s="6">
        <v>43717</v>
      </c>
      <c r="B170" s="9">
        <v>5.3090000000000002</v>
      </c>
      <c r="C170" s="9">
        <v>5.6989999999999998</v>
      </c>
      <c r="D170" s="10">
        <v>-7.2000000000000005E-4</v>
      </c>
    </row>
    <row r="171" spans="1:4" x14ac:dyDescent="0.2">
      <c r="A171" s="6">
        <v>43718</v>
      </c>
      <c r="B171" s="9">
        <v>5.2919999999999998</v>
      </c>
      <c r="C171" s="9">
        <v>5.6820000000000004</v>
      </c>
      <c r="D171" s="10">
        <v>-3.0699999999999998E-3</v>
      </c>
    </row>
    <row r="172" spans="1:4" x14ac:dyDescent="0.2">
      <c r="A172" s="6">
        <v>43719</v>
      </c>
      <c r="B172" s="9">
        <v>5.1449999999999996</v>
      </c>
      <c r="C172" s="9">
        <v>5.5350000000000001</v>
      </c>
      <c r="D172" s="10">
        <v>-2.7779999999999999E-2</v>
      </c>
    </row>
    <row r="173" spans="1:4" x14ac:dyDescent="0.2">
      <c r="A173" s="6">
        <v>43720</v>
      </c>
      <c r="B173" s="9">
        <v>5.1989999999999998</v>
      </c>
      <c r="C173" s="9">
        <v>5.5890000000000004</v>
      </c>
      <c r="D173" s="11">
        <v>1.034E-2</v>
      </c>
    </row>
    <row r="174" spans="1:4" x14ac:dyDescent="0.2">
      <c r="A174" s="6">
        <v>43724</v>
      </c>
      <c r="B174" s="9">
        <v>5.1689999999999996</v>
      </c>
      <c r="C174" s="9">
        <v>5.5590000000000002</v>
      </c>
      <c r="D174" s="10">
        <v>-5.6899999999999997E-3</v>
      </c>
    </row>
    <row r="175" spans="1:4" x14ac:dyDescent="0.2">
      <c r="A175" s="6">
        <v>43725</v>
      </c>
      <c r="B175" s="9">
        <v>5.1449999999999996</v>
      </c>
      <c r="C175" s="9">
        <v>5.5350000000000001</v>
      </c>
      <c r="D175" s="10">
        <v>-4.5700000000000003E-3</v>
      </c>
    </row>
    <row r="176" spans="1:4" x14ac:dyDescent="0.2">
      <c r="A176" s="6">
        <v>43726</v>
      </c>
      <c r="B176" s="9">
        <v>5.2729999999999997</v>
      </c>
      <c r="C176" s="9">
        <v>5.6630000000000003</v>
      </c>
      <c r="D176" s="11">
        <v>2.4799999999999999E-2</v>
      </c>
    </row>
    <row r="177" spans="1:4" x14ac:dyDescent="0.2">
      <c r="A177" s="6">
        <v>43727</v>
      </c>
      <c r="B177" s="9">
        <v>5.2670000000000003</v>
      </c>
      <c r="C177" s="9">
        <v>5.657</v>
      </c>
      <c r="D177" s="10">
        <v>-1.1900000000000001E-3</v>
      </c>
    </row>
    <row r="178" spans="1:4" x14ac:dyDescent="0.2">
      <c r="A178" s="6">
        <v>43728</v>
      </c>
      <c r="B178" s="9">
        <v>5.2949999999999999</v>
      </c>
      <c r="C178" s="9">
        <v>5.6849999999999996</v>
      </c>
      <c r="D178" s="11">
        <v>5.3200000000000001E-3</v>
      </c>
    </row>
    <row r="179" spans="1:4" x14ac:dyDescent="0.2">
      <c r="A179" s="6">
        <v>43731</v>
      </c>
      <c r="B179" s="9">
        <v>5.234</v>
      </c>
      <c r="C179" s="9">
        <v>5.6239999999999997</v>
      </c>
      <c r="D179" s="10">
        <v>-1.1520000000000001E-2</v>
      </c>
    </row>
    <row r="180" spans="1:4" x14ac:dyDescent="0.2">
      <c r="A180" s="6">
        <v>43732</v>
      </c>
      <c r="B180" s="9">
        <v>5.3120000000000003</v>
      </c>
      <c r="C180" s="9">
        <v>5.702</v>
      </c>
      <c r="D180" s="11">
        <v>1.498E-2</v>
      </c>
    </row>
    <row r="181" spans="1:4" x14ac:dyDescent="0.2">
      <c r="A181" s="6">
        <v>43733</v>
      </c>
      <c r="B181" s="9">
        <v>5.2919999999999998</v>
      </c>
      <c r="C181" s="9">
        <v>5.6820000000000004</v>
      </c>
      <c r="D181" s="10">
        <v>-3.7499999999999999E-3</v>
      </c>
    </row>
    <row r="182" spans="1:4" x14ac:dyDescent="0.2">
      <c r="A182" s="6">
        <v>43734</v>
      </c>
      <c r="B182" s="9">
        <v>5.2690000000000001</v>
      </c>
      <c r="C182" s="9">
        <v>5.6589999999999998</v>
      </c>
      <c r="D182" s="10">
        <v>-4.3099999999999996E-3</v>
      </c>
    </row>
    <row r="183" spans="1:4" x14ac:dyDescent="0.2">
      <c r="A183" s="6">
        <v>43735</v>
      </c>
      <c r="B183" s="9">
        <v>5.2649999999999997</v>
      </c>
      <c r="C183" s="9">
        <v>5.6550000000000002</v>
      </c>
      <c r="D183" s="10">
        <v>-8.8999999999999995E-4</v>
      </c>
    </row>
    <row r="184" spans="1:4" x14ac:dyDescent="0.2">
      <c r="A184" s="6">
        <v>43738</v>
      </c>
      <c r="B184" s="9">
        <v>5.2290000000000001</v>
      </c>
      <c r="C184" s="9">
        <v>5.6189999999999998</v>
      </c>
      <c r="D184" s="10">
        <v>-6.7200000000000003E-3</v>
      </c>
    </row>
    <row r="185" spans="1:4" x14ac:dyDescent="0.2">
      <c r="A185" s="6">
        <v>43746</v>
      </c>
      <c r="B185" s="9">
        <v>5.2830000000000004</v>
      </c>
      <c r="C185" s="9">
        <v>5.673</v>
      </c>
      <c r="D185" s="11">
        <v>1.027E-2</v>
      </c>
    </row>
    <row r="186" spans="1:4" x14ac:dyDescent="0.2">
      <c r="A186" s="6">
        <v>43747</v>
      </c>
      <c r="B186" s="9">
        <v>5.2510000000000003</v>
      </c>
      <c r="C186" s="9">
        <v>5.641</v>
      </c>
      <c r="D186" s="10">
        <v>-6.0000000000000001E-3</v>
      </c>
    </row>
    <row r="187" spans="1:4" x14ac:dyDescent="0.2">
      <c r="A187" s="6">
        <v>43748</v>
      </c>
      <c r="B187" s="9">
        <v>5.3330000000000002</v>
      </c>
      <c r="C187" s="9">
        <v>5.7229999999999999</v>
      </c>
      <c r="D187" s="11">
        <v>1.5520000000000001E-2</v>
      </c>
    </row>
    <row r="188" spans="1:4" x14ac:dyDescent="0.2">
      <c r="A188" s="6">
        <v>43749</v>
      </c>
      <c r="B188" s="9">
        <v>5.3540000000000001</v>
      </c>
      <c r="C188" s="9">
        <v>5.7439999999999998</v>
      </c>
      <c r="D188" s="11">
        <v>3.9399999999999999E-3</v>
      </c>
    </row>
    <row r="189" spans="1:4" x14ac:dyDescent="0.2">
      <c r="A189" s="6">
        <v>43752</v>
      </c>
      <c r="B189" s="9">
        <v>5.3449999999999998</v>
      </c>
      <c r="C189" s="9">
        <v>5.7350000000000003</v>
      </c>
      <c r="D189" s="10">
        <v>-1.6999999999999999E-3</v>
      </c>
    </row>
    <row r="190" spans="1:4" x14ac:dyDescent="0.2">
      <c r="A190" s="6">
        <v>43753</v>
      </c>
      <c r="B190" s="9">
        <v>5.3920000000000003</v>
      </c>
      <c r="C190" s="9">
        <v>5.782</v>
      </c>
      <c r="D190" s="11">
        <v>8.8299999999999993E-3</v>
      </c>
    </row>
    <row r="191" spans="1:4" x14ac:dyDescent="0.2">
      <c r="A191" s="6">
        <v>43754</v>
      </c>
      <c r="B191" s="9">
        <v>5.3639999999999999</v>
      </c>
      <c r="C191" s="9">
        <v>5.7539999999999996</v>
      </c>
      <c r="D191" s="10">
        <v>-5.1900000000000002E-3</v>
      </c>
    </row>
    <row r="192" spans="1:4" x14ac:dyDescent="0.2">
      <c r="A192" s="6">
        <v>43755</v>
      </c>
      <c r="B192" s="9">
        <v>5.3719999999999999</v>
      </c>
      <c r="C192" s="9">
        <v>5.7629999999999999</v>
      </c>
      <c r="D192" s="11">
        <v>1.6000000000000001E-3</v>
      </c>
    </row>
    <row r="193" spans="1:4" x14ac:dyDescent="0.2">
      <c r="A193" s="6">
        <v>43756</v>
      </c>
      <c r="B193" s="9">
        <v>5.3140000000000001</v>
      </c>
      <c r="C193" s="9">
        <v>5.7039999999999997</v>
      </c>
      <c r="D193" s="10">
        <v>-1.081E-2</v>
      </c>
    </row>
    <row r="194" spans="1:4" x14ac:dyDescent="0.2">
      <c r="A194" s="6">
        <v>43759</v>
      </c>
      <c r="B194" s="9">
        <v>5.2869999999999999</v>
      </c>
      <c r="C194" s="9">
        <v>5.6769999999999996</v>
      </c>
      <c r="D194" s="10">
        <v>-5.1700000000000001E-3</v>
      </c>
    </row>
    <row r="195" spans="1:4" x14ac:dyDescent="0.2">
      <c r="A195" s="6">
        <v>43760</v>
      </c>
      <c r="B195" s="9">
        <v>5.3029999999999999</v>
      </c>
      <c r="C195" s="9">
        <v>5.6929999999999996</v>
      </c>
      <c r="D195" s="11">
        <v>2.99E-3</v>
      </c>
    </row>
    <row r="196" spans="1:4" x14ac:dyDescent="0.2">
      <c r="A196" s="6">
        <v>43761</v>
      </c>
      <c r="B196" s="9">
        <v>5.25</v>
      </c>
      <c r="C196" s="9">
        <v>5.64</v>
      </c>
      <c r="D196" s="10">
        <v>-9.9399999999999992E-3</v>
      </c>
    </row>
    <row r="197" spans="1:4" x14ac:dyDescent="0.2">
      <c r="A197" s="6">
        <v>43762</v>
      </c>
      <c r="B197" s="9">
        <v>5.1840000000000002</v>
      </c>
      <c r="C197" s="9">
        <v>5.5739999999999998</v>
      </c>
      <c r="D197" s="10">
        <v>-1.257E-2</v>
      </c>
    </row>
    <row r="198" spans="1:4" x14ac:dyDescent="0.2">
      <c r="A198" s="6">
        <v>43763</v>
      </c>
      <c r="B198" s="9">
        <v>5.2549999999999999</v>
      </c>
      <c r="C198" s="9">
        <v>5.6449999999999996</v>
      </c>
      <c r="D198" s="11">
        <v>1.362E-2</v>
      </c>
    </row>
    <row r="199" spans="1:4" x14ac:dyDescent="0.2">
      <c r="A199" s="6">
        <v>43766</v>
      </c>
      <c r="B199" s="9">
        <v>5.3049999999999997</v>
      </c>
      <c r="C199" s="9">
        <v>5.6950000000000003</v>
      </c>
      <c r="D199" s="11">
        <v>9.6500000000000006E-3</v>
      </c>
    </row>
    <row r="200" spans="1:4" x14ac:dyDescent="0.2">
      <c r="A200" s="6">
        <v>43767</v>
      </c>
      <c r="B200" s="9">
        <v>5.2850000000000001</v>
      </c>
      <c r="C200" s="9">
        <v>5.6749999999999998</v>
      </c>
      <c r="D200" s="10">
        <v>-3.8600000000000001E-3</v>
      </c>
    </row>
    <row r="201" spans="1:4" x14ac:dyDescent="0.2">
      <c r="A201" s="6">
        <v>43768</v>
      </c>
      <c r="B201" s="9">
        <v>5.282</v>
      </c>
      <c r="C201" s="9">
        <v>5.6719999999999997</v>
      </c>
      <c r="D201" s="10">
        <v>-4.6999999999999999E-4</v>
      </c>
    </row>
    <row r="202" spans="1:4" x14ac:dyDescent="0.2">
      <c r="A202" s="6">
        <v>43769</v>
      </c>
      <c r="B202" s="9">
        <v>5.3220000000000001</v>
      </c>
      <c r="C202" s="9">
        <v>5.7119999999999997</v>
      </c>
      <c r="D202" s="11">
        <v>7.4599999999999996E-3</v>
      </c>
    </row>
    <row r="203" spans="1:4" x14ac:dyDescent="0.2">
      <c r="A203" s="6">
        <v>43770</v>
      </c>
      <c r="B203" s="9">
        <v>5.4349999999999996</v>
      </c>
      <c r="C203" s="9">
        <v>5.8250000000000002</v>
      </c>
      <c r="D203" s="11">
        <v>2.1250000000000002E-2</v>
      </c>
    </row>
    <row r="204" spans="1:4" x14ac:dyDescent="0.2">
      <c r="A204" s="6">
        <v>43773</v>
      </c>
      <c r="B204" s="9">
        <v>5.4669999999999996</v>
      </c>
      <c r="C204" s="9">
        <v>5.8570000000000002</v>
      </c>
      <c r="D204" s="11">
        <v>5.8700000000000002E-3</v>
      </c>
    </row>
    <row r="205" spans="1:4" x14ac:dyDescent="0.2">
      <c r="A205" s="6">
        <v>43774</v>
      </c>
      <c r="B205" s="9">
        <v>5.4930000000000003</v>
      </c>
      <c r="C205" s="9">
        <v>5.883</v>
      </c>
      <c r="D205" s="11">
        <v>4.8300000000000001E-3</v>
      </c>
    </row>
    <row r="206" spans="1:4" x14ac:dyDescent="0.2">
      <c r="A206" s="6">
        <v>43775</v>
      </c>
      <c r="B206" s="9">
        <v>5.4550000000000001</v>
      </c>
      <c r="C206" s="9">
        <v>5.8449999999999998</v>
      </c>
      <c r="D206" s="10">
        <v>-7.0099999999999997E-3</v>
      </c>
    </row>
    <row r="207" spans="1:4" x14ac:dyDescent="0.2">
      <c r="A207" s="6">
        <v>43776</v>
      </c>
      <c r="B207" s="9">
        <v>5.4820000000000002</v>
      </c>
      <c r="C207" s="9">
        <v>5.8719999999999999</v>
      </c>
      <c r="D207" s="11">
        <v>5.0600000000000003E-3</v>
      </c>
    </row>
    <row r="208" spans="1:4" x14ac:dyDescent="0.2">
      <c r="A208" s="6">
        <v>43777</v>
      </c>
      <c r="B208" s="9">
        <v>5.4779999999999998</v>
      </c>
      <c r="C208" s="9">
        <v>5.867</v>
      </c>
      <c r="D208" s="10">
        <v>-8.5999999999999998E-4</v>
      </c>
    </row>
    <row r="209" spans="1:4" x14ac:dyDescent="0.2">
      <c r="A209" s="6">
        <v>43780</v>
      </c>
      <c r="B209" s="9">
        <v>5.415</v>
      </c>
      <c r="C209" s="9">
        <v>5.8049999999999997</v>
      </c>
      <c r="D209" s="10">
        <v>-1.145E-2</v>
      </c>
    </row>
    <row r="210" spans="1:4" x14ac:dyDescent="0.2">
      <c r="A210" s="6">
        <v>43781</v>
      </c>
      <c r="B210" s="9">
        <v>5.4480000000000004</v>
      </c>
      <c r="C210" s="9">
        <v>5.8380000000000001</v>
      </c>
      <c r="D210" s="11">
        <v>6.11E-3</v>
      </c>
    </row>
    <row r="211" spans="1:4" x14ac:dyDescent="0.2">
      <c r="A211" s="6">
        <v>43782</v>
      </c>
      <c r="B211" s="9">
        <v>5.508</v>
      </c>
      <c r="C211" s="9">
        <v>5.8979999999999997</v>
      </c>
      <c r="D211" s="11">
        <v>1.098E-2</v>
      </c>
    </row>
    <row r="212" spans="1:4" x14ac:dyDescent="0.2">
      <c r="A212" s="6">
        <v>43783</v>
      </c>
      <c r="B212" s="9">
        <v>5.5330000000000004</v>
      </c>
      <c r="C212" s="9">
        <v>5.923</v>
      </c>
      <c r="D212" s="11">
        <v>4.6699999999999997E-3</v>
      </c>
    </row>
    <row r="213" spans="1:4" x14ac:dyDescent="0.2">
      <c r="A213" s="6">
        <v>43784</v>
      </c>
      <c r="B213" s="9">
        <v>5.492</v>
      </c>
      <c r="C213" s="9">
        <v>5.8819999999999997</v>
      </c>
      <c r="D213" s="10">
        <v>-7.45E-3</v>
      </c>
    </row>
    <row r="214" spans="1:4" x14ac:dyDescent="0.2">
      <c r="A214" s="6">
        <v>43787</v>
      </c>
      <c r="B214" s="9">
        <v>5.4980000000000002</v>
      </c>
      <c r="C214" s="9">
        <v>5.8879999999999999</v>
      </c>
      <c r="D214" s="11">
        <v>1.1299999999999999E-3</v>
      </c>
    </row>
    <row r="215" spans="1:4" x14ac:dyDescent="0.2">
      <c r="A215" s="6">
        <v>43788</v>
      </c>
      <c r="B215" s="9">
        <v>5.5650000000000004</v>
      </c>
      <c r="C215" s="9">
        <v>5.9550000000000001</v>
      </c>
      <c r="D215" s="11">
        <v>1.217E-2</v>
      </c>
    </row>
    <row r="216" spans="1:4" x14ac:dyDescent="0.2">
      <c r="A216" s="6">
        <v>43789</v>
      </c>
      <c r="B216" s="9">
        <v>5.5540000000000003</v>
      </c>
      <c r="C216" s="9">
        <v>5.944</v>
      </c>
      <c r="D216" s="10">
        <v>-2.0799999999999998E-3</v>
      </c>
    </row>
    <row r="217" spans="1:4" x14ac:dyDescent="0.2">
      <c r="A217" s="6">
        <v>43790</v>
      </c>
      <c r="B217" s="9">
        <v>5.5119999999999996</v>
      </c>
      <c r="C217" s="9">
        <v>5.9020000000000001</v>
      </c>
      <c r="D217" s="10">
        <v>-7.5399999999999998E-3</v>
      </c>
    </row>
    <row r="218" spans="1:4" x14ac:dyDescent="0.2">
      <c r="A218" s="6">
        <v>43791</v>
      </c>
      <c r="B218" s="9">
        <v>4.875</v>
      </c>
      <c r="C218" s="9">
        <v>5.7640000000000002</v>
      </c>
      <c r="D218" s="10">
        <v>-0.11562</v>
      </c>
    </row>
    <row r="219" spans="1:4" x14ac:dyDescent="0.2">
      <c r="A219" s="6">
        <v>43794</v>
      </c>
      <c r="B219" s="9">
        <v>4.851</v>
      </c>
      <c r="C219" s="9">
        <v>5.7409999999999997</v>
      </c>
      <c r="D219" s="10">
        <v>-4.8199999999999996E-3</v>
      </c>
    </row>
    <row r="220" spans="1:4" x14ac:dyDescent="0.2">
      <c r="A220" s="6">
        <v>43795</v>
      </c>
      <c r="B220" s="9">
        <v>4.8860000000000001</v>
      </c>
      <c r="C220" s="9">
        <v>5.7770000000000001</v>
      </c>
      <c r="D220" s="11">
        <v>7.3200000000000001E-3</v>
      </c>
    </row>
    <row r="221" spans="1:4" x14ac:dyDescent="0.2">
      <c r="A221" s="6">
        <v>43796</v>
      </c>
      <c r="B221" s="9">
        <v>4.8579999999999997</v>
      </c>
      <c r="C221" s="9">
        <v>5.7480000000000002</v>
      </c>
      <c r="D221" s="10">
        <v>-5.8700000000000002E-3</v>
      </c>
    </row>
    <row r="222" spans="1:4" x14ac:dyDescent="0.2">
      <c r="A222" s="6">
        <v>43797</v>
      </c>
      <c r="B222" s="9">
        <v>4.8470000000000004</v>
      </c>
      <c r="C222" s="9">
        <v>5.7370000000000001</v>
      </c>
      <c r="D222" s="10">
        <v>-2.2000000000000001E-3</v>
      </c>
    </row>
    <row r="223" spans="1:4" x14ac:dyDescent="0.2">
      <c r="A223" s="6">
        <v>43798</v>
      </c>
      <c r="B223" s="9">
        <v>4.7460000000000004</v>
      </c>
      <c r="C223" s="9">
        <v>5.6360000000000001</v>
      </c>
      <c r="D223" s="10">
        <v>-2.0879999999999999E-2</v>
      </c>
    </row>
    <row r="224" spans="1:4" x14ac:dyDescent="0.2">
      <c r="A224" s="6">
        <v>43801</v>
      </c>
      <c r="B224" s="9">
        <v>4.734</v>
      </c>
      <c r="C224" s="9">
        <v>5.6239999999999997</v>
      </c>
      <c r="D224" s="10">
        <v>-2.49E-3</v>
      </c>
    </row>
    <row r="225" spans="1:4" x14ac:dyDescent="0.2">
      <c r="A225" s="6">
        <v>43802</v>
      </c>
      <c r="B225" s="9">
        <v>4.7240000000000002</v>
      </c>
      <c r="C225" s="9">
        <v>5.6139999999999999</v>
      </c>
      <c r="D225" s="10">
        <v>-2.0300000000000001E-3</v>
      </c>
    </row>
    <row r="226" spans="1:4" x14ac:dyDescent="0.2">
      <c r="A226" s="6">
        <v>43803</v>
      </c>
      <c r="B226" s="9">
        <v>4.7480000000000002</v>
      </c>
      <c r="C226" s="9">
        <v>5.6379999999999999</v>
      </c>
      <c r="D226" s="11">
        <v>4.9699999999999996E-3</v>
      </c>
    </row>
    <row r="227" spans="1:4" x14ac:dyDescent="0.2">
      <c r="A227" s="6">
        <v>43804</v>
      </c>
      <c r="B227" s="9">
        <v>4.7670000000000003</v>
      </c>
      <c r="C227" s="9">
        <v>5.657</v>
      </c>
      <c r="D227" s="11">
        <v>4.0600000000000002E-3</v>
      </c>
    </row>
    <row r="228" spans="1:4" x14ac:dyDescent="0.2">
      <c r="A228" s="6">
        <v>43805</v>
      </c>
      <c r="B228" s="9">
        <v>4.83</v>
      </c>
      <c r="C228" s="9">
        <v>5.7210000000000001</v>
      </c>
      <c r="D228" s="11">
        <v>1.3259999999999999E-2</v>
      </c>
    </row>
    <row r="229" spans="1:4" x14ac:dyDescent="0.2">
      <c r="A229" s="6">
        <v>43808</v>
      </c>
      <c r="B229" s="9">
        <v>4.7869999999999999</v>
      </c>
      <c r="C229" s="9">
        <v>5.6769999999999996</v>
      </c>
      <c r="D229" s="10">
        <v>-9.0699999999999999E-3</v>
      </c>
    </row>
    <row r="230" spans="1:4" x14ac:dyDescent="0.2">
      <c r="A230" s="6">
        <v>43809</v>
      </c>
      <c r="B230" s="9">
        <v>4.8019999999999996</v>
      </c>
      <c r="C230" s="9">
        <v>5.6920000000000002</v>
      </c>
      <c r="D230" s="11">
        <v>3.2200000000000002E-3</v>
      </c>
    </row>
    <row r="231" spans="1:4" x14ac:dyDescent="0.2">
      <c r="A231" s="6">
        <v>43810</v>
      </c>
      <c r="B231" s="9">
        <v>4.7969999999999997</v>
      </c>
      <c r="C231" s="9">
        <v>5.6870000000000003</v>
      </c>
      <c r="D231" s="10">
        <v>-9.7999999999999997E-4</v>
      </c>
    </row>
    <row r="232" spans="1:4" x14ac:dyDescent="0.2">
      <c r="A232" s="6">
        <v>43811</v>
      </c>
      <c r="B232" s="9">
        <v>4.7770000000000001</v>
      </c>
      <c r="C232" s="9">
        <v>5.6669999999999998</v>
      </c>
      <c r="D232" s="10">
        <v>-4.2700000000000004E-3</v>
      </c>
    </row>
    <row r="233" spans="1:4" x14ac:dyDescent="0.2">
      <c r="A233" s="6">
        <v>43812</v>
      </c>
      <c r="B233" s="9">
        <v>4.8730000000000002</v>
      </c>
      <c r="C233" s="9">
        <v>5.7629999999999999</v>
      </c>
      <c r="D233" s="11">
        <v>2.0140000000000002E-2</v>
      </c>
    </row>
    <row r="234" spans="1:4" x14ac:dyDescent="0.2">
      <c r="A234" s="6">
        <v>43815</v>
      </c>
      <c r="B234" s="9">
        <v>4.8620000000000001</v>
      </c>
      <c r="C234" s="9">
        <v>5.7519999999999998</v>
      </c>
      <c r="D234" s="10">
        <v>-2.3E-3</v>
      </c>
    </row>
    <row r="235" spans="1:4" x14ac:dyDescent="0.2">
      <c r="A235" s="6">
        <v>43816</v>
      </c>
      <c r="B235" s="9">
        <v>4.8920000000000003</v>
      </c>
      <c r="C235" s="9">
        <v>5.782</v>
      </c>
      <c r="D235" s="11">
        <v>6.2500000000000003E-3</v>
      </c>
    </row>
    <row r="236" spans="1:4" x14ac:dyDescent="0.2">
      <c r="A236" s="6">
        <v>43817</v>
      </c>
      <c r="B236" s="9">
        <v>4.8680000000000003</v>
      </c>
      <c r="C236" s="9">
        <v>5.758</v>
      </c>
      <c r="D236" s="10">
        <v>-4.9699999999999996E-3</v>
      </c>
    </row>
    <row r="237" spans="1:4" x14ac:dyDescent="0.2">
      <c r="A237" s="6">
        <v>43818</v>
      </c>
      <c r="B237" s="9">
        <v>4.8449999999999998</v>
      </c>
      <c r="C237" s="9">
        <v>5.7350000000000003</v>
      </c>
      <c r="D237" s="10">
        <v>-4.7499999999999999E-3</v>
      </c>
    </row>
    <row r="238" spans="1:4" x14ac:dyDescent="0.2">
      <c r="A238" s="6">
        <v>43819</v>
      </c>
      <c r="B238" s="9">
        <v>4.8360000000000003</v>
      </c>
      <c r="C238" s="9">
        <v>5.726</v>
      </c>
      <c r="D238" s="10">
        <v>-1.82E-3</v>
      </c>
    </row>
    <row r="239" spans="1:4" x14ac:dyDescent="0.2">
      <c r="A239" s="6">
        <v>43822</v>
      </c>
      <c r="B239" s="9">
        <v>4.8140000000000001</v>
      </c>
      <c r="C239" s="9">
        <v>5.7039999999999997</v>
      </c>
      <c r="D239" s="10">
        <v>-4.5300000000000002E-3</v>
      </c>
    </row>
    <row r="240" spans="1:4" x14ac:dyDescent="0.2">
      <c r="A240" s="6">
        <v>43823</v>
      </c>
      <c r="B240" s="9">
        <v>4.8310000000000004</v>
      </c>
      <c r="C240" s="9">
        <v>5.7210000000000001</v>
      </c>
      <c r="D240" s="11">
        <v>3.5500000000000002E-3</v>
      </c>
    </row>
    <row r="241" spans="1:4" x14ac:dyDescent="0.2">
      <c r="A241" s="6">
        <v>43824</v>
      </c>
      <c r="B241" s="9">
        <v>4.7990000000000004</v>
      </c>
      <c r="C241" s="9">
        <v>5.6890000000000001</v>
      </c>
      <c r="D241" s="10">
        <v>-6.6E-3</v>
      </c>
    </row>
    <row r="242" spans="1:4" x14ac:dyDescent="0.2">
      <c r="A242" s="6">
        <v>43825</v>
      </c>
      <c r="B242" s="9">
        <v>4.8550000000000004</v>
      </c>
      <c r="C242" s="9">
        <v>5.7450000000000001</v>
      </c>
      <c r="D242" s="11">
        <v>1.163E-2</v>
      </c>
    </row>
    <row r="243" spans="1:4" x14ac:dyDescent="0.2">
      <c r="A243" s="6">
        <v>43826</v>
      </c>
      <c r="B243" s="9">
        <v>4.8479999999999999</v>
      </c>
      <c r="C243" s="9">
        <v>5.7380000000000004</v>
      </c>
      <c r="D243" s="10">
        <v>-1.42E-3</v>
      </c>
    </row>
    <row r="244" spans="1:4" x14ac:dyDescent="0.2">
      <c r="A244" s="6">
        <v>43829</v>
      </c>
      <c r="B244" s="9">
        <v>4.9109999999999996</v>
      </c>
      <c r="C244" s="9">
        <v>5.8010000000000002</v>
      </c>
      <c r="D244" s="11">
        <v>1.3010000000000001E-2</v>
      </c>
    </row>
    <row r="245" spans="1:4" x14ac:dyDescent="0.2">
      <c r="A245" s="6">
        <v>43830</v>
      </c>
      <c r="B245" s="9">
        <v>4.9610000000000003</v>
      </c>
      <c r="C245" s="9">
        <v>5.851</v>
      </c>
      <c r="D245" s="11">
        <v>1.004E-2</v>
      </c>
    </row>
  </sheetData>
  <sortState xmlns:xlrd2="http://schemas.microsoft.com/office/spreadsheetml/2017/richdata2" ref="A2:D245">
    <sortCondition ref="A1:A2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8FFB-13DB-1E4C-A9C3-91B23B73ED38}">
  <dimension ref="A1:D237"/>
  <sheetViews>
    <sheetView workbookViewId="0">
      <selection activeCell="F9" sqref="F9"/>
    </sheetView>
  </sheetViews>
  <sheetFormatPr baseColWidth="10" defaultRowHeight="17" x14ac:dyDescent="0.2"/>
  <cols>
    <col min="1" max="1" width="12.1640625" style="8" bestFit="1" customWidth="1"/>
    <col min="2" max="3" width="9.83203125" style="2" bestFit="1" customWidth="1"/>
    <col min="4" max="4" width="12" style="2" bestFit="1" customWidth="1"/>
    <col min="5" max="16384" width="10.83203125" style="2"/>
  </cols>
  <sheetData>
    <row r="1" spans="1:4" x14ac:dyDescent="0.2">
      <c r="A1" s="1" t="s">
        <v>0</v>
      </c>
      <c r="B1" s="1" t="s">
        <v>2</v>
      </c>
      <c r="C1" s="1" t="s">
        <v>3</v>
      </c>
      <c r="D1" s="1" t="s">
        <v>1</v>
      </c>
    </row>
    <row r="2" spans="1:4" x14ac:dyDescent="0.2">
      <c r="A2" s="3">
        <v>43833</v>
      </c>
      <c r="B2" s="4">
        <v>4.8769999999999998</v>
      </c>
      <c r="C2" s="4">
        <v>5.7670000000000003</v>
      </c>
      <c r="D2" s="5">
        <v>-1.1769999999999999E-2</v>
      </c>
    </row>
    <row r="3" spans="1:4" x14ac:dyDescent="0.2">
      <c r="A3" s="6">
        <v>43836</v>
      </c>
      <c r="B3" s="4">
        <v>4.7869999999999999</v>
      </c>
      <c r="C3" s="4">
        <v>5.6769999999999996</v>
      </c>
      <c r="D3" s="5">
        <v>-1.8329999999999999E-2</v>
      </c>
    </row>
    <row r="4" spans="1:4" x14ac:dyDescent="0.2">
      <c r="A4" s="6">
        <v>43837</v>
      </c>
      <c r="B4" s="4">
        <v>4.827</v>
      </c>
      <c r="C4" s="4">
        <v>5.7169999999999996</v>
      </c>
      <c r="D4" s="7">
        <v>8.3300000000000006E-3</v>
      </c>
    </row>
    <row r="5" spans="1:4" x14ac:dyDescent="0.2">
      <c r="A5" s="6">
        <v>43838</v>
      </c>
      <c r="B5" s="4">
        <v>4.8129999999999997</v>
      </c>
      <c r="C5" s="4">
        <v>5.7030000000000003</v>
      </c>
      <c r="D5" s="5">
        <v>-2.8600000000000001E-3</v>
      </c>
    </row>
    <row r="6" spans="1:4" x14ac:dyDescent="0.2">
      <c r="A6" s="6">
        <v>43839</v>
      </c>
      <c r="B6" s="4">
        <v>4.9050000000000002</v>
      </c>
      <c r="C6" s="4">
        <v>5.7949999999999999</v>
      </c>
      <c r="D6" s="7">
        <v>1.9009999999999999E-2</v>
      </c>
    </row>
    <row r="7" spans="1:4" x14ac:dyDescent="0.2">
      <c r="A7" s="6">
        <v>43840</v>
      </c>
      <c r="B7" s="4">
        <v>4.968</v>
      </c>
      <c r="C7" s="4">
        <v>5.859</v>
      </c>
      <c r="D7" s="7">
        <v>1.2970000000000001E-2</v>
      </c>
    </row>
    <row r="8" spans="1:4" x14ac:dyDescent="0.2">
      <c r="A8" s="6">
        <v>43843</v>
      </c>
      <c r="B8" s="4">
        <v>5.0369999999999999</v>
      </c>
      <c r="C8" s="4">
        <v>5.9269999999999996</v>
      </c>
      <c r="D8" s="7">
        <v>1.375E-2</v>
      </c>
    </row>
    <row r="9" spans="1:4" x14ac:dyDescent="0.2">
      <c r="A9" s="6">
        <v>43844</v>
      </c>
      <c r="B9" s="4">
        <v>4.9980000000000002</v>
      </c>
      <c r="C9" s="4">
        <v>5.8879999999999999</v>
      </c>
      <c r="D9" s="5">
        <v>-7.6400000000000001E-3</v>
      </c>
    </row>
    <row r="10" spans="1:4" x14ac:dyDescent="0.2">
      <c r="A10" s="6">
        <v>43845</v>
      </c>
      <c r="B10" s="4">
        <v>5.0019999999999998</v>
      </c>
      <c r="C10" s="4">
        <v>5.8920000000000003</v>
      </c>
      <c r="D10" s="7">
        <v>6.8000000000000005E-4</v>
      </c>
    </row>
    <row r="11" spans="1:4" x14ac:dyDescent="0.2">
      <c r="A11" s="6">
        <v>43846</v>
      </c>
      <c r="B11" s="4">
        <v>5.0179999999999998</v>
      </c>
      <c r="C11" s="4">
        <v>5.9080000000000004</v>
      </c>
      <c r="D11" s="7">
        <v>3.2799999999999999E-3</v>
      </c>
    </row>
    <row r="12" spans="1:4" x14ac:dyDescent="0.2">
      <c r="A12" s="6">
        <v>43847</v>
      </c>
      <c r="B12" s="4">
        <v>5.0199999999999996</v>
      </c>
      <c r="C12" s="4">
        <v>5.91</v>
      </c>
      <c r="D12" s="7">
        <v>3.2000000000000003E-4</v>
      </c>
    </row>
    <row r="13" spans="1:4" x14ac:dyDescent="0.2">
      <c r="A13" s="6">
        <v>43850</v>
      </c>
      <c r="B13" s="4">
        <v>5.0259999999999998</v>
      </c>
      <c r="C13" s="4">
        <v>5.9160000000000004</v>
      </c>
      <c r="D13" s="7">
        <v>1.2899999999999999E-3</v>
      </c>
    </row>
    <row r="14" spans="1:4" x14ac:dyDescent="0.2">
      <c r="A14" s="6">
        <v>43851</v>
      </c>
      <c r="B14" s="4">
        <v>4.992</v>
      </c>
      <c r="C14" s="4">
        <v>5.8819999999999997</v>
      </c>
      <c r="D14" s="5">
        <v>-6.8799999999999998E-3</v>
      </c>
    </row>
    <row r="15" spans="1:4" x14ac:dyDescent="0.2">
      <c r="A15" s="6">
        <v>43852</v>
      </c>
      <c r="B15" s="4">
        <v>4.9749999999999996</v>
      </c>
      <c r="C15" s="4">
        <v>5.8650000000000002</v>
      </c>
      <c r="D15" s="5">
        <v>-3.3300000000000001E-3</v>
      </c>
    </row>
    <row r="16" spans="1:4" x14ac:dyDescent="0.2">
      <c r="A16" s="6">
        <v>43853</v>
      </c>
      <c r="B16" s="4">
        <v>4.84</v>
      </c>
      <c r="C16" s="4">
        <v>5.73</v>
      </c>
      <c r="D16" s="5">
        <v>-2.7060000000000001E-2</v>
      </c>
    </row>
    <row r="17" spans="1:4" x14ac:dyDescent="0.2">
      <c r="A17" s="6">
        <v>43864</v>
      </c>
      <c r="B17" s="4">
        <v>4.53</v>
      </c>
      <c r="C17" s="4">
        <v>5.42</v>
      </c>
      <c r="D17" s="5">
        <v>-6.4089999999999994E-2</v>
      </c>
    </row>
    <row r="18" spans="1:4" x14ac:dyDescent="0.2">
      <c r="A18" s="6">
        <v>43865</v>
      </c>
      <c r="B18" s="4">
        <v>4.585</v>
      </c>
      <c r="C18" s="4">
        <v>5.4749999999999996</v>
      </c>
      <c r="D18" s="7">
        <v>1.205E-2</v>
      </c>
    </row>
    <row r="19" spans="1:4" x14ac:dyDescent="0.2">
      <c r="A19" s="6">
        <v>43866</v>
      </c>
      <c r="B19" s="4">
        <v>4.7140000000000004</v>
      </c>
      <c r="C19" s="4">
        <v>5.6040000000000001</v>
      </c>
      <c r="D19" s="7">
        <v>2.8199999999999999E-2</v>
      </c>
    </row>
    <row r="20" spans="1:4" x14ac:dyDescent="0.2">
      <c r="A20" s="6">
        <v>43867</v>
      </c>
      <c r="B20" s="4">
        <v>4.8380000000000001</v>
      </c>
      <c r="C20" s="4">
        <v>5.7279999999999998</v>
      </c>
      <c r="D20" s="7">
        <v>2.6280000000000001E-2</v>
      </c>
    </row>
    <row r="21" spans="1:4" x14ac:dyDescent="0.2">
      <c r="A21" s="6">
        <v>43868</v>
      </c>
      <c r="B21" s="4">
        <v>4.8239999999999998</v>
      </c>
      <c r="C21" s="4">
        <v>5.7140000000000004</v>
      </c>
      <c r="D21" s="5">
        <v>-2.8900000000000002E-3</v>
      </c>
    </row>
    <row r="22" spans="1:4" x14ac:dyDescent="0.2">
      <c r="A22" s="6">
        <v>43871</v>
      </c>
      <c r="B22" s="4">
        <v>4.8609999999999998</v>
      </c>
      <c r="C22" s="4">
        <v>5.7510000000000003</v>
      </c>
      <c r="D22" s="7">
        <v>7.6699999999999997E-3</v>
      </c>
    </row>
    <row r="23" spans="1:4" x14ac:dyDescent="0.2">
      <c r="A23" s="6">
        <v>43872</v>
      </c>
      <c r="B23" s="4">
        <v>4.9279999999999999</v>
      </c>
      <c r="C23" s="4">
        <v>5.8179999999999996</v>
      </c>
      <c r="D23" s="7">
        <v>1.38E-2</v>
      </c>
    </row>
    <row r="24" spans="1:4" x14ac:dyDescent="0.2">
      <c r="A24" s="6">
        <v>43873</v>
      </c>
      <c r="B24" s="4">
        <v>4.944</v>
      </c>
      <c r="C24" s="4">
        <v>5.8339999999999996</v>
      </c>
      <c r="D24" s="7">
        <v>3.31E-3</v>
      </c>
    </row>
    <row r="25" spans="1:4" x14ac:dyDescent="0.2">
      <c r="A25" s="6">
        <v>43874</v>
      </c>
      <c r="B25" s="4">
        <v>4.9169999999999998</v>
      </c>
      <c r="C25" s="4">
        <v>5.8070000000000004</v>
      </c>
      <c r="D25" s="5">
        <v>-5.5399999999999998E-3</v>
      </c>
    </row>
    <row r="26" spans="1:4" x14ac:dyDescent="0.2">
      <c r="A26" s="6">
        <v>43875</v>
      </c>
      <c r="B26" s="4">
        <v>4.9619999999999997</v>
      </c>
      <c r="C26" s="4">
        <v>5.8520000000000003</v>
      </c>
      <c r="D26" s="7">
        <v>9.1900000000000003E-3</v>
      </c>
    </row>
    <row r="27" spans="1:4" x14ac:dyDescent="0.2">
      <c r="A27" s="6">
        <v>43878</v>
      </c>
      <c r="B27" s="4">
        <v>4.9749999999999996</v>
      </c>
      <c r="C27" s="4">
        <v>5.8650000000000002</v>
      </c>
      <c r="D27" s="7">
        <v>2.5999999999999999E-3</v>
      </c>
    </row>
    <row r="28" spans="1:4" x14ac:dyDescent="0.2">
      <c r="A28" s="6">
        <v>43879</v>
      </c>
      <c r="B28" s="4">
        <v>4.923</v>
      </c>
      <c r="C28" s="4">
        <v>5.8140000000000001</v>
      </c>
      <c r="D28" s="5">
        <v>-1.0370000000000001E-2</v>
      </c>
    </row>
    <row r="29" spans="1:4" x14ac:dyDescent="0.2">
      <c r="A29" s="6">
        <v>43880</v>
      </c>
      <c r="B29" s="4">
        <v>4.9130000000000003</v>
      </c>
      <c r="C29" s="4">
        <v>5.8029999999999999</v>
      </c>
      <c r="D29" s="5">
        <v>-2.1099999999999999E-3</v>
      </c>
    </row>
    <row r="30" spans="1:4" x14ac:dyDescent="0.2">
      <c r="A30" s="6">
        <v>43881</v>
      </c>
      <c r="B30" s="4">
        <v>5.0410000000000004</v>
      </c>
      <c r="C30" s="4">
        <v>5.931</v>
      </c>
      <c r="D30" s="7">
        <v>2.6009999999999998E-2</v>
      </c>
    </row>
    <row r="31" spans="1:4" x14ac:dyDescent="0.2">
      <c r="A31" s="6">
        <v>43882</v>
      </c>
      <c r="B31" s="4">
        <v>5.0410000000000004</v>
      </c>
      <c r="C31" s="4">
        <v>5.931</v>
      </c>
      <c r="D31" s="5">
        <v>-2.0000000000000002E-5</v>
      </c>
    </row>
    <row r="32" spans="1:4" x14ac:dyDescent="0.2">
      <c r="A32" s="6">
        <v>43885</v>
      </c>
      <c r="B32" s="4">
        <v>4.99</v>
      </c>
      <c r="C32" s="4">
        <v>5.88</v>
      </c>
      <c r="D32" s="5">
        <v>-1.0120000000000001E-2</v>
      </c>
    </row>
    <row r="33" spans="1:4" x14ac:dyDescent="0.2">
      <c r="A33" s="6">
        <v>43886</v>
      </c>
      <c r="B33" s="4">
        <v>4.9820000000000002</v>
      </c>
      <c r="C33" s="4">
        <v>5.8719999999999999</v>
      </c>
      <c r="D33" s="5">
        <v>-1.5200000000000001E-3</v>
      </c>
    </row>
    <row r="34" spans="1:4" x14ac:dyDescent="0.2">
      <c r="A34" s="6">
        <v>43887</v>
      </c>
      <c r="B34" s="4">
        <v>4.9009999999999998</v>
      </c>
      <c r="C34" s="4">
        <v>5.79</v>
      </c>
      <c r="D34" s="5">
        <v>-1.6400000000000001E-2</v>
      </c>
    </row>
    <row r="35" spans="1:4" x14ac:dyDescent="0.2">
      <c r="A35" s="6">
        <v>43888</v>
      </c>
      <c r="B35" s="4">
        <v>4.9390000000000001</v>
      </c>
      <c r="C35" s="4">
        <v>5.8289999999999997</v>
      </c>
      <c r="D35" s="7">
        <v>7.9000000000000008E-3</v>
      </c>
    </row>
    <row r="36" spans="1:4" x14ac:dyDescent="0.2">
      <c r="A36" s="6">
        <v>43889</v>
      </c>
      <c r="B36" s="4">
        <v>4.7990000000000004</v>
      </c>
      <c r="C36" s="4">
        <v>5.6890000000000001</v>
      </c>
      <c r="D36" s="5">
        <v>-2.8469999999999999E-2</v>
      </c>
    </row>
    <row r="37" spans="1:4" x14ac:dyDescent="0.2">
      <c r="A37" s="6">
        <v>43892</v>
      </c>
      <c r="B37" s="4">
        <v>4.9180000000000001</v>
      </c>
      <c r="C37" s="4">
        <v>5.8079999999999998</v>
      </c>
      <c r="D37" s="7">
        <v>2.4969999999999999E-2</v>
      </c>
    </row>
    <row r="38" spans="1:4" x14ac:dyDescent="0.2">
      <c r="A38" s="6">
        <v>43893</v>
      </c>
      <c r="B38" s="4">
        <v>4.9880000000000004</v>
      </c>
      <c r="C38" s="4">
        <v>5.8780000000000001</v>
      </c>
      <c r="D38" s="7">
        <v>1.4069999999999999E-2</v>
      </c>
    </row>
    <row r="39" spans="1:4" x14ac:dyDescent="0.2">
      <c r="A39" s="6">
        <v>43894</v>
      </c>
      <c r="B39" s="4">
        <v>5.0209999999999999</v>
      </c>
      <c r="C39" s="4">
        <v>5.9109999999999996</v>
      </c>
      <c r="D39" s="7">
        <v>6.7000000000000002E-3</v>
      </c>
    </row>
    <row r="40" spans="1:4" x14ac:dyDescent="0.2">
      <c r="A40" s="6">
        <v>43895</v>
      </c>
      <c r="B40" s="4">
        <v>5.1840000000000002</v>
      </c>
      <c r="C40" s="4">
        <v>6.0739999999999998</v>
      </c>
      <c r="D40" s="7">
        <v>3.2439999999999997E-2</v>
      </c>
    </row>
    <row r="41" spans="1:4" x14ac:dyDescent="0.2">
      <c r="A41" s="6">
        <v>43896</v>
      </c>
      <c r="B41" s="4">
        <v>5.0970000000000004</v>
      </c>
      <c r="C41" s="4">
        <v>5.9870000000000001</v>
      </c>
      <c r="D41" s="5">
        <v>-1.6760000000000001E-2</v>
      </c>
    </row>
    <row r="42" spans="1:4" x14ac:dyDescent="0.2">
      <c r="A42" s="6">
        <v>43899</v>
      </c>
      <c r="B42" s="4">
        <v>4.9480000000000004</v>
      </c>
      <c r="C42" s="4">
        <v>5.8380000000000001</v>
      </c>
      <c r="D42" s="5">
        <v>-2.929E-2</v>
      </c>
    </row>
    <row r="43" spans="1:4" x14ac:dyDescent="0.2">
      <c r="A43" s="6">
        <v>43900</v>
      </c>
      <c r="B43" s="4">
        <v>5.0289999999999999</v>
      </c>
      <c r="C43" s="4">
        <v>5.9189999999999996</v>
      </c>
      <c r="D43" s="7">
        <v>1.6410000000000001E-2</v>
      </c>
    </row>
    <row r="44" spans="1:4" x14ac:dyDescent="0.2">
      <c r="A44" s="6">
        <v>43901</v>
      </c>
      <c r="B44" s="4">
        <v>4.9880000000000004</v>
      </c>
      <c r="C44" s="4">
        <v>5.8780000000000001</v>
      </c>
      <c r="D44" s="5">
        <v>-8.2100000000000003E-3</v>
      </c>
    </row>
    <row r="45" spans="1:4" x14ac:dyDescent="0.2">
      <c r="A45" s="6">
        <v>43902</v>
      </c>
      <c r="B45" s="4">
        <v>4.875</v>
      </c>
      <c r="C45" s="4">
        <v>5.7649999999999997</v>
      </c>
      <c r="D45" s="5">
        <v>-2.2579999999999999E-2</v>
      </c>
    </row>
    <row r="46" spans="1:4" x14ac:dyDescent="0.2">
      <c r="A46" s="6">
        <v>43903</v>
      </c>
      <c r="B46" s="4">
        <v>4.8010000000000002</v>
      </c>
      <c r="C46" s="4">
        <v>5.6909999999999998</v>
      </c>
      <c r="D46" s="5">
        <v>-1.5259999999999999E-2</v>
      </c>
    </row>
    <row r="47" spans="1:4" x14ac:dyDescent="0.2">
      <c r="A47" s="6">
        <v>43906</v>
      </c>
      <c r="B47" s="4">
        <v>4.6040000000000001</v>
      </c>
      <c r="C47" s="4">
        <v>5.4939999999999998</v>
      </c>
      <c r="D47" s="5">
        <v>-4.0869999999999997E-2</v>
      </c>
    </row>
    <row r="48" spans="1:4" x14ac:dyDescent="0.2">
      <c r="A48" s="6">
        <v>43907</v>
      </c>
      <c r="B48" s="4">
        <v>4.5990000000000002</v>
      </c>
      <c r="C48" s="4">
        <v>5.4889999999999999</v>
      </c>
      <c r="D48" s="5">
        <v>-1.17E-3</v>
      </c>
    </row>
    <row r="49" spans="1:4" x14ac:dyDescent="0.2">
      <c r="A49" s="6">
        <v>43908</v>
      </c>
      <c r="B49" s="4">
        <v>4.5170000000000003</v>
      </c>
      <c r="C49" s="4">
        <v>5.407</v>
      </c>
      <c r="D49" s="5">
        <v>-1.7899999999999999E-2</v>
      </c>
    </row>
    <row r="50" spans="1:4" x14ac:dyDescent="0.2">
      <c r="A50" s="6">
        <v>43909</v>
      </c>
      <c r="B50" s="4">
        <v>4.3680000000000003</v>
      </c>
      <c r="C50" s="4">
        <v>5.258</v>
      </c>
      <c r="D50" s="5">
        <v>-3.2989999999999998E-2</v>
      </c>
    </row>
    <row r="51" spans="1:4" x14ac:dyDescent="0.2">
      <c r="A51" s="6">
        <v>43910</v>
      </c>
      <c r="B51" s="4">
        <v>4.5069999999999997</v>
      </c>
      <c r="C51" s="4">
        <v>5.3970000000000002</v>
      </c>
      <c r="D51" s="7">
        <v>3.1919999999999997E-2</v>
      </c>
    </row>
    <row r="52" spans="1:4" x14ac:dyDescent="0.2">
      <c r="A52" s="6">
        <v>43913</v>
      </c>
      <c r="B52" s="4">
        <v>4.375</v>
      </c>
      <c r="C52" s="4">
        <v>5.2649999999999997</v>
      </c>
      <c r="D52" s="5">
        <v>-2.9329999999999998E-2</v>
      </c>
    </row>
    <row r="53" spans="1:4" x14ac:dyDescent="0.2">
      <c r="A53" s="6">
        <v>43914</v>
      </c>
      <c r="B53" s="4">
        <v>4.5350000000000001</v>
      </c>
      <c r="C53" s="4">
        <v>5.4249999999999998</v>
      </c>
      <c r="D53" s="7">
        <v>3.6499999999999998E-2</v>
      </c>
    </row>
    <row r="54" spans="1:4" x14ac:dyDescent="0.2">
      <c r="A54" s="6">
        <v>43915</v>
      </c>
      <c r="B54" s="4">
        <v>4.6950000000000003</v>
      </c>
      <c r="C54" s="4">
        <v>5.585</v>
      </c>
      <c r="D54" s="7">
        <v>3.542E-2</v>
      </c>
    </row>
    <row r="55" spans="1:4" x14ac:dyDescent="0.2">
      <c r="A55" s="6">
        <v>43916</v>
      </c>
      <c r="B55" s="4">
        <v>4.7030000000000003</v>
      </c>
      <c r="C55" s="4">
        <v>5.593</v>
      </c>
      <c r="D55" s="7">
        <v>1.6800000000000001E-3</v>
      </c>
    </row>
    <row r="56" spans="1:4" x14ac:dyDescent="0.2">
      <c r="A56" s="6">
        <v>43917</v>
      </c>
      <c r="B56" s="4">
        <v>4.7089999999999996</v>
      </c>
      <c r="C56" s="4">
        <v>5.5990000000000002</v>
      </c>
      <c r="D56" s="7">
        <v>1.2800000000000001E-3</v>
      </c>
    </row>
    <row r="57" spans="1:4" x14ac:dyDescent="0.2">
      <c r="A57" s="6">
        <v>43920</v>
      </c>
      <c r="B57" s="4">
        <v>4.6020000000000003</v>
      </c>
      <c r="C57" s="4">
        <v>5.492</v>
      </c>
      <c r="D57" s="5">
        <v>-2.2759999999999999E-2</v>
      </c>
    </row>
    <row r="58" spans="1:4" x14ac:dyDescent="0.2">
      <c r="A58" s="6">
        <v>43921</v>
      </c>
      <c r="B58" s="4">
        <v>4.7279999999999998</v>
      </c>
      <c r="C58" s="4">
        <v>5.6180000000000003</v>
      </c>
      <c r="D58" s="7">
        <v>2.734E-2</v>
      </c>
    </row>
    <row r="59" spans="1:4" x14ac:dyDescent="0.2">
      <c r="A59" s="6">
        <v>43922</v>
      </c>
      <c r="B59" s="4">
        <v>4.7300000000000004</v>
      </c>
      <c r="C59" s="4">
        <v>5.62</v>
      </c>
      <c r="D59" s="7">
        <v>4.4000000000000002E-4</v>
      </c>
    </row>
    <row r="60" spans="1:4" x14ac:dyDescent="0.2">
      <c r="A60" s="6">
        <v>43923</v>
      </c>
      <c r="B60" s="4">
        <v>4.7789999999999999</v>
      </c>
      <c r="C60" s="4">
        <v>5.6689999999999996</v>
      </c>
      <c r="D60" s="7">
        <v>1.038E-2</v>
      </c>
    </row>
    <row r="61" spans="1:4" x14ac:dyDescent="0.2">
      <c r="A61" s="6">
        <v>43924</v>
      </c>
      <c r="B61" s="4">
        <v>4.7889999999999997</v>
      </c>
      <c r="C61" s="4">
        <v>5.6790000000000003</v>
      </c>
      <c r="D61" s="7">
        <v>2.0699999999999998E-3</v>
      </c>
    </row>
    <row r="62" spans="1:4" x14ac:dyDescent="0.2">
      <c r="A62" s="6">
        <v>43928</v>
      </c>
      <c r="B62" s="4">
        <v>4.8879999999999999</v>
      </c>
      <c r="C62" s="4">
        <v>5.7779999999999996</v>
      </c>
      <c r="D62" s="7">
        <v>2.0670000000000001E-2</v>
      </c>
    </row>
    <row r="63" spans="1:4" x14ac:dyDescent="0.2">
      <c r="A63" s="6">
        <v>43929</v>
      </c>
      <c r="B63" s="4">
        <v>4.859</v>
      </c>
      <c r="C63" s="4">
        <v>5.7489999999999997</v>
      </c>
      <c r="D63" s="5">
        <v>-5.8700000000000002E-3</v>
      </c>
    </row>
    <row r="64" spans="1:4" x14ac:dyDescent="0.2">
      <c r="A64" s="6">
        <v>43930</v>
      </c>
      <c r="B64" s="4">
        <v>4.9089999999999998</v>
      </c>
      <c r="C64" s="4">
        <v>5.7990000000000004</v>
      </c>
      <c r="D64" s="7">
        <v>1.0330000000000001E-2</v>
      </c>
    </row>
    <row r="65" spans="1:4" x14ac:dyDescent="0.2">
      <c r="A65" s="6">
        <v>43931</v>
      </c>
      <c r="B65" s="4">
        <v>4.923</v>
      </c>
      <c r="C65" s="4">
        <v>5.8129999999999997</v>
      </c>
      <c r="D65" s="7">
        <v>2.8300000000000001E-3</v>
      </c>
    </row>
    <row r="66" spans="1:4" x14ac:dyDescent="0.2">
      <c r="A66" s="6">
        <v>43934</v>
      </c>
      <c r="B66" s="4">
        <v>4.9020000000000001</v>
      </c>
      <c r="C66" s="4">
        <v>5.7919999999999998</v>
      </c>
      <c r="D66" s="5">
        <v>-4.2700000000000004E-3</v>
      </c>
    </row>
    <row r="67" spans="1:4" x14ac:dyDescent="0.2">
      <c r="A67" s="6">
        <v>43935</v>
      </c>
      <c r="B67" s="4">
        <v>4.9610000000000003</v>
      </c>
      <c r="C67" s="4">
        <v>5.851</v>
      </c>
      <c r="D67" s="7">
        <v>1.1950000000000001E-2</v>
      </c>
    </row>
    <row r="68" spans="1:4" x14ac:dyDescent="0.2">
      <c r="A68" s="6">
        <v>43936</v>
      </c>
      <c r="B68" s="4">
        <v>4.9379999999999997</v>
      </c>
      <c r="C68" s="4">
        <v>5.8280000000000003</v>
      </c>
      <c r="D68" s="5">
        <v>-4.5599999999999998E-3</v>
      </c>
    </row>
    <row r="69" spans="1:4" x14ac:dyDescent="0.2">
      <c r="A69" s="6">
        <v>43937</v>
      </c>
      <c r="B69" s="4">
        <v>4.9279999999999999</v>
      </c>
      <c r="C69" s="4">
        <v>5.8170000000000002</v>
      </c>
      <c r="D69" s="5">
        <v>-2.1700000000000001E-3</v>
      </c>
    </row>
    <row r="70" spans="1:4" x14ac:dyDescent="0.2">
      <c r="A70" s="6">
        <v>43938</v>
      </c>
      <c r="B70" s="4">
        <v>4.9569999999999999</v>
      </c>
      <c r="C70" s="4">
        <v>5.8460000000000001</v>
      </c>
      <c r="D70" s="7">
        <v>5.8900000000000003E-3</v>
      </c>
    </row>
    <row r="71" spans="1:4" x14ac:dyDescent="0.2">
      <c r="A71" s="6">
        <v>43941</v>
      </c>
      <c r="B71" s="4">
        <v>4.9710000000000001</v>
      </c>
      <c r="C71" s="4">
        <v>5.8609999999999998</v>
      </c>
      <c r="D71" s="7">
        <v>2.99E-3</v>
      </c>
    </row>
    <row r="72" spans="1:4" x14ac:dyDescent="0.2">
      <c r="A72" s="6">
        <v>43942</v>
      </c>
      <c r="B72" s="4">
        <v>4.8780000000000001</v>
      </c>
      <c r="C72" s="4">
        <v>5.7679999999999998</v>
      </c>
      <c r="D72" s="5">
        <v>-1.8870000000000001E-2</v>
      </c>
    </row>
    <row r="73" spans="1:4" x14ac:dyDescent="0.2">
      <c r="A73" s="6">
        <v>43943</v>
      </c>
      <c r="B73" s="4">
        <v>4.976</v>
      </c>
      <c r="C73" s="4">
        <v>5.8659999999999997</v>
      </c>
      <c r="D73" s="7">
        <v>2.0219999999999998E-2</v>
      </c>
    </row>
    <row r="74" spans="1:4" x14ac:dyDescent="0.2">
      <c r="A74" s="6">
        <v>43944</v>
      </c>
      <c r="B74" s="4">
        <v>5.0339999999999998</v>
      </c>
      <c r="C74" s="4">
        <v>5.9240000000000004</v>
      </c>
      <c r="D74" s="7">
        <v>1.1679999999999999E-2</v>
      </c>
    </row>
    <row r="75" spans="1:4" x14ac:dyDescent="0.2">
      <c r="A75" s="6">
        <v>43945</v>
      </c>
      <c r="B75" s="4">
        <v>5.024</v>
      </c>
      <c r="C75" s="4">
        <v>5.9139999999999997</v>
      </c>
      <c r="D75" s="5">
        <v>-1.97E-3</v>
      </c>
    </row>
    <row r="76" spans="1:4" x14ac:dyDescent="0.2">
      <c r="A76" s="6">
        <v>43948</v>
      </c>
      <c r="B76" s="4">
        <v>5.0369999999999999</v>
      </c>
      <c r="C76" s="4">
        <v>5.9269999999999996</v>
      </c>
      <c r="D76" s="7">
        <v>2.47E-3</v>
      </c>
    </row>
    <row r="77" spans="1:4" x14ac:dyDescent="0.2">
      <c r="A77" s="6">
        <v>43949</v>
      </c>
      <c r="B77" s="4">
        <v>5.1749999999999998</v>
      </c>
      <c r="C77" s="4">
        <v>6.0650000000000004</v>
      </c>
      <c r="D77" s="7">
        <v>2.742E-2</v>
      </c>
    </row>
    <row r="78" spans="1:4" x14ac:dyDescent="0.2">
      <c r="A78" s="6">
        <v>43950</v>
      </c>
      <c r="B78" s="4">
        <v>5.1189999999999998</v>
      </c>
      <c r="C78" s="4">
        <v>6.0090000000000003</v>
      </c>
      <c r="D78" s="5">
        <v>-1.082E-2</v>
      </c>
    </row>
    <row r="79" spans="1:4" x14ac:dyDescent="0.2">
      <c r="A79" s="6">
        <v>43951</v>
      </c>
      <c r="B79" s="4">
        <v>5.1079999999999997</v>
      </c>
      <c r="C79" s="4">
        <v>5.9980000000000002</v>
      </c>
      <c r="D79" s="5">
        <v>-2.0500000000000002E-3</v>
      </c>
    </row>
    <row r="80" spans="1:4" x14ac:dyDescent="0.2">
      <c r="A80" s="6">
        <v>43957</v>
      </c>
      <c r="B80" s="4">
        <v>5.1289999999999996</v>
      </c>
      <c r="C80" s="4">
        <v>6.0190000000000001</v>
      </c>
      <c r="D80" s="7">
        <v>4.0699999999999998E-3</v>
      </c>
    </row>
    <row r="81" spans="1:4" x14ac:dyDescent="0.2">
      <c r="A81" s="6">
        <v>43958</v>
      </c>
      <c r="B81" s="4">
        <v>5.1710000000000003</v>
      </c>
      <c r="C81" s="4">
        <v>6.0609999999999999</v>
      </c>
      <c r="D81" s="7">
        <v>8.09E-3</v>
      </c>
    </row>
    <row r="82" spans="1:4" x14ac:dyDescent="0.2">
      <c r="A82" s="6">
        <v>43959</v>
      </c>
      <c r="B82" s="4">
        <v>5.194</v>
      </c>
      <c r="C82" s="4">
        <v>6.0839999999999996</v>
      </c>
      <c r="D82" s="7">
        <v>4.5399999999999998E-3</v>
      </c>
    </row>
    <row r="83" spans="1:4" x14ac:dyDescent="0.2">
      <c r="A83" s="6">
        <v>43962</v>
      </c>
      <c r="B83" s="4">
        <v>5.1669999999999998</v>
      </c>
      <c r="C83" s="4">
        <v>6.0570000000000004</v>
      </c>
      <c r="D83" s="5">
        <v>-5.2199999999999998E-3</v>
      </c>
    </row>
    <row r="84" spans="1:4" x14ac:dyDescent="0.2">
      <c r="A84" s="6">
        <v>43963</v>
      </c>
      <c r="B84" s="4">
        <v>5.2130000000000001</v>
      </c>
      <c r="C84" s="4">
        <v>6.1029999999999998</v>
      </c>
      <c r="D84" s="7">
        <v>8.8999999999999999E-3</v>
      </c>
    </row>
    <row r="85" spans="1:4" x14ac:dyDescent="0.2">
      <c r="A85" s="6">
        <v>43964</v>
      </c>
      <c r="B85" s="4">
        <v>5.3209999999999997</v>
      </c>
      <c r="C85" s="4">
        <v>6.21</v>
      </c>
      <c r="D85" s="7">
        <v>2.0619999999999999E-2</v>
      </c>
    </row>
    <row r="86" spans="1:4" x14ac:dyDescent="0.2">
      <c r="A86" s="6">
        <v>43965</v>
      </c>
      <c r="B86" s="4">
        <v>5.2910000000000004</v>
      </c>
      <c r="C86" s="4">
        <v>6.181</v>
      </c>
      <c r="D86" s="5">
        <v>-5.4900000000000001E-3</v>
      </c>
    </row>
    <row r="87" spans="1:4" x14ac:dyDescent="0.2">
      <c r="A87" s="6">
        <v>43966</v>
      </c>
      <c r="B87" s="4">
        <v>5.234</v>
      </c>
      <c r="C87" s="4">
        <v>6.1239999999999997</v>
      </c>
      <c r="D87" s="5">
        <v>-1.077E-2</v>
      </c>
    </row>
    <row r="88" spans="1:4" x14ac:dyDescent="0.2">
      <c r="A88" s="6">
        <v>43969</v>
      </c>
      <c r="B88" s="4">
        <v>5.37</v>
      </c>
      <c r="C88" s="4">
        <v>6.2610000000000001</v>
      </c>
      <c r="D88" s="7">
        <v>2.6020000000000001E-2</v>
      </c>
    </row>
    <row r="89" spans="1:4" x14ac:dyDescent="0.2">
      <c r="A89" s="6">
        <v>43970</v>
      </c>
      <c r="B89" s="4">
        <v>5.4569999999999999</v>
      </c>
      <c r="C89" s="4">
        <v>6.3470000000000004</v>
      </c>
      <c r="D89" s="7">
        <v>1.618E-2</v>
      </c>
    </row>
    <row r="90" spans="1:4" x14ac:dyDescent="0.2">
      <c r="A90" s="6">
        <v>43971</v>
      </c>
      <c r="B90" s="4">
        <v>5.41</v>
      </c>
      <c r="C90" s="4">
        <v>6.3</v>
      </c>
      <c r="D90" s="5">
        <v>-8.6300000000000005E-3</v>
      </c>
    </row>
    <row r="91" spans="1:4" x14ac:dyDescent="0.2">
      <c r="A91" s="6">
        <v>43972</v>
      </c>
      <c r="B91" s="4">
        <v>5.4329999999999998</v>
      </c>
      <c r="C91" s="4">
        <v>6.3230000000000004</v>
      </c>
      <c r="D91" s="7">
        <v>4.1399999999999996E-3</v>
      </c>
    </row>
    <row r="92" spans="1:4" x14ac:dyDescent="0.2">
      <c r="A92" s="6">
        <v>43973</v>
      </c>
      <c r="B92" s="4">
        <v>5.2859999999999996</v>
      </c>
      <c r="C92" s="4">
        <v>6.1760000000000002</v>
      </c>
      <c r="D92" s="5">
        <v>-2.7060000000000001E-2</v>
      </c>
    </row>
    <row r="93" spans="1:4" x14ac:dyDescent="0.2">
      <c r="A93" s="6">
        <v>43976</v>
      </c>
      <c r="B93" s="4">
        <v>5.359</v>
      </c>
      <c r="C93" s="4">
        <v>6.2489999999999997</v>
      </c>
      <c r="D93" s="7">
        <v>1.392E-2</v>
      </c>
    </row>
    <row r="94" spans="1:4" x14ac:dyDescent="0.2">
      <c r="A94" s="6">
        <v>43977</v>
      </c>
      <c r="B94" s="4">
        <v>5.4370000000000003</v>
      </c>
      <c r="C94" s="4">
        <v>6.327</v>
      </c>
      <c r="D94" s="7">
        <v>1.4540000000000001E-2</v>
      </c>
    </row>
    <row r="95" spans="1:4" x14ac:dyDescent="0.2">
      <c r="A95" s="6">
        <v>43978</v>
      </c>
      <c r="B95" s="4">
        <v>5.4020000000000001</v>
      </c>
      <c r="C95" s="4">
        <v>6.2919999999999998</v>
      </c>
      <c r="D95" s="5">
        <v>-6.4900000000000001E-3</v>
      </c>
    </row>
    <row r="96" spans="1:4" x14ac:dyDescent="0.2">
      <c r="A96" s="6">
        <v>43979</v>
      </c>
      <c r="B96" s="4">
        <v>5.3860000000000001</v>
      </c>
      <c r="C96" s="4">
        <v>6.2759999999999998</v>
      </c>
      <c r="D96" s="5">
        <v>-3.0400000000000002E-3</v>
      </c>
    </row>
    <row r="97" spans="1:4" x14ac:dyDescent="0.2">
      <c r="A97" s="6">
        <v>43980</v>
      </c>
      <c r="B97" s="4">
        <v>5.4989999999999997</v>
      </c>
      <c r="C97" s="4">
        <v>6.3890000000000002</v>
      </c>
      <c r="D97" s="7">
        <v>2.1080000000000002E-2</v>
      </c>
    </row>
    <row r="98" spans="1:4" x14ac:dyDescent="0.2">
      <c r="A98" s="6">
        <v>43983</v>
      </c>
      <c r="B98" s="4">
        <v>5.6360000000000001</v>
      </c>
      <c r="C98" s="4">
        <v>6.5259999999999998</v>
      </c>
      <c r="D98" s="7">
        <v>2.4989999999999998E-2</v>
      </c>
    </row>
    <row r="99" spans="1:4" x14ac:dyDescent="0.2">
      <c r="A99" s="6">
        <v>43984</v>
      </c>
      <c r="B99" s="4">
        <v>5.56</v>
      </c>
      <c r="C99" s="4">
        <v>6.45</v>
      </c>
      <c r="D99" s="5">
        <v>-1.35E-2</v>
      </c>
    </row>
    <row r="100" spans="1:4" x14ac:dyDescent="0.2">
      <c r="A100" s="6">
        <v>43985</v>
      </c>
      <c r="B100" s="4">
        <v>5.5620000000000003</v>
      </c>
      <c r="C100" s="4">
        <v>6.452</v>
      </c>
      <c r="D100" s="7">
        <v>3.6000000000000002E-4</v>
      </c>
    </row>
    <row r="101" spans="1:4" x14ac:dyDescent="0.2">
      <c r="A101" s="6">
        <v>43986</v>
      </c>
      <c r="B101" s="4">
        <v>5.6340000000000003</v>
      </c>
      <c r="C101" s="4">
        <v>6.524</v>
      </c>
      <c r="D101" s="7">
        <v>1.2840000000000001E-2</v>
      </c>
    </row>
    <row r="102" spans="1:4" x14ac:dyDescent="0.2">
      <c r="A102" s="6">
        <v>43987</v>
      </c>
      <c r="B102" s="4">
        <v>5.7089999999999996</v>
      </c>
      <c r="C102" s="4">
        <v>6.5990000000000002</v>
      </c>
      <c r="D102" s="7">
        <v>1.3310000000000001E-2</v>
      </c>
    </row>
    <row r="103" spans="1:4" x14ac:dyDescent="0.2">
      <c r="A103" s="6">
        <v>43990</v>
      </c>
      <c r="B103" s="4">
        <v>5.69</v>
      </c>
      <c r="C103" s="4">
        <v>6.58</v>
      </c>
      <c r="D103" s="5">
        <v>-3.2100000000000002E-3</v>
      </c>
    </row>
    <row r="104" spans="1:4" x14ac:dyDescent="0.2">
      <c r="A104" s="6">
        <v>43991</v>
      </c>
      <c r="B104" s="4">
        <v>5.7549999999999999</v>
      </c>
      <c r="C104" s="4">
        <v>6.6449999999999996</v>
      </c>
      <c r="D104" s="7">
        <v>1.132E-2</v>
      </c>
    </row>
    <row r="105" spans="1:4" x14ac:dyDescent="0.2">
      <c r="A105" s="6">
        <v>43992</v>
      </c>
      <c r="B105" s="4">
        <v>5.8010000000000002</v>
      </c>
      <c r="C105" s="4">
        <v>6.6909999999999998</v>
      </c>
      <c r="D105" s="7">
        <v>7.9799999999999992E-3</v>
      </c>
    </row>
    <row r="106" spans="1:4" x14ac:dyDescent="0.2">
      <c r="A106" s="6">
        <v>43993</v>
      </c>
      <c r="B106" s="4">
        <v>5.7389999999999999</v>
      </c>
      <c r="C106" s="4">
        <v>6.6289999999999996</v>
      </c>
      <c r="D106" s="5">
        <v>-1.0710000000000001E-2</v>
      </c>
    </row>
    <row r="107" spans="1:4" x14ac:dyDescent="0.2">
      <c r="A107" s="6">
        <v>43994</v>
      </c>
      <c r="B107" s="4">
        <v>5.7759999999999998</v>
      </c>
      <c r="C107" s="4">
        <v>6.6660000000000004</v>
      </c>
      <c r="D107" s="7">
        <v>6.5500000000000003E-3</v>
      </c>
    </row>
    <row r="108" spans="1:4" x14ac:dyDescent="0.2">
      <c r="A108" s="6">
        <v>43997</v>
      </c>
      <c r="B108" s="4">
        <v>5.6639999999999997</v>
      </c>
      <c r="C108" s="4">
        <v>6.5540000000000003</v>
      </c>
      <c r="D108" s="5">
        <v>-1.9369999999999998E-2</v>
      </c>
    </row>
    <row r="109" spans="1:4" x14ac:dyDescent="0.2">
      <c r="A109" s="6">
        <v>43998</v>
      </c>
      <c r="B109" s="4">
        <v>5.7460000000000004</v>
      </c>
      <c r="C109" s="4">
        <v>6.6360000000000001</v>
      </c>
      <c r="D109" s="7">
        <v>1.4420000000000001E-2</v>
      </c>
    </row>
    <row r="110" spans="1:4" x14ac:dyDescent="0.2">
      <c r="A110" s="6">
        <v>43999</v>
      </c>
      <c r="B110" s="4">
        <v>5.7789999999999999</v>
      </c>
      <c r="C110" s="4">
        <v>6.6689999999999996</v>
      </c>
      <c r="D110" s="7">
        <v>5.6899999999999997E-3</v>
      </c>
    </row>
    <row r="111" spans="1:4" x14ac:dyDescent="0.2">
      <c r="A111" s="6">
        <v>44000</v>
      </c>
      <c r="B111" s="4">
        <v>5.774</v>
      </c>
      <c r="C111" s="4">
        <v>6.6639999999999997</v>
      </c>
      <c r="D111" s="5">
        <v>-7.7999999999999999E-4</v>
      </c>
    </row>
    <row r="112" spans="1:4" x14ac:dyDescent="0.2">
      <c r="A112" s="6">
        <v>44001</v>
      </c>
      <c r="B112" s="4">
        <v>5.9139999999999997</v>
      </c>
      <c r="C112" s="4">
        <v>6.8040000000000003</v>
      </c>
      <c r="D112" s="7">
        <v>2.4250000000000001E-2</v>
      </c>
    </row>
    <row r="113" spans="1:4" x14ac:dyDescent="0.2">
      <c r="A113" s="6">
        <v>44004</v>
      </c>
      <c r="B113" s="4">
        <v>5.8819999999999997</v>
      </c>
      <c r="C113" s="4">
        <v>6.7720000000000002</v>
      </c>
      <c r="D113" s="5">
        <v>-5.4799999999999996E-3</v>
      </c>
    </row>
    <row r="114" spans="1:4" x14ac:dyDescent="0.2">
      <c r="A114" s="6">
        <v>44005</v>
      </c>
      <c r="B114" s="4">
        <v>6.0209999999999999</v>
      </c>
      <c r="C114" s="4">
        <v>6.9109999999999996</v>
      </c>
      <c r="D114" s="7">
        <v>2.367E-2</v>
      </c>
    </row>
    <row r="115" spans="1:4" x14ac:dyDescent="0.2">
      <c r="A115" s="6">
        <v>44006</v>
      </c>
      <c r="B115" s="4">
        <v>5.9870000000000001</v>
      </c>
      <c r="C115" s="4">
        <v>6.8769999999999998</v>
      </c>
      <c r="D115" s="5">
        <v>-5.5799999999999999E-3</v>
      </c>
    </row>
    <row r="116" spans="1:4" x14ac:dyDescent="0.2">
      <c r="A116" s="6">
        <v>44011</v>
      </c>
      <c r="B116" s="4">
        <v>6.0030000000000001</v>
      </c>
      <c r="C116" s="4">
        <v>6.8929999999999998</v>
      </c>
      <c r="D116" s="7">
        <v>2.6700000000000001E-3</v>
      </c>
    </row>
    <row r="117" spans="1:4" x14ac:dyDescent="0.2">
      <c r="A117" s="6">
        <v>44012</v>
      </c>
      <c r="B117" s="4">
        <v>6.06</v>
      </c>
      <c r="C117" s="4">
        <v>6.95</v>
      </c>
      <c r="D117" s="7">
        <v>9.4900000000000002E-3</v>
      </c>
    </row>
    <row r="118" spans="1:4" x14ac:dyDescent="0.2">
      <c r="A118" s="6">
        <v>44013</v>
      </c>
      <c r="B118" s="4">
        <v>6.1840000000000002</v>
      </c>
      <c r="C118" s="4">
        <v>7.0739999999999998</v>
      </c>
      <c r="D118" s="7">
        <v>2.044E-2</v>
      </c>
    </row>
    <row r="119" spans="1:4" x14ac:dyDescent="0.2">
      <c r="A119" s="6">
        <v>44014</v>
      </c>
      <c r="B119" s="4">
        <v>6.3159999999999998</v>
      </c>
      <c r="C119" s="4">
        <v>7.2060000000000004</v>
      </c>
      <c r="D119" s="7">
        <v>2.1299999999999999E-2</v>
      </c>
    </row>
    <row r="120" spans="1:4" x14ac:dyDescent="0.2">
      <c r="A120" s="6">
        <v>44015</v>
      </c>
      <c r="B120" s="4">
        <v>6.3369999999999997</v>
      </c>
      <c r="C120" s="4">
        <v>7.2270000000000003</v>
      </c>
      <c r="D120" s="7">
        <v>3.31E-3</v>
      </c>
    </row>
    <row r="121" spans="1:4" x14ac:dyDescent="0.2">
      <c r="A121" s="6">
        <v>44018</v>
      </c>
      <c r="B121" s="4">
        <v>6.431</v>
      </c>
      <c r="C121" s="4">
        <v>7.3209999999999997</v>
      </c>
      <c r="D121" s="7">
        <v>1.4880000000000001E-2</v>
      </c>
    </row>
    <row r="122" spans="1:4" x14ac:dyDescent="0.2">
      <c r="A122" s="6">
        <v>44019</v>
      </c>
      <c r="B122" s="4">
        <v>6.5659999999999998</v>
      </c>
      <c r="C122" s="4">
        <v>7.4560000000000004</v>
      </c>
      <c r="D122" s="7">
        <v>2.0959999999999999E-2</v>
      </c>
    </row>
    <row r="123" spans="1:4" x14ac:dyDescent="0.2">
      <c r="A123" s="6">
        <v>44020</v>
      </c>
      <c r="B123" s="4">
        <v>6.548</v>
      </c>
      <c r="C123" s="4">
        <v>7.4390000000000001</v>
      </c>
      <c r="D123" s="5">
        <v>-2.6700000000000001E-3</v>
      </c>
    </row>
    <row r="124" spans="1:4" x14ac:dyDescent="0.2">
      <c r="A124" s="6">
        <v>44021</v>
      </c>
      <c r="B124" s="4">
        <v>6.7050000000000001</v>
      </c>
      <c r="C124" s="4">
        <v>7.5949999999999998</v>
      </c>
      <c r="D124" s="7">
        <v>2.393E-2</v>
      </c>
    </row>
    <row r="125" spans="1:4" x14ac:dyDescent="0.2">
      <c r="A125" s="6">
        <v>44022</v>
      </c>
      <c r="B125" s="4">
        <v>6.7569999999999997</v>
      </c>
      <c r="C125" s="4">
        <v>7.6470000000000002</v>
      </c>
      <c r="D125" s="7">
        <v>7.77E-3</v>
      </c>
    </row>
    <row r="126" spans="1:4" x14ac:dyDescent="0.2">
      <c r="A126" s="6">
        <v>44025</v>
      </c>
      <c r="B126" s="4">
        <v>6.9779999999999998</v>
      </c>
      <c r="C126" s="4">
        <v>7.8680000000000003</v>
      </c>
      <c r="D126" s="7">
        <v>3.2710000000000003E-2</v>
      </c>
    </row>
    <row r="127" spans="1:4" x14ac:dyDescent="0.2">
      <c r="A127" s="6">
        <v>44026</v>
      </c>
      <c r="B127" s="4">
        <v>6.97</v>
      </c>
      <c r="C127" s="4">
        <v>7.86</v>
      </c>
      <c r="D127" s="5">
        <v>-1.1299999999999999E-3</v>
      </c>
    </row>
    <row r="128" spans="1:4" x14ac:dyDescent="0.2">
      <c r="A128" s="6">
        <v>44027</v>
      </c>
      <c r="B128" s="4">
        <v>7.0739999999999998</v>
      </c>
      <c r="C128" s="4">
        <v>7.9630000000000001</v>
      </c>
      <c r="D128" s="7">
        <v>1.4789999999999999E-2</v>
      </c>
    </row>
    <row r="129" spans="1:4" x14ac:dyDescent="0.2">
      <c r="A129" s="6">
        <v>44028</v>
      </c>
      <c r="B129" s="4">
        <v>6.548</v>
      </c>
      <c r="C129" s="4">
        <v>7.4379999999999997</v>
      </c>
      <c r="D129" s="5">
        <v>-7.4289999999999995E-2</v>
      </c>
    </row>
    <row r="130" spans="1:4" x14ac:dyDescent="0.2">
      <c r="A130" s="6">
        <v>44029</v>
      </c>
      <c r="B130" s="4">
        <v>6.577</v>
      </c>
      <c r="C130" s="4">
        <v>7.4660000000000002</v>
      </c>
      <c r="D130" s="7">
        <v>4.3499999999999997E-3</v>
      </c>
    </row>
    <row r="131" spans="1:4" x14ac:dyDescent="0.2">
      <c r="A131" s="6">
        <v>44032</v>
      </c>
      <c r="B131" s="4">
        <v>6.55</v>
      </c>
      <c r="C131" s="4">
        <v>7.44</v>
      </c>
      <c r="D131" s="5">
        <v>-3.98E-3</v>
      </c>
    </row>
    <row r="132" spans="1:4" x14ac:dyDescent="0.2">
      <c r="A132" s="6">
        <v>44033</v>
      </c>
      <c r="B132" s="4">
        <v>6.702</v>
      </c>
      <c r="C132" s="4">
        <v>7.5910000000000002</v>
      </c>
      <c r="D132" s="7">
        <v>2.308E-2</v>
      </c>
    </row>
    <row r="133" spans="1:4" x14ac:dyDescent="0.2">
      <c r="A133" s="6">
        <v>44034</v>
      </c>
      <c r="B133" s="4">
        <v>6.8419999999999996</v>
      </c>
      <c r="C133" s="4">
        <v>7.7320000000000002</v>
      </c>
      <c r="D133" s="7">
        <v>2.1010000000000001E-2</v>
      </c>
    </row>
    <row r="134" spans="1:4" x14ac:dyDescent="0.2">
      <c r="A134" s="6">
        <v>44035</v>
      </c>
      <c r="B134" s="4">
        <v>6.9379999999999997</v>
      </c>
      <c r="C134" s="4">
        <v>7.8280000000000003</v>
      </c>
      <c r="D134" s="7">
        <v>1.404E-2</v>
      </c>
    </row>
    <row r="135" spans="1:4" x14ac:dyDescent="0.2">
      <c r="A135" s="6">
        <v>44036</v>
      </c>
      <c r="B135" s="4">
        <v>6.6289999999999996</v>
      </c>
      <c r="C135" s="4">
        <v>7.5190000000000001</v>
      </c>
      <c r="D135" s="5">
        <v>-4.4609999999999997E-2</v>
      </c>
    </row>
    <row r="136" spans="1:4" x14ac:dyDescent="0.2">
      <c r="A136" s="6">
        <v>44039</v>
      </c>
      <c r="B136" s="4">
        <v>6.7590000000000003</v>
      </c>
      <c r="C136" s="4">
        <v>7.649</v>
      </c>
      <c r="D136" s="7">
        <v>1.9570000000000001E-2</v>
      </c>
    </row>
    <row r="137" spans="1:4" x14ac:dyDescent="0.2">
      <c r="A137" s="6">
        <v>44040</v>
      </c>
      <c r="B137" s="4">
        <v>6.8360000000000003</v>
      </c>
      <c r="C137" s="4">
        <v>7.726</v>
      </c>
      <c r="D137" s="7">
        <v>1.145E-2</v>
      </c>
    </row>
    <row r="138" spans="1:4" x14ac:dyDescent="0.2">
      <c r="A138" s="6">
        <v>44041</v>
      </c>
      <c r="B138" s="4">
        <v>6.9409999999999998</v>
      </c>
      <c r="C138" s="4">
        <v>7.8310000000000004</v>
      </c>
      <c r="D138" s="7">
        <v>1.533E-2</v>
      </c>
    </row>
    <row r="139" spans="1:4" x14ac:dyDescent="0.2">
      <c r="A139" s="6">
        <v>44042</v>
      </c>
      <c r="B139" s="4">
        <v>6.976</v>
      </c>
      <c r="C139" s="4">
        <v>7.8659999999999997</v>
      </c>
      <c r="D139" s="7">
        <v>5.0699999999999999E-3</v>
      </c>
    </row>
    <row r="140" spans="1:4" x14ac:dyDescent="0.2">
      <c r="A140" s="6">
        <v>44043</v>
      </c>
      <c r="B140" s="4">
        <v>6.9939999999999998</v>
      </c>
      <c r="C140" s="4">
        <v>7.8840000000000003</v>
      </c>
      <c r="D140" s="7">
        <v>2.5899999999999999E-3</v>
      </c>
    </row>
    <row r="141" spans="1:4" x14ac:dyDescent="0.2">
      <c r="A141" s="6">
        <v>44046</v>
      </c>
      <c r="B141" s="4">
        <v>7.0730000000000004</v>
      </c>
      <c r="C141" s="4">
        <v>7.9630000000000001</v>
      </c>
      <c r="D141" s="7">
        <v>1.125E-2</v>
      </c>
    </row>
    <row r="142" spans="1:4" x14ac:dyDescent="0.2">
      <c r="A142" s="6">
        <v>44047</v>
      </c>
      <c r="B142" s="4">
        <v>7.085</v>
      </c>
      <c r="C142" s="4">
        <v>7.9749999999999996</v>
      </c>
      <c r="D142" s="7">
        <v>1.6800000000000001E-3</v>
      </c>
    </row>
    <row r="143" spans="1:4" x14ac:dyDescent="0.2">
      <c r="A143" s="6">
        <v>44048</v>
      </c>
      <c r="B143" s="4">
        <v>7.14</v>
      </c>
      <c r="C143" s="4">
        <v>8.0299999999999994</v>
      </c>
      <c r="D143" s="7">
        <v>7.8499999999999993E-3</v>
      </c>
    </row>
    <row r="144" spans="1:4" x14ac:dyDescent="0.2">
      <c r="A144" s="6">
        <v>44049</v>
      </c>
      <c r="B144" s="4">
        <v>7.01</v>
      </c>
      <c r="C144" s="4">
        <v>7.9</v>
      </c>
      <c r="D144" s="5">
        <v>-1.8280000000000001E-2</v>
      </c>
    </row>
    <row r="145" spans="1:4" x14ac:dyDescent="0.2">
      <c r="A145" s="6">
        <v>44050</v>
      </c>
      <c r="B145" s="4">
        <v>6.8979999999999997</v>
      </c>
      <c r="C145" s="4">
        <v>7.7880000000000003</v>
      </c>
      <c r="D145" s="5">
        <v>-1.5980000000000001E-2</v>
      </c>
    </row>
    <row r="146" spans="1:4" x14ac:dyDescent="0.2">
      <c r="A146" s="6">
        <v>44053</v>
      </c>
      <c r="B146" s="4">
        <v>6.8949999999999996</v>
      </c>
      <c r="C146" s="4">
        <v>7.7850000000000001</v>
      </c>
      <c r="D146" s="5">
        <v>-4.2000000000000002E-4</v>
      </c>
    </row>
    <row r="147" spans="1:4" x14ac:dyDescent="0.2">
      <c r="A147" s="6">
        <v>44054</v>
      </c>
      <c r="B147" s="4">
        <v>6.9420000000000002</v>
      </c>
      <c r="C147" s="4">
        <v>7.8319999999999999</v>
      </c>
      <c r="D147" s="7">
        <v>6.79E-3</v>
      </c>
    </row>
    <row r="148" spans="1:4" x14ac:dyDescent="0.2">
      <c r="A148" s="6">
        <v>44055</v>
      </c>
      <c r="B148" s="4">
        <v>6.8390000000000004</v>
      </c>
      <c r="C148" s="4">
        <v>7.7290000000000001</v>
      </c>
      <c r="D148" s="5">
        <v>-1.4789999999999999E-2</v>
      </c>
    </row>
    <row r="149" spans="1:4" x14ac:dyDescent="0.2">
      <c r="A149" s="6">
        <v>44056</v>
      </c>
      <c r="B149" s="4">
        <v>6.8330000000000002</v>
      </c>
      <c r="C149" s="4">
        <v>7.7229999999999999</v>
      </c>
      <c r="D149" s="5">
        <v>-8.8000000000000003E-4</v>
      </c>
    </row>
    <row r="150" spans="1:4" x14ac:dyDescent="0.2">
      <c r="A150" s="6">
        <v>44057</v>
      </c>
      <c r="B150" s="4">
        <v>6.9859999999999998</v>
      </c>
      <c r="C150" s="4">
        <v>7.8760000000000003</v>
      </c>
      <c r="D150" s="7">
        <v>2.239E-2</v>
      </c>
    </row>
    <row r="151" spans="1:4" x14ac:dyDescent="0.2">
      <c r="A151" s="6">
        <v>44060</v>
      </c>
      <c r="B151" s="4">
        <v>7.1139999999999999</v>
      </c>
      <c r="C151" s="4">
        <v>8.0039999999999996</v>
      </c>
      <c r="D151" s="7">
        <v>1.8290000000000001E-2</v>
      </c>
    </row>
    <row r="152" spans="1:4" x14ac:dyDescent="0.2">
      <c r="A152" s="6">
        <v>44061</v>
      </c>
      <c r="B152" s="4">
        <v>7.15</v>
      </c>
      <c r="C152" s="4">
        <v>8.0399999999999991</v>
      </c>
      <c r="D152" s="7">
        <v>5.0299999999999997E-3</v>
      </c>
    </row>
    <row r="153" spans="1:4" x14ac:dyDescent="0.2">
      <c r="A153" s="6">
        <v>44062</v>
      </c>
      <c r="B153" s="4">
        <v>7.1120000000000001</v>
      </c>
      <c r="C153" s="4">
        <v>8.0020000000000007</v>
      </c>
      <c r="D153" s="5">
        <v>-5.2599999999999999E-3</v>
      </c>
    </row>
    <row r="154" spans="1:4" x14ac:dyDescent="0.2">
      <c r="A154" s="6">
        <v>44063</v>
      </c>
      <c r="B154" s="4">
        <v>7</v>
      </c>
      <c r="C154" s="4">
        <v>7.8890000000000002</v>
      </c>
      <c r="D154" s="5">
        <v>-1.5820000000000001E-2</v>
      </c>
    </row>
    <row r="155" spans="1:4" x14ac:dyDescent="0.2">
      <c r="A155" s="6">
        <v>44064</v>
      </c>
      <c r="B155" s="4">
        <v>7.0970000000000004</v>
      </c>
      <c r="C155" s="4">
        <v>7.9870000000000001</v>
      </c>
      <c r="D155" s="7">
        <v>1.389E-2</v>
      </c>
    </row>
    <row r="156" spans="1:4" x14ac:dyDescent="0.2">
      <c r="A156" s="6">
        <v>44067</v>
      </c>
      <c r="B156" s="4">
        <v>7.202</v>
      </c>
      <c r="C156" s="4">
        <v>8.0920000000000005</v>
      </c>
      <c r="D156" s="7">
        <v>1.482E-2</v>
      </c>
    </row>
    <row r="157" spans="1:4" x14ac:dyDescent="0.2">
      <c r="A157" s="6">
        <v>44068</v>
      </c>
      <c r="B157" s="4">
        <v>7.3529999999999998</v>
      </c>
      <c r="C157" s="4">
        <v>8.2430000000000003</v>
      </c>
      <c r="D157" s="7">
        <v>2.0969999999999999E-2</v>
      </c>
    </row>
    <row r="158" spans="1:4" x14ac:dyDescent="0.2">
      <c r="A158" s="6">
        <v>44069</v>
      </c>
      <c r="B158" s="4">
        <v>7.3689999999999998</v>
      </c>
      <c r="C158" s="4">
        <v>8.2590000000000003</v>
      </c>
      <c r="D158" s="7">
        <v>2.2399999999999998E-3</v>
      </c>
    </row>
    <row r="159" spans="1:4" x14ac:dyDescent="0.2">
      <c r="A159" s="6">
        <v>44070</v>
      </c>
      <c r="B159" s="4">
        <v>7.45</v>
      </c>
      <c r="C159" s="4">
        <v>8.34</v>
      </c>
      <c r="D159" s="7">
        <v>1.099E-2</v>
      </c>
    </row>
    <row r="160" spans="1:4" x14ac:dyDescent="0.2">
      <c r="A160" s="6">
        <v>44071</v>
      </c>
      <c r="B160" s="4">
        <v>7.6219999999999999</v>
      </c>
      <c r="C160" s="4">
        <v>8.5109999999999992</v>
      </c>
      <c r="D160" s="7">
        <v>2.2970000000000001E-2</v>
      </c>
    </row>
    <row r="161" spans="1:4" x14ac:dyDescent="0.2">
      <c r="A161" s="6">
        <v>44074</v>
      </c>
      <c r="B161" s="4">
        <v>7.6180000000000003</v>
      </c>
      <c r="C161" s="4">
        <v>8.5079999999999991</v>
      </c>
      <c r="D161" s="5">
        <v>-4.8999999999999998E-4</v>
      </c>
    </row>
    <row r="162" spans="1:4" x14ac:dyDescent="0.2">
      <c r="A162" s="6">
        <v>44075</v>
      </c>
      <c r="B162" s="4">
        <v>7.6059999999999999</v>
      </c>
      <c r="C162" s="4">
        <v>8.4960000000000004</v>
      </c>
      <c r="D162" s="5">
        <v>-1.58E-3</v>
      </c>
    </row>
    <row r="163" spans="1:4" x14ac:dyDescent="0.2">
      <c r="A163" s="6">
        <v>44076</v>
      </c>
      <c r="B163" s="4">
        <v>7.5949999999999998</v>
      </c>
      <c r="C163" s="4">
        <v>8.4849999999999994</v>
      </c>
      <c r="D163" s="5">
        <v>-1.42E-3</v>
      </c>
    </row>
    <row r="164" spans="1:4" x14ac:dyDescent="0.2">
      <c r="A164" s="6">
        <v>44077</v>
      </c>
      <c r="B164" s="4">
        <v>7.6520000000000001</v>
      </c>
      <c r="C164" s="4">
        <v>8.5419999999999998</v>
      </c>
      <c r="D164" s="7">
        <v>7.5199999999999998E-3</v>
      </c>
    </row>
    <row r="165" spans="1:4" x14ac:dyDescent="0.2">
      <c r="A165" s="6">
        <v>44078</v>
      </c>
      <c r="B165" s="4">
        <v>7.5309999999999997</v>
      </c>
      <c r="C165" s="4">
        <v>8.4209999999999994</v>
      </c>
      <c r="D165" s="5">
        <v>-1.584E-2</v>
      </c>
    </row>
    <row r="166" spans="1:4" x14ac:dyDescent="0.2">
      <c r="A166" s="6">
        <v>44081</v>
      </c>
      <c r="B166" s="4">
        <v>7.3639999999999999</v>
      </c>
      <c r="C166" s="4">
        <v>8.2539999999999996</v>
      </c>
      <c r="D166" s="5">
        <v>-2.2179999999999998E-2</v>
      </c>
    </row>
    <row r="167" spans="1:4" x14ac:dyDescent="0.2">
      <c r="A167" s="6">
        <v>44082</v>
      </c>
      <c r="B167" s="4">
        <v>7.2309999999999999</v>
      </c>
      <c r="C167" s="4">
        <v>8.1210000000000004</v>
      </c>
      <c r="D167" s="5">
        <v>-1.806E-2</v>
      </c>
    </row>
    <row r="168" spans="1:4" x14ac:dyDescent="0.2">
      <c r="A168" s="6">
        <v>44083</v>
      </c>
      <c r="B168" s="4">
        <v>7.0620000000000003</v>
      </c>
      <c r="C168" s="4">
        <v>7.952</v>
      </c>
      <c r="D168" s="5">
        <v>-2.3300000000000001E-2</v>
      </c>
    </row>
    <row r="169" spans="1:4" x14ac:dyDescent="0.2">
      <c r="A169" s="6">
        <v>44084</v>
      </c>
      <c r="B169" s="4">
        <v>7.1280000000000001</v>
      </c>
      <c r="C169" s="4">
        <v>8.0180000000000007</v>
      </c>
      <c r="D169" s="7">
        <v>9.2899999999999996E-3</v>
      </c>
    </row>
    <row r="170" spans="1:4" x14ac:dyDescent="0.2">
      <c r="A170" s="6">
        <v>44085</v>
      </c>
      <c r="B170" s="4">
        <v>7.2439999999999998</v>
      </c>
      <c r="C170" s="4">
        <v>8.1340000000000003</v>
      </c>
      <c r="D170" s="7">
        <v>1.6330000000000001E-2</v>
      </c>
    </row>
    <row r="171" spans="1:4" x14ac:dyDescent="0.2">
      <c r="A171" s="6">
        <v>44088</v>
      </c>
      <c r="B171" s="4">
        <v>7.306</v>
      </c>
      <c r="C171" s="4">
        <v>8.1959999999999997</v>
      </c>
      <c r="D171" s="7">
        <v>8.4799999999999997E-3</v>
      </c>
    </row>
    <row r="172" spans="1:4" x14ac:dyDescent="0.2">
      <c r="A172" s="6">
        <v>44089</v>
      </c>
      <c r="B172" s="4">
        <v>7.3390000000000004</v>
      </c>
      <c r="C172" s="4">
        <v>8.2289999999999992</v>
      </c>
      <c r="D172" s="7">
        <v>4.4999999999999997E-3</v>
      </c>
    </row>
    <row r="173" spans="1:4" x14ac:dyDescent="0.2">
      <c r="A173" s="6">
        <v>44090</v>
      </c>
      <c r="B173" s="4">
        <v>7.2430000000000003</v>
      </c>
      <c r="C173" s="4">
        <v>8.1329999999999991</v>
      </c>
      <c r="D173" s="5">
        <v>-1.304E-2</v>
      </c>
    </row>
    <row r="174" spans="1:4" x14ac:dyDescent="0.2">
      <c r="A174" s="6">
        <v>44091</v>
      </c>
      <c r="B174" s="4">
        <v>7.1369999999999996</v>
      </c>
      <c r="C174" s="4">
        <v>8.0269999999999992</v>
      </c>
      <c r="D174" s="5">
        <v>-1.4619999999999999E-2</v>
      </c>
    </row>
    <row r="175" spans="1:4" x14ac:dyDescent="0.2">
      <c r="A175" s="6">
        <v>44092</v>
      </c>
      <c r="B175" s="4">
        <v>7.2130000000000001</v>
      </c>
      <c r="C175" s="4">
        <v>8.1029999999999998</v>
      </c>
      <c r="D175" s="7">
        <v>1.059E-2</v>
      </c>
    </row>
    <row r="176" spans="1:4" x14ac:dyDescent="0.2">
      <c r="A176" s="6">
        <v>44095</v>
      </c>
      <c r="B176" s="4">
        <v>7.13</v>
      </c>
      <c r="C176" s="4">
        <v>8.02</v>
      </c>
      <c r="D176" s="5">
        <v>-1.1469999999999999E-2</v>
      </c>
    </row>
    <row r="177" spans="1:4" x14ac:dyDescent="0.2">
      <c r="A177" s="6">
        <v>44096</v>
      </c>
      <c r="B177" s="4">
        <v>7.0650000000000004</v>
      </c>
      <c r="C177" s="4">
        <v>7.9550000000000001</v>
      </c>
      <c r="D177" s="5">
        <v>-9.1000000000000004E-3</v>
      </c>
    </row>
    <row r="178" spans="1:4" x14ac:dyDescent="0.2">
      <c r="A178" s="6">
        <v>44097</v>
      </c>
      <c r="B178" s="4">
        <v>7.1070000000000002</v>
      </c>
      <c r="C178" s="4">
        <v>7.9969999999999999</v>
      </c>
      <c r="D178" s="7">
        <v>5.8999999999999999E-3</v>
      </c>
    </row>
    <row r="179" spans="1:4" x14ac:dyDescent="0.2">
      <c r="A179" s="6">
        <v>44098</v>
      </c>
      <c r="B179" s="4">
        <v>7.0129999999999999</v>
      </c>
      <c r="C179" s="4">
        <v>7.9029999999999996</v>
      </c>
      <c r="D179" s="5">
        <v>-1.3140000000000001E-2</v>
      </c>
    </row>
    <row r="180" spans="1:4" x14ac:dyDescent="0.2">
      <c r="A180" s="6">
        <v>44099</v>
      </c>
      <c r="B180" s="4">
        <v>7.0579999999999998</v>
      </c>
      <c r="C180" s="4">
        <v>7.9470000000000001</v>
      </c>
      <c r="D180" s="7">
        <v>6.2899999999999996E-3</v>
      </c>
    </row>
    <row r="181" spans="1:4" x14ac:dyDescent="0.2">
      <c r="A181" s="6">
        <v>44102</v>
      </c>
      <c r="B181" s="4">
        <v>7.077</v>
      </c>
      <c r="C181" s="4">
        <v>7.9669999999999996</v>
      </c>
      <c r="D181" s="7">
        <v>2.7200000000000002E-3</v>
      </c>
    </row>
    <row r="182" spans="1:4" x14ac:dyDescent="0.2">
      <c r="A182" s="6">
        <v>44103</v>
      </c>
      <c r="B182" s="4">
        <v>7.093</v>
      </c>
      <c r="C182" s="4">
        <v>7.9829999999999997</v>
      </c>
      <c r="D182" s="7">
        <v>2.2799999999999999E-3</v>
      </c>
    </row>
    <row r="183" spans="1:4" x14ac:dyDescent="0.2">
      <c r="A183" s="6">
        <v>44104</v>
      </c>
      <c r="B183" s="4">
        <v>7.1660000000000004</v>
      </c>
      <c r="C183" s="4">
        <v>8.0559999999999992</v>
      </c>
      <c r="D183" s="7">
        <v>1.0290000000000001E-2</v>
      </c>
    </row>
    <row r="184" spans="1:4" x14ac:dyDescent="0.2">
      <c r="A184" s="6">
        <v>44113</v>
      </c>
      <c r="B184" s="4">
        <v>7.298</v>
      </c>
      <c r="C184" s="4">
        <v>8.1880000000000006</v>
      </c>
      <c r="D184" s="7">
        <v>1.8429999999999998E-2</v>
      </c>
    </row>
    <row r="185" spans="1:4" x14ac:dyDescent="0.2">
      <c r="A185" s="6">
        <v>44116</v>
      </c>
      <c r="B185" s="4">
        <v>7.58</v>
      </c>
      <c r="C185" s="4">
        <v>8.4700000000000006</v>
      </c>
      <c r="D185" s="7">
        <v>3.8699999999999998E-2</v>
      </c>
    </row>
    <row r="186" spans="1:4" x14ac:dyDescent="0.2">
      <c r="A186" s="6">
        <v>44117</v>
      </c>
      <c r="B186" s="4">
        <v>7.68</v>
      </c>
      <c r="C186" s="4">
        <v>8.57</v>
      </c>
      <c r="D186" s="7">
        <v>1.311E-2</v>
      </c>
    </row>
    <row r="187" spans="1:4" x14ac:dyDescent="0.2">
      <c r="A187" s="6">
        <v>44118</v>
      </c>
      <c r="B187" s="4">
        <v>7.63</v>
      </c>
      <c r="C187" s="4">
        <v>8.52</v>
      </c>
      <c r="D187" s="5">
        <v>-6.5399999999999998E-3</v>
      </c>
    </row>
    <row r="188" spans="1:4" x14ac:dyDescent="0.2">
      <c r="A188" s="6">
        <v>44119</v>
      </c>
      <c r="B188" s="4">
        <v>7.5990000000000002</v>
      </c>
      <c r="C188" s="4">
        <v>8.4890000000000008</v>
      </c>
      <c r="D188" s="5">
        <v>-3.9699999999999996E-3</v>
      </c>
    </row>
    <row r="189" spans="1:4" x14ac:dyDescent="0.2">
      <c r="A189" s="6">
        <v>44120</v>
      </c>
      <c r="B189" s="4">
        <v>7.5430000000000001</v>
      </c>
      <c r="C189" s="4">
        <v>8.4329999999999998</v>
      </c>
      <c r="D189" s="5">
        <v>-7.43E-3</v>
      </c>
    </row>
    <row r="190" spans="1:4" x14ac:dyDescent="0.2">
      <c r="A190" s="6">
        <v>44123</v>
      </c>
      <c r="B190" s="4">
        <v>7.4489999999999998</v>
      </c>
      <c r="C190" s="4">
        <v>8.3390000000000004</v>
      </c>
      <c r="D190" s="5">
        <v>-1.248E-2</v>
      </c>
    </row>
    <row r="191" spans="1:4" x14ac:dyDescent="0.2">
      <c r="A191" s="6">
        <v>44124</v>
      </c>
      <c r="B191" s="4">
        <v>7.6390000000000002</v>
      </c>
      <c r="C191" s="4">
        <v>8.5289999999999999</v>
      </c>
      <c r="D191" s="7">
        <v>2.5510000000000001E-2</v>
      </c>
    </row>
    <row r="192" spans="1:4" x14ac:dyDescent="0.2">
      <c r="A192" s="6">
        <v>44125</v>
      </c>
      <c r="B192" s="4">
        <v>7.657</v>
      </c>
      <c r="C192" s="4">
        <v>8.5470000000000006</v>
      </c>
      <c r="D192" s="7">
        <v>2.3800000000000002E-3</v>
      </c>
    </row>
    <row r="193" spans="1:4" x14ac:dyDescent="0.2">
      <c r="A193" s="6">
        <v>44126</v>
      </c>
      <c r="B193" s="4">
        <v>7.7130000000000001</v>
      </c>
      <c r="C193" s="4">
        <v>8.6020000000000003</v>
      </c>
      <c r="D193" s="7">
        <v>7.2700000000000004E-3</v>
      </c>
    </row>
    <row r="194" spans="1:4" x14ac:dyDescent="0.2">
      <c r="A194" s="6">
        <v>44127</v>
      </c>
      <c r="B194" s="4">
        <v>7.5529999999999999</v>
      </c>
      <c r="C194" s="4">
        <v>8.4429999999999996</v>
      </c>
      <c r="D194" s="5">
        <v>-2.0670000000000001E-2</v>
      </c>
    </row>
    <row r="195" spans="1:4" x14ac:dyDescent="0.2">
      <c r="A195" s="6">
        <v>44130</v>
      </c>
      <c r="B195" s="4">
        <v>7.609</v>
      </c>
      <c r="C195" s="4">
        <v>8.4990000000000006</v>
      </c>
      <c r="D195" s="7">
        <v>7.3899999999999999E-3</v>
      </c>
    </row>
    <row r="196" spans="1:4" x14ac:dyDescent="0.2">
      <c r="A196" s="6">
        <v>44131</v>
      </c>
      <c r="B196" s="4">
        <v>7.6369999999999996</v>
      </c>
      <c r="C196" s="4">
        <v>8.5269999999999992</v>
      </c>
      <c r="D196" s="7">
        <v>3.7499999999999999E-3</v>
      </c>
    </row>
    <row r="197" spans="1:4" x14ac:dyDescent="0.2">
      <c r="A197" s="6">
        <v>44132</v>
      </c>
      <c r="B197" s="4">
        <v>7.7549999999999999</v>
      </c>
      <c r="C197" s="4">
        <v>8.6449999999999996</v>
      </c>
      <c r="D197" s="7">
        <v>1.538E-2</v>
      </c>
    </row>
    <row r="198" spans="1:4" x14ac:dyDescent="0.2">
      <c r="A198" s="6">
        <v>44133</v>
      </c>
      <c r="B198" s="4">
        <v>7.9130000000000003</v>
      </c>
      <c r="C198" s="4">
        <v>8.8030000000000008</v>
      </c>
      <c r="D198" s="7">
        <v>2.0369999999999999E-2</v>
      </c>
    </row>
    <row r="199" spans="1:4" x14ac:dyDescent="0.2">
      <c r="A199" s="6">
        <v>44134</v>
      </c>
      <c r="B199" s="4">
        <v>7.7690000000000001</v>
      </c>
      <c r="C199" s="4">
        <v>8.6590000000000007</v>
      </c>
      <c r="D199" s="5">
        <v>-1.8169999999999999E-2</v>
      </c>
    </row>
    <row r="200" spans="1:4" x14ac:dyDescent="0.2">
      <c r="A200" s="6">
        <v>44137</v>
      </c>
      <c r="B200" s="4">
        <v>7.8019999999999996</v>
      </c>
      <c r="C200" s="4">
        <v>8.6920000000000002</v>
      </c>
      <c r="D200" s="7">
        <v>4.2700000000000004E-3</v>
      </c>
    </row>
    <row r="201" spans="1:4" x14ac:dyDescent="0.2">
      <c r="A201" s="6">
        <v>44138</v>
      </c>
      <c r="B201" s="4">
        <v>7.8540000000000001</v>
      </c>
      <c r="C201" s="4">
        <v>8.7439999999999998</v>
      </c>
      <c r="D201" s="7">
        <v>6.6400000000000001E-3</v>
      </c>
    </row>
    <row r="202" spans="1:4" x14ac:dyDescent="0.2">
      <c r="A202" s="6">
        <v>44139</v>
      </c>
      <c r="B202" s="4">
        <v>7.9180000000000001</v>
      </c>
      <c r="C202" s="4">
        <v>8.8079999999999998</v>
      </c>
      <c r="D202" s="7">
        <v>8.1499999999999993E-3</v>
      </c>
    </row>
    <row r="203" spans="1:4" x14ac:dyDescent="0.2">
      <c r="A203" s="6">
        <v>44140</v>
      </c>
      <c r="B203" s="4">
        <v>7.9619999999999997</v>
      </c>
      <c r="C203" s="4">
        <v>8.8520000000000003</v>
      </c>
      <c r="D203" s="7">
        <v>5.5900000000000004E-3</v>
      </c>
    </row>
    <row r="204" spans="1:4" x14ac:dyDescent="0.2">
      <c r="A204" s="6">
        <v>44141</v>
      </c>
      <c r="B204" s="4">
        <v>7.915</v>
      </c>
      <c r="C204" s="4">
        <v>8.8049999999999997</v>
      </c>
      <c r="D204" s="5">
        <v>-5.9500000000000004E-3</v>
      </c>
    </row>
    <row r="205" spans="1:4" x14ac:dyDescent="0.2">
      <c r="A205" s="6">
        <v>44144</v>
      </c>
      <c r="B205" s="4">
        <v>8.0779999999999994</v>
      </c>
      <c r="C205" s="4">
        <v>8.968</v>
      </c>
      <c r="D205" s="7">
        <v>2.061E-2</v>
      </c>
    </row>
    <row r="206" spans="1:4" x14ac:dyDescent="0.2">
      <c r="A206" s="6">
        <v>44145</v>
      </c>
      <c r="B206" s="4">
        <v>8.1530000000000005</v>
      </c>
      <c r="C206" s="4">
        <v>9.0429999999999993</v>
      </c>
      <c r="D206" s="7">
        <v>9.2200000000000008E-3</v>
      </c>
    </row>
    <row r="207" spans="1:4" x14ac:dyDescent="0.2">
      <c r="A207" s="6">
        <v>44146</v>
      </c>
      <c r="B207" s="4">
        <v>8.0660000000000007</v>
      </c>
      <c r="C207" s="4">
        <v>8.9559999999999995</v>
      </c>
      <c r="D207" s="5">
        <v>-1.0659999999999999E-2</v>
      </c>
    </row>
    <row r="208" spans="1:4" x14ac:dyDescent="0.2">
      <c r="A208" s="6">
        <v>44147</v>
      </c>
      <c r="B208" s="4">
        <v>8.1549999999999994</v>
      </c>
      <c r="C208" s="4">
        <v>9.0449999999999999</v>
      </c>
      <c r="D208" s="7">
        <v>1.108E-2</v>
      </c>
    </row>
    <row r="209" spans="1:4" x14ac:dyDescent="0.2">
      <c r="A209" s="6">
        <v>44148</v>
      </c>
      <c r="B209" s="4">
        <v>8.0419999999999998</v>
      </c>
      <c r="C209" s="4">
        <v>8.9320000000000004</v>
      </c>
      <c r="D209" s="5">
        <v>-1.387E-2</v>
      </c>
    </row>
    <row r="210" spans="1:4" x14ac:dyDescent="0.2">
      <c r="A210" s="6">
        <v>44151</v>
      </c>
      <c r="B210" s="4">
        <v>8.2070000000000007</v>
      </c>
      <c r="C210" s="4">
        <v>9.0969999999999995</v>
      </c>
      <c r="D210" s="7">
        <v>2.052E-2</v>
      </c>
    </row>
    <row r="211" spans="1:4" x14ac:dyDescent="0.2">
      <c r="A211" s="6">
        <v>44152</v>
      </c>
      <c r="B211" s="4">
        <v>8.0619999999999994</v>
      </c>
      <c r="C211" s="4">
        <v>8.952</v>
      </c>
      <c r="D211" s="5">
        <v>-1.77E-2</v>
      </c>
    </row>
    <row r="212" spans="1:4" x14ac:dyDescent="0.2">
      <c r="A212" s="6">
        <v>44153</v>
      </c>
      <c r="B212" s="4">
        <v>7.9710000000000001</v>
      </c>
      <c r="C212" s="4">
        <v>8.8610000000000007</v>
      </c>
      <c r="D212" s="5">
        <v>-1.1209999999999999E-2</v>
      </c>
    </row>
    <row r="213" spans="1:4" x14ac:dyDescent="0.2">
      <c r="A213" s="6">
        <v>44154</v>
      </c>
      <c r="B213" s="4">
        <v>8.0210000000000008</v>
      </c>
      <c r="C213" s="4">
        <v>8.9109999999999996</v>
      </c>
      <c r="D213" s="7">
        <v>6.2100000000000002E-3</v>
      </c>
    </row>
    <row r="214" spans="1:4" x14ac:dyDescent="0.2">
      <c r="A214" s="6">
        <v>44155</v>
      </c>
      <c r="B214" s="4">
        <v>8.1039999999999992</v>
      </c>
      <c r="C214" s="4">
        <v>8.9939999999999998</v>
      </c>
      <c r="D214" s="7">
        <v>1.0319999999999999E-2</v>
      </c>
    </row>
    <row r="215" spans="1:4" x14ac:dyDescent="0.2">
      <c r="A215" s="6">
        <v>44158</v>
      </c>
      <c r="B215" s="4">
        <v>8.1069999999999993</v>
      </c>
      <c r="C215" s="4">
        <v>8.9960000000000004</v>
      </c>
      <c r="D215" s="7">
        <v>3.6000000000000002E-4</v>
      </c>
    </row>
    <row r="216" spans="1:4" x14ac:dyDescent="0.2">
      <c r="A216" s="6">
        <v>44159</v>
      </c>
      <c r="B216" s="4">
        <v>8.1440000000000001</v>
      </c>
      <c r="C216" s="4">
        <v>9.0340000000000007</v>
      </c>
      <c r="D216" s="7">
        <v>4.6600000000000001E-3</v>
      </c>
    </row>
    <row r="217" spans="1:4" x14ac:dyDescent="0.2">
      <c r="A217" s="6">
        <v>44160</v>
      </c>
      <c r="B217" s="4">
        <v>7.9450000000000003</v>
      </c>
      <c r="C217" s="4">
        <v>8.8350000000000009</v>
      </c>
      <c r="D217" s="5">
        <v>-2.443E-2</v>
      </c>
    </row>
    <row r="218" spans="1:4" x14ac:dyDescent="0.2">
      <c r="A218" s="6">
        <v>44161</v>
      </c>
      <c r="B218" s="4">
        <v>7.9610000000000003</v>
      </c>
      <c r="C218" s="4">
        <v>8.8510000000000009</v>
      </c>
      <c r="D218" s="7">
        <v>1.9400000000000001E-3</v>
      </c>
    </row>
    <row r="219" spans="1:4" x14ac:dyDescent="0.2">
      <c r="A219" s="6">
        <v>44162</v>
      </c>
      <c r="B219" s="4">
        <v>8.0180000000000007</v>
      </c>
      <c r="C219" s="4">
        <v>8.9079999999999995</v>
      </c>
      <c r="D219" s="7">
        <v>7.1599999999999997E-3</v>
      </c>
    </row>
    <row r="220" spans="1:4" x14ac:dyDescent="0.2">
      <c r="A220" s="6">
        <v>44165</v>
      </c>
      <c r="B220" s="4">
        <v>7.9139999999999997</v>
      </c>
      <c r="C220" s="4">
        <v>8.8040000000000003</v>
      </c>
      <c r="D220" s="5">
        <v>-1.291E-2</v>
      </c>
    </row>
    <row r="221" spans="1:4" x14ac:dyDescent="0.2">
      <c r="A221" s="6">
        <v>44166</v>
      </c>
      <c r="B221" s="4">
        <v>8.0679999999999996</v>
      </c>
      <c r="C221" s="4">
        <v>8.9580000000000002</v>
      </c>
      <c r="D221" s="7">
        <v>1.9429999999999999E-2</v>
      </c>
    </row>
    <row r="222" spans="1:4" x14ac:dyDescent="0.2">
      <c r="A222" s="6">
        <v>44167</v>
      </c>
      <c r="B222" s="4">
        <v>8.0380000000000003</v>
      </c>
      <c r="C222" s="4">
        <v>8.9280000000000008</v>
      </c>
      <c r="D222" s="5">
        <v>-3.7100000000000002E-3</v>
      </c>
    </row>
    <row r="223" spans="1:4" x14ac:dyDescent="0.2">
      <c r="A223" s="6">
        <v>44168</v>
      </c>
      <c r="B223" s="4">
        <v>8.1539999999999999</v>
      </c>
      <c r="C223" s="4">
        <v>9.0440000000000005</v>
      </c>
      <c r="D223" s="7">
        <v>1.447E-2</v>
      </c>
    </row>
    <row r="224" spans="1:4" x14ac:dyDescent="0.2">
      <c r="A224" s="6">
        <v>44169</v>
      </c>
      <c r="B224" s="4">
        <v>8.3580000000000005</v>
      </c>
      <c r="C224" s="4">
        <v>9.2479999999999993</v>
      </c>
      <c r="D224" s="7">
        <v>2.4969999999999999E-2</v>
      </c>
    </row>
    <row r="225" spans="1:4" x14ac:dyDescent="0.2">
      <c r="A225" s="6">
        <v>44172</v>
      </c>
      <c r="B225" s="4">
        <v>8.3620000000000001</v>
      </c>
      <c r="C225" s="4">
        <v>9.2520000000000007</v>
      </c>
      <c r="D225" s="7">
        <v>4.4000000000000002E-4</v>
      </c>
    </row>
    <row r="226" spans="1:4" x14ac:dyDescent="0.2">
      <c r="A226" s="6">
        <v>44173</v>
      </c>
      <c r="B226" s="4">
        <v>8.3780000000000001</v>
      </c>
      <c r="C226" s="4">
        <v>9.2680000000000007</v>
      </c>
      <c r="D226" s="7">
        <v>1.99E-3</v>
      </c>
    </row>
    <row r="227" spans="1:4" x14ac:dyDescent="0.2">
      <c r="A227" s="6">
        <v>44174</v>
      </c>
      <c r="B227" s="4">
        <v>8.3350000000000009</v>
      </c>
      <c r="C227" s="4">
        <v>9.2249999999999996</v>
      </c>
      <c r="D227" s="5">
        <v>-5.1700000000000001E-3</v>
      </c>
    </row>
    <row r="228" spans="1:4" x14ac:dyDescent="0.2">
      <c r="A228" s="6">
        <v>44175</v>
      </c>
      <c r="B228" s="4">
        <v>8.3800000000000008</v>
      </c>
      <c r="C228" s="4">
        <v>9.27</v>
      </c>
      <c r="D228" s="7">
        <v>5.4000000000000003E-3</v>
      </c>
    </row>
    <row r="229" spans="1:4" x14ac:dyDescent="0.2">
      <c r="A229" s="6">
        <v>44176</v>
      </c>
      <c r="B229" s="4">
        <v>8.343</v>
      </c>
      <c r="C229" s="4">
        <v>9.2330000000000005</v>
      </c>
      <c r="D229" s="5">
        <v>-4.3899999999999998E-3</v>
      </c>
    </row>
    <row r="230" spans="1:4" x14ac:dyDescent="0.2">
      <c r="A230" s="6">
        <v>44179</v>
      </c>
      <c r="B230" s="4">
        <v>8.5069999999999997</v>
      </c>
      <c r="C230" s="4">
        <v>9.3970000000000002</v>
      </c>
      <c r="D230" s="7">
        <v>1.9640000000000001E-2</v>
      </c>
    </row>
    <row r="231" spans="1:4" x14ac:dyDescent="0.2">
      <c r="A231" s="6">
        <v>44180</v>
      </c>
      <c r="B231" s="4">
        <v>8.4920000000000009</v>
      </c>
      <c r="C231" s="4">
        <v>9.3819999999999997</v>
      </c>
      <c r="D231" s="5">
        <v>-1.83E-3</v>
      </c>
    </row>
    <row r="232" spans="1:4" x14ac:dyDescent="0.2">
      <c r="A232" s="6">
        <v>44181</v>
      </c>
      <c r="B232" s="4">
        <v>8.5459999999999994</v>
      </c>
      <c r="C232" s="4">
        <v>9.4359999999999999</v>
      </c>
      <c r="D232" s="7">
        <v>6.3699999999999998E-3</v>
      </c>
    </row>
    <row r="233" spans="1:4" x14ac:dyDescent="0.2">
      <c r="A233" s="6">
        <v>44182</v>
      </c>
      <c r="B233" s="4">
        <v>8.6940000000000008</v>
      </c>
      <c r="C233" s="4">
        <v>9.5850000000000009</v>
      </c>
      <c r="D233" s="7">
        <v>1.7420000000000001E-2</v>
      </c>
    </row>
    <row r="234" spans="1:4" x14ac:dyDescent="0.2">
      <c r="A234" s="6">
        <v>44183</v>
      </c>
      <c r="B234" s="4">
        <v>8.6349999999999998</v>
      </c>
      <c r="C234" s="4">
        <v>9.5250000000000004</v>
      </c>
      <c r="D234" s="5">
        <v>-6.8300000000000001E-3</v>
      </c>
    </row>
    <row r="235" spans="1:4" x14ac:dyDescent="0.2">
      <c r="A235" s="6">
        <v>44186</v>
      </c>
      <c r="B235" s="4">
        <v>8.7070000000000007</v>
      </c>
      <c r="C235" s="4">
        <v>9.5969999999999995</v>
      </c>
      <c r="D235" s="7">
        <v>8.3099999999999997E-3</v>
      </c>
    </row>
    <row r="236" spans="1:4" x14ac:dyDescent="0.2">
      <c r="A236" s="6">
        <v>44187</v>
      </c>
      <c r="B236" s="4">
        <v>8.7080000000000002</v>
      </c>
      <c r="C236" s="4">
        <v>9.5980000000000008</v>
      </c>
      <c r="D236" s="7">
        <v>1E-4</v>
      </c>
    </row>
    <row r="237" spans="1:4" x14ac:dyDescent="0.2">
      <c r="A237" s="6">
        <v>44188</v>
      </c>
      <c r="B237" s="4">
        <v>8.6839999999999993</v>
      </c>
      <c r="C237" s="4">
        <v>9.5739999999999998</v>
      </c>
      <c r="D237" s="5">
        <v>-2.7000000000000001E-3</v>
      </c>
    </row>
  </sheetData>
  <sortState xmlns:xlrd2="http://schemas.microsoft.com/office/spreadsheetml/2017/richdata2" ref="A2:D237">
    <sortCondition ref="A1:A23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C0DD4-E62A-3342-9DB1-8C734F963A5C}">
  <dimension ref="A1:T47"/>
  <sheetViews>
    <sheetView tabSelected="1" workbookViewId="0">
      <selection activeCell="E12" sqref="E12"/>
    </sheetView>
  </sheetViews>
  <sheetFormatPr baseColWidth="10" defaultColWidth="8.83203125" defaultRowHeight="16" x14ac:dyDescent="0.2"/>
  <cols>
    <col min="1" max="1" width="11.33203125" style="26" bestFit="1" customWidth="1"/>
    <col min="2" max="2" width="7.5" style="26" bestFit="1" customWidth="1"/>
    <col min="3" max="3" width="7" style="26" bestFit="1" customWidth="1"/>
    <col min="4" max="4" width="7.5" style="26" bestFit="1" customWidth="1"/>
    <col min="5" max="5" width="10" style="26" bestFit="1" customWidth="1"/>
    <col min="6" max="6" width="11.33203125" style="28" bestFit="1" customWidth="1"/>
    <col min="7" max="8" width="7.1640625" style="28" bestFit="1" customWidth="1"/>
    <col min="9" max="9" width="6.83203125" style="28" bestFit="1" customWidth="1"/>
    <col min="10" max="10" width="10" style="26" bestFit="1" customWidth="1"/>
    <col min="11" max="11" width="11.33203125" style="28" bestFit="1" customWidth="1"/>
    <col min="12" max="13" width="7.1640625" style="28" bestFit="1" customWidth="1"/>
    <col min="14" max="14" width="7.83203125" style="28" bestFit="1" customWidth="1"/>
    <col min="15" max="15" width="9.1640625" style="26" bestFit="1" customWidth="1"/>
    <col min="16" max="16" width="8.83203125" style="26"/>
    <col min="17" max="17" width="5.33203125" style="26" bestFit="1" customWidth="1"/>
    <col min="18" max="16384" width="8.83203125" style="26"/>
  </cols>
  <sheetData>
    <row r="1" spans="1:20" x14ac:dyDescent="0.2">
      <c r="A1" s="26">
        <v>2018</v>
      </c>
      <c r="B1" s="27" t="s">
        <v>41</v>
      </c>
      <c r="C1" s="27" t="s">
        <v>42</v>
      </c>
      <c r="D1" s="27" t="s">
        <v>43</v>
      </c>
      <c r="E1" s="27" t="s">
        <v>97</v>
      </c>
      <c r="F1" s="28">
        <v>2019</v>
      </c>
      <c r="G1" s="29" t="s">
        <v>41</v>
      </c>
      <c r="H1" s="29" t="s">
        <v>42</v>
      </c>
      <c r="I1" s="29" t="s">
        <v>43</v>
      </c>
      <c r="J1" s="27" t="s">
        <v>96</v>
      </c>
      <c r="K1" s="28">
        <v>2020</v>
      </c>
      <c r="L1" s="29" t="s">
        <v>41</v>
      </c>
      <c r="M1" s="29" t="s">
        <v>42</v>
      </c>
      <c r="N1" s="29" t="s">
        <v>43</v>
      </c>
      <c r="O1" s="27" t="s">
        <v>96</v>
      </c>
      <c r="Q1" s="35" t="s">
        <v>89</v>
      </c>
      <c r="R1" s="35" t="s">
        <v>90</v>
      </c>
      <c r="S1" s="35" t="s">
        <v>91</v>
      </c>
      <c r="T1" s="35" t="s">
        <v>92</v>
      </c>
    </row>
    <row r="2" spans="1:20" ht="21" x14ac:dyDescent="0.2">
      <c r="B2" s="31">
        <f>B45</f>
        <v>-0.1462</v>
      </c>
      <c r="C2" s="31">
        <f>MAX(B3:D47)</f>
        <v>0.1482</v>
      </c>
      <c r="D2" s="31">
        <f>MIN(B3:D47)</f>
        <v>-0.223</v>
      </c>
      <c r="E2" s="32">
        <f>AVERAGE(B3:D47)</f>
        <v>-7.3186666666666636E-2</v>
      </c>
      <c r="F2" s="33"/>
      <c r="G2" s="31">
        <f>G3</f>
        <v>0.56010000000000004</v>
      </c>
      <c r="H2" s="31">
        <f>MAX(G3:I47)</f>
        <v>0.75</v>
      </c>
      <c r="I2" s="31">
        <f>MIN(G3:I47)</f>
        <v>-5.1999999999999998E-2</v>
      </c>
      <c r="J2" s="32">
        <f>AVERAGE(G3:I47)</f>
        <v>0.12451259259259258</v>
      </c>
      <c r="K2" s="34"/>
      <c r="L2" s="31">
        <f>L3</f>
        <v>0.78059999999999996</v>
      </c>
      <c r="M2" s="31">
        <f>MAX(L3:N47)</f>
        <v>0.78549999999999998</v>
      </c>
      <c r="N2" s="31">
        <f>MIN(L3:N47)</f>
        <v>-0.13220000000000001</v>
      </c>
      <c r="O2" s="32">
        <f>AVERAGE(L3:N47)</f>
        <v>0.26711851851851842</v>
      </c>
      <c r="Q2" s="33">
        <v>2018</v>
      </c>
      <c r="R2" s="32">
        <f>E2</f>
        <v>-7.3186666666666636E-2</v>
      </c>
      <c r="S2" s="33"/>
      <c r="T2" s="33"/>
    </row>
    <row r="3" spans="1:20" s="51" customFormat="1" ht="21" x14ac:dyDescent="0.2">
      <c r="A3" s="48" t="s">
        <v>67</v>
      </c>
      <c r="B3" s="50">
        <v>-0.1174</v>
      </c>
      <c r="C3" s="50">
        <v>0.13719999999999999</v>
      </c>
      <c r="D3" s="50">
        <v>-0.1946</v>
      </c>
      <c r="F3" s="49" t="s">
        <v>44</v>
      </c>
      <c r="G3" s="50">
        <v>0.56010000000000004</v>
      </c>
      <c r="H3" s="50">
        <v>0.75</v>
      </c>
      <c r="I3" s="50">
        <v>0</v>
      </c>
      <c r="K3" s="49" t="s">
        <v>44</v>
      </c>
      <c r="L3" s="50">
        <v>0.78059999999999996</v>
      </c>
      <c r="M3" s="50">
        <v>0.78549999999999998</v>
      </c>
      <c r="N3" s="50">
        <v>-0.10440000000000001</v>
      </c>
      <c r="Q3" s="33">
        <v>2019</v>
      </c>
      <c r="R3" s="36"/>
      <c r="S3" s="32">
        <f>(1+$E$2)*(1+$J$2)-1</f>
        <v>4.2213264316049326E-2</v>
      </c>
      <c r="T3" s="33"/>
    </row>
    <row r="4" spans="1:20" s="51" customFormat="1" ht="21" x14ac:dyDescent="0.2">
      <c r="A4" s="48" t="s">
        <v>77</v>
      </c>
      <c r="B4" s="50">
        <v>-0.11799999999999999</v>
      </c>
      <c r="C4" s="50">
        <v>0.1142</v>
      </c>
      <c r="D4" s="50">
        <v>-0.17849999999999999</v>
      </c>
      <c r="F4" s="49" t="s">
        <v>67</v>
      </c>
      <c r="G4" s="50">
        <v>0.16439999999999999</v>
      </c>
      <c r="H4" s="50">
        <v>0.36109999999999998</v>
      </c>
      <c r="I4" s="50">
        <v>0</v>
      </c>
      <c r="K4" s="49" t="s">
        <v>66</v>
      </c>
      <c r="L4" s="50">
        <v>0.52749999999999997</v>
      </c>
      <c r="M4" s="50">
        <v>0.53169999999999995</v>
      </c>
      <c r="N4" s="50">
        <v>-0.10920000000000001</v>
      </c>
      <c r="Q4" s="33">
        <v>2020</v>
      </c>
      <c r="R4" s="36"/>
      <c r="S4" s="33"/>
      <c r="T4" s="32">
        <f>(1+$E$2)*(1+$J$2)*(1+$O$2)-1</f>
        <v>0.32060772746050126</v>
      </c>
    </row>
    <row r="5" spans="1:20" s="51" customFormat="1" ht="21" x14ac:dyDescent="0.2">
      <c r="A5" s="48" t="s">
        <v>66</v>
      </c>
      <c r="B5" s="50">
        <v>-0.1181</v>
      </c>
      <c r="C5" s="50">
        <v>0.13689999999999999</v>
      </c>
      <c r="D5" s="50">
        <v>-0.19400000000000001</v>
      </c>
      <c r="F5" s="49" t="s">
        <v>74</v>
      </c>
      <c r="G5" s="50">
        <v>0.13600000000000001</v>
      </c>
      <c r="H5" s="50">
        <v>0.30640000000000001</v>
      </c>
      <c r="I5" s="50">
        <v>0</v>
      </c>
      <c r="K5" s="49" t="s">
        <v>80</v>
      </c>
      <c r="L5" s="50">
        <v>0.50049999999999994</v>
      </c>
      <c r="M5" s="50">
        <v>0.50460000000000005</v>
      </c>
      <c r="N5" s="50">
        <v>-0.13220000000000001</v>
      </c>
      <c r="Q5" s="33" t="s">
        <v>93</v>
      </c>
      <c r="R5" s="32">
        <f>E2</f>
        <v>-7.3186666666666636E-2</v>
      </c>
      <c r="S5" s="32">
        <f>AVERAGE(E2,J2)</f>
        <v>2.5662962962962971E-2</v>
      </c>
      <c r="T5" s="32">
        <f>AVERAGE(E2,J2,O2)</f>
        <v>0.10614814814814812</v>
      </c>
    </row>
    <row r="6" spans="1:20" ht="15" x14ac:dyDescent="0.2">
      <c r="A6" s="37" t="s">
        <v>78</v>
      </c>
      <c r="B6" s="30">
        <v>-0.1203</v>
      </c>
      <c r="C6" s="30">
        <v>0.1123</v>
      </c>
      <c r="D6" s="30">
        <v>-0.18410000000000001</v>
      </c>
      <c r="F6" s="38" t="s">
        <v>63</v>
      </c>
      <c r="G6" s="30">
        <v>0.1236</v>
      </c>
      <c r="H6" s="30">
        <v>0.42670000000000002</v>
      </c>
      <c r="I6" s="30">
        <v>0</v>
      </c>
      <c r="K6" s="38" t="s">
        <v>73</v>
      </c>
      <c r="L6" s="30">
        <v>0.49199999999999999</v>
      </c>
      <c r="M6" s="30">
        <v>0.49619999999999997</v>
      </c>
      <c r="N6" s="30">
        <v>-0.1116</v>
      </c>
    </row>
    <row r="7" spans="1:20" ht="15" x14ac:dyDescent="0.2">
      <c r="A7" s="27" t="s">
        <v>88</v>
      </c>
      <c r="B7" s="30">
        <v>-0.12039999999999999</v>
      </c>
      <c r="C7" s="30">
        <v>0.1203</v>
      </c>
      <c r="D7" s="30">
        <v>-0.20419999999999999</v>
      </c>
      <c r="F7" s="29" t="s">
        <v>82</v>
      </c>
      <c r="G7" s="30">
        <v>0.10970000000000001</v>
      </c>
      <c r="H7" s="30">
        <v>0.2641</v>
      </c>
      <c r="I7" s="30">
        <v>-4.1000000000000003E-3</v>
      </c>
      <c r="K7" s="29" t="s">
        <v>67</v>
      </c>
      <c r="L7" s="30">
        <v>0.48180000000000001</v>
      </c>
      <c r="M7" s="30">
        <v>0.48709999999999998</v>
      </c>
      <c r="N7" s="30">
        <v>-9.4799999999999995E-2</v>
      </c>
      <c r="P7" s="39">
        <v>3</v>
      </c>
      <c r="Q7" s="39"/>
      <c r="R7" s="39"/>
    </row>
    <row r="8" spans="1:20" ht="15" x14ac:dyDescent="0.2">
      <c r="A8" s="27" t="s">
        <v>80</v>
      </c>
      <c r="B8" s="30">
        <v>-0.1206</v>
      </c>
      <c r="C8" s="30">
        <v>0.12989999999999999</v>
      </c>
      <c r="D8" s="30">
        <v>-0.20269999999999999</v>
      </c>
      <c r="F8" s="29" t="s">
        <v>75</v>
      </c>
      <c r="G8" s="30">
        <v>0.10879999999999999</v>
      </c>
      <c r="H8" s="30">
        <v>0.28710000000000002</v>
      </c>
      <c r="I8" s="30">
        <v>-2.7000000000000001E-3</v>
      </c>
      <c r="K8" s="29" t="s">
        <v>68</v>
      </c>
      <c r="L8" s="30">
        <v>0.47899999999999998</v>
      </c>
      <c r="M8" s="30">
        <v>0.49519999999999997</v>
      </c>
      <c r="N8" s="30">
        <v>-9.2499999999999999E-2</v>
      </c>
      <c r="P8" s="40" t="s">
        <v>95</v>
      </c>
      <c r="Q8" s="39" t="s">
        <v>94</v>
      </c>
      <c r="R8" s="39"/>
    </row>
    <row r="9" spans="1:20" ht="15" x14ac:dyDescent="0.2">
      <c r="A9" s="27" t="s">
        <v>56</v>
      </c>
      <c r="B9" s="30">
        <v>-0.1215</v>
      </c>
      <c r="C9" s="30">
        <v>0.1016</v>
      </c>
      <c r="D9" s="30">
        <v>-0.19209999999999999</v>
      </c>
      <c r="F9" s="29" t="s">
        <v>68</v>
      </c>
      <c r="G9" s="30">
        <v>0.1077</v>
      </c>
      <c r="H9" s="30">
        <v>0.30259999999999998</v>
      </c>
      <c r="I9" s="30">
        <v>0</v>
      </c>
      <c r="K9" s="29" t="s">
        <v>63</v>
      </c>
      <c r="L9" s="30">
        <v>0.47170000000000001</v>
      </c>
      <c r="M9" s="30">
        <v>0.4758</v>
      </c>
      <c r="N9" s="30">
        <v>-8.8099999999999998E-2</v>
      </c>
      <c r="P9" s="39">
        <v>13</v>
      </c>
      <c r="Q9" s="39">
        <v>14</v>
      </c>
      <c r="R9" s="39"/>
    </row>
    <row r="10" spans="1:20" ht="15" x14ac:dyDescent="0.2">
      <c r="A10" s="27" t="s">
        <v>86</v>
      </c>
      <c r="B10" s="30">
        <v>-0.1221</v>
      </c>
      <c r="C10" s="30">
        <v>0.1206</v>
      </c>
      <c r="D10" s="30">
        <v>-0.1991</v>
      </c>
      <c r="F10" s="29" t="s">
        <v>71</v>
      </c>
      <c r="G10" s="30">
        <v>0.1074</v>
      </c>
      <c r="H10" s="30">
        <v>0.30149999999999999</v>
      </c>
      <c r="I10" s="30">
        <v>-1.6899999999999998E-2</v>
      </c>
      <c r="K10" s="29" t="s">
        <v>79</v>
      </c>
      <c r="L10" s="30">
        <v>0.46929999999999999</v>
      </c>
      <c r="M10" s="30">
        <v>0.4733</v>
      </c>
      <c r="N10" s="30">
        <v>-8.0600000000000005E-2</v>
      </c>
      <c r="P10" s="39">
        <v>17</v>
      </c>
      <c r="Q10" s="39">
        <v>18</v>
      </c>
      <c r="R10" s="39">
        <v>20</v>
      </c>
    </row>
    <row r="11" spans="1:20" ht="15" x14ac:dyDescent="0.2">
      <c r="A11" s="27" t="s">
        <v>87</v>
      </c>
      <c r="B11" s="30">
        <v>-0.124</v>
      </c>
      <c r="C11" s="30">
        <v>0.1411</v>
      </c>
      <c r="D11" s="30">
        <v>-0.2064</v>
      </c>
      <c r="F11" s="29" t="s">
        <v>64</v>
      </c>
      <c r="G11" s="30">
        <v>0.1057</v>
      </c>
      <c r="H11" s="30">
        <v>0.29170000000000001</v>
      </c>
      <c r="I11" s="30">
        <v>0</v>
      </c>
      <c r="K11" s="29" t="s">
        <v>65</v>
      </c>
      <c r="L11" s="30">
        <v>0.46910000000000002</v>
      </c>
      <c r="M11" s="30">
        <v>0.47310000000000002</v>
      </c>
      <c r="N11" s="30">
        <v>-0.1154</v>
      </c>
    </row>
    <row r="12" spans="1:20" ht="15" x14ac:dyDescent="0.2">
      <c r="A12" s="27" t="s">
        <v>58</v>
      </c>
      <c r="B12" s="30">
        <v>-0.1242</v>
      </c>
      <c r="C12" s="30">
        <v>0.1182</v>
      </c>
      <c r="D12" s="30">
        <v>-0.20169999999999999</v>
      </c>
      <c r="F12" s="29" t="s">
        <v>81</v>
      </c>
      <c r="G12" s="30">
        <v>0.10440000000000001</v>
      </c>
      <c r="H12" s="30">
        <v>0.27160000000000001</v>
      </c>
      <c r="I12" s="30">
        <v>-2.2200000000000001E-2</v>
      </c>
      <c r="K12" s="29" t="s">
        <v>59</v>
      </c>
      <c r="L12" s="30">
        <v>0.46089999999999998</v>
      </c>
      <c r="M12" s="30">
        <v>0.46500000000000002</v>
      </c>
      <c r="N12" s="30">
        <v>-9.9199999999999997E-2</v>
      </c>
    </row>
    <row r="13" spans="1:20" ht="15" x14ac:dyDescent="0.2">
      <c r="A13" s="27" t="s">
        <v>79</v>
      </c>
      <c r="B13" s="30">
        <v>-0.12470000000000001</v>
      </c>
      <c r="C13" s="30">
        <v>0.1191</v>
      </c>
      <c r="D13" s="30">
        <v>-0.19980000000000001</v>
      </c>
      <c r="F13" s="29" t="s">
        <v>88</v>
      </c>
      <c r="G13" s="30">
        <v>0.10340000000000001</v>
      </c>
      <c r="H13" s="30">
        <v>0.2505</v>
      </c>
      <c r="I13" s="30">
        <v>-1.17E-2</v>
      </c>
      <c r="K13" s="29" t="s">
        <v>84</v>
      </c>
      <c r="L13" s="30">
        <v>0.45679999999999998</v>
      </c>
      <c r="M13" s="30">
        <v>0.46079999999999999</v>
      </c>
      <c r="N13" s="30">
        <v>-0.1246</v>
      </c>
    </row>
    <row r="14" spans="1:20" ht="15" x14ac:dyDescent="0.2">
      <c r="A14" s="27" t="s">
        <v>55</v>
      </c>
      <c r="B14" s="30">
        <v>-0.1255</v>
      </c>
      <c r="C14" s="30">
        <v>0.1104</v>
      </c>
      <c r="D14" s="30">
        <v>-0.19500000000000001</v>
      </c>
      <c r="F14" s="29" t="s">
        <v>54</v>
      </c>
      <c r="G14" s="30">
        <v>0.1017</v>
      </c>
      <c r="H14" s="30">
        <v>0.28410000000000002</v>
      </c>
      <c r="I14" s="30">
        <v>0</v>
      </c>
      <c r="K14" s="29" t="s">
        <v>72</v>
      </c>
      <c r="L14" s="30">
        <v>0.45529999999999998</v>
      </c>
      <c r="M14" s="30">
        <v>0.45939999999999998</v>
      </c>
      <c r="N14" s="30">
        <v>-0.1103</v>
      </c>
    </row>
    <row r="15" spans="1:20" ht="15" x14ac:dyDescent="0.2">
      <c r="A15" s="27" t="s">
        <v>57</v>
      </c>
      <c r="B15" s="30">
        <v>-0.12570000000000001</v>
      </c>
      <c r="C15" s="30">
        <v>0.1038</v>
      </c>
      <c r="D15" s="30">
        <v>-0.2056</v>
      </c>
      <c r="F15" s="29" t="s">
        <v>55</v>
      </c>
      <c r="G15" s="30">
        <v>9.8500000000000004E-2</v>
      </c>
      <c r="H15" s="30">
        <v>0.27260000000000001</v>
      </c>
      <c r="I15" s="30">
        <v>0</v>
      </c>
      <c r="K15" s="29" t="s">
        <v>85</v>
      </c>
      <c r="L15" s="30">
        <v>0.45290000000000002</v>
      </c>
      <c r="M15" s="30">
        <v>0.45689999999999997</v>
      </c>
      <c r="N15" s="30">
        <v>-0.1232</v>
      </c>
    </row>
    <row r="16" spans="1:20" ht="15" x14ac:dyDescent="0.2">
      <c r="A16" s="27" t="s">
        <v>81</v>
      </c>
      <c r="B16" s="30">
        <v>-0.126</v>
      </c>
      <c r="C16" s="30">
        <v>8.3199999999999996E-2</v>
      </c>
      <c r="D16" s="30">
        <v>-0.21759999999999999</v>
      </c>
      <c r="F16" s="29" t="s">
        <v>73</v>
      </c>
      <c r="G16" s="30">
        <v>9.8100000000000007E-2</v>
      </c>
      <c r="H16" s="30">
        <v>0.27729999999999999</v>
      </c>
      <c r="I16" s="30">
        <v>-9.4999999999999998E-3</v>
      </c>
      <c r="K16" s="29" t="s">
        <v>87</v>
      </c>
      <c r="L16" s="30">
        <v>0.4506</v>
      </c>
      <c r="M16" s="30">
        <v>0.4546</v>
      </c>
      <c r="N16" s="30">
        <v>-0.11559999999999999</v>
      </c>
    </row>
    <row r="17" spans="1:14" ht="15" x14ac:dyDescent="0.2">
      <c r="A17" s="27" t="s">
        <v>59</v>
      </c>
      <c r="B17" s="30">
        <v>-0.12659999999999999</v>
      </c>
      <c r="C17" s="30">
        <v>0.11169999999999999</v>
      </c>
      <c r="D17" s="30">
        <v>-0.20269999999999999</v>
      </c>
      <c r="F17" s="29" t="s">
        <v>61</v>
      </c>
      <c r="G17" s="30">
        <v>9.7199999999999995E-2</v>
      </c>
      <c r="H17" s="30">
        <v>0.23269999999999999</v>
      </c>
      <c r="I17" s="30">
        <v>0</v>
      </c>
      <c r="K17" s="29" t="s">
        <v>56</v>
      </c>
      <c r="L17" s="30">
        <v>0.44969999999999999</v>
      </c>
      <c r="M17" s="30">
        <v>0.46949999999999997</v>
      </c>
      <c r="N17" s="30">
        <v>-8.9899999999999994E-2</v>
      </c>
    </row>
    <row r="18" spans="1:14" ht="15" x14ac:dyDescent="0.2">
      <c r="A18" s="27" t="s">
        <v>46</v>
      </c>
      <c r="B18" s="30">
        <v>-0.1273</v>
      </c>
      <c r="C18" s="30">
        <v>0.1057</v>
      </c>
      <c r="D18" s="30">
        <v>-0.1988</v>
      </c>
      <c r="F18" s="29" t="s">
        <v>85</v>
      </c>
      <c r="G18" s="30">
        <v>9.1899999999999996E-2</v>
      </c>
      <c r="H18" s="30">
        <v>0.2535</v>
      </c>
      <c r="I18" s="30">
        <v>-4.3E-3</v>
      </c>
      <c r="K18" s="29" t="s">
        <v>49</v>
      </c>
      <c r="L18" s="30">
        <v>0.44569999999999999</v>
      </c>
      <c r="M18" s="30">
        <v>0.44969999999999999</v>
      </c>
      <c r="N18" s="30">
        <v>-0.1056</v>
      </c>
    </row>
    <row r="19" spans="1:14" ht="15" x14ac:dyDescent="0.2">
      <c r="A19" s="27" t="s">
        <v>72</v>
      </c>
      <c r="B19" s="30">
        <v>-0.1275</v>
      </c>
      <c r="C19" s="30">
        <v>0.11890000000000001</v>
      </c>
      <c r="D19" s="30">
        <v>-0.20019999999999999</v>
      </c>
      <c r="F19" s="29" t="s">
        <v>49</v>
      </c>
      <c r="G19" s="30">
        <v>9.0700000000000003E-2</v>
      </c>
      <c r="H19" s="30">
        <v>0.26450000000000001</v>
      </c>
      <c r="I19" s="30">
        <v>0</v>
      </c>
      <c r="K19" s="29" t="s">
        <v>77</v>
      </c>
      <c r="L19" s="30">
        <v>0.44519999999999998</v>
      </c>
      <c r="M19" s="30">
        <v>0.47099999999999997</v>
      </c>
      <c r="N19" s="30">
        <v>-0.1007</v>
      </c>
    </row>
    <row r="20" spans="1:14" ht="15" x14ac:dyDescent="0.2">
      <c r="A20" s="27" t="s">
        <v>74</v>
      </c>
      <c r="B20" s="30">
        <v>-0.12759999999999999</v>
      </c>
      <c r="C20" s="30">
        <v>0.11260000000000001</v>
      </c>
      <c r="D20" s="30">
        <v>-0.20649999999999999</v>
      </c>
      <c r="F20" s="29" t="s">
        <v>50</v>
      </c>
      <c r="G20" s="30">
        <v>8.7800000000000003E-2</v>
      </c>
      <c r="H20" s="30">
        <v>0.26290000000000002</v>
      </c>
      <c r="I20" s="30">
        <v>-4.5999999999999999E-3</v>
      </c>
      <c r="K20" s="29" t="s">
        <v>70</v>
      </c>
      <c r="L20" s="30">
        <v>0.43869999999999998</v>
      </c>
      <c r="M20" s="30">
        <v>0.44259999999999999</v>
      </c>
      <c r="N20" s="30">
        <v>-0.1179</v>
      </c>
    </row>
    <row r="21" spans="1:14" ht="15" x14ac:dyDescent="0.2">
      <c r="A21" s="27" t="s">
        <v>49</v>
      </c>
      <c r="B21" s="30">
        <v>-0.12809999999999999</v>
      </c>
      <c r="C21" s="30">
        <v>0.1086</v>
      </c>
      <c r="D21" s="30">
        <v>-0.19980000000000001</v>
      </c>
      <c r="F21" s="29" t="s">
        <v>51</v>
      </c>
      <c r="G21" s="30">
        <v>8.7300000000000003E-2</v>
      </c>
      <c r="H21" s="30">
        <v>0.2445</v>
      </c>
      <c r="I21" s="30">
        <v>0</v>
      </c>
      <c r="K21" s="29" t="s">
        <v>86</v>
      </c>
      <c r="L21" s="30">
        <v>0.43769999999999998</v>
      </c>
      <c r="M21" s="30">
        <v>0.47210000000000002</v>
      </c>
      <c r="N21" s="30">
        <v>-0.10879999999999999</v>
      </c>
    </row>
    <row r="22" spans="1:14" ht="15" x14ac:dyDescent="0.2">
      <c r="A22" s="27" t="s">
        <v>84</v>
      </c>
      <c r="B22" s="30">
        <v>-0.12839999999999999</v>
      </c>
      <c r="C22" s="30">
        <v>9.1300000000000006E-2</v>
      </c>
      <c r="D22" s="30">
        <v>-0.1973</v>
      </c>
      <c r="F22" s="29" t="s">
        <v>78</v>
      </c>
      <c r="G22" s="30">
        <v>8.5599999999999996E-2</v>
      </c>
      <c r="H22" s="30">
        <v>0.26779999999999998</v>
      </c>
      <c r="I22" s="30">
        <v>-1.12E-2</v>
      </c>
      <c r="K22" s="29" t="s">
        <v>57</v>
      </c>
      <c r="L22" s="30">
        <v>0.43640000000000001</v>
      </c>
      <c r="M22" s="30">
        <v>0.45779999999999998</v>
      </c>
      <c r="N22" s="30">
        <v>-9.2399999999999996E-2</v>
      </c>
    </row>
    <row r="23" spans="1:14" ht="15" x14ac:dyDescent="0.2">
      <c r="A23" s="27" t="s">
        <v>50</v>
      </c>
      <c r="B23" s="30">
        <v>-0.129</v>
      </c>
      <c r="C23" s="30">
        <v>0.1113</v>
      </c>
      <c r="D23" s="30">
        <v>-0.20039999999999999</v>
      </c>
      <c r="F23" s="29" t="s">
        <v>45</v>
      </c>
      <c r="G23" s="30">
        <v>8.3900000000000002E-2</v>
      </c>
      <c r="H23" s="30">
        <v>0.24809999999999999</v>
      </c>
      <c r="I23" s="30">
        <v>-2.9999999999999997E-4</v>
      </c>
      <c r="K23" s="29" t="s">
        <v>58</v>
      </c>
      <c r="L23" s="30">
        <v>0.43640000000000001</v>
      </c>
      <c r="M23" s="30">
        <v>0.45789999999999997</v>
      </c>
      <c r="N23" s="30">
        <v>-9.3600000000000003E-2</v>
      </c>
    </row>
    <row r="24" spans="1:14" ht="15" x14ac:dyDescent="0.2">
      <c r="A24" s="27" t="s">
        <v>45</v>
      </c>
      <c r="B24" s="30">
        <v>-0.1293</v>
      </c>
      <c r="C24" s="30">
        <v>0.1089</v>
      </c>
      <c r="D24" s="30">
        <v>-0.2001</v>
      </c>
      <c r="F24" s="29" t="s">
        <v>70</v>
      </c>
      <c r="G24" s="30">
        <v>8.3699999999999997E-2</v>
      </c>
      <c r="H24" s="30">
        <v>0.41139999999999999</v>
      </c>
      <c r="I24" s="30">
        <v>-0.01</v>
      </c>
      <c r="K24" s="29" t="s">
        <v>45</v>
      </c>
      <c r="L24" s="30">
        <v>0.43569999999999998</v>
      </c>
      <c r="M24" s="30">
        <v>0.44490000000000002</v>
      </c>
      <c r="N24" s="30">
        <v>-0.10580000000000001</v>
      </c>
    </row>
    <row r="25" spans="1:14" ht="15" x14ac:dyDescent="0.2">
      <c r="A25" s="27" t="s">
        <v>48</v>
      </c>
      <c r="B25" s="30">
        <v>-0.1295</v>
      </c>
      <c r="C25" s="30">
        <v>0.1143</v>
      </c>
      <c r="D25" s="30">
        <v>-0.2009</v>
      </c>
      <c r="F25" s="29" t="s">
        <v>46</v>
      </c>
      <c r="G25" s="30">
        <v>8.2900000000000001E-2</v>
      </c>
      <c r="H25" s="30">
        <v>0.2407</v>
      </c>
      <c r="I25" s="30">
        <v>0</v>
      </c>
      <c r="K25" s="29" t="s">
        <v>48</v>
      </c>
      <c r="L25" s="30">
        <v>0.43459999999999999</v>
      </c>
      <c r="M25" s="30">
        <v>0.4476</v>
      </c>
      <c r="N25" s="30">
        <v>-0.1038</v>
      </c>
    </row>
    <row r="26" spans="1:14" ht="15" x14ac:dyDescent="0.2">
      <c r="A26" s="27" t="s">
        <v>54</v>
      </c>
      <c r="B26" s="30">
        <v>-0.12959999999999999</v>
      </c>
      <c r="C26" s="30">
        <v>0.1074</v>
      </c>
      <c r="D26" s="30">
        <v>-0.1973</v>
      </c>
      <c r="F26" s="29" t="s">
        <v>57</v>
      </c>
      <c r="G26" s="30">
        <v>8.2799999999999999E-2</v>
      </c>
      <c r="H26" s="30">
        <v>0.23499999999999999</v>
      </c>
      <c r="I26" s="30">
        <v>0</v>
      </c>
      <c r="K26" s="29" t="s">
        <v>46</v>
      </c>
      <c r="L26" s="30">
        <v>0.43430000000000002</v>
      </c>
      <c r="M26" s="30">
        <v>0.44550000000000001</v>
      </c>
      <c r="N26" s="30">
        <v>-0.10150000000000001</v>
      </c>
    </row>
    <row r="27" spans="1:14" ht="15" x14ac:dyDescent="0.2">
      <c r="A27" s="27" t="s">
        <v>63</v>
      </c>
      <c r="B27" s="30">
        <v>-0.1308</v>
      </c>
      <c r="C27" s="30">
        <v>0.13719999999999999</v>
      </c>
      <c r="D27" s="30">
        <v>-0.18909999999999999</v>
      </c>
      <c r="F27" s="29" t="s">
        <v>69</v>
      </c>
      <c r="G27" s="30">
        <v>8.2500000000000004E-2</v>
      </c>
      <c r="H27" s="30">
        <v>0.37940000000000002</v>
      </c>
      <c r="I27" s="30">
        <v>-1.5100000000000001E-2</v>
      </c>
      <c r="K27" s="29" t="s">
        <v>60</v>
      </c>
      <c r="L27" s="30">
        <v>0.43409999999999999</v>
      </c>
      <c r="M27" s="30">
        <v>0.43809999999999999</v>
      </c>
      <c r="N27" s="30">
        <v>-0.123</v>
      </c>
    </row>
    <row r="28" spans="1:14" ht="15" x14ac:dyDescent="0.2">
      <c r="A28" s="27" t="s">
        <v>65</v>
      </c>
      <c r="B28" s="30">
        <v>-0.13109999999999999</v>
      </c>
      <c r="C28" s="30">
        <v>0.1099</v>
      </c>
      <c r="D28" s="30">
        <v>-0.2044</v>
      </c>
      <c r="F28" s="29" t="s">
        <v>53</v>
      </c>
      <c r="G28" s="30">
        <v>8.14E-2</v>
      </c>
      <c r="H28" s="30">
        <v>0.254</v>
      </c>
      <c r="I28" s="30">
        <v>-1.5E-3</v>
      </c>
      <c r="K28" s="29" t="s">
        <v>50</v>
      </c>
      <c r="L28" s="30">
        <v>0.43330000000000002</v>
      </c>
      <c r="M28" s="30">
        <v>0.44450000000000001</v>
      </c>
      <c r="N28" s="30">
        <v>-0.114</v>
      </c>
    </row>
    <row r="29" spans="1:14" ht="15" x14ac:dyDescent="0.2">
      <c r="A29" s="27" t="s">
        <v>73</v>
      </c>
      <c r="B29" s="30">
        <v>-0.1318</v>
      </c>
      <c r="C29" s="30">
        <v>0.1482</v>
      </c>
      <c r="D29" s="30">
        <v>-0.2031</v>
      </c>
      <c r="F29" s="29" t="s">
        <v>48</v>
      </c>
      <c r="G29" s="30">
        <v>8.1000000000000003E-2</v>
      </c>
      <c r="H29" s="30">
        <v>0.24779999999999999</v>
      </c>
      <c r="I29" s="30">
        <v>-1.5100000000000001E-2</v>
      </c>
      <c r="K29" s="29" t="s">
        <v>55</v>
      </c>
      <c r="L29" s="30">
        <v>0.43269999999999997</v>
      </c>
      <c r="M29" s="30">
        <v>0.4521</v>
      </c>
      <c r="N29" s="30">
        <v>-0.10680000000000001</v>
      </c>
    </row>
    <row r="30" spans="1:14" ht="15" x14ac:dyDescent="0.2">
      <c r="A30" s="27" t="s">
        <v>47</v>
      </c>
      <c r="B30" s="30">
        <v>-0.13250000000000001</v>
      </c>
      <c r="C30" s="30">
        <v>0.1048</v>
      </c>
      <c r="D30" s="30">
        <v>-0.20419999999999999</v>
      </c>
      <c r="F30" s="29" t="s">
        <v>58</v>
      </c>
      <c r="G30" s="30">
        <v>8.0600000000000005E-2</v>
      </c>
      <c r="H30" s="30">
        <v>0.24099999999999999</v>
      </c>
      <c r="I30" s="30">
        <v>-1.5100000000000001E-2</v>
      </c>
      <c r="K30" s="29" t="s">
        <v>53</v>
      </c>
      <c r="L30" s="30">
        <v>0.43259999999999998</v>
      </c>
      <c r="M30" s="30">
        <v>0.4365</v>
      </c>
      <c r="N30" s="30">
        <v>-0.1191</v>
      </c>
    </row>
    <row r="31" spans="1:14" ht="15" x14ac:dyDescent="0.2">
      <c r="A31" s="27" t="s">
        <v>60</v>
      </c>
      <c r="B31" s="30">
        <v>-0.1326</v>
      </c>
      <c r="C31" s="30">
        <v>0.1143</v>
      </c>
      <c r="D31" s="30">
        <v>-0.20630000000000001</v>
      </c>
      <c r="F31" s="29" t="s">
        <v>77</v>
      </c>
      <c r="G31" s="30">
        <v>0.08</v>
      </c>
      <c r="H31" s="30">
        <v>0.39329999999999998</v>
      </c>
      <c r="I31" s="30">
        <v>0</v>
      </c>
      <c r="K31" s="29" t="s">
        <v>47</v>
      </c>
      <c r="L31" s="30">
        <v>0.43090000000000001</v>
      </c>
      <c r="M31" s="30">
        <v>0.44390000000000002</v>
      </c>
      <c r="N31" s="30">
        <v>-0.10489999999999999</v>
      </c>
    </row>
    <row r="32" spans="1:14" ht="15" x14ac:dyDescent="0.2">
      <c r="A32" s="27" t="s">
        <v>51</v>
      </c>
      <c r="B32" s="30">
        <v>-0.13289999999999999</v>
      </c>
      <c r="C32" s="30">
        <v>0.1105</v>
      </c>
      <c r="D32" s="30">
        <v>-0.20549999999999999</v>
      </c>
      <c r="F32" s="29" t="s">
        <v>47</v>
      </c>
      <c r="G32" s="30">
        <v>7.9100000000000004E-2</v>
      </c>
      <c r="H32" s="30">
        <v>0.24229999999999999</v>
      </c>
      <c r="I32" s="30">
        <v>0</v>
      </c>
      <c r="K32" s="29" t="s">
        <v>54</v>
      </c>
      <c r="L32" s="30">
        <v>0.43049999999999999</v>
      </c>
      <c r="M32" s="30">
        <v>0.4345</v>
      </c>
      <c r="N32" s="30">
        <v>-0.1152</v>
      </c>
    </row>
    <row r="33" spans="1:14" ht="15" x14ac:dyDescent="0.2">
      <c r="A33" s="27" t="s">
        <v>69</v>
      </c>
      <c r="B33" s="30">
        <v>-0.1341</v>
      </c>
      <c r="C33" s="30">
        <v>0.1303</v>
      </c>
      <c r="D33" s="30">
        <v>-0.19850000000000001</v>
      </c>
      <c r="F33" s="29" t="s">
        <v>56</v>
      </c>
      <c r="G33" s="30">
        <v>7.8399999999999997E-2</v>
      </c>
      <c r="H33" s="30">
        <v>0.2366</v>
      </c>
      <c r="I33" s="30">
        <v>0</v>
      </c>
      <c r="K33" s="29" t="s">
        <v>52</v>
      </c>
      <c r="L33" s="30">
        <v>0.42430000000000001</v>
      </c>
      <c r="M33" s="30">
        <v>0.42830000000000001</v>
      </c>
      <c r="N33" s="30">
        <v>-0.1236</v>
      </c>
    </row>
    <row r="34" spans="1:14" ht="15" x14ac:dyDescent="0.2">
      <c r="A34" s="27" t="s">
        <v>53</v>
      </c>
      <c r="B34" s="30">
        <v>-0.1343</v>
      </c>
      <c r="C34" s="30">
        <v>0.111</v>
      </c>
      <c r="D34" s="30">
        <v>-0.20019999999999999</v>
      </c>
      <c r="F34" s="29" t="s">
        <v>59</v>
      </c>
      <c r="G34" s="30">
        <v>7.8399999999999997E-2</v>
      </c>
      <c r="H34" s="30">
        <v>0.2412</v>
      </c>
      <c r="I34" s="30">
        <v>-0.01</v>
      </c>
      <c r="K34" s="29" t="s">
        <v>51</v>
      </c>
      <c r="L34" s="30">
        <v>0.4153</v>
      </c>
      <c r="M34" s="30">
        <v>0.41930000000000001</v>
      </c>
      <c r="N34" s="30">
        <v>-0.11899999999999999</v>
      </c>
    </row>
    <row r="35" spans="1:14" ht="15" x14ac:dyDescent="0.2">
      <c r="A35" s="27" t="s">
        <v>83</v>
      </c>
      <c r="B35" s="30">
        <v>-0.13469999999999999</v>
      </c>
      <c r="C35" s="30">
        <v>0.11119999999999999</v>
      </c>
      <c r="D35" s="30">
        <v>-0.1976</v>
      </c>
      <c r="F35" s="29" t="s">
        <v>60</v>
      </c>
      <c r="G35" s="30">
        <v>7.6200000000000004E-2</v>
      </c>
      <c r="H35" s="30">
        <v>0.26019999999999999</v>
      </c>
      <c r="I35" s="30">
        <v>-1.6899999999999998E-2</v>
      </c>
      <c r="K35" s="29" t="s">
        <v>78</v>
      </c>
      <c r="L35" s="30">
        <v>0.41520000000000001</v>
      </c>
      <c r="M35" s="30">
        <v>0.4753</v>
      </c>
      <c r="N35" s="30">
        <v>-7.2900000000000006E-2</v>
      </c>
    </row>
    <row r="36" spans="1:14" ht="15" x14ac:dyDescent="0.2">
      <c r="A36" s="27" t="s">
        <v>70</v>
      </c>
      <c r="B36" s="30">
        <v>-0.13519999999999999</v>
      </c>
      <c r="C36" s="30">
        <v>9.3399999999999997E-2</v>
      </c>
      <c r="D36" s="30">
        <v>-0.19800000000000001</v>
      </c>
      <c r="F36" s="29" t="s">
        <v>52</v>
      </c>
      <c r="G36" s="30">
        <v>7.5800000000000006E-2</v>
      </c>
      <c r="H36" s="30">
        <v>0.2525</v>
      </c>
      <c r="I36" s="30">
        <v>-2.7000000000000001E-3</v>
      </c>
      <c r="K36" s="29" t="s">
        <v>74</v>
      </c>
      <c r="L36" s="30">
        <v>0.41289999999999999</v>
      </c>
      <c r="M36" s="30">
        <v>0.4168</v>
      </c>
      <c r="N36" s="30">
        <v>-0.1229</v>
      </c>
    </row>
    <row r="37" spans="1:14" ht="15" x14ac:dyDescent="0.2">
      <c r="A37" s="27" t="s">
        <v>68</v>
      </c>
      <c r="B37" s="30">
        <v>-0.13650000000000001</v>
      </c>
      <c r="C37" s="30">
        <v>0.1201</v>
      </c>
      <c r="D37" s="30">
        <v>-0.20180000000000001</v>
      </c>
      <c r="F37" s="29" t="s">
        <v>84</v>
      </c>
      <c r="G37" s="30">
        <v>7.2800000000000004E-2</v>
      </c>
      <c r="H37" s="30">
        <v>0.36620000000000003</v>
      </c>
      <c r="I37" s="30">
        <v>0</v>
      </c>
      <c r="K37" s="29" t="s">
        <v>81</v>
      </c>
      <c r="L37" s="30">
        <v>0.41220000000000001</v>
      </c>
      <c r="M37" s="30">
        <v>0.4657</v>
      </c>
      <c r="N37" s="30">
        <v>-0.1293</v>
      </c>
    </row>
    <row r="38" spans="1:14" ht="15" x14ac:dyDescent="0.2">
      <c r="A38" s="27" t="s">
        <v>52</v>
      </c>
      <c r="B38" s="30">
        <v>-0.13850000000000001</v>
      </c>
      <c r="C38" s="30">
        <v>0.1089</v>
      </c>
      <c r="D38" s="30">
        <v>-0.2044</v>
      </c>
      <c r="F38" s="29" t="s">
        <v>72</v>
      </c>
      <c r="G38" s="30">
        <v>7.2099999999999997E-2</v>
      </c>
      <c r="H38" s="30">
        <v>0.2399</v>
      </c>
      <c r="I38" s="30">
        <v>0</v>
      </c>
      <c r="K38" s="29" t="s">
        <v>62</v>
      </c>
      <c r="L38" s="30">
        <v>0.40810000000000002</v>
      </c>
      <c r="M38" s="30">
        <v>0.43059999999999998</v>
      </c>
      <c r="N38" s="30">
        <v>-0.1118</v>
      </c>
    </row>
    <row r="39" spans="1:14" ht="15" x14ac:dyDescent="0.2">
      <c r="A39" s="27" t="s">
        <v>76</v>
      </c>
      <c r="B39" s="30">
        <v>-0.13919999999999999</v>
      </c>
      <c r="C39" s="30">
        <v>9.8000000000000004E-2</v>
      </c>
      <c r="D39" s="30">
        <v>-0.20200000000000001</v>
      </c>
      <c r="F39" s="29" t="s">
        <v>83</v>
      </c>
      <c r="G39" s="30">
        <v>6.5600000000000006E-2</v>
      </c>
      <c r="H39" s="30">
        <v>0.37459999999999999</v>
      </c>
      <c r="I39" s="30">
        <v>0</v>
      </c>
      <c r="K39" s="29" t="s">
        <v>88</v>
      </c>
      <c r="L39" s="30">
        <v>0.40810000000000002</v>
      </c>
      <c r="M39" s="30">
        <v>0.41199999999999998</v>
      </c>
      <c r="N39" s="30">
        <v>-8.9800000000000005E-2</v>
      </c>
    </row>
    <row r="40" spans="1:14" ht="15" x14ac:dyDescent="0.2">
      <c r="A40" s="27" t="s">
        <v>61</v>
      </c>
      <c r="B40" s="30">
        <v>-0.13930000000000001</v>
      </c>
      <c r="C40" s="30">
        <v>9.7199999999999995E-2</v>
      </c>
      <c r="D40" s="30">
        <v>-0.223</v>
      </c>
      <c r="F40" s="29" t="s">
        <v>76</v>
      </c>
      <c r="G40" s="30">
        <v>6.2300000000000001E-2</v>
      </c>
      <c r="H40" s="30">
        <v>0.39119999999999999</v>
      </c>
      <c r="I40" s="30">
        <v>-1.5E-3</v>
      </c>
      <c r="K40" s="29" t="s">
        <v>71</v>
      </c>
      <c r="L40" s="30">
        <v>0.40799999999999997</v>
      </c>
      <c r="M40" s="30">
        <v>0.43120000000000003</v>
      </c>
      <c r="N40" s="30">
        <v>-0.11899999999999999</v>
      </c>
    </row>
    <row r="41" spans="1:14" ht="15" x14ac:dyDescent="0.2">
      <c r="A41" s="27" t="s">
        <v>71</v>
      </c>
      <c r="B41" s="30">
        <v>-0.13950000000000001</v>
      </c>
      <c r="C41" s="30">
        <v>9.4200000000000006E-2</v>
      </c>
      <c r="D41" s="30">
        <v>-0.2016</v>
      </c>
      <c r="F41" s="29" t="s">
        <v>87</v>
      </c>
      <c r="G41" s="30">
        <v>6.0600000000000001E-2</v>
      </c>
      <c r="H41" s="30">
        <v>0.2041</v>
      </c>
      <c r="I41" s="30">
        <v>-7.6E-3</v>
      </c>
      <c r="K41" s="29" t="s">
        <v>75</v>
      </c>
      <c r="L41" s="30">
        <v>0.40789999999999998</v>
      </c>
      <c r="M41" s="30">
        <v>0.43309999999999998</v>
      </c>
      <c r="N41" s="30">
        <v>-0.12670000000000001</v>
      </c>
    </row>
    <row r="42" spans="1:14" ht="15" x14ac:dyDescent="0.2">
      <c r="A42" s="27" t="s">
        <v>85</v>
      </c>
      <c r="B42" s="30">
        <v>-0.1421</v>
      </c>
      <c r="C42" s="30">
        <v>8.9300000000000004E-2</v>
      </c>
      <c r="D42" s="30">
        <v>-0.20949999999999999</v>
      </c>
      <c r="F42" s="29" t="s">
        <v>66</v>
      </c>
      <c r="G42" s="30">
        <v>5.8799999999999998E-2</v>
      </c>
      <c r="H42" s="30">
        <v>0.22320000000000001</v>
      </c>
      <c r="I42" s="30">
        <v>-4.5900000000000003E-2</v>
      </c>
      <c r="K42" s="29" t="s">
        <v>83</v>
      </c>
      <c r="L42" s="30">
        <v>0.40460000000000002</v>
      </c>
      <c r="M42" s="30">
        <v>0.45910000000000001</v>
      </c>
      <c r="N42" s="30">
        <v>-9.7500000000000003E-2</v>
      </c>
    </row>
    <row r="43" spans="1:14" ht="15" x14ac:dyDescent="0.2">
      <c r="A43" s="27" t="s">
        <v>62</v>
      </c>
      <c r="B43" s="30">
        <v>-0.1426</v>
      </c>
      <c r="C43" s="30">
        <v>0.1348</v>
      </c>
      <c r="D43" s="30">
        <v>-0.2029</v>
      </c>
      <c r="F43" s="29" t="s">
        <v>86</v>
      </c>
      <c r="G43" s="30">
        <v>5.7799999999999997E-2</v>
      </c>
      <c r="H43" s="30">
        <v>0.1991</v>
      </c>
      <c r="I43" s="30">
        <v>-9.1000000000000004E-3</v>
      </c>
      <c r="K43" s="29" t="s">
        <v>76</v>
      </c>
      <c r="L43" s="30">
        <v>0.40450000000000003</v>
      </c>
      <c r="M43" s="30">
        <v>0.44800000000000001</v>
      </c>
      <c r="N43" s="30">
        <v>-9.7199999999999995E-2</v>
      </c>
    </row>
    <row r="44" spans="1:14" ht="15" x14ac:dyDescent="0.2">
      <c r="A44" s="27" t="s">
        <v>75</v>
      </c>
      <c r="B44" s="30">
        <v>-0.14530000000000001</v>
      </c>
      <c r="C44" s="30">
        <v>7.8299999999999995E-2</v>
      </c>
      <c r="D44" s="30">
        <v>-0.21190000000000001</v>
      </c>
      <c r="F44" s="29" t="s">
        <v>80</v>
      </c>
      <c r="G44" s="30">
        <v>5.4399999999999997E-2</v>
      </c>
      <c r="H44" s="30">
        <v>0.21829999999999999</v>
      </c>
      <c r="I44" s="30">
        <v>-1.8E-3</v>
      </c>
      <c r="K44" s="29" t="s">
        <v>69</v>
      </c>
      <c r="L44" s="30">
        <v>0.40389999999999998</v>
      </c>
      <c r="M44" s="30">
        <v>0.42720000000000002</v>
      </c>
      <c r="N44" s="30">
        <v>-0.1133</v>
      </c>
    </row>
    <row r="45" spans="1:14" ht="15" x14ac:dyDescent="0.2">
      <c r="A45" s="27" t="s">
        <v>44</v>
      </c>
      <c r="B45" s="30">
        <v>-0.1462</v>
      </c>
      <c r="C45" s="30">
        <v>0.13950000000000001</v>
      </c>
      <c r="D45" s="30">
        <v>-0.1943</v>
      </c>
      <c r="F45" s="29" t="s">
        <v>79</v>
      </c>
      <c r="G45" s="30">
        <v>4.9200000000000001E-2</v>
      </c>
      <c r="H45" s="30">
        <v>0.19980000000000001</v>
      </c>
      <c r="I45" s="30">
        <v>0</v>
      </c>
      <c r="K45" s="29" t="s">
        <v>82</v>
      </c>
      <c r="L45" s="30">
        <v>0.40389999999999998</v>
      </c>
      <c r="M45" s="30">
        <v>0.46589999999999998</v>
      </c>
      <c r="N45" s="30">
        <v>-0.122</v>
      </c>
    </row>
    <row r="46" spans="1:14" ht="15" x14ac:dyDescent="0.2">
      <c r="A46" s="27" t="s">
        <v>64</v>
      </c>
      <c r="B46" s="30">
        <v>-0.14799999999999999</v>
      </c>
      <c r="C46" s="30">
        <v>0.1026</v>
      </c>
      <c r="D46" s="30">
        <v>-0.20780000000000001</v>
      </c>
      <c r="F46" s="29" t="s">
        <v>65</v>
      </c>
      <c r="G46" s="30">
        <v>3.5499999999999997E-2</v>
      </c>
      <c r="H46" s="30">
        <v>0.2228</v>
      </c>
      <c r="I46" s="30">
        <v>-5.1999999999999998E-2</v>
      </c>
      <c r="K46" s="29" t="s">
        <v>61</v>
      </c>
      <c r="L46" s="30">
        <v>0.39979999999999999</v>
      </c>
      <c r="M46" s="30">
        <v>0.4037</v>
      </c>
      <c r="N46" s="30">
        <v>0</v>
      </c>
    </row>
    <row r="47" spans="1:14" ht="15" x14ac:dyDescent="0.2">
      <c r="A47" s="27" t="s">
        <v>82</v>
      </c>
      <c r="B47" s="30">
        <v>-0.14940000000000001</v>
      </c>
      <c r="C47" s="30">
        <v>9.2999999999999999E-2</v>
      </c>
      <c r="D47" s="30">
        <v>-0.21290000000000001</v>
      </c>
      <c r="F47" s="29" t="s">
        <v>62</v>
      </c>
      <c r="G47" s="30">
        <v>1.3599999999999999E-2</v>
      </c>
      <c r="H47" s="30">
        <v>0.1477</v>
      </c>
      <c r="I47" s="30">
        <v>-4.2000000000000003E-2</v>
      </c>
      <c r="K47" s="29" t="s">
        <v>64</v>
      </c>
      <c r="L47" s="30">
        <v>0.38279999999999997</v>
      </c>
      <c r="M47" s="30">
        <v>0.4078</v>
      </c>
      <c r="N47" s="30">
        <v>-8.8700000000000001E-2</v>
      </c>
    </row>
  </sheetData>
  <autoFilter ref="K1:N47" xr:uid="{15B0CAAD-1470-5741-88CE-2EA8999CAD86}"/>
  <conditionalFormatting sqref="B3:B47">
    <cfRule type="top10" dxfId="17" priority="17" percent="1" bottom="1" rank="10"/>
    <cfRule type="top10" dxfId="16" priority="18" percent="1" rank="10"/>
  </conditionalFormatting>
  <conditionalFormatting sqref="C3:C47">
    <cfRule type="top10" dxfId="15" priority="15" percent="1" bottom="1" rank="10"/>
    <cfRule type="top10" dxfId="14" priority="16" percent="1" rank="10"/>
  </conditionalFormatting>
  <conditionalFormatting sqref="D3:D47">
    <cfRule type="top10" dxfId="13" priority="13" percent="1" bottom="1" rank="10"/>
    <cfRule type="top10" dxfId="12" priority="14" percent="1" rank="10"/>
  </conditionalFormatting>
  <conditionalFormatting sqref="G3:G47">
    <cfRule type="top10" dxfId="11" priority="11" percent="1" bottom="1" rank="10"/>
    <cfRule type="top10" dxfId="10" priority="12" percent="1" rank="10"/>
  </conditionalFormatting>
  <conditionalFormatting sqref="H3:H47">
    <cfRule type="top10" dxfId="9" priority="9" percent="1" bottom="1" rank="10"/>
    <cfRule type="top10" dxfId="8" priority="10" percent="1" rank="10"/>
  </conditionalFormatting>
  <conditionalFormatting sqref="I3:I47">
    <cfRule type="top10" dxfId="7" priority="7" percent="1" bottom="1" rank="10"/>
    <cfRule type="top10" dxfId="6" priority="8" percent="1" rank="10"/>
  </conditionalFormatting>
  <conditionalFormatting sqref="L3:L47">
    <cfRule type="top10" dxfId="5" priority="5" percent="1" bottom="1" rank="10"/>
    <cfRule type="top10" dxfId="4" priority="6" percent="1" rank="10"/>
  </conditionalFormatting>
  <conditionalFormatting sqref="M3:M47">
    <cfRule type="top10" dxfId="3" priority="3" percent="1" bottom="1" rank="10"/>
    <cfRule type="top10" dxfId="2" priority="4" percent="1" rank="10"/>
  </conditionalFormatting>
  <conditionalFormatting sqref="N3:N47">
    <cfRule type="top10" dxfId="1" priority="1" percent="1" bottom="1" rank="10"/>
    <cfRule type="top10" dxfId="0" priority="2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110011</vt:lpstr>
      <vt:lpstr>2018</vt:lpstr>
      <vt:lpstr>2019</vt:lpstr>
      <vt:lpstr>2020</vt:lpstr>
      <vt:lpstr>每月6号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2020-12-23T16:26:39Z</dcterms:created>
  <dcterms:modified xsi:type="dcterms:W3CDTF">2020-12-27T20:06:45Z</dcterms:modified>
</cp:coreProperties>
</file>