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 activeTab="4"/>
  </bookViews>
  <sheets>
    <sheet name="1月 " sheetId="4" r:id="rId1"/>
    <sheet name="2月 " sheetId="5" r:id="rId2"/>
    <sheet name="3月" sheetId="3" r:id="rId3"/>
    <sheet name="4月" sheetId="6" r:id="rId4"/>
    <sheet name="5月" sheetId="9" r:id="rId5"/>
    <sheet name="Sheet1" sheetId="7" r:id="rId6"/>
  </sheets>
  <definedNames>
    <definedName name="_xlnm._FilterDatabase" localSheetId="0" hidden="1">'1月 '!$B$3:$H$51</definedName>
    <definedName name="_xlnm._FilterDatabase" localSheetId="1" hidden="1">'2月 '!$B$2:$H$30</definedName>
    <definedName name="_xlnm._FilterDatabase" localSheetId="2" hidden="1">'3月'!$B$2:$H$51</definedName>
    <definedName name="_xlnm._FilterDatabase" localSheetId="3" hidden="1">'4月'!$B$2:$I$79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6" name="ID_FE2ED8C8B88E450B9C11612C059AF9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07775" y="10458450"/>
          <a:ext cx="12534900" cy="2697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" name="ID_B57D15967D244025B92F653B1F63B5A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64925" y="10134600"/>
          <a:ext cx="12534900" cy="2697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9D0409D9404843F6B939CA0E26EAF56F" descr="图片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29800" y="3943350"/>
          <a:ext cx="10058400" cy="6678295"/>
        </a:xfrm>
        <a:prstGeom prst="rect">
          <a:avLst/>
        </a:prstGeom>
      </xdr:spPr>
    </xdr:pic>
  </etc:cellImage>
  <etc:cellImage>
    <xdr:pic>
      <xdr:nvPicPr>
        <xdr:cNvPr id="15" name="ID_FAEAE50ADB994941AF93D34CC5E3F71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144000" y="1114425"/>
          <a:ext cx="7143750" cy="16668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<sst xmlns="http://schemas.openxmlformats.org/spreadsheetml/2006/main" count="966" uniqueCount="250">
  <si>
    <t>2026年1月份费用报销台账—河南鑫胜隆</t>
  </si>
  <si>
    <t>单据日期</t>
  </si>
  <si>
    <t>经手人</t>
  </si>
  <si>
    <t>科目</t>
  </si>
  <si>
    <t>摘要</t>
  </si>
  <si>
    <t>支出</t>
  </si>
  <si>
    <t>报销日期</t>
  </si>
  <si>
    <t>邓世翔</t>
  </si>
  <si>
    <t>管理费用-福利费</t>
  </si>
  <si>
    <t>食堂餐费</t>
  </si>
  <si>
    <t>公司团建聚餐</t>
  </si>
  <si>
    <t>销售费用-出差</t>
  </si>
  <si>
    <t>差旅费</t>
  </si>
  <si>
    <t>出差腾势电车充电</t>
  </si>
  <si>
    <t>管理费用</t>
  </si>
  <si>
    <t>运输费</t>
  </si>
  <si>
    <t>运输退回三个车头，卸车费用</t>
  </si>
  <si>
    <t>出差新郑过路费40+78</t>
  </si>
  <si>
    <t>办公费</t>
  </si>
  <si>
    <t>信阳-安阳接货物流信息费</t>
  </si>
  <si>
    <t>招待费</t>
  </si>
  <si>
    <t>中再生资源业务招待买烟</t>
  </si>
  <si>
    <t>中再生资源业务招待买酒</t>
  </si>
  <si>
    <t>中再生资源业务招待吃饭</t>
  </si>
  <si>
    <t>许昌-新郑过路费18+18</t>
  </si>
  <si>
    <t>双鹤-新郑过路费19+21</t>
  </si>
  <si>
    <t>出差腾势电车充电24.06+37.19</t>
  </si>
  <si>
    <t>水电费</t>
  </si>
  <si>
    <t>新郑生活房租水电费用</t>
  </si>
  <si>
    <t>出差租车费用</t>
  </si>
  <si>
    <t>许昌-信阳高速费</t>
  </si>
  <si>
    <t>销售费用-招待费</t>
  </si>
  <si>
    <t>环科公司人员 招待费吃饭</t>
  </si>
  <si>
    <t>环科公司人员 招待费</t>
  </si>
  <si>
    <t>出差信阳-许昌过路费101+18</t>
  </si>
  <si>
    <t>衡钢餐饮招待</t>
  </si>
  <si>
    <t>招待陈彬詹家强客户烟酒/餐饮515+360+565</t>
  </si>
  <si>
    <t>1.26-31日</t>
  </si>
  <si>
    <t>腾势充电、新郑-许昌过路费39.04+46.29+13.34+30.28+30.01+18+18+18+52+59</t>
  </si>
  <si>
    <t>沈家武</t>
  </si>
  <si>
    <t>食堂买菜</t>
  </si>
  <si>
    <t>管理费用-维修费</t>
  </si>
  <si>
    <t>修理费</t>
  </si>
  <si>
    <t>配件维修</t>
  </si>
  <si>
    <t>制造费用-低值易耗品</t>
  </si>
  <si>
    <t>低值易耗品</t>
  </si>
  <si>
    <t>买电池</t>
  </si>
  <si>
    <t>福利费</t>
  </si>
  <si>
    <t>小汽车加油</t>
  </si>
  <si>
    <t>食堂买菜买豆腐</t>
  </si>
  <si>
    <t>1.20-28日</t>
  </si>
  <si>
    <t>买菜买肉60+22+57.8+54.10+59+21.9</t>
  </si>
  <si>
    <t>鑫胜隆</t>
  </si>
  <si>
    <t>信阳办公室充电费</t>
  </si>
  <si>
    <t>财务费用</t>
  </si>
  <si>
    <t>寄快递-郑州</t>
  </si>
  <si>
    <t>快递到付</t>
  </si>
  <si>
    <t>信阳办公室电话网络充值</t>
  </si>
  <si>
    <t>菜市场买菜</t>
  </si>
  <si>
    <t>信阳办公室桶装水3桶</t>
  </si>
  <si>
    <t>维修板车，油轮</t>
  </si>
  <si>
    <t>收纳包</t>
  </si>
  <si>
    <t>营业执照保护套</t>
  </si>
  <si>
    <t>环科公司人员 招待费烟酒费720+1560+87</t>
  </si>
  <si>
    <t>办公费用</t>
  </si>
  <si>
    <t>信阳办公室桶装水票</t>
  </si>
  <si>
    <t>罗山办公室桶装水9月-1.21号</t>
  </si>
  <si>
    <t>购买2个电暖气</t>
  </si>
  <si>
    <t>制造费用</t>
  </si>
  <si>
    <t>燃料及动力</t>
  </si>
  <si>
    <t>购买液压油</t>
  </si>
  <si>
    <t>工资</t>
  </si>
  <si>
    <t>1月员工工资</t>
  </si>
  <si>
    <t>1月电费</t>
  </si>
  <si>
    <t>2026年2月份费用报销台账—河南鑫胜隆</t>
  </si>
  <si>
    <t>销售费用</t>
  </si>
  <si>
    <t>出差腾势充电</t>
  </si>
  <si>
    <t>许昌-新郑过路费</t>
  </si>
  <si>
    <t>汽车加油</t>
  </si>
  <si>
    <t>出差过路费来回18+18+18</t>
  </si>
  <si>
    <t>出差高速费用</t>
  </si>
  <si>
    <t>出差加油费用</t>
  </si>
  <si>
    <t>管理费用-福利</t>
  </si>
  <si>
    <t>买菜买肉14+50+6</t>
  </si>
  <si>
    <t>小汽车加油（现金支付）</t>
  </si>
  <si>
    <t>食堂买菜46+5.5+7+21+6</t>
  </si>
  <si>
    <t>买瓜子、小汽车加油36+20+6+8+52+329+36</t>
  </si>
  <si>
    <t>机滤芯、纸柴、黑壳油</t>
  </si>
  <si>
    <t>加柴油225.89*5.30、981.72*4.89</t>
  </si>
  <si>
    <t>保养钩机工时费</t>
  </si>
  <si>
    <t>工信部准入费</t>
  </si>
  <si>
    <t>寄快递</t>
  </si>
  <si>
    <t>网卡充值</t>
  </si>
  <si>
    <t>信阳办公室充电</t>
  </si>
  <si>
    <t>厂里买鞭炮纸</t>
  </si>
  <si>
    <t>公司年底聚餐</t>
  </si>
  <si>
    <t>wps会员充值</t>
  </si>
  <si>
    <t>公司聚餐</t>
  </si>
  <si>
    <t>超市买菜</t>
  </si>
  <si>
    <t>购买大米粮油</t>
  </si>
  <si>
    <t>增值税</t>
  </si>
  <si>
    <t>扫码交税费</t>
  </si>
  <si>
    <t>电费</t>
  </si>
  <si>
    <t>2026年3月份费用报销台账—河南鑫胜隆</t>
  </si>
  <si>
    <t>腾势车充电21.90+23.55+28.19+停车费37</t>
  </si>
  <si>
    <t>涟钢招待费</t>
  </si>
  <si>
    <t>订酒店、停车费1406+40</t>
  </si>
  <si>
    <t>生活费</t>
  </si>
  <si>
    <t>代付新郑生活电费</t>
  </si>
  <si>
    <t>腾势充电28.39+13.79</t>
  </si>
  <si>
    <t>腾势车加油、过路费378+118</t>
  </si>
  <si>
    <t>招待周口业务住宿费245.76+245.76</t>
  </si>
  <si>
    <t>腾势充电30.30+28.18、过路费99</t>
  </si>
  <si>
    <t>腾势车加油</t>
  </si>
  <si>
    <t>腾势车充电26.78+19.40+35.12</t>
  </si>
  <si>
    <t>停车费、过路费37+18+18+40+118</t>
  </si>
  <si>
    <t>小汽车加油56.5*7.08</t>
  </si>
  <si>
    <t>买菜16+10+8.1</t>
  </si>
  <si>
    <t>买泡面（现金支付）</t>
  </si>
  <si>
    <t>净水器换滤芯</t>
  </si>
  <si>
    <t>食堂买菜15+15+34+10+35.9</t>
  </si>
  <si>
    <t>机器营养液20+12</t>
  </si>
  <si>
    <t>焊把1把（现金支付）</t>
  </si>
  <si>
    <t>铁锹1个、耙子1个 （现金支付）</t>
  </si>
  <si>
    <t>维修费</t>
  </si>
  <si>
    <t>铲车轮胎维修</t>
  </si>
  <si>
    <t>美工刀</t>
  </si>
  <si>
    <t>液压管</t>
  </si>
  <si>
    <t>泡面，食堂买菜</t>
  </si>
  <si>
    <t>网卡充费</t>
  </si>
  <si>
    <t>水印相机充会员</t>
  </si>
  <si>
    <t>腾势车保养费</t>
  </si>
  <si>
    <t>寄快递文件</t>
  </si>
  <si>
    <t>要求办银行卡，重新办的手机号</t>
  </si>
  <si>
    <t>外勤吃饭</t>
  </si>
  <si>
    <t>银行招待烟酒、吃饭</t>
  </si>
  <si>
    <t>厂里加柴油6.69*871.45、6.69*200.30</t>
  </si>
  <si>
    <t>买化肥原料</t>
  </si>
  <si>
    <t>劳保手套、口罩、防尘面具111.24+164+85</t>
  </si>
  <si>
    <t>中再生会计招待住宿、吃饭317.94+254.90</t>
  </si>
  <si>
    <t>信阳办公室安装2个摄像头</t>
  </si>
  <si>
    <t>投影仪1个</t>
  </si>
  <si>
    <t>办公桌下侧边柜</t>
  </si>
  <si>
    <t>信阳办公室装窗帘</t>
  </si>
  <si>
    <t>腾势车续保险费</t>
  </si>
  <si>
    <t>生产电费</t>
  </si>
  <si>
    <t>职工薪酬</t>
  </si>
  <si>
    <t>人员工资</t>
  </si>
  <si>
    <t>詹家强</t>
  </si>
  <si>
    <t>招待住宿费220.79+220.79+210.55+250.34</t>
  </si>
  <si>
    <t>餐饮费、烟酒费200+511</t>
  </si>
  <si>
    <r>
      <rPr>
        <sz val="11"/>
        <color theme="1"/>
        <rFont val="宋体"/>
        <charset val="134"/>
        <scheme val="minor"/>
      </rPr>
      <t>招待费 转账周岩厚2000</t>
    </r>
    <r>
      <rPr>
        <sz val="9"/>
        <color theme="1"/>
        <rFont val="宋体"/>
        <charset val="134"/>
        <scheme val="minor"/>
      </rPr>
      <t>（运费）</t>
    </r>
    <r>
      <rPr>
        <sz val="11"/>
        <color theme="1"/>
        <rFont val="宋体"/>
        <charset val="134"/>
        <scheme val="minor"/>
      </rPr>
      <t>、方植玉2000</t>
    </r>
    <r>
      <rPr>
        <sz val="9"/>
        <color theme="1"/>
        <rFont val="宋体"/>
        <charset val="134"/>
        <scheme val="minor"/>
      </rPr>
      <t>（招待费）</t>
    </r>
  </si>
  <si>
    <t>2026年4月份费用报销台账—河南鑫胜隆</t>
  </si>
  <si>
    <t>备注</t>
  </si>
  <si>
    <t>腾势车加油、充电322+33.74</t>
  </si>
  <si>
    <t>赖芝波订酒店</t>
  </si>
  <si>
    <t>烟酒+餐饮费55+55+500</t>
  </si>
  <si>
    <t>腾势车充电33.78+28.16</t>
  </si>
  <si>
    <t>腾势充电</t>
  </si>
  <si>
    <t>订酒店+餐饮费407+50+27+45</t>
  </si>
  <si>
    <t>腾势充电45.53+22.75</t>
  </si>
  <si>
    <t>过路费18+14</t>
  </si>
  <si>
    <t>车辆费</t>
  </si>
  <si>
    <t>垫付16158电车换轮胎、装GPS、甩挂费</t>
  </si>
  <si>
    <t>停车费</t>
  </si>
  <si>
    <t>中再生招待费</t>
  </si>
  <si>
    <t>新郑员工聚餐</t>
  </si>
  <si>
    <t>高铁来回车票113+113</t>
  </si>
  <si>
    <t>腾势车充电+过路费19.85+18+18</t>
  </si>
  <si>
    <t>中再生招待费103+121.9</t>
  </si>
  <si>
    <t>垫付16158电车换轮胎1200*2</t>
  </si>
  <si>
    <t>垫付16158电车修刹车</t>
  </si>
  <si>
    <t>高铁票128</t>
  </si>
  <si>
    <t>三角带10个</t>
  </si>
  <si>
    <t>电胶、毛刷</t>
  </si>
  <si>
    <t>电丝</t>
  </si>
  <si>
    <t>燃力及动力</t>
  </si>
  <si>
    <t>黄油5桶</t>
  </si>
  <si>
    <t>煤气罐6个罐，罐气、押金</t>
  </si>
  <si>
    <t>水龙头、转接管、钢锯条40+12</t>
  </si>
  <si>
    <t>电车</t>
  </si>
  <si>
    <t>大钩机螺母、黄色喷漆、皮带20+24+16</t>
  </si>
  <si>
    <t>破碎机柜门开关</t>
  </si>
  <si>
    <t>买菜40+35</t>
  </si>
  <si>
    <t>超市买菜100.3</t>
  </si>
  <si>
    <t>食堂买粮油大米</t>
  </si>
  <si>
    <t>插排2个</t>
  </si>
  <si>
    <t>铲车补轮胎</t>
  </si>
  <si>
    <t>插排1个 （网购）</t>
  </si>
  <si>
    <t>齿轮油1桶</t>
  </si>
  <si>
    <t>挖机换玻璃</t>
  </si>
  <si>
    <t>底栏半挂定金</t>
  </si>
  <si>
    <t>寄快递-湖北鑫泰钢</t>
  </si>
  <si>
    <t>清洁茶具剂</t>
  </si>
  <si>
    <t>办公置物架</t>
  </si>
  <si>
    <t>购买茶叶</t>
  </si>
  <si>
    <t>食堂买菜买肉</t>
  </si>
  <si>
    <t>底栏半挂尾款</t>
  </si>
  <si>
    <t>2瓶毛尖啤酒给环科李总</t>
  </si>
  <si>
    <t>购买办公会议平板</t>
  </si>
  <si>
    <t>买印尼</t>
  </si>
  <si>
    <t>网上买种子</t>
  </si>
  <si>
    <t>厂里一房间贴砖，瓷砖费用</t>
  </si>
  <si>
    <t>厂里加柴油</t>
  </si>
  <si>
    <t>大勾机保养</t>
  </si>
  <si>
    <t>税费</t>
  </si>
  <si>
    <t>民杰公司交税</t>
  </si>
  <si>
    <t>破碎机买钢板</t>
  </si>
  <si>
    <t>更换灭火器</t>
  </si>
  <si>
    <t>扫把6把</t>
  </si>
  <si>
    <t>航空遥控器电池</t>
  </si>
  <si>
    <t>维修机器，电焊工时费</t>
  </si>
  <si>
    <t>买种子</t>
  </si>
  <si>
    <t>买泡椒</t>
  </si>
  <si>
    <t>中再生襄阳招待</t>
  </si>
  <si>
    <t>安装会议平板，柜子安装费</t>
  </si>
  <si>
    <t>买柴米油盐</t>
  </si>
  <si>
    <t>寄快递-江西</t>
  </si>
  <si>
    <t>沈振明</t>
  </si>
  <si>
    <t>客户招待+个人住宿</t>
  </si>
  <si>
    <t>客户吃饭招待</t>
  </si>
  <si>
    <t>2026年5月份费用报销台账—河南鑫胜隆</t>
  </si>
  <si>
    <t>报销凭证</t>
  </si>
  <si>
    <t>垫付16158电车补轮胎</t>
  </si>
  <si>
    <t>黄总，刘建华招待费431+150+200+904</t>
  </si>
  <si>
    <t>新郑客户招待费</t>
  </si>
  <si>
    <t>垫付5.5号新蔡-武钢 运费52.8*80+300=4520</t>
  </si>
  <si>
    <t>水泵篮子</t>
  </si>
  <si>
    <t>吃饭扫码</t>
  </si>
  <si>
    <t>磅房买纱窗</t>
  </si>
  <si>
    <t>买信封</t>
  </si>
  <si>
    <t>买打虫药</t>
  </si>
  <si>
    <t>维修抓机费用</t>
  </si>
  <si>
    <t>购买打印联</t>
  </si>
  <si>
    <t>扫码付买酒费用（5.8号）400+200（5.13号）</t>
  </si>
  <si>
    <t>公司费用报销明细表</t>
  </si>
  <si>
    <t xml:space="preserve">公司名称：                   </t>
  </si>
  <si>
    <t xml:space="preserve">  年    月    日                                        </t>
  </si>
  <si>
    <t>单位：元</t>
  </si>
  <si>
    <r>
      <rPr>
        <sz val="12"/>
        <rFont val="华文中宋"/>
        <charset val="134"/>
      </rPr>
      <t>姓</t>
    </r>
    <r>
      <rPr>
        <sz val="12"/>
        <rFont val="华文中宋"/>
        <charset val="0"/>
      </rPr>
      <t xml:space="preserve">  </t>
    </r>
    <r>
      <rPr>
        <sz val="12"/>
        <rFont val="华文中宋"/>
        <charset val="134"/>
      </rPr>
      <t>名</t>
    </r>
  </si>
  <si>
    <t>合计</t>
  </si>
  <si>
    <t>交通费</t>
  </si>
  <si>
    <t>交际应酬费</t>
  </si>
  <si>
    <t>加油费</t>
  </si>
  <si>
    <t>通讯费</t>
  </si>
  <si>
    <t>快递费</t>
  </si>
  <si>
    <r>
      <rPr>
        <sz val="12"/>
        <rFont val="华文中宋"/>
        <charset val="134"/>
      </rPr>
      <t>其</t>
    </r>
    <r>
      <rPr>
        <sz val="12"/>
        <rFont val="华文中宋"/>
        <charset val="0"/>
      </rPr>
      <t xml:space="preserve">  </t>
    </r>
    <r>
      <rPr>
        <sz val="12"/>
        <rFont val="华文中宋"/>
        <charset val="134"/>
      </rPr>
      <t>它</t>
    </r>
  </si>
  <si>
    <r>
      <rPr>
        <sz val="12"/>
        <rFont val="华文中宋"/>
        <charset val="134"/>
      </rPr>
      <t>合</t>
    </r>
    <r>
      <rPr>
        <sz val="12"/>
        <rFont val="华文中宋"/>
        <charset val="0"/>
      </rPr>
      <t xml:space="preserve">  </t>
    </r>
    <r>
      <rPr>
        <sz val="12"/>
        <rFont val="华文中宋"/>
        <charset val="134"/>
      </rPr>
      <t>计</t>
    </r>
  </si>
  <si>
    <t>本月</t>
  </si>
  <si>
    <t>本年累计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</si>
</sst>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0.00_ "/>
  </numFmts>
  <fonts count="35">
    <font>
      <sz val="11"/>
      <color theme="1"/>
      <name val="宋体"/>
      <charset val="134"/>
      <scheme val="minor"/>
    </font>
    <font>
      <sz val="11"/>
      <color theme="1"/>
      <name val="华文中宋"/>
      <charset val="134"/>
    </font>
    <font>
      <sz val="12"/>
      <name val="华文中宋"/>
      <charset val="134"/>
    </font>
    <font>
      <sz val="22"/>
      <name val="华文中宋"/>
      <charset val="134"/>
    </font>
    <font>
      <sz val="10"/>
      <name val="华文中宋"/>
      <charset val="134"/>
    </font>
    <font>
      <sz val="10"/>
      <color indexed="12"/>
      <name val="华文中宋"/>
      <charset val="134"/>
    </font>
    <font>
      <sz val="10"/>
      <color indexed="12"/>
      <name val="华文中宋"/>
      <charset val="0"/>
    </font>
    <font>
      <sz val="12"/>
      <name val="华文中宋"/>
      <charset val="0"/>
    </font>
    <font>
      <b/>
      <sz val="12"/>
      <name val="华文中宋"/>
      <charset val="134"/>
    </font>
    <font>
      <b/>
      <sz val="20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3" applyNumberFormat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4" borderId="13" applyNumberFormat="0" applyAlignment="0" applyProtection="0">
      <alignment vertical="center"/>
    </xf>
    <xf numFmtId="0" fontId="26" fillId="5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5" fillId="0" borderId="0" xfId="6" applyFont="1" applyAlignment="1" applyProtection="1">
      <alignment horizontal="center"/>
    </xf>
    <xf numFmtId="0" fontId="6" fillId="0" borderId="0" xfId="6" applyFont="1" applyAlignment="1" applyProtection="1">
      <alignment horizontal="center" vertical="center"/>
    </xf>
    <xf numFmtId="0" fontId="6" fillId="0" borderId="0" xfId="6" applyFont="1" applyAlignment="1" applyProtection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43" fontId="7" fillId="0" borderId="0" xfId="1" applyFont="1" applyBorder="1" applyAlignment="1"/>
    <xf numFmtId="43" fontId="2" fillId="0" borderId="1" xfId="1" applyFont="1" applyFill="1" applyBorder="1" applyAlignment="1">
      <alignment horizontal="center" vertical="center"/>
    </xf>
    <xf numFmtId="43" fontId="7" fillId="0" borderId="2" xfId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horizontal="center"/>
    </xf>
    <xf numFmtId="43" fontId="2" fillId="0" borderId="6" xfId="1" applyFont="1" applyFill="1" applyBorder="1" applyAlignment="1">
      <alignment horizontal="center" vertical="center"/>
    </xf>
    <xf numFmtId="43" fontId="8" fillId="0" borderId="4" xfId="1" applyFont="1" applyFill="1" applyBorder="1" applyAlignment="1">
      <alignment horizontal="center" vertical="center"/>
    </xf>
    <xf numFmtId="43" fontId="7" fillId="0" borderId="5" xfId="1" applyFont="1" applyFill="1" applyBorder="1" applyAlignment="1"/>
    <xf numFmtId="43" fontId="7" fillId="0" borderId="5" xfId="1" applyFont="1" applyFill="1" applyBorder="1" applyAlignment="1">
      <alignment horizontal="right"/>
    </xf>
    <xf numFmtId="43" fontId="8" fillId="0" borderId="7" xfId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horizontal="center"/>
    </xf>
    <xf numFmtId="43" fontId="2" fillId="0" borderId="9" xfId="1" applyFont="1" applyFill="1" applyBorder="1" applyAlignment="1">
      <alignment horizontal="center"/>
    </xf>
    <xf numFmtId="43" fontId="7" fillId="0" borderId="0" xfId="1" applyFont="1" applyBorder="1" applyAlignment="1">
      <alignment horizontal="center" vertical="center"/>
    </xf>
    <xf numFmtId="43" fontId="7" fillId="0" borderId="0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58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177" fontId="12" fillId="0" borderId="0" xfId="0" applyNumberFormat="1" applyFont="1" applyAlignment="1">
      <alignment horizontal="center" vertical="center"/>
    </xf>
    <xf numFmtId="58" fontId="12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0" fontId="11" fillId="0" borderId="0" xfId="0" applyFont="1">
      <alignment vertical="center"/>
    </xf>
    <xf numFmtId="176" fontId="9" fillId="0" borderId="0" xfId="0" applyNumberFormat="1" applyFont="1" applyFill="1" applyAlignment="1">
      <alignment horizontal="center" vertical="center"/>
    </xf>
    <xf numFmtId="58" fontId="13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58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58" fontId="12" fillId="0" borderId="0" xfId="0" applyNumberFormat="1" applyFont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176" fontId="13" fillId="0" borderId="0" xfId="0" applyNumberFormat="1" applyFont="1" applyFill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52"/>
  <sheetViews>
    <sheetView workbookViewId="0">
      <selection activeCell="H50" sqref="H50"/>
    </sheetView>
  </sheetViews>
  <sheetFormatPr defaultColWidth="9" defaultRowHeight="30" customHeight="1" outlineLevelCol="7"/>
  <cols>
    <col min="1" max="1" width="3.25" customWidth="1"/>
    <col min="2" max="2" width="12.125" style="29" customWidth="1"/>
    <col min="3" max="3" width="12" style="29" customWidth="1"/>
    <col min="4" max="5" width="21.875" style="29" customWidth="1"/>
    <col min="6" max="6" width="38.5" customWidth="1"/>
    <col min="7" max="7" width="16.25" style="29" customWidth="1"/>
    <col min="8" max="8" width="16.625" style="29" customWidth="1"/>
  </cols>
  <sheetData>
    <row r="1" s="52" customFormat="1" ht="6" customHeight="1" spans="2:8">
      <c r="B1" s="53"/>
      <c r="C1" s="53"/>
      <c r="D1" s="53"/>
      <c r="E1" s="53"/>
      <c r="G1" s="53"/>
      <c r="H1" s="54"/>
    </row>
    <row r="2" s="52" customFormat="1" customHeight="1" spans="2:8">
      <c r="B2" s="30" t="s">
        <v>0</v>
      </c>
      <c r="C2" s="30"/>
      <c r="D2" s="30"/>
      <c r="E2" s="30"/>
      <c r="F2" s="30"/>
      <c r="G2" s="30"/>
      <c r="H2" s="45"/>
    </row>
    <row r="3" s="52" customFormat="1" customHeight="1" spans="2:8">
      <c r="B3" s="32" t="s">
        <v>1</v>
      </c>
      <c r="C3" s="32" t="s">
        <v>2</v>
      </c>
      <c r="D3" s="32" t="s">
        <v>3</v>
      </c>
      <c r="E3" s="32"/>
      <c r="F3" s="32" t="s">
        <v>4</v>
      </c>
      <c r="G3" s="32" t="s">
        <v>5</v>
      </c>
      <c r="H3" s="33" t="s">
        <v>6</v>
      </c>
    </row>
    <row r="4" customHeight="1" spans="2:8">
      <c r="B4" s="34">
        <v>46023</v>
      </c>
      <c r="C4" s="29" t="s">
        <v>7</v>
      </c>
      <c r="D4" s="29" t="s">
        <v>8</v>
      </c>
      <c r="E4" s="29" t="s">
        <v>9</v>
      </c>
      <c r="F4" t="s">
        <v>10</v>
      </c>
      <c r="G4" s="29">
        <v>3258</v>
      </c>
      <c r="H4" s="34">
        <v>46023</v>
      </c>
    </row>
    <row r="5" customHeight="1" spans="2:8">
      <c r="B5" s="34">
        <v>46028</v>
      </c>
      <c r="C5" s="29" t="s">
        <v>7</v>
      </c>
      <c r="D5" s="29" t="s">
        <v>11</v>
      </c>
      <c r="E5" s="29" t="s">
        <v>12</v>
      </c>
      <c r="F5" t="s">
        <v>13</v>
      </c>
      <c r="G5" s="29">
        <v>29.4</v>
      </c>
      <c r="H5" s="34">
        <v>46039</v>
      </c>
    </row>
    <row r="6" customHeight="1" spans="2:8">
      <c r="B6" s="34">
        <v>46031</v>
      </c>
      <c r="C6" s="29" t="s">
        <v>7</v>
      </c>
      <c r="D6" s="29" t="s">
        <v>14</v>
      </c>
      <c r="E6" s="29" t="s">
        <v>15</v>
      </c>
      <c r="F6" t="s">
        <v>16</v>
      </c>
      <c r="G6" s="29">
        <v>800</v>
      </c>
      <c r="H6" s="34">
        <v>46039</v>
      </c>
    </row>
    <row r="7" customHeight="1" spans="2:8">
      <c r="B7" s="34">
        <v>46030</v>
      </c>
      <c r="C7" s="29" t="s">
        <v>7</v>
      </c>
      <c r="D7" s="29" t="s">
        <v>11</v>
      </c>
      <c r="E7" s="29" t="s">
        <v>12</v>
      </c>
      <c r="F7" t="s">
        <v>17</v>
      </c>
      <c r="G7" s="29">
        <v>118</v>
      </c>
      <c r="H7" s="34">
        <v>46039</v>
      </c>
    </row>
    <row r="8" customHeight="1" spans="2:8">
      <c r="B8" s="34">
        <v>46035</v>
      </c>
      <c r="C8" s="29" t="s">
        <v>7</v>
      </c>
      <c r="D8" s="29" t="s">
        <v>11</v>
      </c>
      <c r="E8" s="29" t="s">
        <v>12</v>
      </c>
      <c r="F8" t="s">
        <v>13</v>
      </c>
      <c r="G8" s="29">
        <v>32.39</v>
      </c>
      <c r="H8" s="34">
        <v>46039</v>
      </c>
    </row>
    <row r="9" customHeight="1" spans="2:8">
      <c r="B9" s="34">
        <v>46035</v>
      </c>
      <c r="C9" s="29" t="s">
        <v>7</v>
      </c>
      <c r="D9" s="29" t="s">
        <v>11</v>
      </c>
      <c r="E9" s="29" t="s">
        <v>18</v>
      </c>
      <c r="F9" t="s">
        <v>19</v>
      </c>
      <c r="G9" s="29">
        <v>100</v>
      </c>
      <c r="H9" s="34">
        <v>46039</v>
      </c>
    </row>
    <row r="10" customHeight="1" spans="2:8">
      <c r="B10" s="34">
        <v>46035</v>
      </c>
      <c r="C10" s="29" t="s">
        <v>7</v>
      </c>
      <c r="D10" s="29" t="s">
        <v>11</v>
      </c>
      <c r="E10" s="29" t="s">
        <v>20</v>
      </c>
      <c r="F10" t="s">
        <v>21</v>
      </c>
      <c r="G10" s="29">
        <v>110</v>
      </c>
      <c r="H10" s="34">
        <v>46039</v>
      </c>
    </row>
    <row r="11" customHeight="1" spans="2:8">
      <c r="B11" s="34">
        <v>46035</v>
      </c>
      <c r="C11" s="29" t="s">
        <v>7</v>
      </c>
      <c r="D11" s="29" t="s">
        <v>11</v>
      </c>
      <c r="E11" s="29" t="s">
        <v>20</v>
      </c>
      <c r="F11" t="s">
        <v>22</v>
      </c>
      <c r="G11" s="29">
        <v>700</v>
      </c>
      <c r="H11" s="34">
        <v>46039</v>
      </c>
    </row>
    <row r="12" customHeight="1" spans="2:8">
      <c r="B12" s="34">
        <v>46035</v>
      </c>
      <c r="C12" s="29" t="s">
        <v>7</v>
      </c>
      <c r="D12" s="29" t="s">
        <v>11</v>
      </c>
      <c r="E12" s="29" t="s">
        <v>20</v>
      </c>
      <c r="F12" t="s">
        <v>23</v>
      </c>
      <c r="G12" s="29">
        <v>634</v>
      </c>
      <c r="H12" s="34">
        <v>46039</v>
      </c>
    </row>
    <row r="13" customHeight="1" spans="2:8">
      <c r="C13" s="29" t="s">
        <v>7</v>
      </c>
      <c r="D13" s="29" t="s">
        <v>11</v>
      </c>
      <c r="E13" s="29" t="s">
        <v>12</v>
      </c>
      <c r="F13" t="s">
        <v>24</v>
      </c>
      <c r="G13" s="29">
        <v>36</v>
      </c>
      <c r="H13" s="34">
        <v>46039</v>
      </c>
    </row>
    <row r="14" customHeight="1" spans="2:8">
      <c r="C14" s="29" t="s">
        <v>7</v>
      </c>
      <c r="D14" s="29" t="s">
        <v>11</v>
      </c>
      <c r="E14" s="29" t="s">
        <v>12</v>
      </c>
      <c r="F14" t="s">
        <v>13</v>
      </c>
      <c r="G14" s="29">
        <v>21.05</v>
      </c>
      <c r="H14" s="34">
        <v>46039</v>
      </c>
    </row>
    <row r="15" customHeight="1" spans="2:8">
      <c r="C15" s="29" t="s">
        <v>7</v>
      </c>
      <c r="D15" s="29" t="s">
        <v>11</v>
      </c>
      <c r="E15" s="29" t="s">
        <v>12</v>
      </c>
      <c r="F15" t="s">
        <v>25</v>
      </c>
      <c r="G15" s="29">
        <v>40</v>
      </c>
      <c r="H15" s="34">
        <v>46039</v>
      </c>
    </row>
    <row r="16" customHeight="1" spans="2:8">
      <c r="B16" s="34">
        <v>46038</v>
      </c>
      <c r="C16" s="29" t="s">
        <v>7</v>
      </c>
      <c r="D16" s="29" t="s">
        <v>11</v>
      </c>
      <c r="E16" s="29" t="s">
        <v>12</v>
      </c>
      <c r="F16" t="s">
        <v>24</v>
      </c>
      <c r="G16" s="29">
        <v>36</v>
      </c>
      <c r="H16" s="34">
        <v>46039</v>
      </c>
    </row>
    <row r="17" customHeight="1" spans="2:8">
      <c r="C17" s="29" t="s">
        <v>7</v>
      </c>
      <c r="D17" s="29" t="s">
        <v>11</v>
      </c>
      <c r="E17" s="29" t="s">
        <v>12</v>
      </c>
      <c r="F17" t="s">
        <v>26</v>
      </c>
      <c r="G17" s="29">
        <v>61.25</v>
      </c>
      <c r="H17" s="34">
        <v>46039</v>
      </c>
    </row>
    <row r="18" customHeight="1" spans="2:8">
      <c r="B18" s="34">
        <v>46040</v>
      </c>
      <c r="C18" s="29" t="s">
        <v>7</v>
      </c>
      <c r="D18" s="29" t="s">
        <v>8</v>
      </c>
      <c r="E18" s="29" t="s">
        <v>27</v>
      </c>
      <c r="F18" t="s">
        <v>28</v>
      </c>
      <c r="G18" s="29">
        <v>309</v>
      </c>
      <c r="H18" s="34">
        <v>46043</v>
      </c>
    </row>
    <row r="19" customHeight="1" spans="2:8">
      <c r="B19" s="34"/>
      <c r="C19" s="29" t="s">
        <v>7</v>
      </c>
      <c r="D19" s="29" t="s">
        <v>11</v>
      </c>
      <c r="E19" s="29" t="s">
        <v>12</v>
      </c>
      <c r="F19" t="s">
        <v>29</v>
      </c>
      <c r="G19" s="29">
        <v>111</v>
      </c>
      <c r="H19" s="34">
        <v>46043</v>
      </c>
    </row>
    <row r="20" customHeight="1" spans="2:8">
      <c r="B20" s="34"/>
      <c r="C20" s="29" t="s">
        <v>7</v>
      </c>
      <c r="D20" s="29" t="s">
        <v>11</v>
      </c>
      <c r="E20" s="29" t="s">
        <v>12</v>
      </c>
      <c r="F20" t="s">
        <v>30</v>
      </c>
      <c r="G20" s="29">
        <v>102</v>
      </c>
      <c r="H20" s="34">
        <v>46043</v>
      </c>
    </row>
    <row r="21" customHeight="1" spans="2:8">
      <c r="B21" s="34"/>
      <c r="C21" s="29" t="s">
        <v>7</v>
      </c>
      <c r="D21" s="29" t="s">
        <v>31</v>
      </c>
      <c r="E21" s="29" t="s">
        <v>20</v>
      </c>
      <c r="F21" t="s">
        <v>32</v>
      </c>
      <c r="G21" s="29">
        <v>809</v>
      </c>
      <c r="H21" s="34">
        <v>46043</v>
      </c>
    </row>
    <row r="22" customHeight="1" spans="2:8">
      <c r="B22" s="34"/>
      <c r="C22" s="29" t="s">
        <v>7</v>
      </c>
      <c r="D22" s="29" t="s">
        <v>31</v>
      </c>
      <c r="E22" s="29" t="s">
        <v>20</v>
      </c>
      <c r="F22" t="s">
        <v>33</v>
      </c>
      <c r="G22" s="29">
        <v>4880</v>
      </c>
      <c r="H22" s="34">
        <v>46043</v>
      </c>
    </row>
    <row r="23" customHeight="1" spans="2:8">
      <c r="B23" s="34">
        <v>46043</v>
      </c>
      <c r="C23" s="29" t="s">
        <v>7</v>
      </c>
      <c r="D23" s="29" t="s">
        <v>11</v>
      </c>
      <c r="E23" s="29" t="s">
        <v>12</v>
      </c>
      <c r="F23" t="s">
        <v>34</v>
      </c>
      <c r="G23" s="29">
        <v>119</v>
      </c>
      <c r="H23" s="34">
        <v>46066</v>
      </c>
    </row>
    <row r="24" customHeight="1" spans="2:8">
      <c r="B24" s="34"/>
      <c r="C24" s="29" t="s">
        <v>7</v>
      </c>
      <c r="D24" s="29" t="s">
        <v>11</v>
      </c>
      <c r="E24" s="29" t="s">
        <v>12</v>
      </c>
      <c r="F24" t="s">
        <v>13</v>
      </c>
      <c r="G24" s="29">
        <v>30.38</v>
      </c>
      <c r="H24" s="34">
        <v>46066</v>
      </c>
    </row>
    <row r="25" customHeight="1" spans="2:8">
      <c r="B25" s="34"/>
      <c r="C25" s="29" t="s">
        <v>7</v>
      </c>
      <c r="D25" s="29" t="s">
        <v>31</v>
      </c>
      <c r="E25" s="29" t="s">
        <v>20</v>
      </c>
      <c r="F25" t="s">
        <v>35</v>
      </c>
      <c r="G25" s="29">
        <v>235</v>
      </c>
      <c r="H25" s="34">
        <v>46066</v>
      </c>
    </row>
    <row r="26" customHeight="1" spans="2:8">
      <c r="B26" s="34"/>
      <c r="C26" s="29" t="s">
        <v>7</v>
      </c>
      <c r="D26" s="29" t="s">
        <v>31</v>
      </c>
      <c r="E26" s="29" t="s">
        <v>20</v>
      </c>
      <c r="F26" t="s">
        <v>36</v>
      </c>
      <c r="G26" s="29">
        <v>1440</v>
      </c>
      <c r="H26" s="34">
        <v>46066</v>
      </c>
    </row>
    <row r="27" customHeight="1" spans="2:8">
      <c r="B27" s="34" t="s">
        <v>37</v>
      </c>
      <c r="C27" s="29" t="s">
        <v>7</v>
      </c>
      <c r="D27" s="29" t="s">
        <v>11</v>
      </c>
      <c r="E27" s="29" t="s">
        <v>12</v>
      </c>
      <c r="F27" t="s">
        <v>38</v>
      </c>
      <c r="G27" s="29">
        <v>323.96</v>
      </c>
      <c r="H27" s="34">
        <v>46066</v>
      </c>
    </row>
    <row r="28" customHeight="1" spans="2:8">
      <c r="B28" s="34">
        <v>46034</v>
      </c>
      <c r="C28" s="29" t="s">
        <v>39</v>
      </c>
      <c r="D28" s="29" t="s">
        <v>8</v>
      </c>
      <c r="E28" s="29" t="s">
        <v>9</v>
      </c>
      <c r="F28" t="s">
        <v>40</v>
      </c>
      <c r="G28" s="29">
        <v>53</v>
      </c>
      <c r="H28" s="34">
        <v>46058</v>
      </c>
    </row>
    <row r="29" customHeight="1" spans="2:8">
      <c r="B29" s="34">
        <v>46040</v>
      </c>
      <c r="C29" s="29" t="s">
        <v>39</v>
      </c>
      <c r="D29" s="29" t="s">
        <v>41</v>
      </c>
      <c r="E29" s="29" t="s">
        <v>42</v>
      </c>
      <c r="F29" t="s">
        <v>43</v>
      </c>
      <c r="G29" s="29">
        <v>30</v>
      </c>
      <c r="H29" s="34">
        <v>46058</v>
      </c>
    </row>
    <row r="30" customHeight="1" spans="2:8">
      <c r="C30" s="29" t="s">
        <v>39</v>
      </c>
      <c r="D30" s="29" t="s">
        <v>44</v>
      </c>
      <c r="E30" s="29" t="s">
        <v>45</v>
      </c>
      <c r="F30" t="s">
        <v>46</v>
      </c>
      <c r="G30" s="29">
        <v>25</v>
      </c>
      <c r="H30" s="34">
        <v>46058</v>
      </c>
    </row>
    <row r="31" customHeight="1" spans="2:8">
      <c r="C31" s="29" t="s">
        <v>39</v>
      </c>
      <c r="D31" s="29" t="s">
        <v>8</v>
      </c>
      <c r="E31" s="29" t="s">
        <v>9</v>
      </c>
      <c r="F31" t="s">
        <v>40</v>
      </c>
      <c r="G31" s="29">
        <v>107.8</v>
      </c>
      <c r="H31" s="34">
        <v>46058</v>
      </c>
    </row>
    <row r="32" customHeight="1" spans="2:8">
      <c r="C32" s="29" t="s">
        <v>39</v>
      </c>
      <c r="D32" s="29" t="s">
        <v>8</v>
      </c>
      <c r="E32" s="29" t="s">
        <v>47</v>
      </c>
      <c r="F32" t="s">
        <v>48</v>
      </c>
      <c r="G32" s="36">
        <v>335.9</v>
      </c>
      <c r="H32" s="34">
        <v>46058</v>
      </c>
    </row>
    <row r="33" customHeight="1" spans="2:8">
      <c r="C33" s="29" t="s">
        <v>39</v>
      </c>
      <c r="D33" s="29" t="s">
        <v>8</v>
      </c>
      <c r="E33" s="29" t="s">
        <v>9</v>
      </c>
      <c r="F33" t="s">
        <v>49</v>
      </c>
      <c r="G33" s="36">
        <v>19</v>
      </c>
      <c r="H33" s="34">
        <v>46058</v>
      </c>
    </row>
    <row r="34" customHeight="1" spans="2:8">
      <c r="B34" s="29" t="s">
        <v>50</v>
      </c>
      <c r="C34" s="29" t="s">
        <v>39</v>
      </c>
      <c r="D34" s="29" t="s">
        <v>8</v>
      </c>
      <c r="E34" s="29" t="s">
        <v>9</v>
      </c>
      <c r="F34" t="s">
        <v>51</v>
      </c>
      <c r="G34" s="36">
        <v>274.8</v>
      </c>
      <c r="H34" s="34">
        <v>46058</v>
      </c>
    </row>
    <row r="35" customHeight="1" spans="2:8">
      <c r="B35" s="34">
        <v>46023</v>
      </c>
      <c r="C35" s="29" t="s">
        <v>52</v>
      </c>
      <c r="D35" s="29" t="s">
        <v>14</v>
      </c>
      <c r="E35" s="29" t="s">
        <v>27</v>
      </c>
      <c r="F35" t="s">
        <v>53</v>
      </c>
      <c r="G35" s="29">
        <v>1000</v>
      </c>
      <c r="H35" s="34">
        <v>46024</v>
      </c>
    </row>
    <row r="36" customHeight="1" spans="2:8">
      <c r="B36" s="34">
        <v>46030</v>
      </c>
      <c r="C36" s="29" t="s">
        <v>52</v>
      </c>
      <c r="D36" s="29" t="s">
        <v>54</v>
      </c>
      <c r="E36" s="29" t="s">
        <v>18</v>
      </c>
      <c r="F36" t="s">
        <v>55</v>
      </c>
      <c r="G36" s="29">
        <v>12</v>
      </c>
      <c r="H36" s="34">
        <v>46029</v>
      </c>
    </row>
    <row r="37" customHeight="1" spans="2:8">
      <c r="C37" s="29" t="s">
        <v>52</v>
      </c>
      <c r="D37" s="29" t="s">
        <v>54</v>
      </c>
      <c r="E37" s="29" t="s">
        <v>18</v>
      </c>
      <c r="F37" t="s">
        <v>56</v>
      </c>
      <c r="G37" s="29">
        <v>13</v>
      </c>
      <c r="H37" s="34">
        <v>46030</v>
      </c>
    </row>
    <row r="38" customHeight="1" spans="2:8">
      <c r="B38" s="34">
        <v>46035</v>
      </c>
      <c r="C38" s="29" t="s">
        <v>52</v>
      </c>
      <c r="D38" s="29" t="s">
        <v>54</v>
      </c>
      <c r="E38" s="29" t="s">
        <v>18</v>
      </c>
      <c r="F38" t="s">
        <v>57</v>
      </c>
      <c r="G38" s="29">
        <v>99.8</v>
      </c>
      <c r="H38" s="34">
        <v>46035</v>
      </c>
    </row>
    <row r="39" customHeight="1" spans="2:8">
      <c r="C39" s="29" t="s">
        <v>52</v>
      </c>
      <c r="D39" s="29" t="s">
        <v>8</v>
      </c>
      <c r="E39" s="29" t="s">
        <v>9</v>
      </c>
      <c r="F39" t="s">
        <v>58</v>
      </c>
      <c r="G39" s="29">
        <v>368</v>
      </c>
      <c r="H39" s="34">
        <v>46035</v>
      </c>
    </row>
    <row r="40" customHeight="1" spans="2:8">
      <c r="C40" s="29" t="s">
        <v>52</v>
      </c>
      <c r="D40" s="29" t="s">
        <v>8</v>
      </c>
      <c r="E40" s="29" t="s">
        <v>27</v>
      </c>
      <c r="F40" t="s">
        <v>59</v>
      </c>
      <c r="G40" s="29">
        <v>36</v>
      </c>
      <c r="H40" s="34">
        <v>46035</v>
      </c>
    </row>
    <row r="41" customHeight="1" spans="2:8">
      <c r="B41" s="34">
        <v>46040</v>
      </c>
      <c r="C41" s="29" t="s">
        <v>52</v>
      </c>
      <c r="D41" s="29" t="s">
        <v>8</v>
      </c>
      <c r="E41" s="29" t="s">
        <v>9</v>
      </c>
      <c r="F41" t="s">
        <v>40</v>
      </c>
      <c r="G41" s="29">
        <v>16</v>
      </c>
      <c r="H41" s="34">
        <v>46040</v>
      </c>
    </row>
    <row r="42" customHeight="1" spans="2:8">
      <c r="C42" s="29" t="s">
        <v>52</v>
      </c>
      <c r="D42" s="29" t="s">
        <v>41</v>
      </c>
      <c r="E42" s="29" t="s">
        <v>42</v>
      </c>
      <c r="F42" t="s">
        <v>60</v>
      </c>
      <c r="G42" s="29">
        <v>450</v>
      </c>
      <c r="H42" s="34">
        <v>46040</v>
      </c>
    </row>
    <row r="43" customHeight="1" spans="2:8">
      <c r="C43" s="29" t="s">
        <v>52</v>
      </c>
      <c r="D43" s="29" t="s">
        <v>54</v>
      </c>
      <c r="E43" s="29" t="s">
        <v>18</v>
      </c>
      <c r="F43" t="s">
        <v>61</v>
      </c>
      <c r="G43" s="36">
        <v>31.6</v>
      </c>
      <c r="H43" s="34">
        <v>46042</v>
      </c>
    </row>
    <row r="44" customHeight="1" spans="2:8">
      <c r="C44" s="29" t="s">
        <v>52</v>
      </c>
      <c r="D44" s="29" t="s">
        <v>54</v>
      </c>
      <c r="E44" s="29" t="s">
        <v>18</v>
      </c>
      <c r="F44" t="s">
        <v>62</v>
      </c>
      <c r="G44" s="36">
        <v>9.5</v>
      </c>
      <c r="H44" s="34">
        <v>46042</v>
      </c>
    </row>
    <row r="45" customHeight="1" spans="2:8">
      <c r="C45" s="29" t="s">
        <v>52</v>
      </c>
      <c r="D45" s="29" t="s">
        <v>31</v>
      </c>
      <c r="E45" s="29" t="s">
        <v>20</v>
      </c>
      <c r="F45" t="s">
        <v>63</v>
      </c>
      <c r="G45" s="36">
        <v>2367</v>
      </c>
      <c r="H45" s="34">
        <v>46042</v>
      </c>
    </row>
    <row r="46" customHeight="1" spans="2:8">
      <c r="B46" s="34">
        <v>46046</v>
      </c>
      <c r="C46" s="29" t="s">
        <v>52</v>
      </c>
      <c r="D46" s="29" t="s">
        <v>64</v>
      </c>
      <c r="E46" s="29" t="s">
        <v>27</v>
      </c>
      <c r="F46" t="s">
        <v>65</v>
      </c>
      <c r="G46" s="36">
        <v>120</v>
      </c>
      <c r="H46" s="34">
        <v>46046</v>
      </c>
    </row>
    <row r="47" customHeight="1" spans="2:8">
      <c r="B47" s="34">
        <v>46047</v>
      </c>
      <c r="C47" s="29" t="s">
        <v>52</v>
      </c>
      <c r="D47" s="29" t="s">
        <v>64</v>
      </c>
      <c r="E47" s="29" t="s">
        <v>27</v>
      </c>
      <c r="F47" t="s">
        <v>66</v>
      </c>
      <c r="G47" s="36">
        <v>288</v>
      </c>
      <c r="H47" s="34">
        <v>46047</v>
      </c>
    </row>
    <row r="48" customHeight="1" spans="2:8">
      <c r="B48" s="34">
        <v>46049</v>
      </c>
      <c r="C48" s="29" t="s">
        <v>52</v>
      </c>
      <c r="D48" s="29" t="s">
        <v>64</v>
      </c>
      <c r="E48" s="29" t="s">
        <v>18</v>
      </c>
      <c r="F48" t="s">
        <v>67</v>
      </c>
      <c r="G48" s="36">
        <v>95</v>
      </c>
      <c r="H48" s="34">
        <v>46049</v>
      </c>
    </row>
    <row r="49" customHeight="1" spans="2:8">
      <c r="B49" s="34">
        <v>46053</v>
      </c>
      <c r="C49" s="29" t="s">
        <v>52</v>
      </c>
      <c r="D49" s="29" t="s">
        <v>68</v>
      </c>
      <c r="E49" s="29" t="s">
        <v>69</v>
      </c>
      <c r="F49" t="s">
        <v>70</v>
      </c>
      <c r="G49" s="36">
        <v>2865</v>
      </c>
      <c r="H49" s="34">
        <v>46053</v>
      </c>
    </row>
    <row r="50" customHeight="1" spans="2:8">
      <c r="C50" s="39" t="s">
        <v>52</v>
      </c>
      <c r="D50" s="39" t="s">
        <v>14</v>
      </c>
      <c r="E50" s="39" t="s">
        <v>71</v>
      </c>
      <c r="F50" s="40" t="s">
        <v>72</v>
      </c>
      <c r="G50" s="41">
        <v>32785.1935483871</v>
      </c>
    </row>
    <row r="51" customHeight="1" spans="2:8">
      <c r="C51" s="39" t="s">
        <v>52</v>
      </c>
      <c r="D51" s="39" t="s">
        <v>14</v>
      </c>
      <c r="E51" s="39" t="s">
        <v>27</v>
      </c>
      <c r="F51" s="40" t="s">
        <v>73</v>
      </c>
      <c r="G51" s="39">
        <v>7022.18</v>
      </c>
      <c r="H51" s="34">
        <v>46077</v>
      </c>
    </row>
    <row r="52" customHeight="1" spans="2:8">
      <c r="G52" s="55">
        <f>SUBTOTAL(9,G4:G51)</f>
        <v>62759.2035483871</v>
      </c>
    </row>
  </sheetData>
  <autoFilter xmlns:etc="http://www.wps.cn/officeDocument/2017/etCustomData" ref="B3:H51" etc:filterBottomFollowUsedRange="0">
    <extLst/>
  </autoFilter>
  <mergeCells count="1">
    <mergeCell ref="B2:H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1"/>
  <sheetViews>
    <sheetView workbookViewId="0">
      <selection activeCell="F31" sqref="F31"/>
    </sheetView>
  </sheetViews>
  <sheetFormatPr defaultColWidth="9" defaultRowHeight="30" customHeight="1" outlineLevelCol="7"/>
  <cols>
    <col min="1" max="1" width="3.625" customWidth="1"/>
    <col min="2" max="2" width="11.125" style="29" customWidth="1"/>
    <col min="3" max="3" width="10.5" style="29" customWidth="1"/>
    <col min="4" max="5" width="13.875" style="29" customWidth="1"/>
    <col min="6" max="6" width="57.875" customWidth="1"/>
    <col min="7" max="7" width="14.875" style="29" customWidth="1"/>
    <col min="8" max="8" width="14" customWidth="1"/>
  </cols>
  <sheetData>
    <row r="1" customHeight="1" spans="2:8">
      <c r="B1" s="30" t="s">
        <v>74</v>
      </c>
      <c r="C1" s="30"/>
      <c r="D1" s="30"/>
      <c r="E1" s="30"/>
      <c r="F1" s="30"/>
      <c r="G1" s="30"/>
      <c r="H1" s="45"/>
    </row>
    <row r="2" customHeight="1" spans="2:8">
      <c r="B2" s="32" t="s">
        <v>1</v>
      </c>
      <c r="C2" s="32" t="s">
        <v>2</v>
      </c>
      <c r="D2" s="32" t="s">
        <v>3</v>
      </c>
      <c r="E2" s="32"/>
      <c r="F2" s="32" t="s">
        <v>4</v>
      </c>
      <c r="G2" s="32" t="s">
        <v>5</v>
      </c>
      <c r="H2" s="33" t="s">
        <v>6</v>
      </c>
    </row>
    <row r="3" customHeight="1" spans="2:8">
      <c r="B3" s="46">
        <v>46054</v>
      </c>
      <c r="C3" s="47" t="s">
        <v>7</v>
      </c>
      <c r="D3" s="47" t="s">
        <v>75</v>
      </c>
      <c r="E3" s="47" t="s">
        <v>12</v>
      </c>
      <c r="F3" s="48" t="s">
        <v>76</v>
      </c>
      <c r="G3" s="47">
        <v>22.21</v>
      </c>
      <c r="H3" s="33"/>
    </row>
    <row r="4" customHeight="1" spans="2:8">
      <c r="B4" s="47"/>
      <c r="C4" s="47" t="s">
        <v>7</v>
      </c>
      <c r="D4" s="47" t="s">
        <v>75</v>
      </c>
      <c r="E4" s="47" t="s">
        <v>12</v>
      </c>
      <c r="F4" s="48" t="s">
        <v>77</v>
      </c>
      <c r="G4" s="47">
        <v>18</v>
      </c>
      <c r="H4" s="33"/>
    </row>
    <row r="5" customHeight="1" spans="2:8">
      <c r="B5" s="47"/>
      <c r="C5" s="47" t="s">
        <v>7</v>
      </c>
      <c r="D5" s="47" t="s">
        <v>75</v>
      </c>
      <c r="E5" s="47" t="s">
        <v>12</v>
      </c>
      <c r="F5" s="48" t="s">
        <v>78</v>
      </c>
      <c r="G5" s="47">
        <v>300</v>
      </c>
      <c r="H5" s="33"/>
    </row>
    <row r="6" customHeight="1" spans="2:8">
      <c r="B6" s="46">
        <v>46059</v>
      </c>
      <c r="C6" s="47" t="s">
        <v>7</v>
      </c>
      <c r="D6" s="47" t="s">
        <v>75</v>
      </c>
      <c r="E6" s="47" t="s">
        <v>12</v>
      </c>
      <c r="F6" s="48" t="s">
        <v>79</v>
      </c>
      <c r="G6" s="47">
        <v>54</v>
      </c>
      <c r="H6" s="33"/>
    </row>
    <row r="7" customHeight="1" spans="2:8">
      <c r="B7" s="46">
        <v>46060</v>
      </c>
      <c r="C7" s="47" t="s">
        <v>7</v>
      </c>
      <c r="D7" s="47" t="s">
        <v>75</v>
      </c>
      <c r="E7" s="47" t="s">
        <v>12</v>
      </c>
      <c r="F7" s="48" t="s">
        <v>80</v>
      </c>
      <c r="G7" s="47">
        <v>99</v>
      </c>
      <c r="H7" s="33"/>
    </row>
    <row r="8" customHeight="1" spans="2:8">
      <c r="B8" s="49">
        <v>46064</v>
      </c>
      <c r="C8" s="36" t="s">
        <v>7</v>
      </c>
      <c r="D8" s="36" t="s">
        <v>75</v>
      </c>
      <c r="E8" s="47" t="s">
        <v>12</v>
      </c>
      <c r="F8" s="50" t="s">
        <v>81</v>
      </c>
      <c r="G8" s="36">
        <v>300</v>
      </c>
    </row>
    <row r="9" customHeight="1" spans="2:8">
      <c r="B9" s="49">
        <v>46064</v>
      </c>
      <c r="C9" s="36" t="s">
        <v>7</v>
      </c>
      <c r="D9" s="36" t="s">
        <v>75</v>
      </c>
      <c r="E9" s="47" t="s">
        <v>12</v>
      </c>
      <c r="F9" s="50" t="s">
        <v>76</v>
      </c>
      <c r="G9" s="36">
        <v>20.74</v>
      </c>
    </row>
    <row r="10" customHeight="1" spans="2:8">
      <c r="B10" s="49">
        <v>46054</v>
      </c>
      <c r="C10" s="36" t="s">
        <v>39</v>
      </c>
      <c r="D10" s="36" t="s">
        <v>82</v>
      </c>
      <c r="E10" s="36" t="s">
        <v>9</v>
      </c>
      <c r="F10" t="s">
        <v>83</v>
      </c>
      <c r="G10" s="29">
        <v>70</v>
      </c>
    </row>
    <row r="11" customHeight="1" spans="2:8">
      <c r="B11" s="49"/>
      <c r="C11" s="36" t="s">
        <v>39</v>
      </c>
      <c r="D11" s="36" t="s">
        <v>82</v>
      </c>
      <c r="E11" s="36" t="s">
        <v>47</v>
      </c>
      <c r="F11" t="s">
        <v>84</v>
      </c>
      <c r="G11" s="29">
        <v>400</v>
      </c>
    </row>
    <row r="12" customHeight="1" spans="2:8">
      <c r="B12" s="34">
        <v>46059</v>
      </c>
      <c r="C12" s="29" t="s">
        <v>39</v>
      </c>
      <c r="D12" s="29" t="s">
        <v>82</v>
      </c>
      <c r="E12" s="29" t="s">
        <v>9</v>
      </c>
      <c r="F12" t="s">
        <v>85</v>
      </c>
      <c r="G12" s="29">
        <v>85.5</v>
      </c>
    </row>
    <row r="13" customHeight="1" spans="2:8">
      <c r="B13" s="34">
        <v>46064</v>
      </c>
      <c r="C13" s="29" t="s">
        <v>39</v>
      </c>
      <c r="D13" s="29" t="s">
        <v>82</v>
      </c>
      <c r="E13" s="29" t="s">
        <v>20</v>
      </c>
      <c r="F13" t="s">
        <v>20</v>
      </c>
      <c r="G13" s="29">
        <v>220</v>
      </c>
    </row>
    <row r="14" customHeight="1" spans="2:8">
      <c r="B14" s="34">
        <v>46067</v>
      </c>
      <c r="C14" s="29" t="s">
        <v>39</v>
      </c>
      <c r="D14" s="29" t="s">
        <v>82</v>
      </c>
      <c r="E14" s="29" t="s">
        <v>9</v>
      </c>
      <c r="F14" t="s">
        <v>86</v>
      </c>
      <c r="G14" s="29">
        <v>487</v>
      </c>
    </row>
    <row r="15" customHeight="1" spans="2:8">
      <c r="B15" s="34">
        <v>46057</v>
      </c>
      <c r="C15" s="29" t="s">
        <v>52</v>
      </c>
      <c r="D15" s="29" t="s">
        <v>68</v>
      </c>
      <c r="E15" s="29" t="s">
        <v>69</v>
      </c>
      <c r="F15" t="s">
        <v>87</v>
      </c>
      <c r="G15" s="29">
        <v>690</v>
      </c>
      <c r="H15" s="35">
        <v>46057</v>
      </c>
    </row>
    <row r="16" customHeight="1" spans="2:8">
      <c r="C16" s="29" t="s">
        <v>52</v>
      </c>
      <c r="D16" s="29" t="s">
        <v>68</v>
      </c>
      <c r="E16" s="29" t="s">
        <v>69</v>
      </c>
      <c r="F16" t="s">
        <v>88</v>
      </c>
      <c r="G16" s="29">
        <v>5997.82</v>
      </c>
      <c r="H16" s="35">
        <v>46058</v>
      </c>
    </row>
    <row r="17" customHeight="1" spans="2:8">
      <c r="B17" s="34">
        <v>46060</v>
      </c>
      <c r="C17" s="29" t="s">
        <v>52</v>
      </c>
      <c r="D17" s="29" t="s">
        <v>68</v>
      </c>
      <c r="E17" s="29" t="s">
        <v>42</v>
      </c>
      <c r="F17" t="s">
        <v>89</v>
      </c>
      <c r="G17" s="29">
        <v>100</v>
      </c>
      <c r="H17" s="35">
        <v>46060</v>
      </c>
    </row>
    <row r="18" customHeight="1" spans="2:8">
      <c r="B18" s="34">
        <v>46060</v>
      </c>
      <c r="C18" s="29" t="s">
        <v>52</v>
      </c>
      <c r="D18" s="29" t="s">
        <v>14</v>
      </c>
      <c r="E18" s="29" t="s">
        <v>18</v>
      </c>
      <c r="F18" t="s">
        <v>90</v>
      </c>
      <c r="G18" s="29">
        <v>4000</v>
      </c>
      <c r="H18" s="35">
        <v>46060</v>
      </c>
    </row>
    <row r="19" customHeight="1" spans="2:8">
      <c r="B19" s="34">
        <v>46061</v>
      </c>
      <c r="C19" s="29" t="s">
        <v>52</v>
      </c>
      <c r="D19" s="29" t="s">
        <v>14</v>
      </c>
      <c r="E19" s="29" t="s">
        <v>18</v>
      </c>
      <c r="F19" t="s">
        <v>91</v>
      </c>
      <c r="G19" s="29">
        <v>6.3</v>
      </c>
      <c r="H19" s="35">
        <v>46061</v>
      </c>
    </row>
    <row r="20" customHeight="1" spans="2:8">
      <c r="B20" s="34">
        <v>46062</v>
      </c>
      <c r="C20" s="29" t="s">
        <v>52</v>
      </c>
      <c r="D20" s="29" t="s">
        <v>14</v>
      </c>
      <c r="E20" s="29" t="s">
        <v>18</v>
      </c>
      <c r="F20" t="s">
        <v>92</v>
      </c>
      <c r="G20" s="29">
        <v>99.8</v>
      </c>
      <c r="H20" s="35">
        <v>46062</v>
      </c>
    </row>
    <row r="21" customHeight="1" spans="2:8">
      <c r="B21" s="34">
        <v>46066</v>
      </c>
      <c r="C21" s="29" t="s">
        <v>52</v>
      </c>
      <c r="D21" s="29" t="s">
        <v>14</v>
      </c>
      <c r="E21" s="29" t="s">
        <v>27</v>
      </c>
      <c r="F21" t="s">
        <v>93</v>
      </c>
      <c r="G21" s="29">
        <v>300</v>
      </c>
      <c r="H21" s="35">
        <v>46066</v>
      </c>
    </row>
    <row r="22" customHeight="1" spans="2:8">
      <c r="B22" s="34">
        <v>46079</v>
      </c>
      <c r="C22" s="29" t="s">
        <v>52</v>
      </c>
      <c r="D22" s="29" t="s">
        <v>14</v>
      </c>
      <c r="E22" s="29" t="s">
        <v>18</v>
      </c>
      <c r="F22" t="s">
        <v>94</v>
      </c>
      <c r="G22" s="29">
        <v>280</v>
      </c>
      <c r="H22" s="35">
        <v>46079</v>
      </c>
    </row>
    <row r="23" customHeight="1" spans="2:8">
      <c r="B23" s="34">
        <v>46067</v>
      </c>
      <c r="C23" s="29" t="s">
        <v>52</v>
      </c>
      <c r="D23" s="29" t="s">
        <v>14</v>
      </c>
      <c r="E23" s="29" t="s">
        <v>9</v>
      </c>
      <c r="F23" t="s">
        <v>95</v>
      </c>
      <c r="G23" s="29">
        <v>520</v>
      </c>
      <c r="H23" s="35">
        <v>46067</v>
      </c>
    </row>
    <row r="24" customHeight="1" spans="2:8">
      <c r="B24" s="34">
        <v>46079</v>
      </c>
      <c r="C24" s="29" t="s">
        <v>52</v>
      </c>
      <c r="D24" s="29" t="s">
        <v>14</v>
      </c>
      <c r="E24" s="29" t="s">
        <v>18</v>
      </c>
      <c r="F24" t="s">
        <v>96</v>
      </c>
      <c r="G24" s="29">
        <v>112.89</v>
      </c>
      <c r="H24" s="35">
        <v>46079</v>
      </c>
    </row>
    <row r="25" customHeight="1" spans="2:8">
      <c r="C25" s="29" t="s">
        <v>52</v>
      </c>
      <c r="D25" s="29" t="s">
        <v>14</v>
      </c>
      <c r="E25" s="29" t="s">
        <v>9</v>
      </c>
      <c r="F25" t="s">
        <v>97</v>
      </c>
      <c r="G25" s="29">
        <v>500</v>
      </c>
      <c r="H25" s="35">
        <v>46079</v>
      </c>
    </row>
    <row r="26" customHeight="1" spans="2:8">
      <c r="C26" s="29" t="s">
        <v>52</v>
      </c>
      <c r="D26" s="29" t="s">
        <v>14</v>
      </c>
      <c r="E26" s="29" t="s">
        <v>9</v>
      </c>
      <c r="F26" t="s">
        <v>98</v>
      </c>
      <c r="G26" s="29">
        <v>41.6</v>
      </c>
      <c r="H26" s="35">
        <v>46079</v>
      </c>
    </row>
    <row r="27" customHeight="1" spans="2:8">
      <c r="C27" s="29" t="s">
        <v>52</v>
      </c>
      <c r="D27" s="29" t="s">
        <v>14</v>
      </c>
      <c r="E27" s="29" t="s">
        <v>9</v>
      </c>
      <c r="F27" t="s">
        <v>99</v>
      </c>
      <c r="G27" s="36">
        <v>460</v>
      </c>
      <c r="H27" s="35">
        <v>46079</v>
      </c>
    </row>
    <row r="28" customHeight="1" spans="2:8">
      <c r="C28" s="29" t="s">
        <v>52</v>
      </c>
      <c r="D28" s="29" t="s">
        <v>54</v>
      </c>
      <c r="E28" s="29" t="s">
        <v>100</v>
      </c>
      <c r="F28" t="s">
        <v>101</v>
      </c>
      <c r="G28" s="36">
        <v>381.59</v>
      </c>
      <c r="H28" s="35">
        <v>46077</v>
      </c>
    </row>
    <row r="29" s="40" customFormat="1" customHeight="1" spans="2:8">
      <c r="B29" s="39"/>
      <c r="C29" s="39" t="s">
        <v>52</v>
      </c>
      <c r="D29" s="39" t="s">
        <v>14</v>
      </c>
      <c r="E29" s="39" t="s">
        <v>27</v>
      </c>
      <c r="F29" s="40" t="s">
        <v>102</v>
      </c>
      <c r="G29" s="39">
        <f>5446.8+57.78</f>
        <v>5504.58</v>
      </c>
      <c r="H29" s="51">
        <v>46092</v>
      </c>
    </row>
    <row r="30" s="40" customFormat="1" customHeight="1" spans="2:8">
      <c r="B30" s="39"/>
      <c r="C30" s="39" t="s">
        <v>52</v>
      </c>
      <c r="D30" s="39" t="s">
        <v>14</v>
      </c>
      <c r="E30" s="39" t="s">
        <v>71</v>
      </c>
      <c r="F30" s="40" t="s">
        <v>71</v>
      </c>
      <c r="G30" s="41">
        <v>23926</v>
      </c>
    </row>
    <row r="31" customHeight="1" spans="2:8">
      <c r="G31" s="37">
        <f>SUBTOTAL(9,G3:G30)</f>
        <v>44997.03</v>
      </c>
    </row>
  </sheetData>
  <autoFilter xmlns:etc="http://www.wps.cn/officeDocument/2017/etCustomData" ref="B2:H30" etc:filterBottomFollowUsedRange="0">
    <extLst/>
  </autoFilter>
  <mergeCells count="1">
    <mergeCell ref="B1:H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H52"/>
  <sheetViews>
    <sheetView workbookViewId="0">
      <pane ySplit="2" topLeftCell="A8" activePane="bottomLeft" state="frozen"/>
      <selection/>
      <selection pane="bottomLeft" activeCell="F10" sqref="F10"/>
    </sheetView>
  </sheetViews>
  <sheetFormatPr defaultColWidth="9" defaultRowHeight="30" customHeight="1" outlineLevelCol="7"/>
  <cols>
    <col min="2" max="2" width="11.5" style="29" customWidth="1"/>
    <col min="3" max="3" width="13.625" style="29" customWidth="1"/>
    <col min="4" max="4" width="14.5" customWidth="1"/>
    <col min="5" max="5" width="11.25" customWidth="1"/>
    <col min="6" max="6" width="57" customWidth="1"/>
    <col min="7" max="7" width="13.875" customWidth="1"/>
    <col min="8" max="8" width="11.25" customWidth="1"/>
  </cols>
  <sheetData>
    <row r="1" customHeight="1" spans="2:8">
      <c r="C1" s="31"/>
      <c r="D1" s="31"/>
      <c r="E1" s="31"/>
      <c r="F1" s="31" t="s">
        <v>103</v>
      </c>
      <c r="G1" s="31"/>
      <c r="H1" s="31"/>
    </row>
    <row r="2" customHeight="1" spans="2:8">
      <c r="B2" s="32" t="s">
        <v>1</v>
      </c>
      <c r="C2" s="32" t="s">
        <v>2</v>
      </c>
      <c r="D2" s="32" t="s">
        <v>3</v>
      </c>
      <c r="E2" s="32"/>
      <c r="F2" s="32" t="s">
        <v>4</v>
      </c>
      <c r="G2" s="32" t="s">
        <v>5</v>
      </c>
      <c r="H2" s="33" t="s">
        <v>6</v>
      </c>
    </row>
    <row r="3" customHeight="1" spans="2:8">
      <c r="B3" s="34">
        <v>46086</v>
      </c>
      <c r="C3" s="29" t="s">
        <v>7</v>
      </c>
      <c r="D3" t="s">
        <v>11</v>
      </c>
      <c r="E3" t="s">
        <v>47</v>
      </c>
      <c r="F3" t="s">
        <v>104</v>
      </c>
      <c r="G3">
        <v>110.64</v>
      </c>
      <c r="H3" s="35">
        <v>46129</v>
      </c>
    </row>
    <row r="4" customHeight="1" spans="2:8">
      <c r="B4" s="34">
        <v>46095</v>
      </c>
      <c r="C4" s="29" t="s">
        <v>7</v>
      </c>
      <c r="D4" t="s">
        <v>11</v>
      </c>
      <c r="E4" t="s">
        <v>20</v>
      </c>
      <c r="F4" t="s">
        <v>105</v>
      </c>
      <c r="G4">
        <v>550</v>
      </c>
      <c r="H4" s="35">
        <v>46129</v>
      </c>
    </row>
    <row r="5" customHeight="1" spans="2:8">
      <c r="C5" s="29" t="s">
        <v>7</v>
      </c>
      <c r="D5" t="s">
        <v>11</v>
      </c>
      <c r="E5" t="s">
        <v>20</v>
      </c>
      <c r="F5" t="s">
        <v>106</v>
      </c>
      <c r="G5">
        <v>1446</v>
      </c>
      <c r="H5" s="35">
        <v>46129</v>
      </c>
    </row>
    <row r="6" customHeight="1" spans="2:8">
      <c r="B6" s="34">
        <v>46098</v>
      </c>
      <c r="C6" s="29" t="s">
        <v>7</v>
      </c>
      <c r="D6" t="s">
        <v>14</v>
      </c>
      <c r="E6" t="s">
        <v>107</v>
      </c>
      <c r="F6" t="s">
        <v>108</v>
      </c>
      <c r="G6">
        <v>300</v>
      </c>
      <c r="H6" s="35">
        <v>46129</v>
      </c>
    </row>
    <row r="7" customHeight="1" spans="2:8">
      <c r="C7" s="29" t="s">
        <v>7</v>
      </c>
      <c r="D7" t="s">
        <v>11</v>
      </c>
      <c r="E7" t="s">
        <v>47</v>
      </c>
      <c r="F7" t="s">
        <v>109</v>
      </c>
      <c r="G7">
        <v>42.18</v>
      </c>
      <c r="H7" s="35">
        <v>46129</v>
      </c>
    </row>
    <row r="8" customHeight="1" spans="2:8">
      <c r="C8" s="29" t="s">
        <v>7</v>
      </c>
      <c r="D8" t="s">
        <v>11</v>
      </c>
      <c r="E8" t="s">
        <v>47</v>
      </c>
      <c r="F8" t="s">
        <v>110</v>
      </c>
      <c r="G8">
        <v>496</v>
      </c>
      <c r="H8" s="35">
        <v>46129</v>
      </c>
    </row>
    <row r="9" customHeight="1" spans="2:8">
      <c r="C9" s="29" t="s">
        <v>7</v>
      </c>
      <c r="D9" t="s">
        <v>11</v>
      </c>
      <c r="E9" t="s">
        <v>20</v>
      </c>
      <c r="F9" t="s">
        <v>111</v>
      </c>
      <c r="G9">
        <v>491.52</v>
      </c>
      <c r="H9" s="35">
        <v>46129</v>
      </c>
    </row>
    <row r="10" customHeight="1" spans="2:8">
      <c r="B10" s="34">
        <v>46100</v>
      </c>
      <c r="C10" s="29" t="s">
        <v>7</v>
      </c>
      <c r="D10" t="s">
        <v>11</v>
      </c>
      <c r="E10" t="s">
        <v>47</v>
      </c>
      <c r="F10" t="s">
        <v>112</v>
      </c>
      <c r="G10">
        <v>157.48</v>
      </c>
      <c r="H10" s="35">
        <v>46129</v>
      </c>
    </row>
    <row r="11" customHeight="1" spans="2:8">
      <c r="B11" s="34">
        <v>46106</v>
      </c>
      <c r="C11" s="29" t="s">
        <v>7</v>
      </c>
      <c r="D11" t="s">
        <v>11</v>
      </c>
      <c r="E11" t="s">
        <v>47</v>
      </c>
      <c r="F11" t="s">
        <v>113</v>
      </c>
      <c r="G11">
        <v>390</v>
      </c>
      <c r="H11" s="35">
        <v>46129</v>
      </c>
    </row>
    <row r="12" customHeight="1" spans="2:8">
      <c r="C12" s="29" t="s">
        <v>7</v>
      </c>
      <c r="D12" t="s">
        <v>11</v>
      </c>
      <c r="E12" t="s">
        <v>47</v>
      </c>
      <c r="F12" t="s">
        <v>114</v>
      </c>
      <c r="G12">
        <v>81.3</v>
      </c>
      <c r="H12" s="35">
        <v>46129</v>
      </c>
    </row>
    <row r="13" customHeight="1" spans="2:8">
      <c r="C13" s="29" t="s">
        <v>7</v>
      </c>
      <c r="D13" t="s">
        <v>11</v>
      </c>
      <c r="E13" t="s">
        <v>47</v>
      </c>
      <c r="F13" t="s">
        <v>115</v>
      </c>
      <c r="G13">
        <v>231</v>
      </c>
      <c r="H13" s="35">
        <v>46129</v>
      </c>
    </row>
    <row r="14" customHeight="1" spans="2:8">
      <c r="B14" s="34">
        <v>46089</v>
      </c>
      <c r="C14" s="29" t="s">
        <v>39</v>
      </c>
      <c r="D14" t="s">
        <v>14</v>
      </c>
      <c r="E14" t="s">
        <v>47</v>
      </c>
      <c r="F14" t="s">
        <v>98</v>
      </c>
      <c r="G14">
        <v>81.23</v>
      </c>
      <c r="H14" s="35">
        <v>46150</v>
      </c>
    </row>
    <row r="15" customHeight="1" spans="2:8">
      <c r="C15" s="29" t="s">
        <v>39</v>
      </c>
      <c r="D15" t="s">
        <v>14</v>
      </c>
      <c r="E15" t="s">
        <v>47</v>
      </c>
      <c r="F15" t="s">
        <v>116</v>
      </c>
      <c r="G15">
        <v>400</v>
      </c>
      <c r="H15" s="35">
        <v>46150</v>
      </c>
    </row>
    <row r="16" customHeight="1" spans="2:8">
      <c r="C16" s="29" t="s">
        <v>39</v>
      </c>
      <c r="D16" t="s">
        <v>14</v>
      </c>
      <c r="E16" t="s">
        <v>47</v>
      </c>
      <c r="F16" t="s">
        <v>117</v>
      </c>
      <c r="G16">
        <v>34.1</v>
      </c>
      <c r="H16" s="35">
        <v>46150</v>
      </c>
    </row>
    <row r="17" customHeight="1" spans="2:8">
      <c r="C17" s="29" t="s">
        <v>39</v>
      </c>
      <c r="D17" t="s">
        <v>14</v>
      </c>
      <c r="E17" t="s">
        <v>47</v>
      </c>
      <c r="F17" t="s">
        <v>118</v>
      </c>
      <c r="G17">
        <v>68</v>
      </c>
      <c r="H17" s="35">
        <v>46150</v>
      </c>
    </row>
    <row r="18" customHeight="1" spans="2:8">
      <c r="C18" s="29" t="s">
        <v>39</v>
      </c>
      <c r="D18" t="s">
        <v>68</v>
      </c>
      <c r="E18" t="s">
        <v>45</v>
      </c>
      <c r="F18" t="s">
        <v>119</v>
      </c>
      <c r="G18">
        <v>280</v>
      </c>
      <c r="H18" s="35">
        <v>46150</v>
      </c>
    </row>
    <row r="19" customHeight="1" spans="2:8">
      <c r="B19" s="34">
        <v>46100</v>
      </c>
      <c r="C19" s="29" t="s">
        <v>39</v>
      </c>
      <c r="D19" t="s">
        <v>14</v>
      </c>
      <c r="E19" t="s">
        <v>47</v>
      </c>
      <c r="F19" t="s">
        <v>120</v>
      </c>
      <c r="G19">
        <v>109.9</v>
      </c>
      <c r="H19" s="35">
        <v>46150</v>
      </c>
    </row>
    <row r="20" customHeight="1" spans="2:8">
      <c r="C20" s="29" t="s">
        <v>39</v>
      </c>
      <c r="D20" t="s">
        <v>68</v>
      </c>
      <c r="E20" t="s">
        <v>45</v>
      </c>
      <c r="F20" t="s">
        <v>121</v>
      </c>
      <c r="G20">
        <v>32</v>
      </c>
      <c r="H20" s="35">
        <v>46150</v>
      </c>
    </row>
    <row r="21" customHeight="1" spans="2:8">
      <c r="B21" s="34">
        <v>46103</v>
      </c>
      <c r="C21" s="29" t="s">
        <v>39</v>
      </c>
      <c r="D21" t="s">
        <v>68</v>
      </c>
      <c r="E21" t="s">
        <v>45</v>
      </c>
      <c r="F21" t="s">
        <v>122</v>
      </c>
      <c r="G21">
        <v>50</v>
      </c>
      <c r="H21" s="35">
        <v>46150</v>
      </c>
    </row>
    <row r="22" customHeight="1" spans="2:8">
      <c r="B22" s="34">
        <v>46105</v>
      </c>
      <c r="C22" s="29" t="s">
        <v>39</v>
      </c>
      <c r="D22" t="s">
        <v>68</v>
      </c>
      <c r="E22" t="s">
        <v>45</v>
      </c>
      <c r="F22" t="s">
        <v>123</v>
      </c>
      <c r="G22">
        <v>40</v>
      </c>
      <c r="H22" s="35">
        <v>46150</v>
      </c>
    </row>
    <row r="23" customHeight="1" spans="2:8">
      <c r="B23" s="34">
        <v>46107</v>
      </c>
      <c r="C23" s="29" t="s">
        <v>39</v>
      </c>
      <c r="D23" t="s">
        <v>14</v>
      </c>
      <c r="E23" t="s">
        <v>124</v>
      </c>
      <c r="F23" t="s">
        <v>125</v>
      </c>
      <c r="G23">
        <v>100</v>
      </c>
      <c r="H23" s="35">
        <v>46150</v>
      </c>
    </row>
    <row r="24" customHeight="1" spans="2:8">
      <c r="C24" s="29" t="s">
        <v>39</v>
      </c>
      <c r="D24" t="s">
        <v>14</v>
      </c>
      <c r="E24" t="s">
        <v>45</v>
      </c>
      <c r="F24" t="s">
        <v>126</v>
      </c>
      <c r="G24">
        <v>21.8</v>
      </c>
      <c r="H24" s="35">
        <v>46150</v>
      </c>
    </row>
    <row r="25" customHeight="1" spans="2:8">
      <c r="C25" s="29" t="s">
        <v>39</v>
      </c>
      <c r="D25" t="s">
        <v>14</v>
      </c>
      <c r="E25" t="s">
        <v>42</v>
      </c>
      <c r="F25" t="s">
        <v>127</v>
      </c>
      <c r="G25">
        <v>10</v>
      </c>
      <c r="H25" s="35">
        <v>46150</v>
      </c>
    </row>
    <row r="26" customHeight="1" spans="2:8">
      <c r="C26" s="29" t="s">
        <v>39</v>
      </c>
      <c r="D26" t="s">
        <v>14</v>
      </c>
      <c r="E26" t="s">
        <v>47</v>
      </c>
      <c r="F26" t="s">
        <v>128</v>
      </c>
      <c r="G26">
        <v>97.2</v>
      </c>
      <c r="H26" s="35">
        <v>46150</v>
      </c>
    </row>
    <row r="27" customHeight="1" spans="2:8">
      <c r="B27" s="34">
        <v>46090</v>
      </c>
      <c r="C27" s="29" t="s">
        <v>52</v>
      </c>
      <c r="D27" t="s">
        <v>14</v>
      </c>
      <c r="E27" t="s">
        <v>18</v>
      </c>
      <c r="F27" t="s">
        <v>129</v>
      </c>
      <c r="G27">
        <v>89.8</v>
      </c>
    </row>
    <row r="28" customHeight="1" spans="2:8">
      <c r="C28" s="29" t="s">
        <v>52</v>
      </c>
      <c r="D28" t="s">
        <v>14</v>
      </c>
      <c r="E28" t="s">
        <v>47</v>
      </c>
      <c r="F28" t="s">
        <v>40</v>
      </c>
      <c r="G28">
        <v>64.2</v>
      </c>
    </row>
    <row r="29" customHeight="1" spans="2:8">
      <c r="C29" s="29" t="s">
        <v>52</v>
      </c>
      <c r="D29" t="s">
        <v>14</v>
      </c>
      <c r="E29" t="s">
        <v>18</v>
      </c>
      <c r="F29" t="s">
        <v>130</v>
      </c>
      <c r="G29">
        <v>58</v>
      </c>
    </row>
    <row r="30" customHeight="1" spans="2:8">
      <c r="C30" s="29" t="s">
        <v>52</v>
      </c>
      <c r="D30" t="s">
        <v>14</v>
      </c>
      <c r="E30" t="s">
        <v>47</v>
      </c>
      <c r="F30" t="s">
        <v>131</v>
      </c>
      <c r="G30">
        <v>1259</v>
      </c>
    </row>
    <row r="31" customHeight="1" spans="2:8">
      <c r="C31" s="29" t="s">
        <v>52</v>
      </c>
      <c r="D31" t="s">
        <v>14</v>
      </c>
      <c r="E31" t="s">
        <v>47</v>
      </c>
      <c r="F31" t="s">
        <v>40</v>
      </c>
      <c r="G31">
        <v>165</v>
      </c>
    </row>
    <row r="32" customHeight="1" spans="2:8">
      <c r="B32" s="34">
        <v>46102</v>
      </c>
      <c r="C32" s="29" t="s">
        <v>52</v>
      </c>
      <c r="D32" t="s">
        <v>14</v>
      </c>
      <c r="E32" t="s">
        <v>18</v>
      </c>
      <c r="F32" t="s">
        <v>132</v>
      </c>
      <c r="G32">
        <v>5.73</v>
      </c>
    </row>
    <row r="33" customHeight="1" spans="2:7">
      <c r="C33" s="29" t="s">
        <v>52</v>
      </c>
      <c r="D33" t="s">
        <v>14</v>
      </c>
      <c r="E33" t="s">
        <v>18</v>
      </c>
      <c r="F33" t="s">
        <v>133</v>
      </c>
      <c r="G33">
        <v>50</v>
      </c>
    </row>
    <row r="34" customHeight="1" spans="2:7">
      <c r="C34" s="29" t="s">
        <v>52</v>
      </c>
      <c r="D34" t="s">
        <v>14</v>
      </c>
      <c r="E34" t="s">
        <v>47</v>
      </c>
      <c r="F34" t="s">
        <v>134</v>
      </c>
      <c r="G34">
        <v>86.6</v>
      </c>
    </row>
    <row r="35" customHeight="1" spans="2:7">
      <c r="B35" s="34">
        <v>46103</v>
      </c>
      <c r="C35" s="29" t="s">
        <v>52</v>
      </c>
      <c r="D35" t="s">
        <v>14</v>
      </c>
      <c r="E35" t="s">
        <v>20</v>
      </c>
      <c r="F35" t="s">
        <v>135</v>
      </c>
      <c r="G35">
        <v>1892</v>
      </c>
    </row>
    <row r="36" customHeight="1" spans="2:7">
      <c r="B36" s="34">
        <v>46104</v>
      </c>
      <c r="C36" s="29" t="s">
        <v>52</v>
      </c>
      <c r="D36" t="s">
        <v>14</v>
      </c>
      <c r="E36" t="s">
        <v>47</v>
      </c>
      <c r="F36" t="s">
        <v>40</v>
      </c>
      <c r="G36">
        <v>121.6</v>
      </c>
    </row>
    <row r="37" customHeight="1" spans="2:7">
      <c r="C37" s="29" t="s">
        <v>52</v>
      </c>
      <c r="D37" t="s">
        <v>68</v>
      </c>
      <c r="E37" t="s">
        <v>69</v>
      </c>
      <c r="F37" t="s">
        <v>136</v>
      </c>
      <c r="G37">
        <v>7170</v>
      </c>
    </row>
    <row r="38" customHeight="1" spans="2:7">
      <c r="B38" s="34">
        <v>46105</v>
      </c>
      <c r="C38" s="29" t="s">
        <v>52</v>
      </c>
      <c r="D38" t="s">
        <v>14</v>
      </c>
      <c r="E38" t="s">
        <v>47</v>
      </c>
      <c r="F38" t="s">
        <v>137</v>
      </c>
      <c r="G38">
        <v>70</v>
      </c>
    </row>
    <row r="39" customHeight="1" spans="2:7">
      <c r="B39" s="34">
        <v>46107</v>
      </c>
      <c r="C39" s="29" t="s">
        <v>52</v>
      </c>
      <c r="D39" t="s">
        <v>14</v>
      </c>
      <c r="E39" t="s">
        <v>45</v>
      </c>
      <c r="F39" t="s">
        <v>138</v>
      </c>
      <c r="G39">
        <v>360.24</v>
      </c>
    </row>
    <row r="40" customHeight="1" spans="2:7">
      <c r="C40" s="29" t="s">
        <v>52</v>
      </c>
      <c r="D40" t="s">
        <v>14</v>
      </c>
      <c r="E40" t="s">
        <v>18</v>
      </c>
      <c r="F40" t="s">
        <v>53</v>
      </c>
      <c r="G40">
        <v>500</v>
      </c>
    </row>
    <row r="41" customHeight="1" spans="2:7">
      <c r="C41" s="29" t="s">
        <v>52</v>
      </c>
      <c r="D41" t="s">
        <v>14</v>
      </c>
      <c r="E41" t="s">
        <v>20</v>
      </c>
      <c r="F41" t="s">
        <v>139</v>
      </c>
      <c r="G41">
        <v>572.84</v>
      </c>
    </row>
    <row r="42" customHeight="1" spans="2:7">
      <c r="B42" s="34">
        <v>46111</v>
      </c>
      <c r="C42" s="29" t="s">
        <v>52</v>
      </c>
      <c r="D42" t="s">
        <v>14</v>
      </c>
      <c r="E42" t="s">
        <v>18</v>
      </c>
      <c r="F42" t="s">
        <v>140</v>
      </c>
      <c r="G42">
        <v>900</v>
      </c>
    </row>
    <row r="43" customHeight="1" spans="2:7">
      <c r="B43" s="34">
        <v>46112</v>
      </c>
      <c r="C43" s="29" t="s">
        <v>52</v>
      </c>
      <c r="D43" t="s">
        <v>14</v>
      </c>
      <c r="E43" t="s">
        <v>18</v>
      </c>
      <c r="F43" t="s">
        <v>141</v>
      </c>
      <c r="G43">
        <v>357.5</v>
      </c>
    </row>
    <row r="44" customHeight="1" spans="2:7">
      <c r="B44" s="34"/>
      <c r="C44" s="29" t="s">
        <v>52</v>
      </c>
      <c r="D44" t="s">
        <v>14</v>
      </c>
      <c r="E44" t="s">
        <v>18</v>
      </c>
      <c r="F44" t="s">
        <v>142</v>
      </c>
      <c r="G44">
        <v>168.36</v>
      </c>
    </row>
    <row r="45" customHeight="1" spans="2:7">
      <c r="B45" s="34"/>
      <c r="C45" s="29" t="s">
        <v>52</v>
      </c>
      <c r="D45" t="s">
        <v>14</v>
      </c>
      <c r="E45" t="s">
        <v>18</v>
      </c>
      <c r="F45" t="s">
        <v>143</v>
      </c>
      <c r="G45">
        <v>380</v>
      </c>
    </row>
    <row r="46" customHeight="1" spans="2:7">
      <c r="B46" s="34"/>
      <c r="C46" s="29" t="s">
        <v>52</v>
      </c>
      <c r="D46" t="s">
        <v>14</v>
      </c>
      <c r="E46" t="s">
        <v>47</v>
      </c>
      <c r="F46" t="s">
        <v>144</v>
      </c>
      <c r="G46">
        <v>4399</v>
      </c>
    </row>
    <row r="47" s="40" customFormat="1" customHeight="1" spans="2:7">
      <c r="B47" s="42"/>
      <c r="C47" s="39" t="s">
        <v>52</v>
      </c>
      <c r="D47" s="40" t="s">
        <v>14</v>
      </c>
      <c r="E47" s="40" t="s">
        <v>102</v>
      </c>
      <c r="F47" s="40" t="s">
        <v>145</v>
      </c>
      <c r="G47" s="40">
        <v>20705.87</v>
      </c>
    </row>
    <row r="48" s="40" customFormat="1" customHeight="1" spans="2:7">
      <c r="B48" s="42"/>
      <c r="C48" s="39" t="s">
        <v>52</v>
      </c>
      <c r="D48" s="40" t="s">
        <v>14</v>
      </c>
      <c r="E48" s="40" t="s">
        <v>146</v>
      </c>
      <c r="F48" s="40" t="s">
        <v>147</v>
      </c>
      <c r="G48" s="40">
        <v>36711</v>
      </c>
    </row>
    <row r="49" customHeight="1" spans="2:7">
      <c r="B49" s="34">
        <v>46112</v>
      </c>
      <c r="C49" s="29" t="s">
        <v>148</v>
      </c>
      <c r="D49" t="s">
        <v>14</v>
      </c>
      <c r="E49" t="s">
        <v>20</v>
      </c>
      <c r="F49" t="s">
        <v>149</v>
      </c>
      <c r="G49">
        <v>902.47</v>
      </c>
    </row>
    <row r="50" customHeight="1" spans="2:7">
      <c r="C50" s="29" t="s">
        <v>148</v>
      </c>
      <c r="D50" t="s">
        <v>14</v>
      </c>
      <c r="E50" t="s">
        <v>20</v>
      </c>
      <c r="F50" t="s">
        <v>150</v>
      </c>
      <c r="G50">
        <v>711</v>
      </c>
    </row>
    <row r="51" customHeight="1" spans="2:7">
      <c r="C51" s="29" t="s">
        <v>148</v>
      </c>
      <c r="D51" t="s">
        <v>14</v>
      </c>
      <c r="E51" t="s">
        <v>20</v>
      </c>
      <c r="F51" s="43" t="s">
        <v>151</v>
      </c>
      <c r="G51">
        <v>4000</v>
      </c>
    </row>
    <row r="52" customHeight="1" spans="2:7">
      <c r="G52" s="44">
        <f>SUBTOTAL(9,G3:G51)</f>
        <v>87320.56</v>
      </c>
    </row>
  </sheetData>
  <autoFilter xmlns:etc="http://www.wps.cn/officeDocument/2017/etCustomData" ref="B2:H51" etc:filterBottomFollowUsedRange="0">
    <extLst/>
  </autoFilter>
  <sortState ref="B3:I46">
    <sortCondition ref="C3:C46"/>
  </sortState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81"/>
  <sheetViews>
    <sheetView topLeftCell="B39" workbookViewId="0">
      <selection activeCell="C36" sqref="C36:D46"/>
    </sheetView>
  </sheetViews>
  <sheetFormatPr defaultColWidth="9" defaultRowHeight="30" customHeight="1"/>
  <cols>
    <col min="2" max="2" width="11.875" style="29" customWidth="1"/>
    <col min="3" max="3" width="12.375" style="29" customWidth="1"/>
    <col min="4" max="4" width="14.875" customWidth="1"/>
    <col min="5" max="5" width="13" customWidth="1"/>
    <col min="6" max="6" width="56.875" customWidth="1"/>
    <col min="7" max="8" width="14.375" style="29" customWidth="1"/>
    <col min="9" max="9" width="14.625" customWidth="1"/>
  </cols>
  <sheetData>
    <row r="1" customHeight="1" spans="2:9">
      <c r="C1" s="30"/>
      <c r="D1" s="31"/>
      <c r="E1" s="31"/>
      <c r="F1" s="31" t="s">
        <v>152</v>
      </c>
      <c r="G1" s="30"/>
      <c r="H1" s="30"/>
      <c r="I1" s="31"/>
    </row>
    <row r="2" customHeight="1" spans="2:9">
      <c r="B2" s="32" t="s">
        <v>1</v>
      </c>
      <c r="C2" s="32" t="s">
        <v>2</v>
      </c>
      <c r="D2" s="32" t="s">
        <v>3</v>
      </c>
      <c r="E2" s="32"/>
      <c r="F2" s="32" t="s">
        <v>4</v>
      </c>
      <c r="G2" s="32" t="s">
        <v>5</v>
      </c>
      <c r="H2" s="33" t="s">
        <v>6</v>
      </c>
      <c r="I2" s="32" t="s">
        <v>153</v>
      </c>
    </row>
    <row r="3" customHeight="1" spans="2:9">
      <c r="B3" s="34">
        <v>46114</v>
      </c>
      <c r="C3" s="29" t="s">
        <v>7</v>
      </c>
      <c r="D3" t="s">
        <v>75</v>
      </c>
      <c r="E3" t="s">
        <v>12</v>
      </c>
      <c r="F3" t="s">
        <v>154</v>
      </c>
      <c r="G3" s="29">
        <v>355.74</v>
      </c>
      <c r="H3" s="34">
        <v>46152</v>
      </c>
    </row>
    <row r="4" customHeight="1" spans="2:9">
      <c r="C4" s="29" t="s">
        <v>7</v>
      </c>
      <c r="D4" t="s">
        <v>75</v>
      </c>
      <c r="E4" t="s">
        <v>20</v>
      </c>
      <c r="F4" t="s">
        <v>155</v>
      </c>
      <c r="G4" s="29">
        <v>345</v>
      </c>
      <c r="H4" s="34">
        <v>46152</v>
      </c>
    </row>
    <row r="5" customHeight="1" spans="2:9">
      <c r="C5" s="29" t="s">
        <v>7</v>
      </c>
      <c r="D5" t="s">
        <v>75</v>
      </c>
      <c r="E5" t="s">
        <v>20</v>
      </c>
      <c r="F5" t="s">
        <v>156</v>
      </c>
      <c r="G5" s="29">
        <v>610</v>
      </c>
      <c r="H5" s="34">
        <v>46152</v>
      </c>
    </row>
    <row r="6" customHeight="1" spans="2:9">
      <c r="B6" s="34">
        <v>46119</v>
      </c>
      <c r="C6" s="29" t="s">
        <v>7</v>
      </c>
      <c r="D6" t="s">
        <v>75</v>
      </c>
      <c r="E6" t="s">
        <v>12</v>
      </c>
      <c r="F6" t="s">
        <v>157</v>
      </c>
      <c r="G6" s="29">
        <v>61.94</v>
      </c>
      <c r="H6" s="34">
        <v>46152</v>
      </c>
    </row>
    <row r="7" customHeight="1" spans="2:9">
      <c r="C7" s="29" t="s">
        <v>7</v>
      </c>
      <c r="D7" t="s">
        <v>75</v>
      </c>
      <c r="E7" t="s">
        <v>12</v>
      </c>
      <c r="F7" t="s">
        <v>158</v>
      </c>
      <c r="G7" s="29">
        <v>44.15</v>
      </c>
      <c r="H7" s="34">
        <v>46152</v>
      </c>
    </row>
    <row r="8" customHeight="1" spans="2:9">
      <c r="C8" s="29" t="s">
        <v>7</v>
      </c>
      <c r="D8" t="s">
        <v>75</v>
      </c>
      <c r="E8" t="s">
        <v>20</v>
      </c>
      <c r="F8" t="s">
        <v>159</v>
      </c>
      <c r="G8" s="29">
        <v>529</v>
      </c>
      <c r="H8" s="34">
        <v>46152</v>
      </c>
    </row>
    <row r="9" customHeight="1" spans="2:9">
      <c r="B9" s="34">
        <v>46122</v>
      </c>
      <c r="C9" s="29" t="s">
        <v>7</v>
      </c>
      <c r="D9" t="s">
        <v>75</v>
      </c>
      <c r="E9" t="s">
        <v>12</v>
      </c>
      <c r="F9" t="s">
        <v>160</v>
      </c>
      <c r="G9" s="29">
        <v>68.28</v>
      </c>
      <c r="H9" s="34">
        <v>46152</v>
      </c>
    </row>
    <row r="10" customHeight="1" spans="2:9">
      <c r="C10" s="29" t="s">
        <v>7</v>
      </c>
      <c r="D10" t="s">
        <v>75</v>
      </c>
      <c r="E10" t="s">
        <v>12</v>
      </c>
      <c r="F10" t="s">
        <v>161</v>
      </c>
      <c r="G10" s="29">
        <v>32</v>
      </c>
      <c r="H10" s="34">
        <v>46152</v>
      </c>
    </row>
    <row r="11" customHeight="1" spans="2:9">
      <c r="B11" s="34"/>
      <c r="C11" s="29" t="s">
        <v>7</v>
      </c>
      <c r="D11" t="s">
        <v>14</v>
      </c>
      <c r="E11" t="s">
        <v>162</v>
      </c>
      <c r="F11" t="s">
        <v>163</v>
      </c>
      <c r="G11" s="29">
        <v>2800</v>
      </c>
      <c r="H11" s="34">
        <v>46152</v>
      </c>
    </row>
    <row r="12" customHeight="1" spans="2:9">
      <c r="B12" s="34"/>
      <c r="C12" s="29" t="s">
        <v>7</v>
      </c>
      <c r="D12" t="s">
        <v>14</v>
      </c>
      <c r="E12" t="s">
        <v>162</v>
      </c>
      <c r="F12" t="s">
        <v>164</v>
      </c>
      <c r="G12" s="29">
        <v>40</v>
      </c>
      <c r="H12" s="34">
        <v>46152</v>
      </c>
    </row>
    <row r="13" customHeight="1" spans="2:9">
      <c r="B13" s="34"/>
      <c r="C13" s="29" t="s">
        <v>7</v>
      </c>
      <c r="D13" t="s">
        <v>14</v>
      </c>
      <c r="E13" t="s">
        <v>20</v>
      </c>
      <c r="F13" t="s">
        <v>165</v>
      </c>
      <c r="G13" s="29">
        <v>380</v>
      </c>
      <c r="H13" s="34">
        <v>46152</v>
      </c>
    </row>
    <row r="14" customHeight="1" spans="2:9">
      <c r="B14" s="34"/>
      <c r="C14" s="29" t="s">
        <v>7</v>
      </c>
      <c r="D14" t="s">
        <v>14</v>
      </c>
      <c r="E14" t="s">
        <v>47</v>
      </c>
      <c r="F14" t="s">
        <v>166</v>
      </c>
      <c r="G14" s="29">
        <v>530</v>
      </c>
      <c r="H14" s="34">
        <v>46152</v>
      </c>
    </row>
    <row r="15" customHeight="1" spans="2:9">
      <c r="B15" s="34"/>
      <c r="C15" s="29" t="s">
        <v>7</v>
      </c>
      <c r="D15" t="s">
        <v>75</v>
      </c>
      <c r="E15" t="s">
        <v>12</v>
      </c>
      <c r="F15" t="s">
        <v>167</v>
      </c>
      <c r="G15" s="29">
        <v>226</v>
      </c>
      <c r="H15" s="34">
        <v>46152</v>
      </c>
    </row>
    <row r="16" customHeight="1" spans="2:9">
      <c r="B16" s="34"/>
      <c r="C16" s="29" t="s">
        <v>7</v>
      </c>
      <c r="D16" t="s">
        <v>75</v>
      </c>
      <c r="E16" t="s">
        <v>12</v>
      </c>
      <c r="F16" t="s">
        <v>168</v>
      </c>
      <c r="G16" s="29">
        <v>55.85</v>
      </c>
      <c r="H16" s="34">
        <v>46152</v>
      </c>
    </row>
    <row r="17" customHeight="1" spans="2:8">
      <c r="B17" s="34"/>
      <c r="C17" s="29" t="s">
        <v>7</v>
      </c>
      <c r="D17" t="s">
        <v>75</v>
      </c>
      <c r="E17" t="s">
        <v>20</v>
      </c>
      <c r="F17" t="s">
        <v>169</v>
      </c>
      <c r="G17" s="29">
        <v>224.9</v>
      </c>
      <c r="H17" s="34">
        <v>46152</v>
      </c>
    </row>
    <row r="18" customHeight="1" spans="2:8">
      <c r="B18" s="34"/>
      <c r="C18" s="29" t="s">
        <v>7</v>
      </c>
      <c r="D18" t="s">
        <v>14</v>
      </c>
      <c r="E18" t="s">
        <v>162</v>
      </c>
      <c r="F18" t="s">
        <v>170</v>
      </c>
      <c r="G18" s="29">
        <v>2400</v>
      </c>
      <c r="H18" s="34">
        <v>46152</v>
      </c>
    </row>
    <row r="19" customHeight="1" spans="2:8">
      <c r="B19" s="34">
        <v>46141</v>
      </c>
      <c r="C19" s="29" t="s">
        <v>7</v>
      </c>
      <c r="D19" t="s">
        <v>14</v>
      </c>
      <c r="E19" t="s">
        <v>162</v>
      </c>
      <c r="F19" t="s">
        <v>171</v>
      </c>
      <c r="G19" s="29">
        <v>360</v>
      </c>
      <c r="H19" s="34">
        <v>46152</v>
      </c>
    </row>
    <row r="20" customHeight="1" spans="2:8">
      <c r="B20" s="34"/>
      <c r="C20" s="29" t="s">
        <v>7</v>
      </c>
      <c r="D20" t="s">
        <v>75</v>
      </c>
      <c r="E20" t="s">
        <v>12</v>
      </c>
      <c r="F20" t="s">
        <v>172</v>
      </c>
      <c r="G20" s="29">
        <v>128</v>
      </c>
      <c r="H20" s="34">
        <v>46152</v>
      </c>
    </row>
    <row r="21" customHeight="1" spans="2:8">
      <c r="B21" s="34"/>
      <c r="C21" s="29" t="s">
        <v>7</v>
      </c>
      <c r="D21" t="s">
        <v>75</v>
      </c>
      <c r="E21" t="s">
        <v>12</v>
      </c>
      <c r="F21" t="s">
        <v>77</v>
      </c>
      <c r="G21" s="29">
        <v>18</v>
      </c>
      <c r="H21" s="34">
        <v>46152</v>
      </c>
    </row>
    <row r="22" customHeight="1" spans="2:8">
      <c r="B22" s="34">
        <v>46113</v>
      </c>
      <c r="C22" s="29" t="s">
        <v>39</v>
      </c>
      <c r="D22" t="s">
        <v>14</v>
      </c>
      <c r="E22" t="s">
        <v>47</v>
      </c>
      <c r="F22" t="s">
        <v>40</v>
      </c>
      <c r="G22" s="29">
        <v>120</v>
      </c>
    </row>
    <row r="23" customHeight="1" spans="2:8">
      <c r="B23" s="34">
        <v>46115</v>
      </c>
      <c r="C23" s="29" t="s">
        <v>39</v>
      </c>
      <c r="D23" t="s">
        <v>14</v>
      </c>
      <c r="E23" t="s">
        <v>47</v>
      </c>
      <c r="F23" t="s">
        <v>40</v>
      </c>
      <c r="G23" s="29">
        <v>48.52</v>
      </c>
    </row>
    <row r="24" customHeight="1" spans="2:8">
      <c r="B24" s="34">
        <v>46125</v>
      </c>
      <c r="C24" s="29" t="s">
        <v>39</v>
      </c>
      <c r="D24" t="s">
        <v>68</v>
      </c>
      <c r="E24" t="s">
        <v>45</v>
      </c>
      <c r="F24" t="s">
        <v>173</v>
      </c>
      <c r="G24" s="29">
        <v>68</v>
      </c>
    </row>
    <row r="25" customHeight="1" spans="2:8">
      <c r="C25" s="29" t="s">
        <v>39</v>
      </c>
      <c r="D25" t="s">
        <v>68</v>
      </c>
      <c r="E25" t="s">
        <v>45</v>
      </c>
      <c r="F25" t="s">
        <v>174</v>
      </c>
      <c r="G25" s="29">
        <v>50</v>
      </c>
    </row>
    <row r="26" customHeight="1" spans="2:8">
      <c r="C26" s="29" t="s">
        <v>39</v>
      </c>
      <c r="D26" t="s">
        <v>68</v>
      </c>
      <c r="E26" t="s">
        <v>45</v>
      </c>
      <c r="F26" t="s">
        <v>175</v>
      </c>
      <c r="G26" s="29">
        <v>369</v>
      </c>
    </row>
    <row r="27" customHeight="1" spans="2:8">
      <c r="C27" s="29" t="s">
        <v>39</v>
      </c>
      <c r="D27" t="s">
        <v>68</v>
      </c>
      <c r="E27" t="s">
        <v>176</v>
      </c>
      <c r="F27" t="s">
        <v>177</v>
      </c>
      <c r="G27" s="29">
        <v>950</v>
      </c>
    </row>
    <row r="28" customHeight="1" spans="2:8">
      <c r="B28" s="34">
        <v>46128</v>
      </c>
      <c r="C28" s="29" t="s">
        <v>39</v>
      </c>
      <c r="D28" t="s">
        <v>68</v>
      </c>
      <c r="E28" t="s">
        <v>176</v>
      </c>
      <c r="F28" t="s">
        <v>178</v>
      </c>
      <c r="G28" s="29">
        <v>1220</v>
      </c>
      <c r="H28" s="34"/>
    </row>
    <row r="29" customHeight="1" spans="2:8">
      <c r="C29" s="29" t="s">
        <v>39</v>
      </c>
      <c r="D29" t="s">
        <v>68</v>
      </c>
      <c r="E29" t="s">
        <v>45</v>
      </c>
      <c r="F29" t="s">
        <v>179</v>
      </c>
      <c r="G29" s="29">
        <v>52</v>
      </c>
      <c r="H29" s="34"/>
    </row>
    <row r="30" customHeight="1" spans="2:8">
      <c r="C30" s="29" t="s">
        <v>39</v>
      </c>
      <c r="D30" t="s">
        <v>68</v>
      </c>
      <c r="E30" t="s">
        <v>176</v>
      </c>
      <c r="F30" t="s">
        <v>180</v>
      </c>
      <c r="G30" s="29">
        <v>738</v>
      </c>
      <c r="H30" s="34"/>
    </row>
    <row r="31" customHeight="1" spans="2:8">
      <c r="B31" s="34">
        <v>46132</v>
      </c>
      <c r="C31" s="29" t="s">
        <v>39</v>
      </c>
      <c r="D31" t="s">
        <v>14</v>
      </c>
      <c r="E31" t="s">
        <v>47</v>
      </c>
      <c r="F31" t="s">
        <v>98</v>
      </c>
      <c r="G31" s="29">
        <v>30.01</v>
      </c>
      <c r="H31" s="34"/>
    </row>
    <row r="32" customHeight="1" spans="2:8">
      <c r="C32" s="29" t="s">
        <v>39</v>
      </c>
      <c r="D32" t="s">
        <v>14</v>
      </c>
      <c r="E32" t="s">
        <v>45</v>
      </c>
      <c r="F32" t="s">
        <v>181</v>
      </c>
      <c r="G32" s="29">
        <v>60</v>
      </c>
      <c r="H32" s="34"/>
    </row>
    <row r="33" customHeight="1" spans="2:8">
      <c r="C33" s="29" t="s">
        <v>39</v>
      </c>
      <c r="D33" t="s">
        <v>14</v>
      </c>
      <c r="E33" t="s">
        <v>45</v>
      </c>
      <c r="F33" t="s">
        <v>182</v>
      </c>
      <c r="G33" s="29">
        <v>450</v>
      </c>
      <c r="H33" s="34"/>
    </row>
    <row r="34" customHeight="1" spans="2:8">
      <c r="C34" s="29" t="s">
        <v>39</v>
      </c>
      <c r="D34" t="s">
        <v>14</v>
      </c>
      <c r="E34" t="s">
        <v>47</v>
      </c>
      <c r="F34" t="s">
        <v>183</v>
      </c>
      <c r="G34" s="29">
        <v>75</v>
      </c>
      <c r="H34" s="34"/>
    </row>
    <row r="35" customHeight="1" spans="2:8">
      <c r="B35" s="34">
        <v>46142</v>
      </c>
      <c r="C35" s="29" t="s">
        <v>39</v>
      </c>
      <c r="D35" t="s">
        <v>14</v>
      </c>
      <c r="E35" t="s">
        <v>47</v>
      </c>
      <c r="F35" t="s">
        <v>184</v>
      </c>
      <c r="G35" s="29">
        <v>100.3</v>
      </c>
      <c r="H35" s="34"/>
    </row>
    <row r="36" customHeight="1" spans="2:8">
      <c r="C36" s="29" t="s">
        <v>52</v>
      </c>
      <c r="D36" t="s">
        <v>14</v>
      </c>
      <c r="E36" t="s">
        <v>47</v>
      </c>
      <c r="F36" t="s">
        <v>185</v>
      </c>
      <c r="G36" s="29">
        <v>440</v>
      </c>
      <c r="H36" s="34">
        <v>46113</v>
      </c>
    </row>
    <row r="37" customHeight="1" spans="2:8">
      <c r="C37" s="29" t="s">
        <v>52</v>
      </c>
      <c r="D37" t="s">
        <v>14</v>
      </c>
      <c r="E37" t="s">
        <v>18</v>
      </c>
      <c r="F37" t="s">
        <v>186</v>
      </c>
      <c r="G37" s="29">
        <v>100</v>
      </c>
      <c r="H37" s="34">
        <v>46114</v>
      </c>
    </row>
    <row r="38" customHeight="1" spans="2:8">
      <c r="C38" s="29" t="s">
        <v>52</v>
      </c>
      <c r="D38" t="s">
        <v>14</v>
      </c>
      <c r="E38" t="s">
        <v>42</v>
      </c>
      <c r="F38" t="s">
        <v>187</v>
      </c>
      <c r="G38" s="29">
        <v>150</v>
      </c>
      <c r="H38" s="34">
        <v>46114</v>
      </c>
    </row>
    <row r="39" customHeight="1" spans="2:8">
      <c r="C39" s="29" t="s">
        <v>52</v>
      </c>
      <c r="D39" t="s">
        <v>14</v>
      </c>
      <c r="E39" t="s">
        <v>18</v>
      </c>
      <c r="F39" t="s">
        <v>188</v>
      </c>
      <c r="G39" s="29">
        <v>7.73</v>
      </c>
      <c r="H39" s="34">
        <v>46115</v>
      </c>
    </row>
    <row r="40" customHeight="1" spans="2:8">
      <c r="B40" s="34">
        <v>46117</v>
      </c>
      <c r="C40" s="29" t="s">
        <v>52</v>
      </c>
      <c r="D40" t="s">
        <v>14</v>
      </c>
      <c r="E40" t="s">
        <v>18</v>
      </c>
      <c r="F40" t="s">
        <v>92</v>
      </c>
      <c r="G40" s="29">
        <v>99.8</v>
      </c>
      <c r="H40" s="34">
        <v>46117</v>
      </c>
    </row>
    <row r="41" customHeight="1" spans="2:8">
      <c r="C41" s="29" t="s">
        <v>52</v>
      </c>
      <c r="D41" t="s">
        <v>14</v>
      </c>
      <c r="E41" t="s">
        <v>47</v>
      </c>
      <c r="F41" t="s">
        <v>98</v>
      </c>
      <c r="G41" s="29">
        <v>100.5</v>
      </c>
      <c r="H41" s="34">
        <v>46117</v>
      </c>
    </row>
    <row r="42" customHeight="1" spans="2:8">
      <c r="B42" s="34">
        <v>46119</v>
      </c>
      <c r="C42" s="29" t="s">
        <v>52</v>
      </c>
      <c r="D42" t="s">
        <v>14</v>
      </c>
      <c r="E42" t="s">
        <v>176</v>
      </c>
      <c r="F42" t="s">
        <v>189</v>
      </c>
      <c r="G42" s="29">
        <v>380</v>
      </c>
      <c r="H42" s="34">
        <v>46119</v>
      </c>
    </row>
    <row r="43" customHeight="1" spans="2:8">
      <c r="C43" s="29" t="s">
        <v>52</v>
      </c>
      <c r="D43" t="s">
        <v>14</v>
      </c>
      <c r="E43" t="s">
        <v>45</v>
      </c>
      <c r="F43" t="s">
        <v>190</v>
      </c>
      <c r="G43" s="29">
        <v>450</v>
      </c>
      <c r="H43" s="34">
        <v>46119</v>
      </c>
    </row>
    <row r="44" customHeight="1" spans="2:8">
      <c r="C44" s="29" t="s">
        <v>52</v>
      </c>
      <c r="D44" t="s">
        <v>14</v>
      </c>
      <c r="E44" t="s">
        <v>162</v>
      </c>
      <c r="F44" t="s">
        <v>191</v>
      </c>
      <c r="G44" s="29">
        <v>2000</v>
      </c>
      <c r="H44" s="34">
        <v>46120</v>
      </c>
    </row>
    <row r="45" customHeight="1" spans="2:8">
      <c r="C45" s="29" t="s">
        <v>52</v>
      </c>
      <c r="D45" t="s">
        <v>14</v>
      </c>
      <c r="E45" t="s">
        <v>18</v>
      </c>
      <c r="F45" t="s">
        <v>192</v>
      </c>
      <c r="G45" s="29">
        <v>6.3</v>
      </c>
      <c r="H45" s="34">
        <v>46119</v>
      </c>
    </row>
    <row r="46" customHeight="1" spans="2:8">
      <c r="B46" s="34">
        <v>46121</v>
      </c>
      <c r="C46" s="29" t="s">
        <v>52</v>
      </c>
      <c r="D46" t="s">
        <v>14</v>
      </c>
      <c r="E46" t="s">
        <v>45</v>
      </c>
      <c r="F46" t="s">
        <v>193</v>
      </c>
      <c r="G46" s="29">
        <v>17.5</v>
      </c>
      <c r="H46" s="34">
        <v>46120</v>
      </c>
    </row>
    <row r="47" customHeight="1" spans="2:8">
      <c r="B47" s="34">
        <v>46121</v>
      </c>
      <c r="C47" s="29" t="s">
        <v>52</v>
      </c>
      <c r="D47" t="s">
        <v>14</v>
      </c>
      <c r="E47" t="s">
        <v>18</v>
      </c>
      <c r="F47" t="s">
        <v>194</v>
      </c>
      <c r="G47" s="29">
        <v>232.82</v>
      </c>
      <c r="H47" s="34">
        <v>46120</v>
      </c>
    </row>
    <row r="48" customHeight="1" spans="2:8">
      <c r="C48" s="29" t="s">
        <v>52</v>
      </c>
      <c r="D48" t="s">
        <v>14</v>
      </c>
      <c r="E48" t="s">
        <v>47</v>
      </c>
      <c r="F48" t="s">
        <v>195</v>
      </c>
      <c r="G48" s="29">
        <v>6290</v>
      </c>
      <c r="H48" s="34">
        <v>46121</v>
      </c>
    </row>
    <row r="49" customHeight="1" spans="3:8">
      <c r="C49" s="29" t="s">
        <v>52</v>
      </c>
      <c r="D49" t="s">
        <v>14</v>
      </c>
      <c r="E49" t="s">
        <v>47</v>
      </c>
      <c r="F49" t="s">
        <v>196</v>
      </c>
      <c r="G49" s="29">
        <v>348</v>
      </c>
      <c r="H49" s="34">
        <v>46122</v>
      </c>
    </row>
    <row r="50" customHeight="1" spans="3:8">
      <c r="C50" s="29" t="s">
        <v>52</v>
      </c>
      <c r="D50" t="s">
        <v>14</v>
      </c>
      <c r="E50" t="s">
        <v>47</v>
      </c>
      <c r="F50" t="s">
        <v>98</v>
      </c>
      <c r="G50" s="29">
        <v>86</v>
      </c>
      <c r="H50" s="34">
        <v>46123</v>
      </c>
    </row>
    <row r="51" customHeight="1" spans="3:8">
      <c r="C51" s="29" t="s">
        <v>52</v>
      </c>
      <c r="D51" t="s">
        <v>14</v>
      </c>
      <c r="E51" t="s">
        <v>162</v>
      </c>
      <c r="F51" t="s">
        <v>197</v>
      </c>
      <c r="G51" s="29">
        <v>28000</v>
      </c>
      <c r="H51" s="34">
        <v>46123</v>
      </c>
    </row>
    <row r="52" customHeight="1" spans="3:8">
      <c r="C52" s="29" t="s">
        <v>52</v>
      </c>
      <c r="D52" t="s">
        <v>14</v>
      </c>
      <c r="E52" t="s">
        <v>20</v>
      </c>
      <c r="F52" t="s">
        <v>198</v>
      </c>
      <c r="G52" s="29">
        <v>150</v>
      </c>
      <c r="H52" s="34">
        <v>46122</v>
      </c>
    </row>
    <row r="53" customHeight="1" spans="3:8">
      <c r="C53" s="29" t="s">
        <v>52</v>
      </c>
      <c r="D53" t="s">
        <v>14</v>
      </c>
      <c r="E53" t="s">
        <v>18</v>
      </c>
      <c r="F53" t="s">
        <v>199</v>
      </c>
      <c r="G53" s="29">
        <v>4319</v>
      </c>
      <c r="H53" s="34">
        <v>46122</v>
      </c>
    </row>
    <row r="54" customHeight="1" spans="3:8">
      <c r="C54" s="29" t="s">
        <v>52</v>
      </c>
      <c r="D54" t="s">
        <v>14</v>
      </c>
      <c r="E54" t="s">
        <v>47</v>
      </c>
      <c r="F54" t="s">
        <v>98</v>
      </c>
      <c r="G54" s="29">
        <v>66.7</v>
      </c>
      <c r="H54" s="34">
        <v>46125</v>
      </c>
    </row>
    <row r="55" customHeight="1" spans="3:8">
      <c r="C55" s="29" t="s">
        <v>52</v>
      </c>
      <c r="D55" t="s">
        <v>14</v>
      </c>
      <c r="E55" t="s">
        <v>18</v>
      </c>
      <c r="F55" t="s">
        <v>200</v>
      </c>
      <c r="G55" s="29">
        <v>8.9</v>
      </c>
      <c r="H55" s="34">
        <v>46128</v>
      </c>
    </row>
    <row r="56" customHeight="1" spans="3:8">
      <c r="C56" s="29" t="s">
        <v>52</v>
      </c>
      <c r="D56" t="s">
        <v>14</v>
      </c>
      <c r="E56" t="s">
        <v>47</v>
      </c>
      <c r="F56" t="s">
        <v>201</v>
      </c>
      <c r="G56" s="29">
        <v>35.05</v>
      </c>
      <c r="H56" s="34">
        <v>46132</v>
      </c>
    </row>
    <row r="57" customHeight="1" spans="3:8">
      <c r="C57" s="29" t="s">
        <v>52</v>
      </c>
      <c r="D57" t="s">
        <v>14</v>
      </c>
      <c r="E57" t="s">
        <v>18</v>
      </c>
      <c r="F57" t="s">
        <v>202</v>
      </c>
      <c r="G57" s="29">
        <v>845</v>
      </c>
      <c r="H57" s="34">
        <v>46129</v>
      </c>
    </row>
    <row r="58" customHeight="1" spans="3:8">
      <c r="C58" s="29" t="s">
        <v>52</v>
      </c>
      <c r="D58" t="s">
        <v>68</v>
      </c>
      <c r="E58" t="s">
        <v>176</v>
      </c>
      <c r="F58" t="s">
        <v>203</v>
      </c>
      <c r="G58" s="29">
        <v>3900</v>
      </c>
      <c r="H58" s="34">
        <v>46131</v>
      </c>
    </row>
    <row r="59" customHeight="1" spans="3:8">
      <c r="C59" s="29" t="s">
        <v>52</v>
      </c>
      <c r="D59" t="s">
        <v>14</v>
      </c>
      <c r="E59" t="s">
        <v>42</v>
      </c>
      <c r="F59" t="s">
        <v>204</v>
      </c>
      <c r="G59" s="29">
        <v>1500</v>
      </c>
      <c r="H59" s="34">
        <v>46129</v>
      </c>
    </row>
    <row r="60" customHeight="1" spans="3:8">
      <c r="C60" s="29" t="s">
        <v>52</v>
      </c>
      <c r="D60" t="s">
        <v>54</v>
      </c>
      <c r="E60" t="s">
        <v>205</v>
      </c>
      <c r="F60" t="s">
        <v>206</v>
      </c>
      <c r="G60" s="29">
        <v>1301.05</v>
      </c>
      <c r="H60" s="34">
        <v>46129</v>
      </c>
    </row>
    <row r="61" customHeight="1" spans="3:8">
      <c r="C61" s="29" t="s">
        <v>52</v>
      </c>
      <c r="D61" t="s">
        <v>14</v>
      </c>
      <c r="E61" t="s">
        <v>47</v>
      </c>
      <c r="F61" t="s">
        <v>98</v>
      </c>
      <c r="G61" s="29">
        <v>189.3</v>
      </c>
      <c r="H61" s="34">
        <v>46132</v>
      </c>
    </row>
    <row r="62" customHeight="1" spans="3:8">
      <c r="C62" s="29" t="s">
        <v>52</v>
      </c>
      <c r="D62" t="s">
        <v>14</v>
      </c>
      <c r="E62" t="s">
        <v>42</v>
      </c>
      <c r="F62" t="s">
        <v>207</v>
      </c>
      <c r="G62" s="29">
        <v>600</v>
      </c>
      <c r="H62" s="34">
        <v>46132</v>
      </c>
    </row>
    <row r="63" customHeight="1" spans="3:8">
      <c r="C63" s="29" t="s">
        <v>52</v>
      </c>
      <c r="D63" t="s">
        <v>14</v>
      </c>
      <c r="E63" t="s">
        <v>18</v>
      </c>
      <c r="F63" t="s">
        <v>208</v>
      </c>
      <c r="G63" s="29">
        <v>610</v>
      </c>
      <c r="H63" s="34">
        <v>46132</v>
      </c>
    </row>
    <row r="64" customHeight="1" spans="3:8">
      <c r="C64" s="29" t="s">
        <v>52</v>
      </c>
      <c r="D64" t="s">
        <v>14</v>
      </c>
      <c r="E64" t="s">
        <v>45</v>
      </c>
      <c r="F64" t="s">
        <v>209</v>
      </c>
      <c r="G64" s="29">
        <v>72</v>
      </c>
      <c r="H64" s="34">
        <v>46133</v>
      </c>
    </row>
    <row r="65" customHeight="1" spans="2:9">
      <c r="C65" s="29" t="s">
        <v>52</v>
      </c>
      <c r="D65" t="s">
        <v>14</v>
      </c>
      <c r="E65" t="s">
        <v>45</v>
      </c>
      <c r="F65" t="s">
        <v>210</v>
      </c>
      <c r="G65" s="29">
        <v>25</v>
      </c>
      <c r="H65" s="34">
        <v>46133</v>
      </c>
    </row>
    <row r="66" customHeight="1" spans="2:9">
      <c r="C66" s="29" t="s">
        <v>52</v>
      </c>
      <c r="D66" t="s">
        <v>14</v>
      </c>
      <c r="E66" t="s">
        <v>42</v>
      </c>
      <c r="F66" t="s">
        <v>211</v>
      </c>
      <c r="G66" s="29">
        <v>1300</v>
      </c>
      <c r="H66" s="34">
        <v>46133</v>
      </c>
    </row>
    <row r="67" customHeight="1" spans="2:9">
      <c r="C67" s="29" t="s">
        <v>52</v>
      </c>
      <c r="D67" t="s">
        <v>14</v>
      </c>
      <c r="E67" t="s">
        <v>47</v>
      </c>
      <c r="F67" t="s">
        <v>212</v>
      </c>
      <c r="G67" s="38">
        <v>2</v>
      </c>
      <c r="H67" s="34">
        <v>46133</v>
      </c>
    </row>
    <row r="68" customHeight="1" spans="2:9">
      <c r="C68" s="29" t="s">
        <v>52</v>
      </c>
      <c r="D68" t="s">
        <v>14</v>
      </c>
      <c r="E68" t="s">
        <v>47</v>
      </c>
      <c r="F68" t="s">
        <v>213</v>
      </c>
      <c r="G68" s="29">
        <v>7.8</v>
      </c>
      <c r="H68" s="34">
        <v>46134</v>
      </c>
    </row>
    <row r="69" customHeight="1" spans="2:9">
      <c r="C69" s="29" t="s">
        <v>52</v>
      </c>
      <c r="D69" t="s">
        <v>75</v>
      </c>
      <c r="E69" t="s">
        <v>20</v>
      </c>
      <c r="F69" t="s">
        <v>214</v>
      </c>
      <c r="G69" s="29">
        <v>160</v>
      </c>
      <c r="H69" s="34">
        <v>46134</v>
      </c>
    </row>
    <row r="70" customHeight="1" spans="2:9">
      <c r="C70" s="29" t="s">
        <v>52</v>
      </c>
      <c r="D70" t="s">
        <v>75</v>
      </c>
      <c r="E70" t="s">
        <v>18</v>
      </c>
      <c r="F70" t="s">
        <v>215</v>
      </c>
      <c r="G70" s="29">
        <v>80</v>
      </c>
      <c r="H70" s="34">
        <v>46134</v>
      </c>
    </row>
    <row r="71" customHeight="1" spans="2:9">
      <c r="C71" s="29" t="s">
        <v>52</v>
      </c>
      <c r="D71" t="s">
        <v>14</v>
      </c>
      <c r="E71" t="s">
        <v>47</v>
      </c>
      <c r="F71" t="s">
        <v>216</v>
      </c>
      <c r="G71" s="29">
        <v>290</v>
      </c>
      <c r="H71" s="34">
        <v>46136</v>
      </c>
    </row>
    <row r="72" customHeight="1" spans="2:9">
      <c r="C72" s="29" t="s">
        <v>52</v>
      </c>
      <c r="D72" t="s">
        <v>14</v>
      </c>
      <c r="E72" t="s">
        <v>18</v>
      </c>
      <c r="F72" t="s">
        <v>55</v>
      </c>
      <c r="G72" s="29">
        <v>9.4</v>
      </c>
      <c r="H72" s="34">
        <v>46136</v>
      </c>
    </row>
    <row r="73" customHeight="1" spans="2:9">
      <c r="B73" s="34"/>
      <c r="C73" s="29" t="s">
        <v>52</v>
      </c>
      <c r="D73" t="s">
        <v>14</v>
      </c>
      <c r="E73" t="s">
        <v>18</v>
      </c>
      <c r="F73" t="s">
        <v>217</v>
      </c>
      <c r="G73" s="36">
        <v>11.5</v>
      </c>
      <c r="H73" s="34">
        <v>46137</v>
      </c>
    </row>
    <row r="74" customHeight="1" spans="2:9">
      <c r="B74" s="34"/>
      <c r="C74" s="29" t="s">
        <v>52</v>
      </c>
      <c r="D74" t="s">
        <v>14</v>
      </c>
      <c r="E74" t="s">
        <v>47</v>
      </c>
      <c r="F74" t="s">
        <v>98</v>
      </c>
      <c r="G74" s="36">
        <v>59.7</v>
      </c>
      <c r="H74" s="34">
        <v>46142</v>
      </c>
    </row>
    <row r="75" customHeight="1" spans="2:9">
      <c r="B75" s="34"/>
      <c r="C75" s="29" t="s">
        <v>52</v>
      </c>
      <c r="D75" t="s">
        <v>68</v>
      </c>
      <c r="E75" t="s">
        <v>176</v>
      </c>
      <c r="F75" t="s">
        <v>203</v>
      </c>
      <c r="G75" s="36">
        <v>6989</v>
      </c>
      <c r="H75" s="34">
        <v>46142</v>
      </c>
    </row>
    <row r="76" customHeight="1" spans="2:9">
      <c r="B76" s="34"/>
      <c r="C76" s="39" t="s">
        <v>52</v>
      </c>
      <c r="D76" s="40" t="s">
        <v>14</v>
      </c>
      <c r="E76" s="40" t="s">
        <v>102</v>
      </c>
      <c r="F76" s="40" t="s">
        <v>145</v>
      </c>
      <c r="G76" s="39">
        <v>19102.5</v>
      </c>
    </row>
    <row r="77" customHeight="1" spans="2:9">
      <c r="B77" s="34"/>
      <c r="C77" s="39" t="s">
        <v>52</v>
      </c>
      <c r="D77" s="40" t="s">
        <v>14</v>
      </c>
      <c r="E77" s="40" t="s">
        <v>146</v>
      </c>
      <c r="F77" s="40" t="s">
        <v>147</v>
      </c>
      <c r="G77" s="41">
        <v>41503.782</v>
      </c>
    </row>
    <row r="78" customHeight="1" spans="2:9">
      <c r="B78" s="34">
        <v>46137</v>
      </c>
      <c r="C78" s="29" t="s">
        <v>218</v>
      </c>
      <c r="D78" t="s">
        <v>75</v>
      </c>
      <c r="E78" t="s">
        <v>20</v>
      </c>
      <c r="F78" t="s">
        <v>219</v>
      </c>
      <c r="G78" s="36">
        <v>440</v>
      </c>
      <c r="I78" t="str">
        <f>_xlfn.DISPIMG("ID_FE2ED8C8B88E450B9C11612C059AF915",1)</f>
        <v>=DISPIMG("ID_FE2ED8C8B88E450B9C11612C059AF915",1)</v>
      </c>
    </row>
    <row r="79" customHeight="1" spans="2:9">
      <c r="B79" s="34">
        <v>46138</v>
      </c>
      <c r="C79" s="29" t="s">
        <v>218</v>
      </c>
      <c r="D79" t="s">
        <v>75</v>
      </c>
      <c r="E79" t="s">
        <v>20</v>
      </c>
      <c r="F79" t="s">
        <v>220</v>
      </c>
      <c r="G79" s="36">
        <v>260</v>
      </c>
      <c r="I79" t="str">
        <f>_xlfn.DISPIMG("ID_B57D15967D244025B92F653B1F63B5A9",1)</f>
        <v>=DISPIMG("ID_B57D15967D244025B92F653B1F63B5A9",1)</v>
      </c>
    </row>
    <row r="80" customHeight="1" spans="2:9">
      <c r="G80" s="37">
        <f>SUBTOTAL(9,G3:G79)</f>
        <v>136086.022</v>
      </c>
    </row>
    <row r="81" customHeight="1" spans="7:7">
      <c r="G81" s="37"/>
    </row>
  </sheetData>
  <autoFilter xmlns:etc="http://www.wps.cn/officeDocument/2017/etCustomData" ref="B2:I7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3"/>
  <sheetViews>
    <sheetView tabSelected="1" topLeftCell="A17" workbookViewId="0">
      <selection activeCell="G34" sqref="G34"/>
    </sheetView>
  </sheetViews>
  <sheetFormatPr defaultColWidth="9" defaultRowHeight="30" customHeight="1"/>
  <cols>
    <col min="2" max="2" width="9" style="29"/>
    <col min="3" max="3" width="10.75" style="29" customWidth="1"/>
    <col min="4" max="4" width="14.25" style="29" customWidth="1"/>
    <col min="5" max="5" width="11" style="29" customWidth="1"/>
    <col min="6" max="6" width="40.625" customWidth="1"/>
    <col min="7" max="7" width="11.375" style="29" customWidth="1"/>
  </cols>
  <sheetData>
    <row r="1" customHeight="1" spans="2:10">
      <c r="C1" s="30"/>
      <c r="D1" s="30"/>
      <c r="E1" s="30"/>
      <c r="F1" s="31" t="s">
        <v>221</v>
      </c>
      <c r="G1" s="30"/>
      <c r="H1" s="31"/>
      <c r="I1" s="31"/>
    </row>
    <row r="2" customHeight="1" spans="2:10">
      <c r="B2" s="32" t="s">
        <v>1</v>
      </c>
      <c r="C2" s="32" t="s">
        <v>2</v>
      </c>
      <c r="D2" s="32" t="s">
        <v>3</v>
      </c>
      <c r="E2" s="32"/>
      <c r="F2" s="32" t="s">
        <v>4</v>
      </c>
      <c r="G2" s="32" t="s">
        <v>5</v>
      </c>
      <c r="H2" s="33" t="s">
        <v>6</v>
      </c>
      <c r="I2" s="32" t="s">
        <v>222</v>
      </c>
    </row>
    <row r="3" customHeight="1" spans="2:10">
      <c r="B3" s="34">
        <v>46143</v>
      </c>
      <c r="C3" s="29" t="s">
        <v>7</v>
      </c>
      <c r="D3" s="29" t="s">
        <v>14</v>
      </c>
      <c r="E3" s="29" t="s">
        <v>47</v>
      </c>
      <c r="F3" t="s">
        <v>166</v>
      </c>
      <c r="G3" s="29">
        <v>270</v>
      </c>
      <c r="H3" s="35">
        <v>46152</v>
      </c>
      <c r="I3" t="str">
        <f>_xlfn.DISPIMG("ID_FAEAE50ADB994941AF93D34CC5E3F71A",1)</f>
        <v>=DISPIMG("ID_FAEAE50ADB994941AF93D34CC5E3F71A",1)</v>
      </c>
    </row>
    <row r="4" customHeight="1" spans="2:10">
      <c r="C4" s="29" t="s">
        <v>7</v>
      </c>
      <c r="D4" s="29" t="s">
        <v>75</v>
      </c>
      <c r="E4" s="29" t="s">
        <v>12</v>
      </c>
      <c r="F4" t="s">
        <v>164</v>
      </c>
      <c r="G4" s="29">
        <v>28</v>
      </c>
      <c r="H4" s="35">
        <v>46152</v>
      </c>
    </row>
    <row r="5" customHeight="1" spans="2:10">
      <c r="C5" s="29" t="s">
        <v>7</v>
      </c>
      <c r="D5" s="29" t="s">
        <v>75</v>
      </c>
      <c r="E5" s="29" t="s">
        <v>12</v>
      </c>
      <c r="F5" t="s">
        <v>113</v>
      </c>
      <c r="G5" s="29">
        <v>424</v>
      </c>
      <c r="H5" s="35">
        <v>46152</v>
      </c>
    </row>
    <row r="6" customHeight="1" spans="2:10">
      <c r="B6" s="34">
        <v>46147</v>
      </c>
      <c r="C6" s="29" t="s">
        <v>7</v>
      </c>
      <c r="D6" s="29" t="s">
        <v>14</v>
      </c>
      <c r="E6" s="29" t="s">
        <v>162</v>
      </c>
      <c r="F6" t="s">
        <v>223</v>
      </c>
      <c r="G6" s="29">
        <v>1100</v>
      </c>
      <c r="H6" s="35">
        <v>46152</v>
      </c>
    </row>
    <row r="7" customHeight="1" spans="2:10">
      <c r="B7" s="34">
        <v>46148</v>
      </c>
      <c r="C7" s="29" t="s">
        <v>7</v>
      </c>
      <c r="D7" s="29" t="s">
        <v>75</v>
      </c>
      <c r="E7" s="29" t="s">
        <v>12</v>
      </c>
      <c r="F7" t="s">
        <v>164</v>
      </c>
      <c r="G7" s="29">
        <v>40</v>
      </c>
      <c r="H7" s="35">
        <v>46152</v>
      </c>
    </row>
    <row r="8" customHeight="1" spans="2:10">
      <c r="C8" s="29" t="s">
        <v>7</v>
      </c>
      <c r="D8" s="29" t="s">
        <v>75</v>
      </c>
      <c r="E8" s="29" t="s">
        <v>20</v>
      </c>
      <c r="F8" t="s">
        <v>224</v>
      </c>
      <c r="G8" s="29">
        <v>1685</v>
      </c>
      <c r="H8" s="35">
        <v>46152</v>
      </c>
    </row>
    <row r="9" customHeight="1" spans="2:10">
      <c r="B9" s="34">
        <v>46151</v>
      </c>
      <c r="C9" s="29" t="s">
        <v>7</v>
      </c>
      <c r="D9" s="29" t="s">
        <v>75</v>
      </c>
      <c r="E9" s="29" t="s">
        <v>12</v>
      </c>
      <c r="F9" t="s">
        <v>164</v>
      </c>
      <c r="G9" s="29">
        <v>31</v>
      </c>
      <c r="H9" s="35">
        <v>46152</v>
      </c>
    </row>
    <row r="10" customHeight="1" spans="2:10">
      <c r="C10" s="29" t="s">
        <v>7</v>
      </c>
      <c r="D10" s="29" t="s">
        <v>75</v>
      </c>
      <c r="E10" s="29" t="s">
        <v>20</v>
      </c>
      <c r="F10" t="s">
        <v>225</v>
      </c>
      <c r="G10" s="29">
        <v>345</v>
      </c>
      <c r="H10" s="35">
        <v>46152</v>
      </c>
    </row>
    <row r="11" customHeight="1" spans="2:10">
      <c r="C11" s="29" t="s">
        <v>7</v>
      </c>
      <c r="D11" s="29" t="s">
        <v>14</v>
      </c>
      <c r="E11" s="29" t="s">
        <v>162</v>
      </c>
      <c r="F11" t="s">
        <v>226</v>
      </c>
      <c r="G11" s="29">
        <v>4520</v>
      </c>
      <c r="H11" s="35">
        <v>46152</v>
      </c>
      <c r="J11" t="str">
        <f>_xlfn.DISPIMG("ID_9D0409D9404843F6B939CA0E26EAF56F",1)</f>
        <v>=DISPIMG("ID_9D0409D9404843F6B939CA0E26EAF56F",1)</v>
      </c>
    </row>
    <row r="12" customHeight="1" spans="2:10">
      <c r="B12" s="34">
        <v>46147</v>
      </c>
      <c r="C12" s="29" t="s">
        <v>39</v>
      </c>
      <c r="D12" s="29" t="s">
        <v>14</v>
      </c>
      <c r="E12" s="29" t="s">
        <v>45</v>
      </c>
      <c r="F12" t="s">
        <v>227</v>
      </c>
      <c r="G12" s="29">
        <v>20</v>
      </c>
    </row>
    <row r="13" customHeight="1" spans="2:10">
      <c r="B13" s="34">
        <v>46144</v>
      </c>
      <c r="C13" s="29" t="s">
        <v>52</v>
      </c>
      <c r="D13" s="29" t="s">
        <v>14</v>
      </c>
      <c r="E13" s="29" t="s">
        <v>47</v>
      </c>
      <c r="F13" t="s">
        <v>92</v>
      </c>
      <c r="G13" s="29">
        <v>99.8</v>
      </c>
      <c r="H13" s="35">
        <v>46144</v>
      </c>
    </row>
    <row r="14" customHeight="1" spans="2:10">
      <c r="B14" s="34"/>
      <c r="C14" s="29" t="s">
        <v>52</v>
      </c>
      <c r="D14" s="29" t="s">
        <v>14</v>
      </c>
      <c r="E14" s="29" t="s">
        <v>47</v>
      </c>
      <c r="F14" t="s">
        <v>228</v>
      </c>
      <c r="G14" s="29">
        <v>16</v>
      </c>
      <c r="H14" s="35">
        <v>46145</v>
      </c>
    </row>
    <row r="15" customHeight="1" spans="2:10">
      <c r="B15" s="34"/>
      <c r="C15" s="29" t="s">
        <v>52</v>
      </c>
      <c r="D15" s="29" t="s">
        <v>14</v>
      </c>
      <c r="E15" s="29" t="s">
        <v>47</v>
      </c>
      <c r="F15" t="s">
        <v>229</v>
      </c>
      <c r="G15" s="29">
        <v>11</v>
      </c>
      <c r="H15" s="35">
        <v>46148</v>
      </c>
    </row>
    <row r="16" customHeight="1" spans="2:10">
      <c r="B16" s="34"/>
      <c r="C16" s="29" t="s">
        <v>52</v>
      </c>
      <c r="D16" s="29" t="s">
        <v>14</v>
      </c>
      <c r="E16" s="29" t="s">
        <v>47</v>
      </c>
      <c r="F16" t="s">
        <v>98</v>
      </c>
      <c r="G16" s="29">
        <v>84.9</v>
      </c>
      <c r="H16" s="35">
        <v>46148</v>
      </c>
    </row>
    <row r="17" customHeight="1" spans="2:8">
      <c r="B17" s="34"/>
      <c r="C17" s="29" t="s">
        <v>52</v>
      </c>
      <c r="D17" s="29" t="s">
        <v>14</v>
      </c>
      <c r="E17" s="29" t="s">
        <v>18</v>
      </c>
      <c r="F17" t="s">
        <v>91</v>
      </c>
      <c r="G17" s="29">
        <v>11</v>
      </c>
      <c r="H17" s="35">
        <v>46148</v>
      </c>
    </row>
    <row r="18" customHeight="1" spans="2:8">
      <c r="B18" s="34"/>
      <c r="C18" s="29" t="s">
        <v>52</v>
      </c>
      <c r="D18" s="29" t="s">
        <v>14</v>
      </c>
      <c r="F18" t="s">
        <v>230</v>
      </c>
      <c r="G18" s="29">
        <v>13</v>
      </c>
      <c r="H18" s="35">
        <v>46152</v>
      </c>
    </row>
    <row r="19" customHeight="1" spans="2:8">
      <c r="B19" s="34"/>
      <c r="C19" s="29" t="s">
        <v>52</v>
      </c>
      <c r="D19" s="29" t="s">
        <v>14</v>
      </c>
      <c r="E19" s="29" t="s">
        <v>45</v>
      </c>
      <c r="F19" t="s">
        <v>231</v>
      </c>
      <c r="G19" s="29">
        <v>20</v>
      </c>
      <c r="H19" s="35">
        <v>46150</v>
      </c>
    </row>
    <row r="20" customHeight="1" spans="2:8">
      <c r="B20" s="34"/>
      <c r="C20" s="29" t="s">
        <v>52</v>
      </c>
      <c r="D20" s="29" t="s">
        <v>14</v>
      </c>
      <c r="E20" s="29" t="s">
        <v>42</v>
      </c>
      <c r="F20" t="s">
        <v>232</v>
      </c>
      <c r="G20" s="29">
        <v>230</v>
      </c>
      <c r="H20" s="35">
        <v>46150</v>
      </c>
    </row>
    <row r="21" customHeight="1" spans="2:8">
      <c r="B21" s="34"/>
      <c r="C21" s="29" t="s">
        <v>52</v>
      </c>
      <c r="D21" s="29" t="s">
        <v>14</v>
      </c>
      <c r="E21" s="29" t="s">
        <v>47</v>
      </c>
      <c r="F21" t="s">
        <v>98</v>
      </c>
      <c r="G21" s="29">
        <v>92.7</v>
      </c>
      <c r="H21" s="35">
        <v>46154</v>
      </c>
    </row>
    <row r="22" customHeight="1" spans="2:8">
      <c r="B22" s="34"/>
      <c r="C22" s="29" t="s">
        <v>52</v>
      </c>
      <c r="D22" s="29" t="s">
        <v>14</v>
      </c>
      <c r="E22" s="29" t="s">
        <v>18</v>
      </c>
      <c r="F22" t="s">
        <v>233</v>
      </c>
      <c r="G22" s="29">
        <v>36.86</v>
      </c>
      <c r="H22" s="35">
        <v>46153</v>
      </c>
    </row>
    <row r="23" customHeight="1" spans="2:8">
      <c r="C23" s="29" t="s">
        <v>52</v>
      </c>
      <c r="D23" s="29" t="s">
        <v>14</v>
      </c>
      <c r="E23" s="29" t="s">
        <v>20</v>
      </c>
      <c r="F23" t="s">
        <v>234</v>
      </c>
      <c r="G23" s="36">
        <v>600</v>
      </c>
      <c r="H23" s="35">
        <v>46155</v>
      </c>
    </row>
    <row r="24" customHeight="1" spans="2:8">
      <c r="C24" s="29" t="s">
        <v>52</v>
      </c>
      <c r="D24" s="29" t="s">
        <v>14</v>
      </c>
      <c r="E24" s="29" t="s">
        <v>18</v>
      </c>
      <c r="F24" t="s">
        <v>91</v>
      </c>
      <c r="G24" s="36">
        <v>11.5</v>
      </c>
      <c r="H24" s="35">
        <v>46157</v>
      </c>
    </row>
    <row r="25" customHeight="1" spans="2:8">
      <c r="G25" s="36"/>
    </row>
    <row r="26" customHeight="1" spans="2:8">
      <c r="G26" s="36"/>
    </row>
    <row r="27" customHeight="1" spans="2:8">
      <c r="G27" s="36"/>
    </row>
    <row r="28" customHeight="1" spans="2:8">
      <c r="G28" s="36"/>
    </row>
    <row r="29" customHeight="1" spans="2:8">
      <c r="G29" s="36"/>
    </row>
    <row r="30" customHeight="1" spans="2:8">
      <c r="G30" s="36"/>
    </row>
    <row r="31" customHeight="1" spans="2:8">
      <c r="G31" s="36"/>
    </row>
    <row r="32" customHeight="1" spans="2:8">
      <c r="G32" s="36"/>
    </row>
    <row r="33" customHeight="1" spans="7:7">
      <c r="G33" s="37">
        <f>SUBTOTAL(9,G3:G32)</f>
        <v>9689.76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4"/>
  <sheetViews>
    <sheetView workbookViewId="0">
      <selection activeCell="D7" sqref="D7"/>
    </sheetView>
  </sheetViews>
  <sheetFormatPr defaultColWidth="9" defaultRowHeight="13.5"/>
  <cols>
    <col min="1" max="1" width="4.375" style="1" customWidth="1"/>
    <col min="2" max="2" width="11.75" style="1" customWidth="1"/>
    <col min="3" max="3" width="17.125" style="2" customWidth="1"/>
    <col min="4" max="4" width="15.25" style="2" customWidth="1"/>
    <col min="5" max="5" width="14.125" style="1" customWidth="1"/>
    <col min="6" max="6" width="15" style="1" customWidth="1"/>
    <col min="7" max="7" width="15.125" style="1" customWidth="1"/>
    <col min="8" max="8" width="12.625" style="1" customWidth="1"/>
    <col min="9" max="11" width="10.875" style="1" customWidth="1"/>
    <col min="12" max="12" width="10.875" style="2" customWidth="1"/>
    <col min="13" max="16384" width="9" style="1"/>
  </cols>
  <sheetData>
    <row r="2" s="1" customFormat="1" ht="35" customHeight="1" spans="1:14">
      <c r="A2" s="3"/>
      <c r="B2" s="4" t="s">
        <v>235</v>
      </c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</row>
    <row r="3" s="1" customFormat="1" spans="1:14">
      <c r="A3" s="5"/>
      <c r="B3" s="6"/>
      <c r="C3" s="7"/>
      <c r="D3" s="8"/>
      <c r="E3" s="8"/>
      <c r="F3" s="8"/>
      <c r="G3" s="8"/>
      <c r="H3" s="8"/>
      <c r="I3" s="8"/>
      <c r="J3" s="8"/>
      <c r="K3" s="8"/>
      <c r="L3" s="6"/>
      <c r="M3" s="5"/>
      <c r="N3" s="5"/>
    </row>
    <row r="4" s="1" customFormat="1" ht="14.25" spans="1:14">
      <c r="A4" s="3"/>
      <c r="B4" s="3" t="s">
        <v>236</v>
      </c>
      <c r="C4" s="9"/>
      <c r="D4" s="10"/>
      <c r="E4" s="3"/>
      <c r="F4" s="3" t="s">
        <v>237</v>
      </c>
      <c r="G4" s="3"/>
      <c r="H4" s="3"/>
      <c r="I4" s="3"/>
      <c r="J4" s="3"/>
      <c r="K4" s="3" t="s">
        <v>238</v>
      </c>
      <c r="L4" s="10"/>
      <c r="M4" s="3"/>
      <c r="N4" s="3"/>
    </row>
    <row r="5" s="1" customFormat="1" ht="15" spans="1:14">
      <c r="A5" s="3"/>
      <c r="B5" s="3"/>
      <c r="C5" s="9"/>
      <c r="D5" s="10"/>
      <c r="E5" s="3"/>
      <c r="F5" s="3"/>
      <c r="G5" s="3"/>
      <c r="H5" s="3"/>
      <c r="I5" s="3"/>
      <c r="J5" s="3"/>
      <c r="K5" s="3"/>
      <c r="L5" s="10"/>
      <c r="M5" s="3"/>
      <c r="N5" s="3"/>
    </row>
    <row r="6" s="1" customFormat="1" ht="33" customHeight="1" spans="1:14">
      <c r="A6" s="11"/>
      <c r="B6" s="12" t="s">
        <v>239</v>
      </c>
      <c r="C6" s="13" t="s">
        <v>240</v>
      </c>
      <c r="D6" s="13" t="s">
        <v>18</v>
      </c>
      <c r="E6" s="14" t="s">
        <v>12</v>
      </c>
      <c r="F6" s="14" t="s">
        <v>241</v>
      </c>
      <c r="G6" s="14" t="s">
        <v>242</v>
      </c>
      <c r="H6" s="14" t="s">
        <v>243</v>
      </c>
      <c r="I6" s="14" t="s">
        <v>244</v>
      </c>
      <c r="J6" s="14" t="s">
        <v>245</v>
      </c>
      <c r="K6" s="14" t="s">
        <v>246</v>
      </c>
      <c r="L6" s="15" t="s">
        <v>247</v>
      </c>
      <c r="M6" s="11"/>
      <c r="N6" s="11"/>
    </row>
    <row r="7" s="1" customFormat="1" ht="24" customHeight="1" spans="1:14">
      <c r="A7" s="11"/>
      <c r="B7" s="16"/>
      <c r="C7" s="17" t="s">
        <v>248</v>
      </c>
      <c r="D7" s="18"/>
      <c r="E7" s="18"/>
      <c r="F7" s="18"/>
      <c r="G7" s="18"/>
      <c r="H7" s="18"/>
      <c r="I7" s="18"/>
      <c r="J7" s="18"/>
      <c r="K7" s="18"/>
      <c r="L7" s="19">
        <f>SUM(D7:K7)</f>
        <v>0</v>
      </c>
      <c r="M7" s="11"/>
      <c r="N7" s="11"/>
    </row>
    <row r="8" s="1" customFormat="1" ht="24" customHeight="1" spans="1:14">
      <c r="A8" s="11"/>
      <c r="B8" s="16"/>
      <c r="C8" s="17" t="s">
        <v>249</v>
      </c>
      <c r="D8" s="18"/>
      <c r="E8" s="18"/>
      <c r="F8" s="18"/>
      <c r="G8" s="18"/>
      <c r="H8" s="18"/>
      <c r="I8" s="18"/>
      <c r="J8" s="18"/>
      <c r="K8" s="18"/>
      <c r="L8" s="19">
        <f t="shared" ref="L7:L20" si="0">SUM(D8:K8)</f>
        <v>0</v>
      </c>
      <c r="M8" s="11"/>
      <c r="N8" s="11"/>
    </row>
    <row r="9" s="1" customFormat="1" ht="24" customHeight="1" spans="1:14">
      <c r="A9" s="11"/>
      <c r="B9" s="16"/>
      <c r="C9" s="17" t="s">
        <v>248</v>
      </c>
      <c r="D9" s="18"/>
      <c r="E9" s="18"/>
      <c r="F9" s="18"/>
      <c r="G9" s="18"/>
      <c r="H9" s="18"/>
      <c r="I9" s="18"/>
      <c r="J9" s="18"/>
      <c r="K9" s="18"/>
      <c r="L9" s="19">
        <f t="shared" si="0"/>
        <v>0</v>
      </c>
      <c r="M9" s="11"/>
      <c r="N9" s="11"/>
    </row>
    <row r="10" s="1" customFormat="1" ht="24" customHeight="1" spans="1:14">
      <c r="A10" s="11"/>
      <c r="B10" s="16"/>
      <c r="C10" s="17" t="s">
        <v>249</v>
      </c>
      <c r="D10" s="18"/>
      <c r="E10" s="18"/>
      <c r="F10" s="18"/>
      <c r="G10" s="18"/>
      <c r="H10" s="18"/>
      <c r="I10" s="18"/>
      <c r="J10" s="18"/>
      <c r="K10" s="18"/>
      <c r="L10" s="19">
        <f t="shared" si="0"/>
        <v>0</v>
      </c>
      <c r="M10" s="11"/>
      <c r="N10" s="11"/>
    </row>
    <row r="11" s="1" customFormat="1" ht="24" customHeight="1" spans="1:14">
      <c r="A11" s="11"/>
      <c r="B11" s="20"/>
      <c r="C11" s="17" t="s">
        <v>248</v>
      </c>
      <c r="D11" s="18"/>
      <c r="E11" s="21"/>
      <c r="F11" s="21"/>
      <c r="G11" s="21"/>
      <c r="H11" s="21"/>
      <c r="I11" s="21"/>
      <c r="J11" s="21"/>
      <c r="K11" s="22"/>
      <c r="L11" s="19">
        <f t="shared" si="0"/>
        <v>0</v>
      </c>
      <c r="M11" s="11"/>
      <c r="N11" s="11"/>
    </row>
    <row r="12" s="1" customFormat="1" ht="24" customHeight="1" spans="1:14">
      <c r="A12" s="11"/>
      <c r="B12" s="20"/>
      <c r="C12" s="17" t="s">
        <v>249</v>
      </c>
      <c r="D12" s="18"/>
      <c r="E12" s="21"/>
      <c r="F12" s="21"/>
      <c r="G12" s="21"/>
      <c r="H12" s="21"/>
      <c r="I12" s="21"/>
      <c r="J12" s="21"/>
      <c r="K12" s="21"/>
      <c r="L12" s="19">
        <f t="shared" si="0"/>
        <v>0</v>
      </c>
      <c r="M12" s="11"/>
      <c r="N12" s="11"/>
    </row>
    <row r="13" s="1" customFormat="1" ht="24" customHeight="1" spans="1:14">
      <c r="A13" s="11"/>
      <c r="B13" s="20"/>
      <c r="C13" s="17" t="s">
        <v>248</v>
      </c>
      <c r="D13" s="18"/>
      <c r="E13" s="21"/>
      <c r="F13" s="21"/>
      <c r="G13" s="21"/>
      <c r="H13" s="21"/>
      <c r="I13" s="21"/>
      <c r="J13" s="21"/>
      <c r="K13" s="22"/>
      <c r="L13" s="19">
        <f t="shared" si="0"/>
        <v>0</v>
      </c>
      <c r="M13" s="11"/>
      <c r="N13" s="11"/>
    </row>
    <row r="14" s="1" customFormat="1" ht="24" customHeight="1" spans="1:14">
      <c r="A14" s="11"/>
      <c r="B14" s="20"/>
      <c r="C14" s="17" t="s">
        <v>249</v>
      </c>
      <c r="D14" s="18"/>
      <c r="E14" s="21"/>
      <c r="F14" s="21"/>
      <c r="G14" s="21"/>
      <c r="H14" s="21"/>
      <c r="I14" s="21"/>
      <c r="J14" s="21"/>
      <c r="K14" s="21"/>
      <c r="L14" s="19">
        <f t="shared" si="0"/>
        <v>0</v>
      </c>
      <c r="M14" s="11"/>
      <c r="N14" s="11"/>
    </row>
    <row r="15" s="1" customFormat="1" ht="24" customHeight="1" spans="1:14">
      <c r="A15" s="11"/>
      <c r="B15" s="20"/>
      <c r="C15" s="17" t="s">
        <v>248</v>
      </c>
      <c r="D15" s="18"/>
      <c r="E15" s="21"/>
      <c r="F15" s="21"/>
      <c r="G15" s="21"/>
      <c r="H15" s="21"/>
      <c r="I15" s="21"/>
      <c r="J15" s="21"/>
      <c r="K15" s="22"/>
      <c r="L15" s="19">
        <f t="shared" si="0"/>
        <v>0</v>
      </c>
      <c r="M15" s="11"/>
      <c r="N15" s="11"/>
    </row>
    <row r="16" s="1" customFormat="1" ht="24" customHeight="1" spans="1:14">
      <c r="A16" s="11"/>
      <c r="B16" s="20"/>
      <c r="C16" s="17" t="s">
        <v>249</v>
      </c>
      <c r="D16" s="18"/>
      <c r="E16" s="21"/>
      <c r="F16" s="21"/>
      <c r="G16" s="21"/>
      <c r="H16" s="21"/>
      <c r="I16" s="21"/>
      <c r="J16" s="21"/>
      <c r="K16" s="21"/>
      <c r="L16" s="19">
        <f t="shared" si="0"/>
        <v>0</v>
      </c>
      <c r="M16" s="11"/>
      <c r="N16" s="11"/>
    </row>
    <row r="17" s="1" customFormat="1" ht="24" customHeight="1" spans="1:14">
      <c r="A17" s="11"/>
      <c r="B17" s="20"/>
      <c r="C17" s="17" t="s">
        <v>248</v>
      </c>
      <c r="D17" s="18"/>
      <c r="E17" s="21"/>
      <c r="F17" s="21"/>
      <c r="G17" s="21"/>
      <c r="H17" s="21"/>
      <c r="I17" s="21"/>
      <c r="J17" s="21"/>
      <c r="K17" s="22"/>
      <c r="L17" s="19">
        <f t="shared" si="0"/>
        <v>0</v>
      </c>
      <c r="M17" s="11"/>
      <c r="N17" s="11"/>
    </row>
    <row r="18" s="1" customFormat="1" ht="24" customHeight="1" spans="1:14">
      <c r="A18" s="11"/>
      <c r="B18" s="20"/>
      <c r="C18" s="17" t="s">
        <v>249</v>
      </c>
      <c r="D18" s="18"/>
      <c r="E18" s="21"/>
      <c r="F18" s="21"/>
      <c r="G18" s="21"/>
      <c r="H18" s="21"/>
      <c r="I18" s="21"/>
      <c r="J18" s="21"/>
      <c r="K18" s="21"/>
      <c r="L18" s="19">
        <f t="shared" si="0"/>
        <v>0</v>
      </c>
      <c r="M18" s="11"/>
      <c r="N18" s="11"/>
    </row>
    <row r="19" s="1" customFormat="1" ht="24" customHeight="1" spans="1:14">
      <c r="A19" s="11"/>
      <c r="B19" s="20"/>
      <c r="C19" s="17" t="s">
        <v>248</v>
      </c>
      <c r="D19" s="18"/>
      <c r="E19" s="21"/>
      <c r="F19" s="21"/>
      <c r="G19" s="21"/>
      <c r="H19" s="21"/>
      <c r="I19" s="21"/>
      <c r="J19" s="21"/>
      <c r="K19" s="22"/>
      <c r="L19" s="19">
        <f t="shared" si="0"/>
        <v>0</v>
      </c>
      <c r="M19" s="11"/>
      <c r="N19" s="11"/>
    </row>
    <row r="20" s="1" customFormat="1" ht="24" customHeight="1" spans="1:14">
      <c r="A20" s="11"/>
      <c r="B20" s="20"/>
      <c r="C20" s="17" t="s">
        <v>249</v>
      </c>
      <c r="D20" s="18"/>
      <c r="E20" s="21"/>
      <c r="F20" s="21"/>
      <c r="G20" s="21"/>
      <c r="H20" s="21"/>
      <c r="I20" s="21"/>
      <c r="J20" s="21"/>
      <c r="K20" s="21"/>
      <c r="L20" s="19">
        <f t="shared" si="0"/>
        <v>0</v>
      </c>
      <c r="M20" s="11"/>
      <c r="N20" s="11"/>
    </row>
    <row r="21" s="1" customFormat="1" ht="24" customHeight="1" spans="1:14">
      <c r="A21" s="11"/>
      <c r="B21" s="20" t="s">
        <v>240</v>
      </c>
      <c r="C21" s="17" t="s">
        <v>248</v>
      </c>
      <c r="D21" s="18">
        <f t="shared" ref="D21:L21" si="1">D7+D9+D11+D13+D15+D17+D19</f>
        <v>0</v>
      </c>
      <c r="E21" s="18">
        <f t="shared" si="1"/>
        <v>0</v>
      </c>
      <c r="F21" s="18">
        <f t="shared" si="1"/>
        <v>0</v>
      </c>
      <c r="G21" s="18">
        <f t="shared" si="1"/>
        <v>0</v>
      </c>
      <c r="H21" s="18">
        <f t="shared" si="1"/>
        <v>0</v>
      </c>
      <c r="I21" s="18">
        <f t="shared" si="1"/>
        <v>0</v>
      </c>
      <c r="J21" s="18">
        <f t="shared" si="1"/>
        <v>0</v>
      </c>
      <c r="K21" s="18">
        <f t="shared" si="1"/>
        <v>0</v>
      </c>
      <c r="L21" s="19">
        <f t="shared" si="1"/>
        <v>0</v>
      </c>
      <c r="M21" s="11"/>
      <c r="N21" s="11"/>
    </row>
    <row r="22" s="1" customFormat="1" ht="24" customHeight="1" spans="1:14">
      <c r="A22" s="11"/>
      <c r="B22" s="23"/>
      <c r="C22" s="24" t="s">
        <v>249</v>
      </c>
      <c r="D22" s="25">
        <f t="shared" ref="D22:L22" si="2">D8+D10+D12+D14+D16+D18+D20</f>
        <v>0</v>
      </c>
      <c r="E22" s="25">
        <f t="shared" si="2"/>
        <v>0</v>
      </c>
      <c r="F22" s="25">
        <f t="shared" si="2"/>
        <v>0</v>
      </c>
      <c r="G22" s="25">
        <f t="shared" si="2"/>
        <v>0</v>
      </c>
      <c r="H22" s="25">
        <f t="shared" si="2"/>
        <v>0</v>
      </c>
      <c r="I22" s="25">
        <f t="shared" si="2"/>
        <v>0</v>
      </c>
      <c r="J22" s="25">
        <f t="shared" si="2"/>
        <v>0</v>
      </c>
      <c r="K22" s="25">
        <f t="shared" si="2"/>
        <v>0</v>
      </c>
      <c r="L22" s="26">
        <f t="shared" si="2"/>
        <v>0</v>
      </c>
      <c r="M22" s="11"/>
      <c r="N22" s="11"/>
    </row>
    <row r="23" s="1" customFormat="1" ht="14.25" spans="1:14">
      <c r="A23" s="11"/>
      <c r="B23" s="11"/>
      <c r="C23" s="27"/>
      <c r="D23" s="28"/>
      <c r="E23" s="11"/>
      <c r="F23" s="11"/>
      <c r="G23" s="11"/>
      <c r="H23" s="11"/>
      <c r="I23" s="11"/>
      <c r="J23" s="11"/>
      <c r="K23" s="11"/>
      <c r="L23" s="28"/>
      <c r="M23" s="11"/>
      <c r="N23" s="11"/>
    </row>
    <row r="24" s="1" customFormat="1" ht="14.25" spans="1:14">
      <c r="A24" s="11"/>
      <c r="B24" s="11"/>
      <c r="C24" s="27"/>
      <c r="D24" s="28"/>
      <c r="E24" s="11"/>
      <c r="F24" s="11"/>
      <c r="G24" s="11"/>
      <c r="H24" s="11"/>
      <c r="I24" s="11"/>
      <c r="J24" s="11"/>
      <c r="K24" s="11"/>
      <c r="L24" s="28"/>
      <c r="M24" s="11"/>
      <c r="N24" s="11"/>
    </row>
  </sheetData>
  <mergeCells count="9">
    <mergeCell ref="B2:L2"/>
    <mergeCell ref="B7:B8"/>
    <mergeCell ref="B9:B10"/>
    <mergeCell ref="B11:B12"/>
    <mergeCell ref="B13:B14"/>
    <mergeCell ref="B15:B16"/>
    <mergeCell ref="B17:B18"/>
    <mergeCell ref="B19:B20"/>
    <mergeCell ref="B21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1月 </vt:lpstr>
      <vt:lpstr>2月 </vt:lpstr>
      <vt:lpstr>3月</vt:lpstr>
      <vt:lpstr>4月</vt:lpstr>
      <vt:lpstr>5月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周倩倩</cp:lastModifiedBy>
  <dcterms:created xsi:type="dcterms:W3CDTF">2026-01-05T07:59:00Z</dcterms:created>
  <dcterms:modified xsi:type="dcterms:W3CDTF">2026-05-21T08:31:49Z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E69006429C684923BE8CAA4E30E6EC8F_13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