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<sst xmlns="http://schemas.openxmlformats.org/spreadsheetml/2006/main" count="25" uniqueCount="25">
  <si>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Profit</t>
  </si>
  <si>
    <t>True profit in August</t>
  </si>
  <si>
    <t>baseline</t>
  </si>
  <si>
    <t>Profit from baseline model</t>
  </si>
  <si>
    <t>model</t>
  </si>
  <si>
    <t>Profit from ML model</t>
  </si>
  <si>
    <t>Project1 - Marketing Strategy</t>
  </si>
  <si>
    <t>Market Interest Rate</t>
  </si>
  <si>
    <t>IRR</t>
  </si>
  <si>
    <t xml:space="preserve">https://losspreventionmedia.com/basic-roi-calculations-can-help-you-choose-the-best-new-technology-for-retail-stores/#:~:text=Internal%20Rate%20of%20Return%20(IRR,a%20project%20to%20be%20zero
Acoording to the article, retailer’s cost of capital is used as the required rate of return </t>
  </si>
  <si>
    <t>Rate of Return</t>
  </si>
  <si>
    <t>https://www.nielsen.com/insights/2009/maximize-the-return-on-your-advertising-spend/</t>
  </si>
  <si>
    <t>Gains</t>
  </si>
  <si>
    <t>Cost</t>
  </si>
  <si>
    <t>Duration (months)</t>
  </si>
  <si>
    <t>FTE</t>
  </si>
  <si>
    <t>Annual Salary</t>
  </si>
  <si>
    <t>Salary Payment</t>
  </si>
  <si>
    <t>Computing hours</t>
  </si>
  <si>
    <t>computing cpu hours, run code 4 quarters for development and use 2 cores for maintainance</t>
  </si>
  <si>
    <t>Cloud per hour</t>
  </si>
  <si>
    <t>no licencing costs here using opensource</t>
  </si>
  <si>
    <t>Total Cloud Cost</t>
  </si>
  <si>
    <t>Total Cost</t>
  </si>
  <si>
    <t>ROI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</si>
</sst>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, yyyy"/>
    <numFmt numFmtId="165" formatCode="_(&quot;$&quot;* #,##0.00_);_(&quot;$&quot;* \(#,##0.00\);_(&quot;$&quot;* &quot;-&quot;??_);_(@_)"/>
    <numFmt numFmtId="166" formatCode="&quot;$&quot;#,##0"/>
    <numFmt numFmtId="167" formatCode="&quot;$&quot;#,##0.00"/>
  </numFmts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10" xfId="0" applyAlignment="1" applyFont="1" applyNumberFormat="1">
      <alignment readingOrder="0" shrinkToFit="0" vertical="bottom" wrapText="1"/>
    </xf>
    <xf borderId="0" fillId="0" fontId="2" numFmtId="10" xfId="0" applyAlignment="1" applyFont="1" applyNumberFormat="1">
      <alignment readingOrder="0" shrinkToFit="0" vertical="bottom" wrapText="0"/>
    </xf>
    <xf borderId="0" fillId="0" fontId="2" numFmtId="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elsen.com/insights/2009/maximize-the-return-on-your-advertising-spen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4.88"/>
    <col customWidth="1" min="3" max="3" width="12.25"/>
  </cols>
  <sheetData>
    <row r="1">
      <c r="A1" s="1">
        <v>38565.0</v>
      </c>
      <c r="B1" s="2"/>
      <c r="C1" s="2"/>
    </row>
    <row r="2">
      <c r="A2" s="3" t="s">
        <v>0</v>
      </c>
      <c r="B2" s="4">
        <v>5.593483E7</v>
      </c>
      <c r="C2" s="2" t="s">
        <v>1</v>
      </c>
    </row>
    <row r="3">
      <c r="A3" s="5" t="s">
        <v>2</v>
      </c>
      <c r="B3" s="6">
        <v>4.795825881E7</v>
      </c>
      <c r="C3" s="7" t="s">
        <v>3</v>
      </c>
    </row>
    <row r="4">
      <c r="A4" s="5" t="s">
        <v>4</v>
      </c>
      <c r="B4" s="6">
        <v>5.127019049E7</v>
      </c>
      <c r="C4" s="7" t="s">
        <v>5</v>
      </c>
    </row>
    <row r="5">
      <c r="A5" s="2"/>
      <c r="B5" s="8">
        <f>B4-B3</f>
        <v>3311931.68</v>
      </c>
      <c r="C5" s="8"/>
    </row>
    <row r="6">
      <c r="A6" s="2"/>
      <c r="B6" s="5"/>
      <c r="C6" s="5"/>
    </row>
    <row r="7">
      <c r="A7" s="2"/>
      <c r="B7" s="9" t="s">
        <v>6</v>
      </c>
      <c r="C7" s="5"/>
    </row>
    <row r="8">
      <c r="A8" s="5" t="s">
        <v>7</v>
      </c>
      <c r="B8" s="10">
        <v>0.025</v>
      </c>
      <c r="C8" s="5"/>
    </row>
    <row r="9">
      <c r="A9" s="5" t="s">
        <v>8</v>
      </c>
      <c r="B9" s="11">
        <v>0.0735</v>
      </c>
      <c r="C9" s="12"/>
      <c r="D9" s="13" t="s">
        <v>9</v>
      </c>
    </row>
    <row r="10">
      <c r="A10" s="5" t="s">
        <v>10</v>
      </c>
      <c r="B10" s="11">
        <v>0.09</v>
      </c>
      <c r="C10" s="11"/>
      <c r="D10" s="14" t="s">
        <v>11</v>
      </c>
    </row>
    <row r="11">
      <c r="A11" s="5" t="s">
        <v>12</v>
      </c>
      <c r="B11" s="8">
        <f>IF(B10&gt;B9,B5*B10-B5*B8,B5*B8)</f>
        <v>215275.5592</v>
      </c>
      <c r="C11" s="7"/>
    </row>
    <row r="12">
      <c r="A12" s="2"/>
      <c r="B12" s="2"/>
      <c r="C12" s="2"/>
    </row>
    <row r="13">
      <c r="A13" s="3" t="s">
        <v>13</v>
      </c>
      <c r="B13" s="2"/>
      <c r="C13" s="2"/>
    </row>
    <row r="14">
      <c r="A14" s="2"/>
      <c r="B14" s="2"/>
      <c r="C14" s="2"/>
    </row>
    <row r="15">
      <c r="A15" s="5" t="s">
        <v>14</v>
      </c>
      <c r="B15" s="15">
        <v>5.0</v>
      </c>
      <c r="C15" s="15"/>
    </row>
    <row r="16">
      <c r="A16" s="5" t="s">
        <v>15</v>
      </c>
      <c r="B16" s="15">
        <v>3.0</v>
      </c>
      <c r="C16" s="15"/>
    </row>
    <row r="17">
      <c r="A17" s="5" t="s">
        <v>16</v>
      </c>
      <c r="B17" s="16">
        <v>150000.0</v>
      </c>
      <c r="C17" s="16"/>
    </row>
    <row r="18">
      <c r="A18" s="5" t="s">
        <v>17</v>
      </c>
      <c r="B18" s="16">
        <f>B15/12*B16*B17</f>
        <v>187500</v>
      </c>
      <c r="C18" s="16"/>
    </row>
    <row r="20">
      <c r="A20" s="5" t="s">
        <v>18</v>
      </c>
      <c r="B20" s="15">
        <v>8760.0</v>
      </c>
      <c r="C20" s="15" t="s">
        <v>19</v>
      </c>
    </row>
    <row r="21">
      <c r="A21" s="5" t="s">
        <v>20</v>
      </c>
      <c r="B21" s="17">
        <v>0.1</v>
      </c>
      <c r="C21" s="17" t="s">
        <v>21</v>
      </c>
    </row>
    <row r="22">
      <c r="A22" s="5" t="s">
        <v>22</v>
      </c>
      <c r="B22" s="17">
        <f>B20*B21</f>
        <v>876</v>
      </c>
      <c r="C22" s="17"/>
    </row>
    <row r="23">
      <c r="A23" s="18"/>
    </row>
    <row r="24">
      <c r="A24" s="5" t="s">
        <v>23</v>
      </c>
      <c r="B24" s="17">
        <f> B22+B18</f>
        <v>188376</v>
      </c>
      <c r="C24" s="17"/>
    </row>
    <row r="25">
      <c r="A25" s="18"/>
    </row>
    <row r="27">
      <c r="A27" s="5" t="s">
        <v>24</v>
      </c>
      <c r="B27" s="19">
        <f>(B11-B24)/B24</f>
        <v>0.1427971674</v>
      </c>
      <c r="C27" s="20"/>
    </row>
  </sheetData>
  <hyperlinks>
    <hyperlink r:id="rId1" ref="D10"/>
  </hyperlinks>
  <drawing r:id="rId2"/>
</worksheet>
</file>