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qin\Desktop\小專\NineNight\img\product\"/>
    </mc:Choice>
  </mc:AlternateContent>
  <xr:revisionPtr revIDLastSave="0" documentId="13_ncr:1_{FB9B1184-A75F-4B13-8B08-D38B35AA01B3}" xr6:coauthVersionLast="47" xr6:coauthVersionMax="47" xr10:uidLastSave="{00000000-0000-0000-0000-000000000000}"/>
  <bookViews>
    <workbookView xWindow="-110" yWindow="-110" windowWidth="19420" windowHeight="10300" xr2:uid="{4C9A81A2-85EC-4078-AAAF-8D6B55A80832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1" l="1"/>
  <c r="E56" i="1"/>
  <c r="E55" i="1"/>
  <c r="E45" i="1"/>
  <c r="E43" i="1"/>
  <c r="E42" i="1"/>
  <c r="E41" i="1"/>
  <c r="E38" i="1"/>
  <c r="E36" i="1"/>
  <c r="E20" i="1"/>
  <c r="E32" i="1"/>
  <c r="E29" i="1"/>
  <c r="E23" i="1"/>
  <c r="E16" i="1"/>
  <c r="E12" i="1"/>
  <c r="E8" i="1"/>
  <c r="E6" i="1"/>
</calcChain>
</file>

<file path=xl/sharedStrings.xml><?xml version="1.0" encoding="utf-8"?>
<sst xmlns="http://schemas.openxmlformats.org/spreadsheetml/2006/main" count="168" uniqueCount="82">
  <si>
    <t>品名</t>
    <phoneticPr fontId="1" type="noConversion"/>
  </si>
  <si>
    <t>產地</t>
    <phoneticPr fontId="1" type="noConversion"/>
  </si>
  <si>
    <t>容量</t>
    <phoneticPr fontId="1" type="noConversion"/>
  </si>
  <si>
    <t>價格</t>
    <phoneticPr fontId="1" type="noConversion"/>
  </si>
  <si>
    <t>荷蘭</t>
    <phoneticPr fontId="1" type="noConversion"/>
  </si>
  <si>
    <t>650ml</t>
    <phoneticPr fontId="1" type="noConversion"/>
  </si>
  <si>
    <r>
      <rPr>
        <sz val="12"/>
        <color rgb="FF202124"/>
        <rFont val="細明體"/>
        <family val="3"/>
        <charset val="136"/>
      </rPr>
      <t>海尼根星銀啤酒</t>
    </r>
    <r>
      <rPr>
        <sz val="6"/>
        <color rgb="FF202124"/>
        <rFont val="Consolas"/>
        <family val="3"/>
      </rPr>
      <t/>
    </r>
    <phoneticPr fontId="1" type="noConversion"/>
  </si>
  <si>
    <t>330ml</t>
    <phoneticPr fontId="1" type="noConversion"/>
  </si>
  <si>
    <t>新加坡</t>
    <phoneticPr fontId="1" type="noConversion"/>
  </si>
  <si>
    <r>
      <rPr>
        <sz val="12"/>
        <color rgb="FF202124"/>
        <rFont val="細明體"/>
        <family val="3"/>
        <charset val="136"/>
      </rPr>
      <t>虎牌</t>
    </r>
    <r>
      <rPr>
        <sz val="12"/>
        <color rgb="FF202124"/>
        <rFont val="Consolas"/>
        <family val="3"/>
      </rPr>
      <t>-1</t>
    </r>
    <r>
      <rPr>
        <sz val="12"/>
        <color rgb="FF202124"/>
        <rFont val="細明體"/>
        <family val="3"/>
        <charset val="136"/>
      </rPr>
      <t>度</t>
    </r>
    <r>
      <rPr>
        <sz val="12"/>
        <color rgb="FF202124"/>
        <rFont val="Consolas"/>
        <family val="3"/>
      </rPr>
      <t>C</t>
    </r>
    <r>
      <rPr>
        <sz val="12"/>
        <color rgb="FF202124"/>
        <rFont val="細明體"/>
        <family val="3"/>
        <charset val="136"/>
      </rPr>
      <t>冰釀啤酒</t>
    </r>
    <phoneticPr fontId="1" type="noConversion"/>
  </si>
  <si>
    <r>
      <rPr>
        <sz val="12"/>
        <color rgb="FF202124"/>
        <rFont val="細明體"/>
        <family val="3"/>
        <charset val="136"/>
      </rPr>
      <t>虎牌</t>
    </r>
    <r>
      <rPr>
        <sz val="12"/>
        <color rgb="FF202124"/>
        <rFont val="Consolas"/>
        <family val="3"/>
      </rPr>
      <t>-1</t>
    </r>
    <r>
      <rPr>
        <sz val="12"/>
        <color rgb="FF202124"/>
        <rFont val="細明體"/>
        <family val="3"/>
        <charset val="136"/>
      </rPr>
      <t>度</t>
    </r>
    <r>
      <rPr>
        <sz val="12"/>
        <color rgb="FF202124"/>
        <rFont val="Consolas"/>
        <family val="3"/>
      </rPr>
      <t>C</t>
    </r>
    <r>
      <rPr>
        <sz val="12"/>
        <color rgb="FF202124"/>
        <rFont val="細明體"/>
        <family val="3"/>
        <charset val="136"/>
      </rPr>
      <t>冰釀啤酒</t>
    </r>
    <r>
      <rPr>
        <sz val="6"/>
        <color rgb="FF202124"/>
        <rFont val="Consolas"/>
        <family val="3"/>
      </rPr>
      <t/>
    </r>
    <phoneticPr fontId="1" type="noConversion"/>
  </si>
  <si>
    <t>600ml</t>
    <phoneticPr fontId="1" type="noConversion"/>
  </si>
  <si>
    <t>中國</t>
    <phoneticPr fontId="1" type="noConversion"/>
  </si>
  <si>
    <r>
      <rPr>
        <sz val="12"/>
        <color rgb="FF202124"/>
        <rFont val="細明體"/>
        <family val="3"/>
        <charset val="136"/>
      </rPr>
      <t>百威啤酒</t>
    </r>
    <r>
      <rPr>
        <sz val="6"/>
        <color rgb="FF202124"/>
        <rFont val="Consolas"/>
        <family val="3"/>
      </rPr>
      <t/>
    </r>
    <phoneticPr fontId="1" type="noConversion"/>
  </si>
  <si>
    <t>紅馬烈啤酒</t>
    <phoneticPr fontId="1" type="noConversion"/>
  </si>
  <si>
    <t>500ml</t>
    <phoneticPr fontId="1" type="noConversion"/>
  </si>
  <si>
    <t>香港</t>
    <phoneticPr fontId="1" type="noConversion"/>
  </si>
  <si>
    <t>台灣</t>
    <phoneticPr fontId="1" type="noConversion"/>
  </si>
  <si>
    <t>比利時</t>
    <phoneticPr fontId="1" type="noConversion"/>
  </si>
  <si>
    <t>750ml</t>
    <phoneticPr fontId="1" type="noConversion"/>
  </si>
  <si>
    <t>德國</t>
    <phoneticPr fontId="1" type="noConversion"/>
  </si>
  <si>
    <t>西班牙</t>
    <phoneticPr fontId="1" type="noConversion"/>
  </si>
  <si>
    <t>5-1</t>
    <phoneticPr fontId="1" type="noConversion"/>
  </si>
  <si>
    <t>350ml</t>
    <phoneticPr fontId="1" type="noConversion"/>
  </si>
  <si>
    <t>丹麥</t>
    <phoneticPr fontId="1" type="noConversion"/>
  </si>
  <si>
    <t>日本</t>
    <phoneticPr fontId="1" type="noConversion"/>
  </si>
  <si>
    <t>633ml</t>
    <phoneticPr fontId="1" type="noConversion"/>
  </si>
  <si>
    <t>250ml</t>
    <phoneticPr fontId="1" type="noConversion"/>
  </si>
  <si>
    <t>660ml</t>
    <phoneticPr fontId="1" type="noConversion"/>
  </si>
  <si>
    <t>13-1</t>
    <phoneticPr fontId="1" type="noConversion"/>
  </si>
  <si>
    <t>葡萄牙</t>
    <phoneticPr fontId="1" type="noConversion"/>
  </si>
  <si>
    <t>14-1</t>
    <phoneticPr fontId="1" type="noConversion"/>
  </si>
  <si>
    <t>580ml</t>
    <phoneticPr fontId="1" type="noConversion"/>
  </si>
  <si>
    <t>愛爾蘭</t>
    <phoneticPr fontId="1" type="noConversion"/>
  </si>
  <si>
    <t>440ml</t>
    <phoneticPr fontId="1" type="noConversion"/>
  </si>
  <si>
    <t>9-1</t>
    <phoneticPr fontId="1" type="noConversion"/>
  </si>
  <si>
    <t>美國</t>
    <phoneticPr fontId="1" type="noConversion"/>
  </si>
  <si>
    <t>798ml</t>
    <phoneticPr fontId="1" type="noConversion"/>
  </si>
  <si>
    <t>法國</t>
    <phoneticPr fontId="1" type="noConversion"/>
  </si>
  <si>
    <t>16-1</t>
    <phoneticPr fontId="1" type="noConversion"/>
  </si>
  <si>
    <t>30-1</t>
    <phoneticPr fontId="1" type="noConversion"/>
  </si>
  <si>
    <t>蕾曼老褐黑櫻桃啤酒</t>
    <phoneticPr fontId="1" type="noConversion"/>
  </si>
  <si>
    <t>百威大師臻藏啤酒</t>
    <phoneticPr fontId="1" type="noConversion"/>
  </si>
  <si>
    <t>三寶樂黑標生啤酒</t>
    <phoneticPr fontId="1" type="noConversion"/>
  </si>
  <si>
    <r>
      <rPr>
        <sz val="12"/>
        <color rgb="FF202124"/>
        <rFont val="細明體"/>
        <family val="3"/>
        <charset val="136"/>
      </rPr>
      <t>百威啤酒</t>
    </r>
    <r>
      <rPr>
        <sz val="12"/>
        <color rgb="FF202124"/>
        <rFont val="Consolas"/>
        <family val="3"/>
        <charset val="136"/>
      </rPr>
      <t/>
    </r>
    <phoneticPr fontId="1" type="noConversion"/>
  </si>
  <si>
    <r>
      <rPr>
        <sz val="12"/>
        <color rgb="FF202124"/>
        <rFont val="細明體"/>
        <family val="3"/>
        <charset val="136"/>
      </rPr>
      <t>台啤特釀黑麥啤酒</t>
    </r>
    <r>
      <rPr>
        <sz val="12"/>
        <color rgb="FF202124"/>
        <rFont val="Consolas"/>
        <family val="3"/>
        <charset val="136"/>
      </rPr>
      <t/>
    </r>
    <phoneticPr fontId="1" type="noConversion"/>
  </si>
  <si>
    <r>
      <rPr>
        <sz val="12"/>
        <color rgb="FF202124"/>
        <rFont val="細明體"/>
        <family val="3"/>
        <charset val="136"/>
      </rPr>
      <t>蕾曼老褐金帶啤酒</t>
    </r>
    <r>
      <rPr>
        <sz val="12"/>
        <color rgb="FF202124"/>
        <rFont val="Consolas"/>
        <family val="3"/>
        <charset val="136"/>
      </rPr>
      <t/>
    </r>
    <phoneticPr fontId="1" type="noConversion"/>
  </si>
  <si>
    <r>
      <rPr>
        <sz val="12"/>
        <color rgb="FF202124"/>
        <rFont val="細明體"/>
        <family val="3"/>
        <charset val="136"/>
      </rPr>
      <t>艾丁格小麥白啤酒</t>
    </r>
    <r>
      <rPr>
        <sz val="12"/>
        <color rgb="FF202124"/>
        <rFont val="Consolas"/>
        <family val="3"/>
        <charset val="136"/>
      </rPr>
      <t/>
    </r>
    <phoneticPr fontId="1" type="noConversion"/>
  </si>
  <si>
    <r>
      <rPr>
        <sz val="12"/>
        <color rgb="FF202124"/>
        <rFont val="細明體"/>
        <family val="3"/>
        <charset val="136"/>
      </rPr>
      <t>西班牙金星啤酒</t>
    </r>
    <r>
      <rPr>
        <sz val="12"/>
        <color rgb="FF202124"/>
        <rFont val="Consolas"/>
        <family val="3"/>
        <charset val="136"/>
      </rPr>
      <t/>
    </r>
    <phoneticPr fontId="1" type="noConversion"/>
  </si>
  <si>
    <r>
      <rPr>
        <sz val="12"/>
        <color rgb="FF202124"/>
        <rFont val="細明體"/>
        <family val="3"/>
        <charset val="136"/>
      </rPr>
      <t>艾丁格小麥白啤酒</t>
    </r>
    <r>
      <rPr>
        <sz val="12"/>
        <color rgb="FF202124"/>
        <rFont val="Consolas"/>
        <family val="3"/>
      </rPr>
      <t/>
    </r>
    <phoneticPr fontId="1" type="noConversion"/>
  </si>
  <si>
    <r>
      <rPr>
        <sz val="12"/>
        <color rgb="FF202124"/>
        <rFont val="細明體"/>
        <family val="3"/>
        <charset val="136"/>
      </rPr>
      <t>麒麟淡麗</t>
    </r>
    <r>
      <rPr>
        <sz val="12"/>
        <color rgb="FF202124"/>
        <rFont val="Consolas"/>
        <family val="3"/>
        <charset val="136"/>
      </rPr>
      <t>GREEN LABEL</t>
    </r>
    <r>
      <rPr>
        <sz val="12"/>
        <color rgb="FF202124"/>
        <rFont val="細明體"/>
        <family val="3"/>
        <charset val="136"/>
      </rPr>
      <t>啤酒</t>
    </r>
    <r>
      <rPr>
        <sz val="12"/>
        <color rgb="FF202124"/>
        <rFont val="Consolas"/>
        <family val="3"/>
        <charset val="136"/>
      </rPr>
      <t/>
    </r>
    <phoneticPr fontId="1" type="noConversion"/>
  </si>
  <si>
    <r>
      <rPr>
        <sz val="12"/>
        <color rgb="FF202124"/>
        <rFont val="細明體"/>
        <family val="3"/>
        <charset val="136"/>
      </rPr>
      <t>嘉士伯啤酒</t>
    </r>
    <r>
      <rPr>
        <sz val="12"/>
        <color rgb="FF202124"/>
        <rFont val="Consolas"/>
        <family val="3"/>
        <charset val="136"/>
      </rPr>
      <t/>
    </r>
    <phoneticPr fontId="1" type="noConversion"/>
  </si>
  <si>
    <r>
      <rPr>
        <sz val="12"/>
        <color rgb="FF202124"/>
        <rFont val="細明體"/>
        <family val="3"/>
        <charset val="136"/>
      </rPr>
      <t>朝日啤酒</t>
    </r>
    <r>
      <rPr>
        <sz val="12"/>
        <color rgb="FF202124"/>
        <rFont val="Consolas"/>
        <family val="3"/>
        <charset val="136"/>
      </rPr>
      <t>-SUPER-DRY</t>
    </r>
    <phoneticPr fontId="1" type="noConversion"/>
  </si>
  <si>
    <r>
      <rPr>
        <sz val="12"/>
        <color rgb="FF202124"/>
        <rFont val="細明體"/>
        <family val="3"/>
        <charset val="136"/>
      </rPr>
      <t>雪山啤酒</t>
    </r>
    <r>
      <rPr>
        <sz val="12"/>
        <color rgb="FF202124"/>
        <rFont val="Consolas"/>
        <family val="3"/>
        <charset val="136"/>
      </rPr>
      <t/>
    </r>
    <phoneticPr fontId="1" type="noConversion"/>
  </si>
  <si>
    <r>
      <rPr>
        <sz val="12"/>
        <color rgb="FF202124"/>
        <rFont val="細明體"/>
        <family val="3"/>
        <charset val="136"/>
      </rPr>
      <t>可樂娜啤酒</t>
    </r>
    <r>
      <rPr>
        <sz val="12"/>
        <color rgb="FF202124"/>
        <rFont val="Consolas"/>
        <family val="3"/>
        <charset val="136"/>
      </rPr>
      <t/>
    </r>
    <phoneticPr fontId="1" type="noConversion"/>
  </si>
  <si>
    <r>
      <rPr>
        <sz val="12"/>
        <color rgb="FF202124"/>
        <rFont val="細明體"/>
        <family val="3"/>
        <charset val="136"/>
      </rPr>
      <t>雪山啤酒</t>
    </r>
    <r>
      <rPr>
        <sz val="12"/>
        <color rgb="FF202124"/>
        <rFont val="Consolas"/>
        <family val="3"/>
      </rPr>
      <t/>
    </r>
    <phoneticPr fontId="1" type="noConversion"/>
  </si>
  <si>
    <r>
      <rPr>
        <sz val="12"/>
        <color rgb="FF202124"/>
        <rFont val="細明體"/>
        <family val="3"/>
        <charset val="136"/>
      </rPr>
      <t>台灣生啤酒</t>
    </r>
    <r>
      <rPr>
        <sz val="12"/>
        <color rgb="FF202124"/>
        <rFont val="Consolas"/>
        <family val="3"/>
        <charset val="136"/>
      </rPr>
      <t>18</t>
    </r>
    <r>
      <rPr>
        <sz val="12"/>
        <color rgb="FF202124"/>
        <rFont val="細明體"/>
        <family val="3"/>
        <charset val="136"/>
      </rPr>
      <t>天</t>
    </r>
    <r>
      <rPr>
        <sz val="12"/>
        <color rgb="FF202124"/>
        <rFont val="Consolas"/>
        <family val="3"/>
        <charset val="136"/>
      </rPr>
      <t/>
    </r>
    <phoneticPr fontId="1" type="noConversion"/>
  </si>
  <si>
    <r>
      <rPr>
        <sz val="12"/>
        <color rgb="FF202124"/>
        <rFont val="細明體"/>
        <family val="3"/>
        <charset val="136"/>
      </rPr>
      <t>台灣生啤酒</t>
    </r>
    <r>
      <rPr>
        <sz val="12"/>
        <color rgb="FF202124"/>
        <rFont val="Consolas"/>
        <family val="3"/>
      </rPr>
      <t>18</t>
    </r>
    <r>
      <rPr>
        <sz val="12"/>
        <color rgb="FF202124"/>
        <rFont val="細明體"/>
        <family val="3"/>
        <charset val="136"/>
      </rPr>
      <t>天</t>
    </r>
    <phoneticPr fontId="1" type="noConversion"/>
  </si>
  <si>
    <r>
      <rPr>
        <sz val="12"/>
        <color rgb="FF202124"/>
        <rFont val="細明體"/>
        <family val="3"/>
        <charset val="136"/>
      </rPr>
      <t>柏克金科隆啤酒</t>
    </r>
    <r>
      <rPr>
        <sz val="12"/>
        <color rgb="FF202124"/>
        <rFont val="Consolas"/>
        <family val="3"/>
        <charset val="136"/>
      </rPr>
      <t/>
    </r>
    <phoneticPr fontId="1" type="noConversion"/>
  </si>
  <si>
    <r>
      <rPr>
        <sz val="12"/>
        <color rgb="FF202124"/>
        <rFont val="細明體"/>
        <family val="3"/>
        <charset val="136"/>
      </rPr>
      <t>麒麟一番搾啤酒</t>
    </r>
    <r>
      <rPr>
        <sz val="6"/>
        <color rgb="FF202124"/>
        <rFont val="Consolas"/>
        <family val="3"/>
      </rPr>
      <t/>
    </r>
    <phoneticPr fontId="1" type="noConversion"/>
  </si>
  <si>
    <r>
      <rPr>
        <sz val="12"/>
        <color rgb="FF202124"/>
        <rFont val="細明體"/>
        <family val="3"/>
        <charset val="136"/>
      </rPr>
      <t>台灣啤酒</t>
    </r>
    <r>
      <rPr>
        <sz val="12"/>
        <color rgb="FF202124"/>
        <rFont val="Consolas"/>
        <family val="3"/>
        <charset val="136"/>
      </rPr>
      <t/>
    </r>
    <phoneticPr fontId="1" type="noConversion"/>
  </si>
  <si>
    <r>
      <rPr>
        <sz val="12"/>
        <color rgb="FF202124"/>
        <rFont val="細明體"/>
        <family val="3"/>
        <charset val="136"/>
      </rPr>
      <t>台灣啤酒</t>
    </r>
    <r>
      <rPr>
        <sz val="12"/>
        <color rgb="FF202124"/>
        <rFont val="Consolas"/>
        <family val="3"/>
        <charset val="136"/>
      </rPr>
      <t>-</t>
    </r>
    <r>
      <rPr>
        <sz val="12"/>
        <color rgb="FF202124"/>
        <rFont val="細明體"/>
        <family val="3"/>
        <charset val="136"/>
      </rPr>
      <t>葡萄口味</t>
    </r>
    <r>
      <rPr>
        <sz val="12"/>
        <color rgb="FF202124"/>
        <rFont val="Consolas"/>
        <family val="3"/>
        <charset val="136"/>
      </rPr>
      <t/>
    </r>
    <phoneticPr fontId="1" type="noConversion"/>
  </si>
  <si>
    <r>
      <rPr>
        <sz val="12"/>
        <color rgb="FF202124"/>
        <rFont val="細明體"/>
        <family val="3"/>
        <charset val="136"/>
      </rPr>
      <t>台灣啤酒</t>
    </r>
    <r>
      <rPr>
        <sz val="12"/>
        <color rgb="FF202124"/>
        <rFont val="Consolas"/>
        <family val="3"/>
        <charset val="136"/>
      </rPr>
      <t>-</t>
    </r>
    <r>
      <rPr>
        <sz val="12"/>
        <color rgb="FF202124"/>
        <rFont val="細明體"/>
        <family val="3"/>
        <charset val="136"/>
      </rPr>
      <t>鳳梨口味</t>
    </r>
    <r>
      <rPr>
        <sz val="12"/>
        <color rgb="FF202124"/>
        <rFont val="Consolas"/>
        <family val="3"/>
        <charset val="136"/>
      </rPr>
      <t/>
    </r>
    <phoneticPr fontId="1" type="noConversion"/>
  </si>
  <si>
    <r>
      <rPr>
        <sz val="12"/>
        <color rgb="FF202124"/>
        <rFont val="細明體"/>
        <family val="3"/>
        <charset val="136"/>
      </rPr>
      <t>台灣爽啤酒</t>
    </r>
    <r>
      <rPr>
        <sz val="12"/>
        <color rgb="FF202124"/>
        <rFont val="Consolas"/>
        <family val="3"/>
        <charset val="136"/>
      </rPr>
      <t/>
    </r>
    <phoneticPr fontId="1" type="noConversion"/>
  </si>
  <si>
    <r>
      <rPr>
        <sz val="12"/>
        <color rgb="FF202124"/>
        <rFont val="細明體"/>
        <family val="3"/>
        <charset val="136"/>
      </rPr>
      <t>可倫堡</t>
    </r>
    <r>
      <rPr>
        <sz val="12"/>
        <color rgb="FF202124"/>
        <rFont val="Consolas"/>
        <family val="3"/>
        <charset val="136"/>
      </rPr>
      <t>1664</t>
    </r>
    <r>
      <rPr>
        <sz val="12"/>
        <color rgb="FF202124"/>
        <rFont val="細明體"/>
        <family val="3"/>
        <charset val="136"/>
      </rPr>
      <t>白啤酒</t>
    </r>
    <r>
      <rPr>
        <sz val="12"/>
        <color rgb="FF202124"/>
        <rFont val="Consolas"/>
        <family val="3"/>
        <charset val="136"/>
      </rPr>
      <t/>
    </r>
    <phoneticPr fontId="1" type="noConversion"/>
  </si>
  <si>
    <r>
      <rPr>
        <sz val="12"/>
        <color rgb="FF202124"/>
        <rFont val="細明體"/>
        <family val="3"/>
        <charset val="136"/>
      </rPr>
      <t>可倫堡</t>
    </r>
    <r>
      <rPr>
        <sz val="12"/>
        <color rgb="FF202124"/>
        <rFont val="Consolas"/>
        <family val="3"/>
        <charset val="136"/>
      </rPr>
      <t>1664</t>
    </r>
    <r>
      <rPr>
        <sz val="12"/>
        <color rgb="FF202124"/>
        <rFont val="細明體"/>
        <family val="3"/>
        <charset val="136"/>
      </rPr>
      <t>原味啤酒</t>
    </r>
    <r>
      <rPr>
        <sz val="12"/>
        <color rgb="FF202124"/>
        <rFont val="Consolas"/>
        <family val="3"/>
        <charset val="136"/>
      </rPr>
      <t/>
    </r>
    <phoneticPr fontId="1" type="noConversion"/>
  </si>
  <si>
    <r>
      <rPr>
        <sz val="12"/>
        <color rgb="FF202124"/>
        <rFont val="細明體"/>
        <family val="3"/>
        <charset val="136"/>
      </rPr>
      <t>百威金尊啤酒</t>
    </r>
    <r>
      <rPr>
        <sz val="12"/>
        <color rgb="FF202124"/>
        <rFont val="Consolas"/>
        <family val="3"/>
        <charset val="136"/>
      </rPr>
      <t/>
    </r>
    <phoneticPr fontId="1" type="noConversion"/>
  </si>
  <si>
    <r>
      <rPr>
        <sz val="12"/>
        <color rgb="FF202124"/>
        <rFont val="細明體"/>
        <family val="3"/>
        <charset val="136"/>
      </rPr>
      <t>艾丁格小麥黑啤酒</t>
    </r>
    <r>
      <rPr>
        <sz val="12"/>
        <color rgb="FF202124"/>
        <rFont val="Consolas"/>
        <family val="3"/>
        <charset val="136"/>
      </rPr>
      <t/>
    </r>
    <phoneticPr fontId="1" type="noConversion"/>
  </si>
  <si>
    <r>
      <rPr>
        <sz val="12"/>
        <color rgb="FF202124"/>
        <rFont val="細明體"/>
        <family val="3"/>
        <charset val="136"/>
      </rPr>
      <t>柏克金黃金拉格啤酒</t>
    </r>
    <r>
      <rPr>
        <sz val="12"/>
        <color rgb="FF202124"/>
        <rFont val="Consolas"/>
        <family val="3"/>
        <charset val="136"/>
      </rPr>
      <t/>
    </r>
    <phoneticPr fontId="1" type="noConversion"/>
  </si>
  <si>
    <r>
      <rPr>
        <sz val="12"/>
        <color rgb="FF202124"/>
        <rFont val="細明體"/>
        <family val="3"/>
        <charset val="136"/>
      </rPr>
      <t>柏克金德式小麥啤酒</t>
    </r>
    <r>
      <rPr>
        <sz val="12"/>
        <color rgb="FF202124"/>
        <rFont val="Consolas"/>
        <family val="3"/>
        <charset val="136"/>
      </rPr>
      <t/>
    </r>
    <phoneticPr fontId="1" type="noConversion"/>
  </si>
  <si>
    <r>
      <rPr>
        <sz val="12"/>
        <color rgb="FF202124"/>
        <rFont val="細明體"/>
        <family val="3"/>
        <charset val="136"/>
      </rPr>
      <t>比利時時代啤酒</t>
    </r>
    <r>
      <rPr>
        <sz val="12"/>
        <color rgb="FF202124"/>
        <rFont val="Consolas"/>
        <family val="3"/>
        <charset val="136"/>
      </rPr>
      <t/>
    </r>
    <phoneticPr fontId="1" type="noConversion"/>
  </si>
  <si>
    <r>
      <rPr>
        <sz val="12"/>
        <color rgb="FF202124"/>
        <rFont val="細明體"/>
        <family val="3"/>
        <charset val="136"/>
      </rPr>
      <t>健力士黑啤酒</t>
    </r>
    <r>
      <rPr>
        <sz val="12"/>
        <color rgb="FF202124"/>
        <rFont val="Consolas"/>
        <family val="3"/>
        <charset val="136"/>
      </rPr>
      <t/>
    </r>
    <phoneticPr fontId="1" type="noConversion"/>
  </si>
  <si>
    <r>
      <rPr>
        <sz val="12"/>
        <color rgb="FF202124"/>
        <rFont val="細明體"/>
        <family val="3"/>
        <charset val="136"/>
      </rPr>
      <t>博克原味啤酒</t>
    </r>
    <r>
      <rPr>
        <sz val="12"/>
        <color rgb="FF202124"/>
        <rFont val="Consolas"/>
        <family val="3"/>
        <charset val="136"/>
      </rPr>
      <t/>
    </r>
    <phoneticPr fontId="1" type="noConversion"/>
  </si>
  <si>
    <r>
      <rPr>
        <sz val="12"/>
        <color rgb="FF202124"/>
        <rFont val="細明體"/>
        <family val="3"/>
        <charset val="136"/>
      </rPr>
      <t>惠比壽啤酒</t>
    </r>
    <r>
      <rPr>
        <sz val="12"/>
        <color rgb="FF202124"/>
        <rFont val="Consolas"/>
        <family val="3"/>
        <charset val="136"/>
      </rPr>
      <t/>
    </r>
    <phoneticPr fontId="1" type="noConversion"/>
  </si>
  <si>
    <r>
      <rPr>
        <sz val="12"/>
        <color rgb="FF202124"/>
        <rFont val="細明體"/>
        <family val="3"/>
        <charset val="136"/>
      </rPr>
      <t>星達姆啤酒</t>
    </r>
    <r>
      <rPr>
        <sz val="12"/>
        <color rgb="FF202124"/>
        <rFont val="Consolas"/>
        <family val="3"/>
        <charset val="136"/>
      </rPr>
      <t/>
    </r>
    <phoneticPr fontId="1" type="noConversion"/>
  </si>
  <si>
    <r>
      <rPr>
        <sz val="12"/>
        <color rgb="FF202124"/>
        <rFont val="細明體"/>
        <family val="3"/>
        <charset val="136"/>
      </rPr>
      <t>豪格登小麥白啤酒</t>
    </r>
    <r>
      <rPr>
        <sz val="12"/>
        <color rgb="FF202124"/>
        <rFont val="Consolas"/>
        <family val="3"/>
        <charset val="136"/>
      </rPr>
      <t/>
    </r>
    <phoneticPr fontId="1" type="noConversion"/>
  </si>
  <si>
    <r>
      <rPr>
        <sz val="12"/>
        <color rgb="FF202124"/>
        <rFont val="細明體"/>
        <family val="3"/>
        <charset val="136"/>
      </rPr>
      <t>星達姆啤酒</t>
    </r>
    <r>
      <rPr>
        <sz val="12"/>
        <color rgb="FF202124"/>
        <rFont val="Consolas"/>
        <family val="3"/>
      </rPr>
      <t/>
    </r>
    <phoneticPr fontId="1" type="noConversion"/>
  </si>
  <si>
    <r>
      <rPr>
        <sz val="12"/>
        <color rgb="FF202124"/>
        <rFont val="細明體"/>
        <family val="3"/>
        <charset val="136"/>
      </rPr>
      <t>豪格登覆盆莓小麥啤酒</t>
    </r>
    <r>
      <rPr>
        <sz val="12"/>
        <color rgb="FF202124"/>
        <rFont val="Consolas"/>
        <family val="3"/>
        <charset val="136"/>
      </rPr>
      <t/>
    </r>
    <phoneticPr fontId="1" type="noConversion"/>
  </si>
  <si>
    <r>
      <rPr>
        <sz val="12"/>
        <color rgb="FF202124"/>
        <rFont val="細明體"/>
        <family val="3"/>
        <charset val="136"/>
      </rPr>
      <t>麒麟</t>
    </r>
    <r>
      <rPr>
        <sz val="12"/>
        <color rgb="FF202124"/>
        <rFont val="Consolas"/>
        <family val="3"/>
        <charset val="136"/>
      </rPr>
      <t>BAR</t>
    </r>
    <r>
      <rPr>
        <sz val="12"/>
        <color rgb="FF202124"/>
        <rFont val="細明體"/>
        <family val="3"/>
        <charset val="136"/>
      </rPr>
      <t>啤酒</t>
    </r>
    <r>
      <rPr>
        <sz val="12"/>
        <color rgb="FF202124"/>
        <rFont val="Consolas"/>
        <family val="3"/>
        <charset val="136"/>
      </rPr>
      <t/>
    </r>
    <phoneticPr fontId="1" type="noConversion"/>
  </si>
  <si>
    <r>
      <rPr>
        <sz val="12"/>
        <color rgb="FF202124"/>
        <rFont val="細明體"/>
        <family val="3"/>
        <charset val="136"/>
      </rPr>
      <t>麒麟一番搾啤酒</t>
    </r>
    <r>
      <rPr>
        <sz val="12"/>
        <color rgb="FF202124"/>
        <rFont val="Consolas"/>
        <family val="3"/>
        <charset val="136"/>
      </rPr>
      <t/>
    </r>
    <phoneticPr fontId="1" type="noConversion"/>
  </si>
  <si>
    <t xml:space="preserve">
順飲型啤酒市場近年持續擴大，帶有鮮明的麥芽香氣、啤酒花的微苦、爽快的氣泡感，讓清爽型拉格啤酒在市場佔比逐年成長。海尼根啤酒近日推出全新口味「Silver星銀啤酒」，以不顯苦味、滑順的全新風味，搶攻夏日商機。</t>
    <phoneticPr fontId="1" type="noConversion"/>
  </si>
  <si>
    <t>內容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</si>
</sst>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8" formatCode="0_);[Red]\(0\)"/>
  </numFmts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6"/>
      <color rgb="FF202124"/>
      <name val="Consolas"/>
      <family val="3"/>
    </font>
    <font>
      <sz val="6"/>
      <color rgb="FF202124"/>
      <name val="Consolas"/>
      <family val="3"/>
      <charset val="136"/>
    </font>
    <font>
      <sz val="12"/>
      <color rgb="FF202124"/>
      <name val="細明體"/>
      <family val="3"/>
      <charset val="136"/>
    </font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color rgb="FF202124"/>
      <name val="Consolas"/>
      <family val="3"/>
      <charset val="136"/>
    </font>
    <font>
      <sz val="12"/>
      <color rgb="FF202124"/>
      <name val="Consolas"/>
      <family val="3"/>
    </font>
    <font>
      <sz val="9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0" borderId="1" xfId="0" applyFont="1" applyBorder="1">
      <alignment vertical="center"/>
    </xf>
    <xf numFmtId="0" fontId="0" fillId="2" borderId="0" xfId="0" applyFill="1">
      <alignment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188" fontId="0" fillId="2" borderId="1" xfId="0" applyNumberFormat="1" applyFill="1" applyBorder="1" applyAlignment="1">
      <alignment horizontal="center" vertical="center"/>
    </xf>
    <xf numFmtId="188" fontId="6" fillId="0" borderId="1" xfId="0" applyNumberFormat="1" applyFont="1" applyBorder="1" applyAlignment="1">
      <alignment horizontal="right" vertical="center"/>
    </xf>
    <xf numFmtId="188" fontId="0" fillId="0" borderId="1" xfId="0" applyNumberFormat="1" applyBorder="1" applyAlignment="1">
      <alignment horizontal="right" vertical="center"/>
    </xf>
    <xf numFmtId="188" fontId="0" fillId="0" borderId="1" xfId="0" applyNumberFormat="1" applyBorder="1">
      <alignment vertical="center"/>
    </xf>
    <xf numFmtId="188" fontId="0" fillId="0" borderId="0" xfId="0" applyNumberFormat="1">
      <alignment vertical="center"/>
    </xf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88" fontId="6" fillId="0" borderId="2" xfId="0" applyNumberFormat="1" applyFont="1" applyBorder="1" applyAlignment="1">
      <alignment horizontal="center" vertical="center"/>
    </xf>
    <xf numFmtId="188" fontId="6" fillId="0" borderId="3" xfId="0" applyNumberFormat="1" applyFont="1" applyBorder="1" applyAlignment="1">
      <alignment horizontal="center" vertical="center"/>
    </xf>
    <xf numFmtId="188" fontId="6" fillId="0" borderId="4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lef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859B9-4549-483A-B107-32338CE76622}">
  <dimension ref="A1:J70"/>
  <sheetViews>
    <sheetView tabSelected="1" workbookViewId="0">
      <selection activeCell="H10" sqref="H10"/>
    </sheetView>
  </sheetViews>
  <sheetFormatPr defaultRowHeight="17" x14ac:dyDescent="0.4"/>
  <cols>
    <col min="1" max="1" width="5" bestFit="1" customWidth="1"/>
    <col min="2" max="2" width="28.90625" bestFit="1" customWidth="1"/>
    <col min="3" max="3" width="7.81640625" bestFit="1" customWidth="1"/>
    <col min="4" max="4" width="6.453125" bestFit="1" customWidth="1"/>
    <col min="5" max="5" width="5.6328125" style="15" bestFit="1" customWidth="1"/>
    <col min="6" max="6" width="12.7265625" customWidth="1"/>
  </cols>
  <sheetData>
    <row r="1" spans="1:10" x14ac:dyDescent="0.4">
      <c r="A1" s="8"/>
      <c r="B1" s="1" t="s">
        <v>0</v>
      </c>
      <c r="C1" s="1" t="s">
        <v>1</v>
      </c>
      <c r="D1" s="1" t="s">
        <v>2</v>
      </c>
      <c r="E1" s="11" t="s">
        <v>3</v>
      </c>
      <c r="F1" s="34" t="s">
        <v>81</v>
      </c>
      <c r="G1" s="34"/>
      <c r="H1" s="34"/>
      <c r="I1" s="34"/>
      <c r="J1" s="34"/>
    </row>
    <row r="2" spans="1:10" ht="17" customHeight="1" x14ac:dyDescent="0.4">
      <c r="A2" s="19">
        <v>1</v>
      </c>
      <c r="B2" s="22" t="s">
        <v>6</v>
      </c>
      <c r="C2" s="25" t="s">
        <v>4</v>
      </c>
      <c r="D2" s="28" t="s">
        <v>5</v>
      </c>
      <c r="E2" s="31">
        <v>75</v>
      </c>
      <c r="F2" s="35" t="s">
        <v>80</v>
      </c>
      <c r="G2" s="35"/>
      <c r="H2" s="35"/>
      <c r="I2" s="35"/>
      <c r="J2" s="35"/>
    </row>
    <row r="3" spans="1:10" x14ac:dyDescent="0.4">
      <c r="A3" s="20"/>
      <c r="B3" s="23"/>
      <c r="C3" s="26"/>
      <c r="D3" s="29"/>
      <c r="E3" s="32"/>
      <c r="F3" s="35"/>
      <c r="G3" s="35"/>
      <c r="H3" s="35"/>
      <c r="I3" s="35"/>
      <c r="J3" s="35"/>
    </row>
    <row r="4" spans="1:10" x14ac:dyDescent="0.4">
      <c r="A4" s="20"/>
      <c r="B4" s="23"/>
      <c r="C4" s="26"/>
      <c r="D4" s="29"/>
      <c r="E4" s="32"/>
      <c r="F4" s="35"/>
      <c r="G4" s="35"/>
      <c r="H4" s="35"/>
      <c r="I4" s="35"/>
      <c r="J4" s="35"/>
    </row>
    <row r="5" spans="1:10" x14ac:dyDescent="0.4">
      <c r="A5" s="21"/>
      <c r="B5" s="24"/>
      <c r="C5" s="27"/>
      <c r="D5" s="30"/>
      <c r="E5" s="33"/>
      <c r="F5" s="35"/>
      <c r="G5" s="35"/>
      <c r="H5" s="35"/>
      <c r="I5" s="35"/>
      <c r="J5" s="35"/>
    </row>
    <row r="6" spans="1:10" x14ac:dyDescent="0.4">
      <c r="A6" s="2">
        <v>2</v>
      </c>
      <c r="B6" s="17" t="s">
        <v>6</v>
      </c>
      <c r="C6" s="3" t="s">
        <v>4</v>
      </c>
      <c r="D6" s="4" t="s">
        <v>7</v>
      </c>
      <c r="E6" s="12">
        <f>790/20</f>
        <v>39.5</v>
      </c>
    </row>
    <row r="7" spans="1:10" x14ac:dyDescent="0.4">
      <c r="A7" s="2">
        <v>3</v>
      </c>
      <c r="B7" s="5" t="s">
        <v>9</v>
      </c>
      <c r="C7" s="6" t="s">
        <v>8</v>
      </c>
      <c r="D7" s="6" t="s">
        <v>11</v>
      </c>
      <c r="E7" s="13">
        <v>60</v>
      </c>
    </row>
    <row r="8" spans="1:10" x14ac:dyDescent="0.4">
      <c r="A8" s="2">
        <v>4</v>
      </c>
      <c r="B8" s="5" t="s">
        <v>10</v>
      </c>
      <c r="C8" s="6" t="s">
        <v>8</v>
      </c>
      <c r="D8" s="6" t="s">
        <v>7</v>
      </c>
      <c r="E8" s="13">
        <f>730/24</f>
        <v>30.416666666666668</v>
      </c>
    </row>
    <row r="9" spans="1:10" x14ac:dyDescent="0.4">
      <c r="A9" s="2">
        <v>5</v>
      </c>
      <c r="B9" s="7" t="s">
        <v>13</v>
      </c>
      <c r="C9" s="6" t="s">
        <v>12</v>
      </c>
      <c r="D9" s="6" t="s">
        <v>7</v>
      </c>
      <c r="E9" s="13">
        <v>40</v>
      </c>
    </row>
    <row r="10" spans="1:10" x14ac:dyDescent="0.4">
      <c r="A10" s="10" t="s">
        <v>22</v>
      </c>
      <c r="B10" s="7" t="s">
        <v>44</v>
      </c>
      <c r="C10" s="6" t="s">
        <v>12</v>
      </c>
      <c r="D10" s="6" t="s">
        <v>15</v>
      </c>
      <c r="E10" s="13">
        <f>55</f>
        <v>55</v>
      </c>
    </row>
    <row r="11" spans="1:10" x14ac:dyDescent="0.4">
      <c r="A11" s="2">
        <v>6</v>
      </c>
      <c r="B11" s="18" t="s">
        <v>14</v>
      </c>
      <c r="C11" s="9" t="s">
        <v>16</v>
      </c>
      <c r="D11" s="9" t="s">
        <v>15</v>
      </c>
      <c r="E11" s="13">
        <v>45</v>
      </c>
    </row>
    <row r="12" spans="1:10" x14ac:dyDescent="0.4">
      <c r="A12" s="2">
        <v>7</v>
      </c>
      <c r="B12" s="7" t="s">
        <v>45</v>
      </c>
      <c r="C12" s="9" t="s">
        <v>17</v>
      </c>
      <c r="D12" s="9" t="s">
        <v>15</v>
      </c>
      <c r="E12" s="14">
        <f>960/12</f>
        <v>80</v>
      </c>
    </row>
    <row r="13" spans="1:10" x14ac:dyDescent="0.4">
      <c r="A13" s="2">
        <v>8</v>
      </c>
      <c r="B13" s="7" t="s">
        <v>46</v>
      </c>
      <c r="C13" s="9" t="s">
        <v>18</v>
      </c>
      <c r="D13" s="9" t="s">
        <v>19</v>
      </c>
      <c r="E13" s="14">
        <v>270</v>
      </c>
    </row>
    <row r="14" spans="1:10" x14ac:dyDescent="0.4">
      <c r="A14" s="2">
        <v>9</v>
      </c>
      <c r="B14" s="7" t="s">
        <v>47</v>
      </c>
      <c r="C14" s="9" t="s">
        <v>20</v>
      </c>
      <c r="D14" s="9" t="s">
        <v>7</v>
      </c>
      <c r="E14" s="14">
        <v>70</v>
      </c>
    </row>
    <row r="15" spans="1:10" x14ac:dyDescent="0.4">
      <c r="A15" s="10" t="s">
        <v>35</v>
      </c>
      <c r="B15" s="7" t="s">
        <v>49</v>
      </c>
      <c r="C15" s="9" t="s">
        <v>20</v>
      </c>
      <c r="D15" s="9" t="s">
        <v>15</v>
      </c>
      <c r="E15" s="14">
        <v>90</v>
      </c>
    </row>
    <row r="16" spans="1:10" x14ac:dyDescent="0.4">
      <c r="A16" s="2">
        <v>10</v>
      </c>
      <c r="B16" s="7" t="s">
        <v>48</v>
      </c>
      <c r="C16" s="9" t="s">
        <v>21</v>
      </c>
      <c r="D16" s="9" t="s">
        <v>19</v>
      </c>
      <c r="E16" s="14">
        <f>4800/12</f>
        <v>400</v>
      </c>
    </row>
    <row r="17" spans="1:5" x14ac:dyDescent="0.4">
      <c r="A17" s="2">
        <v>11</v>
      </c>
      <c r="B17" s="7" t="s">
        <v>50</v>
      </c>
      <c r="C17" s="9" t="s">
        <v>17</v>
      </c>
      <c r="D17" s="9" t="s">
        <v>23</v>
      </c>
      <c r="E17" s="14">
        <v>30</v>
      </c>
    </row>
    <row r="18" spans="1:5" x14ac:dyDescent="0.4">
      <c r="A18" s="2">
        <v>12</v>
      </c>
      <c r="B18" s="7" t="s">
        <v>51</v>
      </c>
      <c r="C18" s="9" t="s">
        <v>24</v>
      </c>
      <c r="D18" s="9" t="s">
        <v>7</v>
      </c>
      <c r="E18" s="14">
        <v>25</v>
      </c>
    </row>
    <row r="19" spans="1:5" x14ac:dyDescent="0.4">
      <c r="A19" s="2">
        <v>13</v>
      </c>
      <c r="B19" s="7" t="s">
        <v>52</v>
      </c>
      <c r="C19" s="9" t="s">
        <v>25</v>
      </c>
      <c r="D19" s="9" t="s">
        <v>26</v>
      </c>
      <c r="E19" s="14">
        <v>75</v>
      </c>
    </row>
    <row r="20" spans="1:5" x14ac:dyDescent="0.4">
      <c r="A20" s="10" t="s">
        <v>29</v>
      </c>
      <c r="B20" s="7" t="s">
        <v>52</v>
      </c>
      <c r="C20" s="9" t="s">
        <v>25</v>
      </c>
      <c r="D20" s="9" t="s">
        <v>23</v>
      </c>
      <c r="E20" s="14">
        <f>850/24</f>
        <v>35.416666666666664</v>
      </c>
    </row>
    <row r="21" spans="1:5" x14ac:dyDescent="0.4">
      <c r="A21" s="2">
        <v>14</v>
      </c>
      <c r="B21" s="7" t="s">
        <v>53</v>
      </c>
      <c r="C21" s="9" t="s">
        <v>12</v>
      </c>
      <c r="D21" s="9" t="s">
        <v>7</v>
      </c>
      <c r="E21" s="14">
        <v>30</v>
      </c>
    </row>
    <row r="22" spans="1:5" x14ac:dyDescent="0.4">
      <c r="A22" s="10" t="s">
        <v>31</v>
      </c>
      <c r="B22" s="7" t="s">
        <v>55</v>
      </c>
      <c r="C22" s="9" t="s">
        <v>12</v>
      </c>
      <c r="D22" s="9" t="s">
        <v>32</v>
      </c>
      <c r="E22" s="14">
        <v>50</v>
      </c>
    </row>
    <row r="23" spans="1:5" x14ac:dyDescent="0.4">
      <c r="A23" s="2">
        <v>15</v>
      </c>
      <c r="B23" s="7" t="s">
        <v>54</v>
      </c>
      <c r="C23" s="9" t="s">
        <v>12</v>
      </c>
      <c r="D23" s="9" t="s">
        <v>7</v>
      </c>
      <c r="E23" s="14">
        <f>970/24</f>
        <v>40.416666666666664</v>
      </c>
    </row>
    <row r="24" spans="1:5" x14ac:dyDescent="0.4">
      <c r="A24" s="2">
        <v>16</v>
      </c>
      <c r="B24" s="7" t="s">
        <v>56</v>
      </c>
      <c r="C24" s="9" t="s">
        <v>17</v>
      </c>
      <c r="D24" s="9" t="s">
        <v>7</v>
      </c>
      <c r="E24" s="14">
        <v>50</v>
      </c>
    </row>
    <row r="25" spans="1:5" x14ac:dyDescent="0.4">
      <c r="A25" s="10" t="s">
        <v>39</v>
      </c>
      <c r="B25" s="7" t="s">
        <v>57</v>
      </c>
      <c r="C25" s="9" t="s">
        <v>17</v>
      </c>
      <c r="D25" s="9" t="s">
        <v>11</v>
      </c>
      <c r="E25" s="14">
        <v>70</v>
      </c>
    </row>
    <row r="26" spans="1:5" x14ac:dyDescent="0.4">
      <c r="A26" s="2">
        <v>17</v>
      </c>
      <c r="B26" s="7" t="s">
        <v>58</v>
      </c>
      <c r="C26" s="9" t="s">
        <v>17</v>
      </c>
      <c r="D26" s="9" t="s">
        <v>11</v>
      </c>
      <c r="E26" s="14">
        <v>80</v>
      </c>
    </row>
    <row r="27" spans="1:5" x14ac:dyDescent="0.4">
      <c r="A27" s="2">
        <v>18</v>
      </c>
      <c r="B27" s="7" t="s">
        <v>59</v>
      </c>
      <c r="C27" s="9" t="s">
        <v>17</v>
      </c>
      <c r="D27" s="9" t="s">
        <v>23</v>
      </c>
      <c r="E27" s="14">
        <v>30</v>
      </c>
    </row>
    <row r="28" spans="1:5" x14ac:dyDescent="0.4">
      <c r="A28" s="2">
        <v>19</v>
      </c>
      <c r="B28" s="7" t="s">
        <v>79</v>
      </c>
      <c r="C28" s="9" t="s">
        <v>17</v>
      </c>
      <c r="D28" s="9" t="s">
        <v>26</v>
      </c>
      <c r="E28" s="14">
        <v>70</v>
      </c>
    </row>
    <row r="29" spans="1:5" x14ac:dyDescent="0.4">
      <c r="A29" s="2">
        <v>20</v>
      </c>
      <c r="B29" s="7" t="s">
        <v>78</v>
      </c>
      <c r="C29" s="9" t="s">
        <v>17</v>
      </c>
      <c r="D29" s="9" t="s">
        <v>7</v>
      </c>
      <c r="E29" s="14">
        <f>600/24</f>
        <v>25</v>
      </c>
    </row>
    <row r="30" spans="1:5" x14ac:dyDescent="0.4">
      <c r="A30" s="2">
        <v>21</v>
      </c>
      <c r="B30" s="7" t="s">
        <v>78</v>
      </c>
      <c r="C30" s="9" t="s">
        <v>17</v>
      </c>
      <c r="D30" s="9" t="s">
        <v>11</v>
      </c>
      <c r="E30" s="14">
        <v>50</v>
      </c>
    </row>
    <row r="31" spans="1:5" x14ac:dyDescent="0.4">
      <c r="A31" s="2">
        <v>22</v>
      </c>
      <c r="B31" s="7" t="s">
        <v>41</v>
      </c>
      <c r="C31" s="9" t="s">
        <v>18</v>
      </c>
      <c r="D31" s="9" t="s">
        <v>19</v>
      </c>
      <c r="E31" s="14">
        <v>270</v>
      </c>
    </row>
    <row r="32" spans="1:5" x14ac:dyDescent="0.4">
      <c r="A32" s="2">
        <v>23</v>
      </c>
      <c r="B32" s="7" t="s">
        <v>77</v>
      </c>
      <c r="C32" s="9" t="s">
        <v>18</v>
      </c>
      <c r="D32" s="9" t="s">
        <v>27</v>
      </c>
      <c r="E32" s="14">
        <f>1450/24</f>
        <v>60.416666666666664</v>
      </c>
    </row>
    <row r="33" spans="1:5" x14ac:dyDescent="0.4">
      <c r="A33" s="2">
        <v>24</v>
      </c>
      <c r="B33" s="7" t="s">
        <v>75</v>
      </c>
      <c r="C33" s="9" t="s">
        <v>18</v>
      </c>
      <c r="D33" s="9" t="s">
        <v>7</v>
      </c>
      <c r="E33" s="14">
        <v>70</v>
      </c>
    </row>
    <row r="34" spans="1:5" x14ac:dyDescent="0.4">
      <c r="A34" s="2">
        <v>25</v>
      </c>
      <c r="B34" s="7" t="s">
        <v>74</v>
      </c>
      <c r="C34" s="9" t="s">
        <v>21</v>
      </c>
      <c r="D34" s="9" t="s">
        <v>7</v>
      </c>
      <c r="E34" s="14">
        <v>45</v>
      </c>
    </row>
    <row r="35" spans="1:5" x14ac:dyDescent="0.4">
      <c r="A35" s="2">
        <v>26</v>
      </c>
      <c r="B35" s="7" t="s">
        <v>76</v>
      </c>
      <c r="C35" s="9" t="s">
        <v>21</v>
      </c>
      <c r="D35" s="9" t="s">
        <v>28</v>
      </c>
      <c r="E35" s="14">
        <v>75</v>
      </c>
    </row>
    <row r="36" spans="1:5" x14ac:dyDescent="0.4">
      <c r="A36" s="2">
        <v>27</v>
      </c>
      <c r="B36" s="7" t="s">
        <v>73</v>
      </c>
      <c r="C36" s="9" t="s">
        <v>25</v>
      </c>
      <c r="D36" s="9" t="s">
        <v>15</v>
      </c>
      <c r="E36" s="14">
        <f>3200/20</f>
        <v>160</v>
      </c>
    </row>
    <row r="37" spans="1:5" x14ac:dyDescent="0.4">
      <c r="A37" s="2">
        <v>28</v>
      </c>
      <c r="B37" s="7" t="s">
        <v>72</v>
      </c>
      <c r="C37" s="9" t="s">
        <v>30</v>
      </c>
      <c r="D37" s="9" t="s">
        <v>7</v>
      </c>
      <c r="E37" s="14">
        <v>40</v>
      </c>
    </row>
    <row r="38" spans="1:5" x14ac:dyDescent="0.4">
      <c r="A38" s="2">
        <v>29</v>
      </c>
      <c r="B38" s="7" t="s">
        <v>71</v>
      </c>
      <c r="C38" s="9" t="s">
        <v>33</v>
      </c>
      <c r="D38" s="9" t="s">
        <v>34</v>
      </c>
      <c r="E38" s="14">
        <f>1450/24</f>
        <v>60.416666666666664</v>
      </c>
    </row>
    <row r="39" spans="1:5" x14ac:dyDescent="0.4">
      <c r="A39" s="2">
        <v>30</v>
      </c>
      <c r="B39" s="7" t="s">
        <v>70</v>
      </c>
      <c r="C39" s="9" t="s">
        <v>18</v>
      </c>
      <c r="D39" s="9" t="s">
        <v>7</v>
      </c>
      <c r="E39" s="14">
        <v>55</v>
      </c>
    </row>
    <row r="40" spans="1:5" x14ac:dyDescent="0.4">
      <c r="A40" s="10" t="s">
        <v>40</v>
      </c>
      <c r="B40" s="7" t="s">
        <v>70</v>
      </c>
      <c r="C40" s="9" t="s">
        <v>18</v>
      </c>
      <c r="D40" s="9" t="s">
        <v>15</v>
      </c>
      <c r="E40" s="14">
        <v>85</v>
      </c>
    </row>
    <row r="41" spans="1:5" x14ac:dyDescent="0.4">
      <c r="A41" s="2">
        <v>31</v>
      </c>
      <c r="B41" s="7" t="s">
        <v>69</v>
      </c>
      <c r="C41" s="9" t="s">
        <v>17</v>
      </c>
      <c r="D41" s="9" t="s">
        <v>11</v>
      </c>
      <c r="E41" s="14">
        <f>840/12</f>
        <v>70</v>
      </c>
    </row>
    <row r="42" spans="1:5" x14ac:dyDescent="0.4">
      <c r="A42" s="2">
        <v>32</v>
      </c>
      <c r="B42" s="7" t="s">
        <v>68</v>
      </c>
      <c r="C42" s="9" t="s">
        <v>17</v>
      </c>
      <c r="D42" s="9" t="s">
        <v>11</v>
      </c>
      <c r="E42" s="14">
        <f>840/12</f>
        <v>70</v>
      </c>
    </row>
    <row r="43" spans="1:5" x14ac:dyDescent="0.4">
      <c r="A43" s="2">
        <v>33</v>
      </c>
      <c r="B43" s="7" t="s">
        <v>67</v>
      </c>
      <c r="C43" s="9" t="s">
        <v>20</v>
      </c>
      <c r="D43" s="9" t="s">
        <v>15</v>
      </c>
      <c r="E43" s="14">
        <f>1020/12</f>
        <v>85</v>
      </c>
    </row>
    <row r="44" spans="1:5" x14ac:dyDescent="0.4">
      <c r="A44" s="2">
        <v>34</v>
      </c>
      <c r="B44" s="7" t="s">
        <v>66</v>
      </c>
      <c r="C44" s="9" t="s">
        <v>12</v>
      </c>
      <c r="D44" s="9" t="s">
        <v>7</v>
      </c>
      <c r="E44" s="14">
        <v>40</v>
      </c>
    </row>
    <row r="45" spans="1:5" x14ac:dyDescent="0.4">
      <c r="A45" s="2">
        <v>35</v>
      </c>
      <c r="B45" s="7" t="s">
        <v>66</v>
      </c>
      <c r="C45" s="9" t="s">
        <v>12</v>
      </c>
      <c r="D45" s="9" t="s">
        <v>15</v>
      </c>
      <c r="E45" s="14">
        <f>840/12</f>
        <v>70</v>
      </c>
    </row>
    <row r="46" spans="1:5" x14ac:dyDescent="0.4">
      <c r="A46" s="2">
        <v>36</v>
      </c>
      <c r="B46" s="7" t="s">
        <v>42</v>
      </c>
      <c r="C46" s="9" t="s">
        <v>36</v>
      </c>
      <c r="D46" s="9" t="s">
        <v>37</v>
      </c>
      <c r="E46" s="14">
        <v>880</v>
      </c>
    </row>
    <row r="47" spans="1:5" x14ac:dyDescent="0.4">
      <c r="A47" s="2">
        <v>37</v>
      </c>
      <c r="B47" s="7" t="s">
        <v>65</v>
      </c>
      <c r="C47" s="9" t="s">
        <v>38</v>
      </c>
      <c r="D47" s="9" t="s">
        <v>15</v>
      </c>
      <c r="E47" s="14">
        <v>70</v>
      </c>
    </row>
    <row r="48" spans="1:5" x14ac:dyDescent="0.4">
      <c r="A48" s="2">
        <v>38</v>
      </c>
      <c r="B48" s="7" t="s">
        <v>65</v>
      </c>
      <c r="C48" s="9" t="s">
        <v>38</v>
      </c>
      <c r="D48" s="9" t="s">
        <v>7</v>
      </c>
      <c r="E48" s="14">
        <v>60</v>
      </c>
    </row>
    <row r="49" spans="1:5" x14ac:dyDescent="0.4">
      <c r="A49" s="2">
        <v>39</v>
      </c>
      <c r="B49" s="7" t="s">
        <v>64</v>
      </c>
      <c r="C49" s="9" t="s">
        <v>38</v>
      </c>
      <c r="D49" s="9" t="s">
        <v>7</v>
      </c>
      <c r="E49" s="14">
        <v>65</v>
      </c>
    </row>
    <row r="50" spans="1:5" x14ac:dyDescent="0.4">
      <c r="A50" s="2">
        <v>40</v>
      </c>
      <c r="B50" s="7" t="s">
        <v>63</v>
      </c>
      <c r="C50" s="9" t="s">
        <v>17</v>
      </c>
      <c r="D50" s="9" t="s">
        <v>11</v>
      </c>
      <c r="E50" s="14">
        <v>45</v>
      </c>
    </row>
    <row r="51" spans="1:5" x14ac:dyDescent="0.4">
      <c r="A51" s="2">
        <v>41</v>
      </c>
      <c r="B51" s="7" t="s">
        <v>62</v>
      </c>
      <c r="C51" s="9" t="s">
        <v>17</v>
      </c>
      <c r="D51" s="9" t="s">
        <v>7</v>
      </c>
      <c r="E51" s="14">
        <v>30</v>
      </c>
    </row>
    <row r="52" spans="1:5" x14ac:dyDescent="0.4">
      <c r="A52" s="2">
        <v>42</v>
      </c>
      <c r="B52" s="7" t="s">
        <v>61</v>
      </c>
      <c r="C52" s="9" t="s">
        <v>17</v>
      </c>
      <c r="D52" s="9" t="s">
        <v>7</v>
      </c>
      <c r="E52" s="14">
        <v>30</v>
      </c>
    </row>
    <row r="53" spans="1:5" x14ac:dyDescent="0.4">
      <c r="A53" s="2">
        <v>43</v>
      </c>
      <c r="B53" s="7" t="s">
        <v>61</v>
      </c>
      <c r="C53" s="9" t="s">
        <v>17</v>
      </c>
      <c r="D53" s="9" t="s">
        <v>7</v>
      </c>
      <c r="E53" s="14">
        <v>30</v>
      </c>
    </row>
    <row r="54" spans="1:5" x14ac:dyDescent="0.4">
      <c r="A54" s="2">
        <v>44</v>
      </c>
      <c r="B54" s="7" t="s">
        <v>60</v>
      </c>
      <c r="C54" s="9" t="s">
        <v>17</v>
      </c>
      <c r="D54" s="9" t="s">
        <v>7</v>
      </c>
      <c r="E54" s="14">
        <v>25</v>
      </c>
    </row>
    <row r="55" spans="1:5" x14ac:dyDescent="0.4">
      <c r="A55" s="2">
        <v>45</v>
      </c>
      <c r="B55" s="7" t="s">
        <v>60</v>
      </c>
      <c r="C55" s="9" t="s">
        <v>17</v>
      </c>
      <c r="D55" s="9" t="s">
        <v>11</v>
      </c>
      <c r="E55" s="14">
        <f>890/20</f>
        <v>44.5</v>
      </c>
    </row>
    <row r="56" spans="1:5" x14ac:dyDescent="0.4">
      <c r="A56" s="2">
        <v>46</v>
      </c>
      <c r="B56" s="18" t="s">
        <v>43</v>
      </c>
      <c r="C56" s="9" t="s">
        <v>25</v>
      </c>
      <c r="D56" s="9" t="s">
        <v>23</v>
      </c>
      <c r="E56" s="14">
        <f>950/24</f>
        <v>39.583333333333336</v>
      </c>
    </row>
    <row r="57" spans="1:5" x14ac:dyDescent="0.4">
      <c r="A57" s="16">
        <v>47</v>
      </c>
    </row>
    <row r="58" spans="1:5" x14ac:dyDescent="0.4">
      <c r="A58" s="2">
        <v>48</v>
      </c>
    </row>
    <row r="59" spans="1:5" x14ac:dyDescent="0.4">
      <c r="A59" s="2">
        <v>49</v>
      </c>
    </row>
    <row r="60" spans="1:5" x14ac:dyDescent="0.4">
      <c r="A60" s="2">
        <v>50</v>
      </c>
    </row>
    <row r="61" spans="1:5" x14ac:dyDescent="0.4">
      <c r="A61" s="2">
        <v>51</v>
      </c>
    </row>
    <row r="62" spans="1:5" x14ac:dyDescent="0.4">
      <c r="A62" s="2">
        <v>52</v>
      </c>
    </row>
    <row r="63" spans="1:5" x14ac:dyDescent="0.4">
      <c r="A63" s="2">
        <v>53</v>
      </c>
    </row>
    <row r="64" spans="1:5" x14ac:dyDescent="0.4">
      <c r="A64" s="2">
        <v>54</v>
      </c>
    </row>
    <row r="65" spans="1:1" x14ac:dyDescent="0.4">
      <c r="A65" s="2">
        <v>55</v>
      </c>
    </row>
    <row r="66" spans="1:1" x14ac:dyDescent="0.4">
      <c r="A66" s="2">
        <v>56</v>
      </c>
    </row>
    <row r="67" spans="1:1" x14ac:dyDescent="0.4">
      <c r="A67" s="2">
        <v>57</v>
      </c>
    </row>
    <row r="68" spans="1:1" x14ac:dyDescent="0.4">
      <c r="A68" s="2">
        <v>58</v>
      </c>
    </row>
    <row r="69" spans="1:1" x14ac:dyDescent="0.4">
      <c r="A69" s="2">
        <v>59</v>
      </c>
    </row>
    <row r="70" spans="1:1" x14ac:dyDescent="0.4">
      <c r="A70" s="2">
        <v>60</v>
      </c>
    </row>
  </sheetData>
  <mergeCells count="7">
    <mergeCell ref="F1:J1"/>
    <mergeCell ref="A2:A5"/>
    <mergeCell ref="B2:B5"/>
    <mergeCell ref="C2:C5"/>
    <mergeCell ref="D2:D5"/>
    <mergeCell ref="E2:E5"/>
    <mergeCell ref="F2:J5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意晴</dc:creator>
  <cp:lastModifiedBy>意晴</cp:lastModifiedBy>
  <dcterms:created xsi:type="dcterms:W3CDTF">2023-04-02T15:10:04Z</dcterms:created>
  <dcterms:modified xsi:type="dcterms:W3CDTF">2023-04-03T17:32:19Z</dcterms:modified>
</cp:coreProperties>
</file>