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sky\OneDrive\桌面\"/>
    </mc:Choice>
  </mc:AlternateContent>
  <xr:revisionPtr revIDLastSave="0" documentId="8_{F83C463B-0211-40B6-B031-F781B000159B}" xr6:coauthVersionLast="47" xr6:coauthVersionMax="47" xr10:uidLastSave="{00000000-0000-0000-0000-000000000000}"/>
  <bookViews>
    <workbookView xWindow="-110" yWindow="-110" windowWidth="19420" windowHeight="103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9" i="1" l="1"/>
  <c r="K28" i="1"/>
  <c r="K27" i="1"/>
  <c r="K26" i="1"/>
  <c r="K25" i="1"/>
  <c r="M18" i="1"/>
  <c r="M17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 s="1"/>
  <c r="K4" i="1" a="1"/>
  <c r="K4" i="1"/>
  <c r="K5" i="1" a="1"/>
  <c r="K5" i="1"/>
  <c r="K6" i="1" a="1"/>
  <c r="K6" i="1"/>
  <c r="K7" i="1" a="1"/>
  <c r="K7" i="1" s="1"/>
  <c r="K8" i="1" a="1"/>
  <c r="K8" i="1"/>
  <c r="K9" i="1" a="1"/>
  <c r="K9" i="1"/>
  <c r="K10" i="1" a="1"/>
  <c r="K10" i="1"/>
  <c r="K11" i="1" a="1"/>
  <c r="K11" i="1" s="1"/>
  <c r="K12" i="1" a="1"/>
  <c r="K12" i="1" s="1"/>
  <c r="K13" i="1" a="1"/>
  <c r="K13" i="1" s="1"/>
  <c r="K14" i="1" a="1"/>
  <c r="K14" i="1"/>
  <c r="K15" i="1" a="1"/>
  <c r="K15" i="1" s="1"/>
  <c r="K2" i="1" a="1"/>
  <c r="K2" i="1" s="1"/>
  <c r="J15" i="1" a="1"/>
  <c r="J15" i="1"/>
  <c r="J14" i="1" a="1"/>
  <c r="J14" i="1" s="1"/>
  <c r="J13" i="1" a="1"/>
  <c r="J13" i="1"/>
  <c r="J12" i="1" a="1"/>
  <c r="J12" i="1"/>
  <c r="J11" i="1" a="1"/>
  <c r="J11" i="1"/>
  <c r="J10" i="1" a="1"/>
  <c r="J10" i="1" s="1"/>
  <c r="J9" i="1" a="1"/>
  <c r="J9" i="1"/>
  <c r="J8" i="1" a="1"/>
  <c r="J8" i="1"/>
  <c r="J7" i="1" a="1"/>
  <c r="J7" i="1"/>
  <c r="J6" i="1" a="1"/>
  <c r="J6" i="1" s="1"/>
  <c r="J5" i="1" a="1"/>
  <c r="J5" i="1"/>
  <c r="J4" i="1" a="1"/>
  <c r="J4" i="1" s="1"/>
  <c r="J3" i="1" a="1"/>
  <c r="J3" i="1" s="1"/>
  <c r="J2" i="1" a="1"/>
  <c r="J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<sst xmlns="http://schemas.openxmlformats.org/spreadsheetml/2006/main" count="39" uniqueCount="39">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</sst>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B8-43CD-8294-331AC4CA7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工作表1!$J$25:$J$29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工作表1!$K$25:$K$29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5B-4207-B610-F8E0F2F41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9050864"/>
        <c:axId val="1609049200"/>
      </c:barChart>
      <c:catAx>
        <c:axId val="160905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9049200"/>
        <c:crosses val="autoZero"/>
        <c:auto val="1"/>
        <c:lblAlgn val="ctr"/>
        <c:lblOffset val="100"/>
        <c:noMultiLvlLbl val="0"/>
      </c:catAx>
      <c:valAx>
        <c:axId val="16090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905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1028700</xdr:colOff>
      <xdr:row>18</xdr:row>
      <xdr:rowOff>28575</xdr:rowOff>
    </xdr:from>
    <xdr:to>
      <xdr:col>18</xdr:col>
      <xdr:colOff>336550</xdr:colOff>
      <xdr:row>30</xdr:row>
      <xdr:rowOff>180975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3E12630C-5C58-42E5-9D47-44E2241DB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692150</xdr:colOff>
      <xdr:row>30</xdr:row>
      <xdr:rowOff>47625</xdr:rowOff>
    </xdr:from>
    <xdr:to>
      <xdr:col>11</xdr:col>
      <xdr:colOff>539750</xdr:colOff>
      <xdr:row>42</xdr:row>
      <xdr:rowOff>200025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1CF50B0F-6737-4015-B7EC-209D9564B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9"/>
  <sheetViews>
    <sheetView tabSelected="1" topLeftCell="G13" zoomScale="90" zoomScaleNormal="90" workbookViewId="0">
      <selection activeCell="K23" sqref="K23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cm="1">
        <f t="array" ref="J2">SUM((C2:G2)/10,I2*0.5)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cm="1">
        <f t="array" ref="J3">SUM((C3:G3)/10,I3*0.5)</f>
        <v>90</v>
      </c>
      <c r="K3" t="str" cm="1">
        <f t="array" ref="K3">_xlfn.IFS(J3&gt;=90,"A",J3&gt;=80,"B",J3&gt;=70,"C",J3&gt;=60,"D",J3&lt;60,"F")</f>
        <v>A</v>
      </c>
      <c r="L3" t="str">
        <f t="shared" ref="L3:L15" si="1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cm="1">
        <f t="array" ref="J4">SUM((C4:G4)/10,I4*0.5)</f>
        <v>81.2</v>
      </c>
      <c r="K4" t="str" cm="1">
        <f t="array" ref="K4">_xlfn.IFS(J4&gt;=90,"A",J4&gt;=80,"B",J4&gt;=70,"C",J4&gt;=60,"D",J4&lt;60,"F")</f>
        <v>B</v>
      </c>
      <c r="L4" t="str">
        <f t="shared" si="1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cm="1">
        <f t="array" ref="J5">SUM((C5:G5)/10,I5*0.5)</f>
        <v>80.8</v>
      </c>
      <c r="K5" t="str" cm="1">
        <f t="array" ref="K5">_xlfn.IFS(J5&gt;=90,"A",J5&gt;=80,"B",J5&gt;=70,"C",J5&gt;=60,"D",J5&lt;60,"F")</f>
        <v>B</v>
      </c>
      <c r="L5" t="str">
        <f t="shared" si="1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cm="1">
        <f t="array" ref="J6">SUM((C6:G6)/10,I6*0.5)</f>
        <v>84.699999999999989</v>
      </c>
      <c r="K6" t="str" cm="1">
        <f t="array" ref="K6">_xlfn.IFS(J6&gt;=90,"A",J6&gt;=80,"B",J6&gt;=70,"C",J6&gt;=60,"D",J6&lt;60,"F")</f>
        <v>B</v>
      </c>
      <c r="L6" t="str">
        <f t="shared" si="1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cm="1">
        <f t="array" ref="J7">SUM((C7:G7)/10,I7*0.5)</f>
        <v>80.8</v>
      </c>
      <c r="K7" t="str" cm="1">
        <f t="array" ref="K7">_xlfn.IFS(J7&gt;=90,"A",J7&gt;=80,"B",J7&gt;=70,"C",J7&gt;=60,"D",J7&lt;60,"F")</f>
        <v>B</v>
      </c>
      <c r="L7" t="str">
        <f t="shared" si="1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cm="1">
        <f t="array" ref="J8">SUM((C8:G8)/10,I8*0.5)</f>
        <v>77.900000000000006</v>
      </c>
      <c r="K8" t="str" cm="1">
        <f t="array" ref="K8">_xlfn.IFS(J8&gt;=90,"A",J8&gt;=80,"B",J8&gt;=70,"C",J8&gt;=60,"D",J8&lt;60,"F")</f>
        <v>C</v>
      </c>
      <c r="L8" t="str">
        <f t="shared" si="1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cm="1">
        <f t="array" ref="J9">SUM((C9:G9)/10,I9*0.5)</f>
        <v>74.199999999999989</v>
      </c>
      <c r="K9" t="str" cm="1">
        <f t="array" ref="K9">_xlfn.IFS(J9&gt;=90,"A",J9&gt;=80,"B",J9&gt;=70,"C",J9&gt;=60,"D",J9&lt;60,"F")</f>
        <v>C</v>
      </c>
      <c r="L9" t="str">
        <f t="shared" si="1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cm="1">
        <f t="array" ref="J10">SUM((C10:G10)/10,I10*0.5)</f>
        <v>75.2</v>
      </c>
      <c r="K10" t="str" cm="1">
        <f t="array" ref="K10">_xlfn.IFS(J10&gt;=90,"A",J10&gt;=80,"B",J10&gt;=70,"C",J10&gt;=60,"D",J10&lt;60,"F")</f>
        <v>C</v>
      </c>
      <c r="L10" t="str">
        <f t="shared" si="1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cm="1">
        <f t="array" ref="J11">SUM((C11:G11)/10,I11*0.5)</f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1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cm="1">
        <f t="array" ref="J12">SUM((C12:G12)/10,I12*0.5)</f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1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cm="1">
        <f t="array" ref="J13">SUM((C13:G13)/10,I13*0.5)</f>
        <v>59</v>
      </c>
      <c r="K13" t="str" cm="1">
        <f t="array" ref="K13">_xlfn.IFS(J13&gt;=90,"A",J13&gt;=80,"B",J13&gt;=70,"C",J13&gt;=60,"D",J13&lt;60,"F")</f>
        <v>F</v>
      </c>
      <c r="L13" t="str">
        <f t="shared" si="1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cm="1">
        <f t="array" ref="J14">SUM((C14:G14)/10,I14*0.5)</f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1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cm="1">
        <f t="array" ref="J15">SUM((C15:G15)/10,I15*0.5)</f>
        <v>55.6</v>
      </c>
      <c r="K15" t="str" cm="1">
        <f t="array" ref="K15">_xlfn.IFS(J15&gt;=90,"A",J15&gt;=80,"B",J15&gt;=70,"C",J15&gt;=60,"D",J15&lt;60,"F")</f>
        <v>F</v>
      </c>
      <c r="L15" t="str">
        <f t="shared" si="1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LARGE(C2:C15,1)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  <c r="L17" t="s">
        <v>32</v>
      </c>
      <c r="M17">
        <f>COUNTIF(L2:L15,"pass")</f>
        <v>12</v>
      </c>
    </row>
    <row r="18" spans="3:13">
      <c r="L18" t="s">
        <v>33</v>
      </c>
      <c r="M18">
        <f>COUNTIF(L3:L16,"fail")</f>
        <v>2</v>
      </c>
    </row>
    <row r="24" spans="3:13">
      <c r="J24" s="4" t="s">
        <v>30</v>
      </c>
    </row>
    <row r="25" spans="3:13">
      <c r="J25" t="s">
        <v>34</v>
      </c>
      <c r="K25">
        <f>COUNTIF(K2:K15,"A")</f>
        <v>2</v>
      </c>
    </row>
    <row r="26" spans="3:13">
      <c r="J26" t="s">
        <v>35</v>
      </c>
      <c r="K26">
        <f>COUNTIF(K3:K16,"B")</f>
        <v>5</v>
      </c>
    </row>
    <row r="27" spans="3:13">
      <c r="J27" t="s">
        <v>36</v>
      </c>
      <c r="K27">
        <f>COUNTIF(K4:K17,"C")</f>
        <v>4</v>
      </c>
    </row>
    <row r="28" spans="3:13">
      <c r="J28" t="s">
        <v>37</v>
      </c>
      <c r="K28">
        <f>COUNTIF(K5:K18,"D")</f>
        <v>1</v>
      </c>
    </row>
    <row r="29" spans="3:13">
      <c r="J29" t="s">
        <v>38</v>
      </c>
      <c r="K29">
        <f>COUNTIF(K6:K19,"F")</f>
        <v>2</v>
      </c>
    </row>
  </sheetData>
  <phoneticPr fontId="2" type="noConversion"/>
  <conditionalFormatting sqref="L2:L15">
    <cfRule type="cellIs" dxfId="2" priority="2" operator="equal">
      <formula>"fail"</formula>
    </cfRule>
    <cfRule type="cellIs" dxfId="3" priority="1" operator="equal">
      <formula>"pass"</formula>
    </cfRule>
  </conditionalFormatting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Shin Hong</cp:lastModifiedBy>
  <dcterms:created xsi:type="dcterms:W3CDTF">2023-10-19T05:27:10Z</dcterms:created>
  <dcterms:modified xsi:type="dcterms:W3CDTF">2023-10-27T13:22:36Z</dcterms:modified>
</cp:coreProperties>
</file>