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o\Desktop\4.Benchmark\"/>
    </mc:Choice>
  </mc:AlternateContent>
  <xr:revisionPtr revIDLastSave="0" documentId="13_ncr:1_{8193A83A-0CD3-49C2-8623-DD71EDF36299}" xr6:coauthVersionLast="47" xr6:coauthVersionMax="47" xr10:uidLastSave="{00000000-0000-0000-0000-000000000000}"/>
  <bookViews>
    <workbookView xWindow="35385" yWindow="3390" windowWidth="21600" windowHeight="12615" xr2:uid="{C65ED088-6526-4C83-9C5C-B5A546AC3827}"/>
  </bookViews>
  <sheets>
    <sheet name="Fi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G4" i="2"/>
  <c r="H3" i="2"/>
  <c r="G7" i="2"/>
  <c r="G6" i="2"/>
  <c r="G5" i="2"/>
  <c r="G2" i="2"/>
</calcChain>
</file>

<file path=xl/sharedStrings.xml><?xml version="1.0" encoding="utf-8"?>
<sst xmlns="http://schemas.openxmlformats.org/spreadsheetml/2006/main" count="97" uniqueCount="57">
  <si>
    <t>Reference</t>
  </si>
  <si>
    <t>Value</t>
  </si>
  <si>
    <t>Unit</t>
  </si>
  <si>
    <t>kg/m2</t>
  </si>
  <si>
    <t>USFS</t>
  </si>
  <si>
    <t>FIA, MODIS Data</t>
  </si>
  <si>
    <t>Location</t>
  </si>
  <si>
    <t>m2/m2</t>
  </si>
  <si>
    <t>Weaver and Murphy (1990)</t>
  </si>
  <si>
    <t>Puerto Rico</t>
  </si>
  <si>
    <t>cm</t>
  </si>
  <si>
    <t>Height</t>
  </si>
  <si>
    <t>m</t>
  </si>
  <si>
    <t>Luquillo Mountains</t>
  </si>
  <si>
    <t>AGB</t>
  </si>
  <si>
    <t>BGB</t>
  </si>
  <si>
    <t>NPP</t>
  </si>
  <si>
    <t>LAI</t>
  </si>
  <si>
    <t>DBH</t>
  </si>
  <si>
    <t>Brown (1983)</t>
  </si>
  <si>
    <t>Lugo (1992)</t>
  </si>
  <si>
    <t>ForestGEO</t>
  </si>
  <si>
    <t>Variable</t>
  </si>
  <si>
    <t>Luquillo Experimental Forest</t>
  </si>
  <si>
    <t>USFS FIA</t>
  </si>
  <si>
    <t>Brandeis et al. (2005)</t>
  </si>
  <si>
    <t>Weaver et al. (1986)</t>
  </si>
  <si>
    <t>GPP</t>
  </si>
  <si>
    <t>Harris et al. (2013)</t>
  </si>
  <si>
    <t>SOC</t>
  </si>
  <si>
    <t>SSURGO</t>
  </si>
  <si>
    <t>kg/m2/year</t>
  </si>
  <si>
    <t>AGB (kg/m2)</t>
  </si>
  <si>
    <t>Height (m)</t>
  </si>
  <si>
    <t>LAI (m2/m2)</t>
  </si>
  <si>
    <t>GPP (kg/m2/year)</t>
  </si>
  <si>
    <t>NPP (kg/m2/year)</t>
  </si>
  <si>
    <t>SOC (kg/m2)</t>
  </si>
  <si>
    <t>BGB (kg/m2)</t>
  </si>
  <si>
    <t>DBH (cm)</t>
  </si>
  <si>
    <t>0~1</t>
  </si>
  <si>
    <t>1~3</t>
  </si>
  <si>
    <t>3~5</t>
  </si>
  <si>
    <t>5~10</t>
  </si>
  <si>
    <t>10~20</t>
  </si>
  <si>
    <t>20~30</t>
  </si>
  <si>
    <t>30~40</t>
  </si>
  <si>
    <t>40~60</t>
  </si>
  <si>
    <t>60~80</t>
  </si>
  <si>
    <t>80~100</t>
  </si>
  <si>
    <t>100~150</t>
  </si>
  <si>
    <t>&gt;150</t>
  </si>
  <si>
    <t>Tree size</t>
  </si>
  <si>
    <t>Measured</t>
  </si>
  <si>
    <t>Simulated</t>
  </si>
  <si>
    <t>individual/ha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</si>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</sst>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AF0B-E0CE-468C-897E-911D28415A3D}">
  <dimension ref="A1:N19"/>
  <sheetViews>
    <sheetView tabSelected="1" workbookViewId="0">
      <selection activeCell="M10" sqref="M10"/>
    </sheetView>
  </sheetViews>
  <sheetFormatPr defaultRowHeight="14.5" x14ac:dyDescent="0.35"/>
  <cols>
    <col min="1" max="1" width="8" bestFit="1" customWidth="1"/>
    <col min="2" max="2" width="25.7265625" bestFit="1" customWidth="1"/>
    <col min="3" max="3" width="5.81640625" bestFit="1" customWidth="1"/>
    <col min="4" max="4" width="10.7265625" bestFit="1" customWidth="1"/>
    <col min="5" max="5" width="24" bestFit="1" customWidth="1"/>
    <col min="6" max="6" width="16.1796875" bestFit="1" customWidth="1"/>
    <col min="10" max="11" width="12.26953125" bestFit="1" customWidth="1"/>
    <col min="12" max="12" width="9.36328125" customWidth="1"/>
    <col min="13" max="13" width="9.54296875" bestFit="1" customWidth="1"/>
  </cols>
  <sheetData>
    <row r="1" spans="1:14" x14ac:dyDescent="0.35">
      <c r="A1" t="s">
        <v>22</v>
      </c>
      <c r="B1" t="s">
        <v>6</v>
      </c>
      <c r="C1" t="s">
        <v>1</v>
      </c>
      <c r="D1" t="s">
        <v>2</v>
      </c>
      <c r="E1" t="s">
        <v>0</v>
      </c>
      <c r="J1" t="s">
        <v>52</v>
      </c>
      <c r="K1" t="s">
        <v>52</v>
      </c>
      <c r="L1" t="s">
        <v>53</v>
      </c>
      <c r="M1" t="s">
        <v>54</v>
      </c>
      <c r="N1" t="s">
        <v>54</v>
      </c>
    </row>
    <row r="2" spans="1:14" x14ac:dyDescent="0.35">
      <c r="A2" t="s">
        <v>14</v>
      </c>
      <c r="B2" t="s">
        <v>23</v>
      </c>
      <c r="C2">
        <v>10</v>
      </c>
      <c r="D2" t="s">
        <v>3</v>
      </c>
      <c r="E2" t="s">
        <v>19</v>
      </c>
      <c r="F2" t="s">
        <v>32</v>
      </c>
      <c r="G2">
        <f>AVERAGE(C2:C6)</f>
        <v>12.166</v>
      </c>
      <c r="H2">
        <v>12.75</v>
      </c>
      <c r="J2" t="s">
        <v>55</v>
      </c>
      <c r="K2" t="s">
        <v>55</v>
      </c>
      <c r="L2" t="s">
        <v>55</v>
      </c>
      <c r="M2" t="s">
        <v>56</v>
      </c>
      <c r="N2" t="s">
        <v>55</v>
      </c>
    </row>
    <row r="3" spans="1:14" x14ac:dyDescent="0.35">
      <c r="B3" t="s">
        <v>23</v>
      </c>
      <c r="C3">
        <v>13.55</v>
      </c>
      <c r="D3" t="s">
        <v>3</v>
      </c>
      <c r="E3" t="s">
        <v>21</v>
      </c>
      <c r="F3" t="s">
        <v>38</v>
      </c>
      <c r="G3">
        <v>3.56</v>
      </c>
      <c r="H3">
        <f>H2/3+0.36</f>
        <v>4.6100000000000003</v>
      </c>
      <c r="J3">
        <v>1</v>
      </c>
      <c r="K3" t="s">
        <v>40</v>
      </c>
      <c r="L3">
        <v>60</v>
      </c>
      <c r="M3">
        <v>1507</v>
      </c>
      <c r="N3" s="1">
        <f>L3/16</f>
        <v>3.75</v>
      </c>
    </row>
    <row r="4" spans="1:14" x14ac:dyDescent="0.35">
      <c r="B4" t="s">
        <v>23</v>
      </c>
      <c r="C4">
        <v>11</v>
      </c>
      <c r="D4" t="s">
        <v>3</v>
      </c>
      <c r="E4" t="s">
        <v>20</v>
      </c>
      <c r="F4" t="s">
        <v>39</v>
      </c>
      <c r="G4">
        <f>AVERAGE(C8:C10)</f>
        <v>25.396666666666665</v>
      </c>
      <c r="H4">
        <v>10.26</v>
      </c>
      <c r="J4">
        <v>2</v>
      </c>
      <c r="K4" t="s">
        <v>41</v>
      </c>
      <c r="L4">
        <v>8307</v>
      </c>
      <c r="M4">
        <v>263</v>
      </c>
      <c r="N4" s="1">
        <f t="shared" ref="N4:N14" si="0">L4/16</f>
        <v>519.1875</v>
      </c>
    </row>
    <row r="5" spans="1:14" x14ac:dyDescent="0.35">
      <c r="B5" t="s">
        <v>24</v>
      </c>
      <c r="C5">
        <v>13.36</v>
      </c>
      <c r="D5" t="s">
        <v>3</v>
      </c>
      <c r="E5" t="s">
        <v>5</v>
      </c>
      <c r="F5" t="s">
        <v>33</v>
      </c>
      <c r="G5">
        <f>AVERAGE(C11:C13)</f>
        <v>15.200000000000001</v>
      </c>
      <c r="H5">
        <v>13.36</v>
      </c>
      <c r="J5">
        <v>3</v>
      </c>
      <c r="K5" t="s">
        <v>42</v>
      </c>
      <c r="L5">
        <v>3424</v>
      </c>
      <c r="M5">
        <v>93</v>
      </c>
      <c r="N5" s="1">
        <f t="shared" si="0"/>
        <v>214</v>
      </c>
    </row>
    <row r="6" spans="1:14" x14ac:dyDescent="0.35">
      <c r="B6" t="s">
        <v>24</v>
      </c>
      <c r="C6">
        <v>12.92</v>
      </c>
      <c r="D6" t="s">
        <v>3</v>
      </c>
      <c r="E6" t="s">
        <v>4</v>
      </c>
      <c r="F6" t="s">
        <v>34</v>
      </c>
      <c r="G6">
        <f>AVERAGE(C14:C15)</f>
        <v>3.3949999999999996</v>
      </c>
      <c r="H6">
        <v>3.12</v>
      </c>
      <c r="J6">
        <v>4</v>
      </c>
      <c r="K6" t="s">
        <v>43</v>
      </c>
      <c r="L6">
        <v>4935</v>
      </c>
      <c r="M6">
        <v>110</v>
      </c>
      <c r="N6" s="1">
        <f t="shared" si="0"/>
        <v>308.4375</v>
      </c>
    </row>
    <row r="7" spans="1:14" x14ac:dyDescent="0.35">
      <c r="A7" t="s">
        <v>15</v>
      </c>
      <c r="B7" t="s">
        <v>24</v>
      </c>
      <c r="C7">
        <v>3.56</v>
      </c>
      <c r="D7" t="s">
        <v>3</v>
      </c>
      <c r="E7" t="s">
        <v>4</v>
      </c>
      <c r="F7" t="s">
        <v>35</v>
      </c>
      <c r="G7">
        <f>AVERAGE(C16)</f>
        <v>1.65</v>
      </c>
      <c r="H7">
        <v>1.51</v>
      </c>
      <c r="J7">
        <v>5</v>
      </c>
      <c r="K7" t="s">
        <v>44</v>
      </c>
      <c r="L7">
        <v>11655</v>
      </c>
      <c r="M7">
        <v>664</v>
      </c>
      <c r="N7" s="1">
        <f t="shared" si="0"/>
        <v>728.4375</v>
      </c>
    </row>
    <row r="8" spans="1:14" x14ac:dyDescent="0.35">
      <c r="A8" t="s">
        <v>18</v>
      </c>
      <c r="B8" t="s">
        <v>9</v>
      </c>
      <c r="C8">
        <v>28.4</v>
      </c>
      <c r="D8" t="s">
        <v>10</v>
      </c>
      <c r="E8" t="s">
        <v>25</v>
      </c>
      <c r="F8" t="s">
        <v>36</v>
      </c>
      <c r="G8">
        <v>1.1000000000000001</v>
      </c>
      <c r="H8">
        <v>0.75</v>
      </c>
      <c r="J8">
        <v>6</v>
      </c>
      <c r="K8" t="s">
        <v>45</v>
      </c>
      <c r="L8">
        <v>1923</v>
      </c>
      <c r="M8">
        <v>21</v>
      </c>
      <c r="N8" s="1">
        <f t="shared" si="0"/>
        <v>120.1875</v>
      </c>
    </row>
    <row r="9" spans="1:14" x14ac:dyDescent="0.35">
      <c r="B9" t="s">
        <v>9</v>
      </c>
      <c r="C9">
        <v>29.4</v>
      </c>
      <c r="D9" t="s">
        <v>10</v>
      </c>
      <c r="E9" t="s">
        <v>25</v>
      </c>
      <c r="F9" t="s">
        <v>37</v>
      </c>
      <c r="G9">
        <v>22.75</v>
      </c>
      <c r="H9">
        <v>28.2</v>
      </c>
      <c r="J9">
        <v>7</v>
      </c>
      <c r="K9" t="s">
        <v>46</v>
      </c>
      <c r="L9">
        <v>895</v>
      </c>
      <c r="M9">
        <v>11</v>
      </c>
      <c r="N9" s="1">
        <f t="shared" si="0"/>
        <v>55.9375</v>
      </c>
    </row>
    <row r="10" spans="1:14" x14ac:dyDescent="0.35">
      <c r="B10" t="s">
        <v>23</v>
      </c>
      <c r="C10">
        <v>18.39</v>
      </c>
      <c r="D10" t="s">
        <v>10</v>
      </c>
      <c r="E10" t="s">
        <v>21</v>
      </c>
      <c r="J10">
        <v>8</v>
      </c>
      <c r="K10" t="s">
        <v>47</v>
      </c>
      <c r="L10">
        <v>730</v>
      </c>
      <c r="M10">
        <v>12</v>
      </c>
      <c r="N10" s="1">
        <f t="shared" si="0"/>
        <v>45.625</v>
      </c>
    </row>
    <row r="11" spans="1:14" x14ac:dyDescent="0.35">
      <c r="A11" t="s">
        <v>11</v>
      </c>
      <c r="B11" t="s">
        <v>9</v>
      </c>
      <c r="C11">
        <v>14.2</v>
      </c>
      <c r="D11" t="s">
        <v>12</v>
      </c>
      <c r="E11" t="s">
        <v>25</v>
      </c>
      <c r="J11">
        <v>9</v>
      </c>
      <c r="K11" t="s">
        <v>48</v>
      </c>
      <c r="L11">
        <v>168</v>
      </c>
      <c r="M11">
        <v>4</v>
      </c>
      <c r="N11" s="1">
        <f t="shared" si="0"/>
        <v>10.5</v>
      </c>
    </row>
    <row r="12" spans="1:14" x14ac:dyDescent="0.35">
      <c r="B12" t="s">
        <v>9</v>
      </c>
      <c r="C12">
        <v>15.5</v>
      </c>
      <c r="D12" t="s">
        <v>12</v>
      </c>
      <c r="E12" t="s">
        <v>25</v>
      </c>
      <c r="J12">
        <v>10</v>
      </c>
      <c r="K12" t="s">
        <v>49</v>
      </c>
      <c r="L12">
        <v>38</v>
      </c>
      <c r="M12">
        <v>2</v>
      </c>
      <c r="N12" s="1">
        <f t="shared" si="0"/>
        <v>2.375</v>
      </c>
    </row>
    <row r="13" spans="1:14" x14ac:dyDescent="0.35">
      <c r="B13" t="s">
        <v>23</v>
      </c>
      <c r="C13">
        <v>15.9</v>
      </c>
      <c r="D13" t="s">
        <v>12</v>
      </c>
      <c r="E13" t="s">
        <v>21</v>
      </c>
      <c r="J13">
        <v>11</v>
      </c>
      <c r="K13" t="s">
        <v>50</v>
      </c>
      <c r="L13">
        <v>18</v>
      </c>
      <c r="M13">
        <v>2</v>
      </c>
      <c r="N13" s="1">
        <f t="shared" si="0"/>
        <v>1.125</v>
      </c>
    </row>
    <row r="14" spans="1:14" x14ac:dyDescent="0.35">
      <c r="A14" t="s">
        <v>17</v>
      </c>
      <c r="B14" t="s">
        <v>13</v>
      </c>
      <c r="C14">
        <v>3.01</v>
      </c>
      <c r="D14" t="s">
        <v>7</v>
      </c>
      <c r="E14" t="s">
        <v>8</v>
      </c>
      <c r="J14">
        <v>12</v>
      </c>
      <c r="K14" t="s">
        <v>51</v>
      </c>
      <c r="L14">
        <v>1</v>
      </c>
      <c r="M14">
        <v>1</v>
      </c>
      <c r="N14" s="1">
        <f t="shared" si="0"/>
        <v>6.25E-2</v>
      </c>
    </row>
    <row r="15" spans="1:14" x14ac:dyDescent="0.35">
      <c r="B15" t="s">
        <v>13</v>
      </c>
      <c r="C15">
        <v>3.78</v>
      </c>
      <c r="D15" t="s">
        <v>7</v>
      </c>
      <c r="E15" t="s">
        <v>26</v>
      </c>
    </row>
    <row r="16" spans="1:14" x14ac:dyDescent="0.35">
      <c r="A16" t="s">
        <v>27</v>
      </c>
      <c r="B16" t="s">
        <v>13</v>
      </c>
      <c r="C16">
        <v>1.65</v>
      </c>
      <c r="D16" t="s">
        <v>31</v>
      </c>
      <c r="E16" t="s">
        <v>28</v>
      </c>
    </row>
    <row r="17" spans="1:5" x14ac:dyDescent="0.35">
      <c r="A17" t="s">
        <v>16</v>
      </c>
      <c r="B17" t="s">
        <v>13</v>
      </c>
      <c r="C17">
        <v>0.76</v>
      </c>
      <c r="D17" t="s">
        <v>31</v>
      </c>
      <c r="E17" t="s">
        <v>8</v>
      </c>
    </row>
    <row r="18" spans="1:5" x14ac:dyDescent="0.35">
      <c r="B18" t="s">
        <v>13</v>
      </c>
      <c r="C18">
        <v>1.1000000000000001</v>
      </c>
      <c r="D18" t="s">
        <v>31</v>
      </c>
      <c r="E18" t="s">
        <v>28</v>
      </c>
    </row>
    <row r="19" spans="1:5" x14ac:dyDescent="0.35">
      <c r="A19" t="s">
        <v>29</v>
      </c>
      <c r="B19" t="s">
        <v>23</v>
      </c>
      <c r="C19">
        <v>22.75</v>
      </c>
      <c r="D19" t="s">
        <v>3</v>
      </c>
      <c r="E19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Xinyuan</dc:creator>
  <cp:lastModifiedBy>Wei, Xinyuan</cp:lastModifiedBy>
  <dcterms:created xsi:type="dcterms:W3CDTF">2020-09-26T15:21:24Z</dcterms:created>
  <dcterms:modified xsi:type="dcterms:W3CDTF">2022-05-02T19:55:35Z</dcterms:modified>
</cp:coreProperties>
</file>