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uf/Documents/Michigan/phd_topic/qc_opt/Quantum-Control-qutip/"/>
    </mc:Choice>
  </mc:AlternateContent>
  <xr:revisionPtr revIDLastSave="0" documentId="13_ncr:1_{42730BBB-0593-AD41-BD25-0218767C7671}" xr6:coauthVersionLast="47" xr6:coauthVersionMax="47" xr10:uidLastSave="{00000000-0000-0000-0000-000000000000}"/>
  <bookViews>
    <workbookView xWindow="0" yWindow="500" windowWidth="28800" windowHeight="16020" activeTab="3" xr2:uid="{393AB6DC-0C1A-A74B-BEEF-2523904083F7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1" i="4" l="1"/>
  <c r="G88" i="4"/>
  <c r="G86" i="4"/>
  <c r="G85" i="4"/>
  <c r="G84" i="4"/>
  <c r="G74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0" i="4"/>
  <c r="G89" i="4"/>
  <c r="G87" i="4"/>
  <c r="G83" i="4"/>
  <c r="G82" i="4"/>
  <c r="G81" i="4"/>
  <c r="G80" i="4"/>
  <c r="G79" i="4"/>
  <c r="G78" i="4"/>
  <c r="G77" i="4"/>
  <c r="G76" i="4"/>
  <c r="G75" i="4"/>
  <c r="G41" i="4"/>
  <c r="G40" i="4"/>
  <c r="G38" i="4"/>
  <c r="G39" i="4"/>
  <c r="G3" i="4"/>
  <c r="G4" i="4"/>
  <c r="G5" i="4"/>
  <c r="G2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3" i="3"/>
  <c r="F4" i="3"/>
  <c r="F5" i="3"/>
  <c r="G24" i="4"/>
  <c r="G25" i="4"/>
  <c r="G26" i="4"/>
  <c r="G27" i="4"/>
  <c r="G28" i="4"/>
  <c r="G29" i="4"/>
  <c r="G30" i="4"/>
  <c r="G31" i="4"/>
  <c r="G32" i="4"/>
  <c r="G33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F2" i="3"/>
  <c r="F45" i="2"/>
  <c r="F44" i="2"/>
  <c r="F43" i="2"/>
  <c r="F91" i="2"/>
  <c r="F90" i="2"/>
  <c r="F89" i="2"/>
  <c r="F22" i="2"/>
  <c r="F21" i="2"/>
  <c r="F20" i="2"/>
  <c r="F68" i="2"/>
  <c r="F67" i="2"/>
  <c r="F66" i="2"/>
  <c r="F90" i="1"/>
  <c r="F89" i="1"/>
  <c r="F88" i="1"/>
  <c r="F119" i="1"/>
  <c r="F120" i="1"/>
  <c r="F118" i="1"/>
  <c r="F29" i="1"/>
  <c r="F28" i="1"/>
  <c r="F27" i="1"/>
  <c r="F63" i="1"/>
  <c r="F62" i="1"/>
  <c r="F61" i="1"/>
  <c r="F88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71" i="2"/>
  <c r="F19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F26" i="2"/>
  <c r="F65" i="2"/>
  <c r="F64" i="2"/>
  <c r="F63" i="2"/>
  <c r="F62" i="2"/>
  <c r="F61" i="2"/>
  <c r="F49" i="2"/>
  <c r="F50" i="2"/>
  <c r="F51" i="2"/>
  <c r="F52" i="2"/>
  <c r="F53" i="2"/>
  <c r="F54" i="2"/>
  <c r="F55" i="2"/>
  <c r="F56" i="2"/>
  <c r="F57" i="2"/>
  <c r="F58" i="2"/>
  <c r="F59" i="2"/>
  <c r="F60" i="2"/>
  <c r="F48" i="2"/>
  <c r="F42" i="2"/>
  <c r="F39" i="2"/>
  <c r="F41" i="2"/>
  <c r="F40" i="2"/>
  <c r="F27" i="2"/>
  <c r="F28" i="2"/>
  <c r="F29" i="2"/>
  <c r="F30" i="2"/>
  <c r="F31" i="2"/>
  <c r="F32" i="2"/>
  <c r="F33" i="2"/>
  <c r="F34" i="2"/>
  <c r="F35" i="2"/>
  <c r="F36" i="2"/>
  <c r="F37" i="2"/>
  <c r="F38" i="2"/>
  <c r="F25" i="2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21" i="1"/>
  <c r="F122" i="1"/>
  <c r="F123" i="1"/>
  <c r="F96" i="1"/>
  <c r="F3" i="2"/>
  <c r="F2" i="2"/>
  <c r="F85" i="1"/>
  <c r="F86" i="1"/>
  <c r="F87" i="1"/>
  <c r="F91" i="1"/>
  <c r="F92" i="1"/>
  <c r="F93" i="1"/>
  <c r="F84" i="1"/>
  <c r="F83" i="1"/>
  <c r="F82" i="1"/>
  <c r="F81" i="1"/>
  <c r="F80" i="1"/>
  <c r="F79" i="1"/>
  <c r="F78" i="1"/>
  <c r="F69" i="1"/>
  <c r="F70" i="1"/>
  <c r="F71" i="1"/>
  <c r="F72" i="1"/>
  <c r="F73" i="1"/>
  <c r="F74" i="1"/>
  <c r="F75" i="1"/>
  <c r="F76" i="1"/>
  <c r="F77" i="1"/>
  <c r="F67" i="1"/>
  <c r="F68" i="1"/>
  <c r="F56" i="1"/>
  <c r="F57" i="1"/>
  <c r="F58" i="1"/>
  <c r="F59" i="1"/>
  <c r="F60" i="1"/>
  <c r="F66" i="1"/>
  <c r="F45" i="1"/>
  <c r="F46" i="1"/>
  <c r="F47" i="1"/>
  <c r="F37" i="1"/>
  <c r="F38" i="1"/>
  <c r="F39" i="1"/>
  <c r="F40" i="1"/>
  <c r="F41" i="1"/>
  <c r="F42" i="1"/>
  <c r="F43" i="1"/>
  <c r="F44" i="1"/>
  <c r="F48" i="1"/>
  <c r="F49" i="1"/>
  <c r="F50" i="1"/>
  <c r="F51" i="1"/>
  <c r="F52" i="1"/>
  <c r="F53" i="1"/>
  <c r="F54" i="1"/>
  <c r="F55" i="1"/>
  <c r="F36" i="1"/>
  <c r="F17" i="1"/>
  <c r="F16" i="1"/>
  <c r="F15" i="1"/>
  <c r="F14" i="1"/>
  <c r="F12" i="1"/>
  <c r="F13" i="1"/>
  <c r="F11" i="1"/>
  <c r="F10" i="1"/>
  <c r="F33" i="1"/>
  <c r="F32" i="1"/>
  <c r="F31" i="1"/>
  <c r="F30" i="1"/>
  <c r="F4" i="1"/>
  <c r="F2" i="1"/>
  <c r="F26" i="1"/>
  <c r="F25" i="1"/>
  <c r="F24" i="1"/>
  <c r="F23" i="1"/>
  <c r="F22" i="1"/>
  <c r="F20" i="1"/>
  <c r="F21" i="1"/>
  <c r="F19" i="1"/>
  <c r="F18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<sst xmlns="http://schemas.openxmlformats.org/spreadsheetml/2006/main" count="834" uniqueCount="416">
  <si>
    <t>Name</t>
  </si>
  <si>
    <t>Energy2_evotime2.0_n_ts40_ptypeCONSTANT_offset0.5</t>
  </si>
  <si>
    <t>obj</t>
  </si>
  <si>
    <t>tv norm</t>
  </si>
  <si>
    <t>obj with tv norm</t>
  </si>
  <si>
    <t>EnergyADMM2_evotime2.0_n_ts40_ptypeWARM_offset0.5_penalty0.01_ADMM_10.0_iter100</t>
  </si>
  <si>
    <t>Energy2_evotime2.0_n_ts40_ptypeCONSTANT_offset0.5_SUR</t>
  </si>
  <si>
    <t>notes</t>
  </si>
  <si>
    <t>sum-up-rounding of GRAPE results</t>
  </si>
  <si>
    <t>Energy2_evotime2.0_n_ts40_ptypeCONSTANT_offset0.5_minup10</t>
  </si>
  <si>
    <t>rounding of GRAPE with 
10 minimum up time steps</t>
  </si>
  <si>
    <t>rounding of GRAPE with 
5 maximum switches</t>
  </si>
  <si>
    <t>Energy2_evotime2.0_n_ts40_ptypeCONSTANT_offset0.5_maxswitch5</t>
  </si>
  <si>
    <t>EnergyADMM2_evotime2.0_n_ts40_ptypeWARM_offset0.5_penalty0.01_ADMM_10.0_iter100_SUR</t>
  </si>
  <si>
    <t>&lt;0.01</t>
  </si>
  <si>
    <t>100 iterations, beta=10</t>
  </si>
  <si>
    <t>EnergyADMM2_evotime2.0_n_ts40_ptypeWARM_offset0.5_penalty0.01_ADMM_10.0_iter100_minup10</t>
  </si>
  <si>
    <t>EnergyADMM2_evotime2.0_n_ts40_ptypeWARM_offset0.5_penalty0.01_ADMM_10.0_iter100_maxswitch5</t>
  </si>
  <si>
    <t>rounding results of ADMM</t>
  </si>
  <si>
    <t>start from SUR results of GRAPE</t>
  </si>
  <si>
    <t>EnergyADMM2_evotime2.0_n_ts40_ptypeWARM_offset0.5_penalty0.01_ADMM_10.0_iter100_SUR_sigma0.25_eta0.001_threshold30_iter100_typetv</t>
  </si>
  <si>
    <t>Energy2_evotime2.0_n_ts40_ptypeCONSTANT_offset0.5_SUR_sigma0.25_eta0.001
_threshold30_iter100_typetv</t>
  </si>
  <si>
    <t>EnergyST2_evotime_2.0_n_ts40_n_switch0_initwarm_minuptime0.0_sigma0.25_eta0.001
_threshold30_iter100_typetv</t>
  </si>
  <si>
    <t>start from SUR results of ADMM</t>
  </si>
  <si>
    <t>start from switching time
optimization results</t>
  </si>
  <si>
    <t>EnergyST2_evotime_2.0_n_ts40_n_switch0_initwarm_minuptime0.0_sigma0.25_eta0.001
_threshold30_iter100_typemaxswitch_switch5</t>
  </si>
  <si>
    <t>Energy2 qubits1-regular graph (random seed:100) tv regularizer: 0.01</t>
  </si>
  <si>
    <t>GRAPE</t>
  </si>
  <si>
    <t>ADMM</t>
  </si>
  <si>
    <t>GRAPE+SUR</t>
  </si>
  <si>
    <t>GRAPE+Minup</t>
  </si>
  <si>
    <t>GRAPE+Maxswitch</t>
  </si>
  <si>
    <t>ADMM+SUR</t>
  </si>
  <si>
    <t>ADMM+Minup</t>
  </si>
  <si>
    <t>ADMM+Maxswitch</t>
  </si>
  <si>
    <t>GRAPE+TR+Minup</t>
  </si>
  <si>
    <t>GRAPE+TR+Maxswitch</t>
  </si>
  <si>
    <t>ADMM+TR+Minup</t>
  </si>
  <si>
    <t>ADMM+TR+Maxswitch</t>
  </si>
  <si>
    <t>Switching+Minup</t>
  </si>
  <si>
    <t>Switching+Maxswitch</t>
  </si>
  <si>
    <t>time (s)</t>
  </si>
  <si>
    <t>GRAPE+TR (binary)</t>
  </si>
  <si>
    <t>ADMM+TR (binary)</t>
  </si>
  <si>
    <t>Switching+TR (binary)</t>
  </si>
  <si>
    <t>Energy2_evotime2.0_n_ts40_ptypeCONSTANT_offset0.5_sigma0.25_eta0.001_threshold30_iter100_typetvc</t>
  </si>
  <si>
    <t>GRAPE+TR (continuous)</t>
  </si>
  <si>
    <t>solve continuous relaxation
with TV norm starting from GRAPE</t>
  </si>
  <si>
    <t>SNOPT</t>
  </si>
  <si>
    <t>continuous results</t>
  </si>
  <si>
    <t>IPOPT</t>
  </si>
  <si>
    <t>Energy2_evotime2.0_n_ts40_ptypeCONSTANT_offset0.5_snopt</t>
  </si>
  <si>
    <t>Energy2_evotime2.0_n_ts40_ptypeCONSTANT_offset0.5_Ipopt</t>
  </si>
  <si>
    <t>binary results</t>
  </si>
  <si>
    <t>MINLP</t>
  </si>
  <si>
    <t>Energy2_evotime2.0_n_ts40_ptypeCONSTANT_offset0.5_minlp</t>
  </si>
  <si>
    <t>MUCOD_II</t>
  </si>
  <si>
    <t>continuous results based on ODE</t>
  </si>
  <si>
    <t>Energy2_evotime2.0_n_ts40_ptypeCONSTANT_offset0.5_mucod2</t>
  </si>
  <si>
    <t>GRAPE+TR+SUR</t>
  </si>
  <si>
    <t>Energy2_evotime2.0_n_ts40_ptypeCONSTANT_offset0.5_sigma0.25_eta0.001_threshold30_iter100_typetvc_SUR</t>
  </si>
  <si>
    <t>Energy2_evotime2.0_n_ts40_ptypeCONSTANT_offset0.5_sigma0.25_eta0.001_threshold30_iter100_typetvc_minup10</t>
  </si>
  <si>
    <t>Switching time+Minup</t>
  </si>
  <si>
    <t>Switching time</t>
  </si>
  <si>
    <t>EnergyST2_evotime_2.0_n_ts40_n_switch0_initwarm_minuptime0.0</t>
  </si>
  <si>
    <t>EnergyST2_evotime_2.0_n_ts40_n_switch0_initwarm_minuptime0.5</t>
  </si>
  <si>
    <t>EnergyST2_evotime_2.0_n_ts40_n_switch1_initwarm_minuptime0.5</t>
  </si>
  <si>
    <t>EnergyST2_evotime_2.0_n_ts40_n_switch1_initwarm_minuptime0.0</t>
  </si>
  <si>
    <t>GRAPE+TR+Switching time</t>
  </si>
  <si>
    <t>GRAPE+TR+Switching time
+Minup</t>
  </si>
  <si>
    <t>alpha=0.1</t>
  </si>
  <si>
    <t>Energy2_evotime1.0_n_ts20_ptypeCONSTANT_offset0.5</t>
  </si>
  <si>
    <t>EnergyADMM2_evotime1.0_n_ts20_ptypeWARM_offset0.5_penalty0.1_ADMM_10.0_iter100</t>
  </si>
  <si>
    <t>Energy2_evotime1.0_n_ts20_ptypeCONSTANT_offset0.5_alpha0.1_sigma0.25_eta0.001_threshold30_iter100_typetvc</t>
  </si>
  <si>
    <t>Energy2_evotime1.0_n_ts20_ptypeCONSTANT_offset0.5_SUR</t>
  </si>
  <si>
    <t>Energy2_evotime1.0_n_ts20_ptypeCONSTANT_offset0.5_minup10</t>
  </si>
  <si>
    <t>Energy2_evotime1.0_n_ts20_ptypeCONSTANT_offset0.5_maxswitch5</t>
  </si>
  <si>
    <t>EnergyADMM2_evotime1.0_n_ts20_ptypeWARM_offset0.5_penalty0.01_ADMM_10.0_iter100_SUR</t>
  </si>
  <si>
    <t>EnergyADMM2_evotime1.0_n_ts20_ptypeWARM_offset0.5_penalty0.01_ADMM_10.0_iter100_minup10</t>
  </si>
  <si>
    <t>EnergyADMM2_evotime1.0_n_ts20_ptypeWARM_offset0.5_penalty0.01_ADMM_10.0_iter100_maxswitch5</t>
  </si>
  <si>
    <t>Energy2_evotime1.0_n_ts20_ptypeCONSTANT_offset0.5_sigma0.25_eta0.001_threshold30_iter100_typetvc_SUR</t>
  </si>
  <si>
    <t>Energy2_evotime1.0_n_ts20_ptypeCONSTANT_offset0.5_sigma0.25_eta0.001_threshold30_iter100_typetvc_minup10</t>
  </si>
  <si>
    <t>Energy2_evotime1.0_n_ts20_ptypeCONSTANT_offset0.5_SUR_sigma0.25_eta0.001
_threshold30_iter100_typetv</t>
  </si>
  <si>
    <t>EnergyADMM2_evotime1.0_n_ts20_ptypeWARM_offset0.5_penalty0.1_ADMM_10.0_iter100_SUR_sigma0.25_eta0.001_threshold30_iter100_typetv</t>
  </si>
  <si>
    <t>EnergyST2_evotime_1.0_n_ts20_n_switch1_initwarm_minuptime0.0_sigma0.25_eta0.001
_threshold30_iter100_typetv</t>
  </si>
  <si>
    <t>EnergyST2_evotime_1.0_n_ts20_n_switch1_initwarm_minuptime0.5</t>
  </si>
  <si>
    <t>EnergyST2_evotime_1.0_n_ts20_n_switch1_initwarm_minuptime0.0</t>
  </si>
  <si>
    <t>100 iterations, beta=0.25, alpha=0.001</t>
  </si>
  <si>
    <t>Energy6_evotime2.0_n_ts40_ptypeCONSTANT_offset0.5</t>
  </si>
  <si>
    <t>EnergyADMM6_evotime2.0_n_ts40_ptypeWARM_offset0.5_penalty0.01_ADMM_10.0_iter100</t>
  </si>
  <si>
    <t>Energy6_evotime2.0_n_ts40_ptypeCONSTANT_offset0.5_SUR</t>
  </si>
  <si>
    <t>Energy6_evotime2.0_n_ts40_ptypeCONSTANT_offset0.5_minup10</t>
  </si>
  <si>
    <t>Energy6_evotime2.0_n_ts40_ptypeCONSTANT_offset0.5_maxswitch5</t>
  </si>
  <si>
    <t>EnergyADMM6_evotime2.0_n_ts40_ptypeWARM_offset0.5_penalty0.01_ADMM_10.0_iter100_SUR</t>
  </si>
  <si>
    <t>EnergyADMM6_evotime2.0_n_ts40_ptypeWARM_offset0.5_penalty0.01_ADMM_10.0_iter100_minup10</t>
  </si>
  <si>
    <t>EnergyADMM6_evotime2.0_n_ts40_ptypeWARM_offset0.5_penalty0.01_ADMM_10.0_iter100_maxswitch5</t>
  </si>
  <si>
    <t>EnergyADMM6_evotime2.0_n_ts40_ptypeWARM_offset0.5_penalty0.01_ADMM_10.0_iter100_SUR_sigma0.25_eta0.001_threshold30_iter100_typetv</t>
  </si>
  <si>
    <t>EnergyST2_evotime_1.0_n_ts20_n_switch1_initwarm_minuptime0.5_sigma0.25_eta0.001
_threshold30_iter100_typeminup_time10</t>
  </si>
  <si>
    <t>EnergyST2_evotim_e1.0_n_ts20_n_switch1_initwarm_minuptime0.0_sigma0.25_eta0.001
_threshold30_iter100_typemaxswitch_switch5</t>
  </si>
  <si>
    <t>EnergyST6_evotime_2.0_n_ts40_n_switch3_initwarm_minuptime0.0_sigma0.25_eta0.001
_threshold30_iter100_typetv</t>
  </si>
  <si>
    <t>EnergyST6_evotime_2.0_n_ts40_n_switch3_initwarm_minuptime0.0_sigma0.25_eta0.001
_threshold30_iter100_typemaxswitch_switch5</t>
  </si>
  <si>
    <t>EnergyST6_evotime_2.0_n_ts40_n_switch3_initwarm_minuptime0.0</t>
  </si>
  <si>
    <t>EnergyST6_evotime_2.0_n_ts40_n_switch3_initwarm_minuptime0.5</t>
  </si>
  <si>
    <t>EnergyST6_evotime_2.0_n_ts40_n_switch5_initwarm_minuptime0.0</t>
  </si>
  <si>
    <t>EnergyST6_evotime_2.0_n_ts40_n_switch5_initwarm_minuptime0.5</t>
  </si>
  <si>
    <t>Energy6_evotime2.0_n_ts40_ptypeCONSTANT_offset0.5_SUR_alpha0.01_sigma0.25_eta0.001
_threshold30_iter100_typetv</t>
  </si>
  <si>
    <t>Energy6_evotime2.0_n_ts40_ptypeCONSTANT_offset0.5_alpha0.01_sigma0.25_eta0.001_threshold30_iter100_typetvc</t>
  </si>
  <si>
    <t>Energy6_evotime2.0_n_ts40_ptypeCONSTANT_offset0.5_alpha0.01_sigma0.25_eta0.001_threshold30_iter100_typetvc_SUR</t>
  </si>
  <si>
    <t>Energy6_evotime2.0_n_ts40_ptypeCONSTANT_offset0.5_alpha0.01_sigma0.25_eta0.001_threshold30_iter100_typetvc_minup10</t>
  </si>
  <si>
    <t>Energy6_evotime2.0_n_ts40_ptypeCONSTANT_offset0.5_alpha0.01_sigma0.25_eta0.001_threshold30_iter100_typetvc_maxswitch5</t>
  </si>
  <si>
    <t>CNOT_evotime10.0_n_ts200_ptypeCONSTANT_offset0.5_objUNIT</t>
  </si>
  <si>
    <t>rounding of GRAPE with 
20 maximum switches</t>
  </si>
  <si>
    <t>rounding results of Trust-region for tv</t>
  </si>
  <si>
    <t>CNOTADMM_evotime10.0_n_ts200_ptypeWARM_offset0.5_objUNIT_penalty0.001_ADMM_0.25_iter100</t>
  </si>
  <si>
    <t>CNOT_evotime10.0_n_ts200_ptypeCONSTANT_offset0.5_objUNIT_alpha0.001_sigma0.25_eta0.001_threshold30_iter100_typetvc</t>
  </si>
  <si>
    <t>CNOT_evotime10.0_n_ts200_ptypeCONSTANT_offset0.5_objUNIT_SUR</t>
  </si>
  <si>
    <t>CNOT_evotime10.0_n_ts200_ptypeCONSTANT_offset0.5_objUNIT_minup10</t>
  </si>
  <si>
    <t>CNOT_evotime10.0_n_ts200_ptypeCONSTANT_offset0.5_objUNIT_maxswitch20</t>
  </si>
  <si>
    <t>CNOTADMM_evotime10.0_n_ts200_ptypeWARM_offset0.5_objUNIT_penalty0.001_ADMM_0.25_iter100_SUR</t>
  </si>
  <si>
    <t>CNOTADMM_evotime10.0_n_ts200_ptypeWARM_offset0.5_objUNIT_penalty0.001_ADMM_0.25_iter100_minup10</t>
  </si>
  <si>
    <t>CNOTADMM_evotime10.0_n_ts200_ptypeWARM_offset0.5_objUNIT_penalty0.001_ADMM_0.25_iter100_maxswitch20</t>
  </si>
  <si>
    <t>CNOT_evotime10.0_n_ts200_ptypeCONSTANT_offset0.5_objUNIT_alpha0.001_sigma0.25_eta0.001_threshold30_iter100_typetvc_SUR</t>
  </si>
  <si>
    <t>CNOT_evotime10.0_n_ts200_ptypeCONSTANT_offset0.5_objUNIT_alpha0.001_sigma0.25_eta0.001_threshold30_iter100_typetvc_minup10</t>
  </si>
  <si>
    <t>CNOT_evotime10.0_n_ts200_ptypeCONSTANT_offset0.5_objUNIT_alpha0.001_sigma0.25_eta0.001_threshold30_iter100_typetvc_maxswitch20</t>
  </si>
  <si>
    <t>CNOT_evotime10.0_n_ts200_ptypeCONSTANT_offset0.5_objUNIT_maxswitch20_sigma0.25_eta0.001_threshold30_iter100_typemaxswitch_switch20</t>
  </si>
  <si>
    <t>CNOT_evotime10.0_n_ts200_ptypeCONSTANT_offset0.5_objUNIT_minup10_sigma0.25_eta0.001_threshold30_iter100_typeminup_time10</t>
  </si>
  <si>
    <t>CNOTADMM_evotime10.0_n_ts200_ptypeWARM_offset0.5_objUNIT_penalty0.001_ADMM_0.25_iter100_maxswitch20_sigma0.25_eta0.001_threshold30_iter100_typemaxswitch_switch20</t>
  </si>
  <si>
    <t>CNOTADMM_evotime10.0_n_ts200_ptypeWARM_offset0.5_objUNIT_penalty0.001_ADMM_0.25_iter100_minup10_sigma0.25_eta0.001_threshold30_iter100_typeminup_time10</t>
  </si>
  <si>
    <t>CNOTADMM_evotime10.0_n_ts200_ptypeWARM_offset0.5_objUNIT_penalty0.001_ADMM_0.25_iter100_SUR_alpha0.001_sigma0.25_eta0.001_threshold30_iter100_typetv</t>
  </si>
  <si>
    <t>Energy4_evotime2.0_n_ts40_ptypeCONSTANT_offset0.5</t>
  </si>
  <si>
    <t>EnergyADMM4_evotime2.0_n_ts40_ptypeWARM_offset0.5_penalty0.01_ADMM_10.0_iter100</t>
  </si>
  <si>
    <t>Energy4_evotime2.0_n_ts40_ptypeCONSTANT_offset0.5_alpha0.01_sigma0.25_eta0.001_threshold30_iter100_typetvc</t>
  </si>
  <si>
    <t>Energy4_evotime2.0_n_ts40_ptypeCONSTANT_offset0.5_SUR</t>
  </si>
  <si>
    <t>Energy4_evotime2.0_n_ts40_ptypeCONSTANT_offset0.5_minup10</t>
  </si>
  <si>
    <t>Energy4_evotime2.0_n_ts40_ptypeCONSTANT_offset0.5_maxswitch5</t>
  </si>
  <si>
    <t>EnergyADMM4_evotime2.0_n_ts40_ptypeWARM_offset0.5_penalty0.01_ADMM_10.0_iter100_SUR</t>
  </si>
  <si>
    <t>EnergyADMM4_evotime2.0_n_ts40_ptypeWARM_offset0.5_penalty0.01_ADMM_10.0_iter100_minup10</t>
  </si>
  <si>
    <t>EnergyADMM4_evotime2.0_n_ts40_ptypeWARM_offset0.5_penalty0.01_ADMM_10.0_iter100_maxswitch5</t>
  </si>
  <si>
    <t>Energy4_evotime2.0_n_ts40_ptypeCONSTANT_offset0.5_alpha0.01_sigma0.25_eta0.001_threshold30_iter100_typetvc_SUR</t>
  </si>
  <si>
    <t>Energy4_evotime2.0_n_ts40_ptypeCONSTANT_offset0.5_alpha0.01_sigma0.25_eta0.001_threshold30_iter100_typetvc_minup10</t>
  </si>
  <si>
    <t>Energy4_evotime2.0_n_ts40_ptypeCONSTANT_offset0.5_alpha0.01_sigma0.25_eta0.001_threshold30_iter100_typetvc_maxswitch5</t>
  </si>
  <si>
    <t>EnergyST4_evotime_2.0_n_ts40_n_switch3_initwarm_minuptime0.0</t>
  </si>
  <si>
    <t>EnergyST4_evotime_2.0_n_ts40_n_switch3_initwarm_minuptime0.5</t>
  </si>
  <si>
    <t>EnergyST4_evotime_2.0_n_ts40_n_switch5_initwarm_minuptime0.0</t>
  </si>
  <si>
    <t>EnergyST4_evotime_2.0_n_ts40_n_switch5_initwarm_minuptime0.5</t>
  </si>
  <si>
    <t>Energy4_evotime2.0_n_ts40_ptypeCONSTANT_offset0.5_SUR_alpha0.01_sigma0.25_eta0.001
_threshold30_iter100_typetv</t>
  </si>
  <si>
    <t>EnergyADMM4_evotime2.0_n_ts40_ptypeWARM_offset0.5_penalty0.01_ADMM_10.0_iter100_SUR_sigma0.25_eta0.001_threshold30_iter100_typetv</t>
  </si>
  <si>
    <t>EnergyST4_evotime_2.0_n_ts40_n_switch3_initwarm_minuptime0.0_sigma0.25_eta0.001
_threshold30_iter100_typetv</t>
  </si>
  <si>
    <t>EnergyST4_evotime_2.0_n_ts40_n_switch3_initwarm_minuptime0.0_sigma0.25_eta0.001
_threshold30_iter100_typemaxswitch_switch5</t>
  </si>
  <si>
    <t>EnergyST4_evotime_2.0_n_ts40_n_switch3_initwarm_minuptime0.5_sigma0.25_eta0.001
_threshold30_iter100_typeminup_time10</t>
  </si>
  <si>
    <t>EnergyST6_evotime_2.0_n_ts40_n_switch3_initwarm_minuptime0.5_sigma0.25_eta0.001
_threshold30_iter100_typeminup_time10</t>
  </si>
  <si>
    <t>EnergyST2_evotime_2.0_n_ts40_n_switch0_initwarm_minuptime0.5_sigma0.25_eta0.001
_threshold30_iter100_typeminup_time10</t>
  </si>
  <si>
    <t>Energy4_evotime2.0_n_ts40_ptypeCONSTANT_offset0.5_minup10_alpha0.01_sigma0.25_eta0.001
_threshold30_iter100_typeminup_time10</t>
  </si>
  <si>
    <t>EnergyADMM4_evotime2.0_n_ts40_ptypeWARM_offset0.5_penalty0.01_ADMM_10.0_iter100_minup10_sigma0.25_eta0.001_threshold30_iter100_typeminup_time10</t>
  </si>
  <si>
    <t>EnergyADMM6_evotime2.0_n_ts40_ptypeWARM_offset0.5_penalty0.01_ADMM_10.0_iter100_minup10_sigma0.25_eta0.001_threshold30_iter100_typeminup_time10</t>
  </si>
  <si>
    <t>Energy6_evotime2.0_n_ts40_ptypeCONSTANT_offset0.5_minup10_alpha0.01_sigma0.25_eta0.001
_threshold30_iter100_typeminup_time10</t>
  </si>
  <si>
    <t>Energy2_evotime1.0_n_ts20_ptypeCONSTANT_offset0.5_minup10_sigma0.25_eta0.001
_threshold30_iter100_typeminup_time10</t>
  </si>
  <si>
    <t>EnergyADMM2_evotime1.0_n_ts20_ptypeWARM_offset0.5_penalty0.1_ADMM_10.0_iter100_minup10_sigma0.25_eta0.001_threshold30_iter100_typeminup_time10</t>
  </si>
  <si>
    <t>EnergyADMM2_evotime2.0_n_ts40_ptypeWARM_offset0.5_penalty0.01_ADMM_10.0_iter100_minup10_sigma0.25_eta0.001_threshold30_iter100_typeminup_time10</t>
  </si>
  <si>
    <t>Energy2_evotime2.0_n_ts40_ptypeCONSTANT_offset0.5_minup10_sigma0.25_eta0.001
_threshold30_iter100_typeminup_time10</t>
  </si>
  <si>
    <t>Energy2_evotime2.0_n_ts40_ptypeCONSTANT_offset0.5_sigma0.25_eta0.001_threshold30_iter100_typetvc_maxswitch5</t>
  </si>
  <si>
    <t>Energy2_evotime2.0_n_ts40_ptypeCONSTANT_offset0.5_maxswitch5_sigma0.25_eta0.001
_threshold30_iter100_typemaxswitch_switch5</t>
  </si>
  <si>
    <t>EnergyADMM2_evotime2.0_n_ts40_ptypeWARM_offset0.5_penalty0.01_ADMM_10.0_iter100_maxswitch5_sigma0.25_eta0.001_threshold30_iter100_typemaxswitch_switch5</t>
  </si>
  <si>
    <t>Energy2_evotime1.0_n_ts20_ptypeCONSTANT_offset0.5_sigma0.25_eta0.001_threshold30_iter100_typetvc_maxswitch5</t>
  </si>
  <si>
    <t>EnergyADMM2_evotime1.0_n_ts20_ptypeWARM_offset0.5_penalty0.1_ADMM_10.0_iter100_maxswitch5_sigma0.25_eta0.001_threshold30_iter100_typemaxswitch_switch5</t>
  </si>
  <si>
    <t>Energy2_evotime1.0_n_ts20_ptypeCONSTANT_offset0.5_maxswitch5_sigma0.25_eta0.001
_threshold30_iter100_typemaxswitch_switch5</t>
  </si>
  <si>
    <t>Energy6_evotime2.0_n_ts40_ptypeCONSTANT_offset0.5_maxswitch5_alpha0.01_sigma0.25_eta0.001
_threshold30_iter100_typemaxswitch_switch5</t>
  </si>
  <si>
    <t>EnergyADMM6_evotime2.0_n_ts40_ptypeWARM_offset0.5_penalty0.01_ADMM_10.0_iter100_maxswitch5_sigma0.25_eta0.001_threshold30_iter100_typemaxswitch_switch5</t>
  </si>
  <si>
    <t>EnergyADMM4_evotime2.0_n_ts40_ptypeWARM_offset0.5_penalty0.01_ADMM_10.0_iter100_maxswitch5_sigma0.25_eta0.001_threshold30_iter100_typemaxswitch_switch5</t>
  </si>
  <si>
    <t>Energy4_evotime2.0_n_ts40_ptypeCONSTANT_offset0.5_maxswitch5_alpha0.01_sigma0.25_eta0.001
_threshold30_iter100_typemaxswitch_switch5</t>
  </si>
  <si>
    <t>alpha=0.01</t>
  </si>
  <si>
    <t>alpha=0.0001</t>
  </si>
  <si>
    <t>CNOT_evotime20.0_n_ts400_ptypeCONSTANT_offset0.5_objUNIT</t>
  </si>
  <si>
    <t>CNOTADMM_evotime20.0_n_ts400_ptypeWARM_offset0.5_objUNIT_penalty0.0001_ADMM_0.25_iter100</t>
  </si>
  <si>
    <t>CNOT_evotime20.0_n_ts400_ptypeCONSTANT_offset0.5_objUNIT_alpha0.0001_sigma0.25_eta0.001_threshold30_iter100_typetvc</t>
  </si>
  <si>
    <t>CNOT_evotime20.0_n_ts400_ptypeCONSTANT_offset0.5_objUNIT_SUR</t>
  </si>
  <si>
    <t>CNOT_evotime20.0_n_ts400_ptypeCONSTANT_offset0.5_objUNIT_minup10</t>
  </si>
  <si>
    <t>CNOT_evotime20.0_n_ts400_ptypeCONSTANT_offset0.5_objUNIT_maxswitch20</t>
  </si>
  <si>
    <t>CNOT_evotime10.0_n_ts200_ptypeCONSTANT_offset0.5_objUNIT_SUR_alpha0.001_sigma0.25_eta0.001_threshold30_iter100_typetv</t>
  </si>
  <si>
    <t>CNOT_evotime20.0_n_ts400_ptypeCONSTANT_offset0.5_objUNIT_SUR_alpha0.0001_sigma0.25_eta0.001_threshold30_iter100_typetv</t>
  </si>
  <si>
    <t>CNOTADMM_evotime20.0_n_ts400_ptypeWARM_offset0.5_objUNIT_penalty0.0001_ADMM_0.25_iter100_SUR</t>
  </si>
  <si>
    <t>CNOTADMM_evotime20.0_n_ts400_ptypeWARM_offset0.5_objUNIT_penalty0.0001_ADMM_0.25_iter100_minup10</t>
  </si>
  <si>
    <t>CNOTADMM_evotime20.0_n_ts400_ptypeWARM_offset0.5_objUNIT_penalty0.0001_ADMM_0.25_iter100_maxswitch20</t>
  </si>
  <si>
    <t>CNOT_evotime20.0_n_ts400_ptypeCONSTANT_offset0.5_objUNIT_alpha0.0001_sigma0.25_eta0.001_threshold30_iter100_typetvc_SUR</t>
  </si>
  <si>
    <t>CNOT_evotime20.0_n_ts400_ptypeCONSTANT_offset0.5_objUNIT_alpha0.0001_sigma0.25_eta0.001_threshold30_iter100_typetvc_minup10</t>
  </si>
  <si>
    <t>CNOT_evotime20.0_n_ts400_ptypeCONSTANT_offset0.5_objUNIT_alpha0.0001_sigma0.25_eta0.001_threshold30_iter100_typetvc_maxswitch20</t>
  </si>
  <si>
    <t>CNOT_evotime20.0_n_ts400_ptypeCONSTANT_offset0.5_objUNIT_minup10_sigma0.25_eta0.001_threshold30_iter100_typeminup_time10</t>
  </si>
  <si>
    <t>CNOT_evotime20.0_n_ts400_ptypeCONSTANT_offset0.5_objUNIT_maxswitch20_sigma0.25_eta0.001_threshold30_iter100_typemaxswitch_switch20</t>
  </si>
  <si>
    <t>CNOTADMM_evotime20.0_n_ts400_ptypeWARM_offset0.5_objUNIT_penalty0.0001_ADMM_0.25_iter100_SUR_alpha0.0001_sigma0.25_eta0.001_threshold30_iter100_typetv</t>
  </si>
  <si>
    <t>CNOTADMM_evotime20.0_n_ts400_ptypeWARM_offset0.5_objUNIT_penalty0.0001_ADMM_0.25_iter100_minup10_sigma0.25_eta0.001_threshold30_iter100_typeminup_time10</t>
  </si>
  <si>
    <t>CNOTADMM_evotime20.0_n_ts400_ptypeWARM_offset0.5_objUNIT_penalty0.0001_ADMM_0.25_iter100_maxswitch20_sigma0.25_eta0.001_threshold30_iter100_typemaxswitch_switch20</t>
  </si>
  <si>
    <t>CNOT_evotime5.0_n_ts100_ptypeCONSTANT_offset0.5_objUNIT</t>
  </si>
  <si>
    <t>CNOT_evotime5.0_n_ts100_ptypeCONSTANT_offset0.5_objUNIT_SUR</t>
  </si>
  <si>
    <t>CNOT_evotime5.0_n_ts100_ptypeCONSTANT_offset0.5_objUNIT_minup10</t>
  </si>
  <si>
    <t>CNOT_evotime5.0_n_ts100_ptypeCONSTANT_offset0.5_objUNIT_maxswitch20</t>
  </si>
  <si>
    <t>CNOT_evotime5.0_n_ts100_ptypeCONSTANT_offset0.5_objUNIT_minup10_sigma0.25_eta0.001_threshold30_iter100_typeminup_time10</t>
  </si>
  <si>
    <t>CNOT_evotime5.0_n_ts100_ptypeCONSTANT_offset0.5_objUNIT_maxswitch20_sigma0.25_eta0.001_threshold30_iter100_typemaxswitch_switch20</t>
  </si>
  <si>
    <t>CNOTADMM_evotime5.0_n_ts100_ptypeWARM_offset0.5_objUNIT_penalty0.01_ADMM_0.25_iter100_minup10_sigma0.25_eta0.001_threshold30_iter100_typeminup_time10</t>
  </si>
  <si>
    <t>CNOTADMM_evotime5.0_n_ts100_ptypeWARM_offset0.5_objUNIT_penalty0.01_ADMM_0.25_iter100_SUR_alpha0.01_sigma0.25_eta0.001_threshold30_iter100_typetv</t>
  </si>
  <si>
    <t>CNOTADMM_evotime5.0_n_ts100_ptypeWARM_offset0.5_objUNIT_penalty0.01_ADMM_0.25_iter100_maxswitch20_sigma0.25_eta0.001_threshold30_iter100_typemaxswitch_switch20</t>
  </si>
  <si>
    <t>CNOTADMM_evotime5.0_n_ts100_ptypeWARM_offset0.5_objUNIT_penalty0.01_ADMM_0.25_iter100</t>
  </si>
  <si>
    <t>CNOT_evotime5.0_n_ts100_ptypeCONSTANT_offset0.5_objUNIT_alpha0.01_sigma0.25_eta0.001_threshold30_iter100_typetvc</t>
  </si>
  <si>
    <t>CNOTADMM_evotime5.0_n_ts100_ptypeWARM_offset0.5_objUNIT_penalty0.01_ADMM_0.25_iter100_SUR</t>
  </si>
  <si>
    <t>CNOTADMM_evotime5.0_n_ts100_ptypeWARM_offset0.5_objUNIT_penalty0.01_ADMM_0.25_iter100_minup10</t>
  </si>
  <si>
    <t>CNOTADMM_evotime5.0_n_ts100_ptypeWARM_offset0.5_objUNIT_penalty0.01_ADMM_0.25_iter100_maxswitch20</t>
  </si>
  <si>
    <t>CNOT_evotime5.0_n_ts100_ptypeCONSTANT_offset0.5_objUNIT_alpha0.01_sigma0.25_eta0.001_threshold30_iter100_typetvc_SUR</t>
  </si>
  <si>
    <t>CNOT_evotime5.0_n_ts100_ptypeCONSTANT_offset0.5_objUNIT_alpha0.01_sigma0.25_eta0.001_threshold30_iter100_typetvc_minup10</t>
  </si>
  <si>
    <t>CNOT_evotime5.0_n_ts100_ptypeCONSTANT_offset0.5_objUNIT_alpha0.01_sigma0.25_eta0.001_threshold30_iter100_typetvc_maxswitch20</t>
  </si>
  <si>
    <t>CNOT_evotime5.0_n_ts100_ptypeCONSTANT_offset0.5_objUNIT_SUR_alpha0.01_sigma0.25_eta0.001_threshold30_iter100_typetv</t>
  </si>
  <si>
    <t>CNOT_evotime15.0_n_ts300_ptypeCONSTANT_offset0.5_objUNIT_minup10_sigma0.25_eta0.001_threshold30_iter100_typeminup_time10</t>
  </si>
  <si>
    <t>CNOT_evotime15.0_n_ts300_ptypeCONSTANT_offset0.5_objUNIT_maxswitch20_sigma0.25_eta0.001_threshold30_iter100_typemaxswitch_switch20</t>
  </si>
  <si>
    <t>CNOT_evotime15.0_n_ts300_ptypeCONSTANT_offset0.5_objUNIT</t>
  </si>
  <si>
    <t>CNOT_evotime15.0_n_ts300_ptypeCONSTANT_offset0.5_objUNIT_SUR</t>
  </si>
  <si>
    <t>CNOT_evotime15.0_n_ts300_ptypeCONSTANT_offset0.5_objUNIT_minup10</t>
  </si>
  <si>
    <t>CNOT_evotime15.0_n_ts300_ptypeCONSTANT_offset0.5_objUNIT_maxswitch20</t>
  </si>
  <si>
    <t>CNOTADMM_evotime15.0_n_ts300_ptypeWARM_offset0.5_objUNIT_penalty0.0001_ADMM_0.25_iter100</t>
  </si>
  <si>
    <t>CNOT_evotime15.0_n_ts300_ptypeCONSTANT_offset0.5_objUNIT_alpha0.0001_sigma0.25_eta0.001_threshold30_iter100_typetvc</t>
  </si>
  <si>
    <t>CNOTADMM_evotime15.0_n_ts300_ptypeWARM_offset0.5_objUNIT_penalty0.0001_ADMM_0.25_iter100_SUR</t>
  </si>
  <si>
    <t>CNOTADMM_evotime15.0_n_ts300_ptypeWARM_offset0.5_objUNIT_penalty0.0001_ADMM_0.25_iter100_minup10</t>
  </si>
  <si>
    <t>CNOTADMM_evotime15.0_n_ts300_ptypeWARM_offset0.5_objUNIT_penalty0.0001_ADMM_0.25_iter100_maxswitch20</t>
  </si>
  <si>
    <t>CNOT_evotime15.0_n_ts300_ptypeCONSTANT_offset0.5_objUNIT_alpha0.0001_sigma0.25_eta0.001_threshold30_iter100_typetvc_SUR</t>
  </si>
  <si>
    <t>CNOT_evotime15.0_n_ts300_ptypeCONSTANT_offset0.5_objUNIT_alpha0.0001_sigma0.25_eta0.001_threshold30_iter100_typetvc_minup10</t>
  </si>
  <si>
    <t>CNOT_evotime15.0_n_ts300_ptypeCONSTANT_offset0.5_objUNIT_alpha0.0001_sigma0.25_eta0.001_threshold30_iter100_typetvc_maxswitch20</t>
  </si>
  <si>
    <t>CNOT_evotime15.0_n_ts300_ptypeCONSTANT_offset0.5_objUNIT_SUR_alpha0.0001_sigma0.25_eta0.001_threshold30_iter100_typetv</t>
  </si>
  <si>
    <t>CNOTADMM_evotime15.0_n_ts300_ptypeWARM_offset0.5_objUNIT_penalty0.0001_ADMM_0.25_iter100_minup10_sigma0.25_eta0.001_threshold30_iter100_typeminup_time10</t>
  </si>
  <si>
    <t>CNOTADMM_evotime15.0_n_ts300_ptypeWARM_offset0.5_objUNIT_penalty0.0001_ADMM_0.25_iter100_SUR_alpha0.0001_sigma0.25_eta0.001_threshold30_iter100_typetv</t>
  </si>
  <si>
    <t>CNOTADMM_evotime15.0_n_ts300_ptypeWARM_offset0.5_objUNIT_penalty0.0001_ADMM_0.25_iter100_maxswitch20_sigma0.25_eta0.001_threshold30_iter100_typemaxswitch_switch20</t>
  </si>
  <si>
    <t>GRAPE+L2</t>
  </si>
  <si>
    <t>GRAPE+L2+TR (continuous)</t>
  </si>
  <si>
    <t>GRAPE+L2+SUR</t>
  </si>
  <si>
    <t>GRAPE+L2+Minup</t>
  </si>
  <si>
    <t>GRAPE+L2+Maxswitch</t>
  </si>
  <si>
    <t>GRAPE+L2+TR (binary)</t>
  </si>
  <si>
    <t>GRAPE+L2+TR+Minup</t>
  </si>
  <si>
    <t>GRAPE+L2+TR+Maxswitch</t>
  </si>
  <si>
    <t>alpha=0.0001, beta=0.5, iteration=100, beta=10 for alpha=0.1</t>
  </si>
  <si>
    <t>sum_penalty=0.01</t>
  </si>
  <si>
    <t>GRAPE+TRC+TR</t>
  </si>
  <si>
    <t>GRAPE+TRC+Minup</t>
  </si>
  <si>
    <t>GRAPE+TRC+Maxswitch</t>
  </si>
  <si>
    <t>Energy2_evotime1.0_n_ts20_ptypeCONSTANT_offset0.5_alpha0.1_sigma0.25_eta0.001_threshold30_iter100_typetvc_minup10_sigma0.25_eta0.001_threshold30_iter100_typeminup_time10</t>
  </si>
  <si>
    <t>Energy2_evotime1.0_n_ts20_ptypeCONSTANT_offset0.5_alpha0.1_sigma0.25_eta0.001_threshold30_iter100_typetvc_maxswitch5_sigma0.25_eta0.001_threshold30_iter100_typemaxswitch_switch5</t>
  </si>
  <si>
    <t>Energy2_evotime2.0_n_ts40_ptypeCONSTANT_offset0.5_alpha0.01_sigma0.25_eta0.001_threshold30_iter100_typetvc_SUR_alpha0.01_sigma0.25_eta0.001_threshold30_iter100_typetv</t>
  </si>
  <si>
    <t>Energy2_evotime2.0_n_ts40_ptypeCONSTANT_offset0.5_alpha0.01_sigma0.25_eta0.001_threshold30_iter100_typetvc_maxswitch5_sigma0.25_eta0.001_threshold30_iter100_typemaxswitch_switch5</t>
  </si>
  <si>
    <t>Energy2_evotime2.0_n_ts40_ptypeCONSTANT_offset0.5_alpha0.01_sigma0.25_eta0.001_threshold30_iter100_typetvc_minup10_sigma0.25_eta0.001_threshold30_iter100_typeminup_time10</t>
  </si>
  <si>
    <t>Energy2_evotime1.0_n_ts20_ptypeCONSTANT_offset0.5_alpha0.1_sigma0.25_eta0.001_threshold30_iter100_typetvc_SUR_alpha0.1_sigma0.25_eta0.001_threshold30_iter100_typetv</t>
  </si>
  <si>
    <t>Energy6_evotime2.0_n_ts40_ptypeCONSTANT_offset0.5_alpha0.01_sigma0.25_eta0.001_threshold30_iter100_typetvc_SUR_alpha0.01_sigma0.25_eta0.001_threshold30_iter100_typetv</t>
  </si>
  <si>
    <t>Energy6_evotime2.0_n_ts40_ptypeCONSTANT_offset0.5_alpha0.01_sigma0.25_eta0.001_threshold30_iter100_typetvc_minup10_sigma0.25_eta0.001_threshold30_iter100_typeminup_time10</t>
  </si>
  <si>
    <t>Energy6_evotime2.0_n_ts40_ptypeCONSTANT_offset0.5_alpha0.01_sigma0.25_eta0.001_threshold30_iter100_typetvc_maxswitch5_sigma0.25_eta0.001_threshold30_iter100_typemaxswitch_switch5</t>
  </si>
  <si>
    <t>Energy4_evotime2.0_n_ts40_ptypeCONSTANT_offset0.5_alpha0.01_sigma0.25_eta0.001_threshold30_iter100_typetvc_SUR_alpha0.01_sigma0.25_eta0.001_threshold30_iter100_typetv</t>
  </si>
  <si>
    <t>Energy4_evotime2.0_n_ts40_ptypeCONSTANT_offset0.5_alpha0.01_sigma0.25_eta0.001_threshold30_iter100_typetvc_minup10_sigma0.25_eta0.001_threshold30_iter100_typeminup_time10</t>
  </si>
  <si>
    <t>Energy4_evotime2.0_n_ts40_ptypeCONSTANT_offset0.5_alpha0.01_sigma0.25_eta0.001_threshold30_iter100_typetvc_maxswitch5_sigma0.25_eta0.001_threshold30_iter100_typemaxswitch_switch5</t>
  </si>
  <si>
    <t>CNOT_evotime5.0_n_ts100_ptypeCONSTANT_offset0.5_objUNIT_alpha0.01_sigma0.25_eta0.001_threshold30_iter100_typetvc_SUR_alpha0.01_sigma0.25_eta0.001_threshold30_iter100_typetv</t>
  </si>
  <si>
    <t>CNOT_evotime5.0_n_ts100_ptypeCONSTANT_offset0.5_objUNIT_alpha0.01_sigma0.25_eta0.001_threshold30_iter100_typetvc_minup10_sigma0.25_eta0.001_threshold30_iter100_typeminup_time10</t>
  </si>
  <si>
    <t>CNOT_evotime5.0_n_ts100_ptypeCONSTANT_offset0.5_objUNIT_alpha0.01_sigma0.25_eta0.001_threshold30_iter100_typetvc_maxswitch20_sigma0.25_eta0.001_threshold30_iter100_typemaxswitch_switch20</t>
  </si>
  <si>
    <t>CNOT_evotime10.0_n_ts200_ptypeCONSTANT_offset0.5_objUNIT_alpha0.001_sigma0.25_eta0.001_threshold30_iter100_typetvc_SUR_alpha0.001_sigma0.25_eta0.001_threshold30_iter100_typetv</t>
  </si>
  <si>
    <t>CNOT_evotime10.0_n_ts200_ptypeCONSTANT_offset0.5_objUNIT_alpha0.001_sigma0.25_eta0.001_threshold30_iter100_typetvc_minup10_sigma0.25_eta0.001_threshold30_iter100_typeminup_time10</t>
  </si>
  <si>
    <t>CNOT_evotime10.0_n_ts200_ptypeCONSTANT_offset0.5_objUNIT_alpha0.001_sigma0.25_eta0.001_threshold30_iter100_typetvc_maxswitch20_sigma0.25_eta0.001_threshold30_iter100_typemaxswitch_switch20</t>
  </si>
  <si>
    <t>CNOT_evotime20.0_n_ts400_ptypeCONSTANT_offset0.5_objUNIT_alpha0.0001_sigma0.25_eta0.001_threshold30_iter100_typetvc_SUR_alpha0.0001_sigma0.25_eta0.001_threshold30_iter100_typetv</t>
  </si>
  <si>
    <t>CNOT_evotime20.0_n_ts400_ptypeCONSTANT_offset0.5_objUNIT_alpha0.0001_sigma0.25_eta0.001_threshold30_iter100_typetvc_minup10_sigma0.25_eta0.001_threshold30_iter100_typeminup_time10</t>
  </si>
  <si>
    <t>CNOT_evotime20.0_n_ts400_ptypeCONSTANT_offset0.5_objUNIT_alpha0.0001_sigma0.25_eta0.001_threshold30_iter100_typetvc_maxswitch20_sigma0.25_eta0.001_threshold30_iter100_typemaxswitch_switch20</t>
  </si>
  <si>
    <t>CNOT_evotime15.0_n_ts300_ptypeCONSTANT_offset0.5_objUNIT_alpha0.0001_sigma0.25_eta0.001_threshold30_iter100_typetvc_SUR_alpha0.0001_sigma0.25_eta0.001_threshold30_iter100_typetv</t>
  </si>
  <si>
    <t>CNOT_evotime15.0_n_ts300_ptypeCONSTANT_offset0.5_objUNIT_alpha0.0001_sigma0.25_eta0.001_threshold30_iter100_typetvc_minup10_sigma0.25_eta0.001_threshold30_iter100_typeminup_time10</t>
  </si>
  <si>
    <t>CNOT_evotime15.0_n_ts300_ptypeCONSTANT_offset0.5_objUNIT_alpha0.0001_sigma0.25_eta0.001_threshold30_iter100_typetvc_maxswitch20_sigma0.25_eta0.001_threshold30_iter100_typemaxswitch_switch20</t>
  </si>
  <si>
    <t>t_f=10</t>
  </si>
  <si>
    <t>t_f=20</t>
  </si>
  <si>
    <t>t_f=5</t>
  </si>
  <si>
    <t>t_f=15</t>
  </si>
  <si>
    <t>l2 norm</t>
  </si>
  <si>
    <t>sum_penalty=1.0</t>
  </si>
  <si>
    <t>Hadamard2_evotime8.0_n_ts80_ptypeCONSTANT_offset0.5_objUNIT_sum_penalty0_SUR.log</t>
  </si>
  <si>
    <t>Hadamard2_evotime8.0_n_ts80_ptypeCONSTANT_offset0.5_objUNIT_sum_penalty0_minup10.log</t>
  </si>
  <si>
    <t>Hadamard2_evotime8.0_n_ts80_ptypeCONSTANT_offset0.5_objUNIT_sum_penalty0_maxswitch8.log</t>
  </si>
  <si>
    <t>GRAPE+L2+TRC+TR</t>
  </si>
  <si>
    <t>GRAPE+L2+TRC+Minup</t>
  </si>
  <si>
    <t>GRAPE+L2+TRC+Maxswitch</t>
  </si>
  <si>
    <t>ADMM+ST</t>
  </si>
  <si>
    <t>GRAPE+L2+TRC+ST</t>
  </si>
  <si>
    <t>GRAPE+L2+TRC+ST+Minup</t>
  </si>
  <si>
    <t>ADMM+ST+Minup</t>
  </si>
  <si>
    <t>sum_penalty=0.1</t>
  </si>
  <si>
    <t>alpha=0.001, beta=0.5, iterations=100</t>
  </si>
  <si>
    <t>instance of MoleculeNew example with H2</t>
  </si>
  <si>
    <t>MoleculeNew_H2_evotime4.0_n_ts80_ptypeWARM_offset0.5_objUNIT_sum_penalty1.0</t>
  </si>
  <si>
    <t>MoleculeNew_H2_evotime4.0_n_ts80_ptypeCONSTANT_offset0.5_objUNIT_sum_penalty0.0_SUR.log</t>
  </si>
  <si>
    <t>MoleculeNew_H2_evotime4.0_n_ts80_ptypeCONSTANT_offset0.5_objUNIT_sum_penalty0.0_minup10.log</t>
  </si>
  <si>
    <t>MoleculeNew_H2_evotime4.0_n_ts80_ptypeCONSTANT_offset0.5_objUNIT_sum_penalty0.0_maxswitch8.log</t>
  </si>
  <si>
    <t>MoleculeNew_H2_evotime4.0_n_ts80_ptypeWARM_offset0.5_objUNIT_sum_penalty1.0_SUR.log</t>
  </si>
  <si>
    <t>MoleculeNew_H2_evotime4.0_n_ts80_ptypeWARM_offset0.5_objUNIT_sum_penalty1.0_minup10.log</t>
  </si>
  <si>
    <t>MoleculeNew_H2_evotime4.0_n_ts80_ptypeWARM_offset0.5_objUNIT_sum_penalty1.0_maxswitch8.log</t>
  </si>
  <si>
    <t>MoleculeNew_H2_evotime4.0_n_ts80_ptypeCONSTANT_offset0.5_objUNIT_sum_penalty0.0_maxswitch8_sigma0.25_
eta0.001_threshold30_iter100_typemaxswitch_switch8.log</t>
  </si>
  <si>
    <t>MoleculeNew_H2_evotime4.0_n_ts80_ptypeWARM_offset0.5_objUNIT_sum_penalty1.0_minup10_sigma0.25_eta0.001_
threshold30_iter100_typeminup_time10.log</t>
  </si>
  <si>
    <t>instance of MoleculeNew example with LiH</t>
  </si>
  <si>
    <t>MoleculeNew_H2_evotime4.0_n_ts80_ptypeWARM_offset0.5_objUNIT_sum_penalty1.0_alpha0.001_sigma0.25_eta0.001_threshold30_iter100_typetvc_SUR.log</t>
  </si>
  <si>
    <t>MoleculeADMMNew_H2_evotime4.0_n_ts80_ptypeWARM_offset0.5_sum_penalty1.0_penalty0.001_ADMM_0.5_iter100_maxswitch8.log</t>
  </si>
  <si>
    <t>MoleculeADMMNew_H2_evotime4.0_n_ts80_ptypeWARM_offset0.5_sum_penalty1.0_penalty0.001_ADMM_0.5_iter100_minup10.log</t>
  </si>
  <si>
    <t>MoleculeADMMNew_H2_evotime4.0_n_ts80_ptypeWARM_offset0.5_sum_penalty1.0_penalty0.001_ADMM_0.5_iter100_SUR.log</t>
  </si>
  <si>
    <t>MoleculeNew_H2_evotime4.0_n_ts80_ptypeWARM_offset0.5_objUNIT_sum_penalty1.0_alpha0.001_sigma0.25_eta0.001_threshold30_iter100_typetvc_minup10.log</t>
  </si>
  <si>
    <t>MoleculeADMMNew_H2_evotime4.0_n_ts80_ptypeWARM_offset0.5_sum_penalty1.0_penalty0.001_ADMM_0.5_iter100</t>
  </si>
  <si>
    <t>MoleculeNew_H2_evotime4.0_n_ts80_ptypeWARM_offset0.5_objUNIT_sum_penalty1.0_alpha0.001_sigma0.25_
eta0.001_threshold30_iter100_typetvc.log</t>
  </si>
  <si>
    <t>MoleculeNew_H2_evotime4.0_n_ts80_ptypeWARM_offset0.5_objUNIT_sum_penalty1.0_alpha0.001_sigma0.25_eta0.001_threshold30_iter100_typetvc_maxswitch8.log</t>
  </si>
  <si>
    <t>MoleculeNew_H2_evotime4.0_n_ts80_ptypeCONSTANT_offset0.5_objUNIT_sum_penalty0.0_SUR_alpha0.001_sigma0.25_eta0.001_threshold30_iter100_typetv.log</t>
  </si>
  <si>
    <t>MoleculeNew_H2_evotime4.0_n_ts80_ptypeCONSTANT_offset0.5_objUNIT_sum_penalty0.0_minup10_sigma0.25_eta0.001_threshold30_iter100_typeminup_time10.log</t>
  </si>
  <si>
    <t>MoleculeNew_H2_evotime4.0_n_ts80_ptypeWARM_offset0.5_objUNIT_sum_penalty1.0_maxswitch8_sigma0.25_eta0.001_threshold30_iter100_typemaxswitch_switch8.log</t>
  </si>
  <si>
    <t>MoleculeADMMNew_H2_evotime4.0_n_ts80_ptypeWARM_offset0.5_sum_penalty1.0_penalty0.001_ADMM_0.5_iter100_SUR_alpha0.0001_sigma0.25_eta0.001_threshold30_iter100_typetv.log</t>
  </si>
  <si>
    <t>MoleculeADMMNew_H2_evotime4.0_n_ts80_ptypeWARM_offset0.5_sum_penalty1.0_penalty0.001_ADMM_0.5_iter100_minup10_sigma0.25_eta0.001_threshold30_iter100_typeminup_time10.log</t>
  </si>
  <si>
    <t>MoleculeADMMNew_H2_evotime4.0_n_ts80_ptypeWARM_offset0.5_sum_penalty1.0_penalty0.001_ADMM_0.5_iter100_maxswitch8_sigma0.25_eta0.001_threshold30_iter100_typemaxswitch_switch8.log</t>
  </si>
  <si>
    <t>MoleculeNew_H2_evotime4.0_n_ts80_ptypeWARM_offset0.5_objUNIT_sum_penalty1.0_alpha0.001_sigma0.25_eta0.001_threshold30_iter100_typetvc_minup10_sigma0.25_eta0.001_threshold30_iter100_typeminup_time10.log</t>
  </si>
  <si>
    <t>MoleculeNew_H2_evotime4.0_n_ts80_ptypeWARM_offset0.5_objUNIT_sum_penalty1.0_alpha0.001_sigma0.25_eta0.001_threshold30_iter100_typetvc_SUR_alpha0.001_sigma0.25_eta0.001_threshold30_iter100_typetv.log</t>
  </si>
  <si>
    <t>MoleculeNew_H2_evotime4.0_n_ts80_ptypeWARM_offset0.5_objUNIT_sum_penalty1.0_alpha0.001_sigma0.25_eta0.001_threshold30_iter100_typetvc_maxswitch8_sigma0.25_eta0.001_threshold30_iter100_typemaxswitch_switch8.log</t>
  </si>
  <si>
    <t>MoleculeSTNew_H2_evotime_4.0_n_ts80_n_switch2_initwarm_minuptime0.0.log</t>
  </si>
  <si>
    <t>MoleculeSTNew_H2_evotime_4.0_n_ts80_n_switch2_initwarm_minuptime0.5.log</t>
  </si>
  <si>
    <t>MoleculeSTNew_H2_evotime_4.0_n_ts80_n_switch10_initwarm_minuptime0.0.log</t>
  </si>
  <si>
    <t>MoleculeSTNew_H2_evotime_4.0_n_ts80_n_switch10_initwarm_minuptime0.5.log</t>
  </si>
  <si>
    <t>MoleculeNew_H2_evotime4.0_n_ts80_ptypeWARM_offset0.5_objUNIT_sum_penalty1.0_SUR_alpha0.001_sigma0.25_eta0.001_threshold30_iter100_typetv.log</t>
  </si>
  <si>
    <t>Hadamard2_evotime8.0_n_ts80_ptypeCONSTANT_offset0.5_objUNIT_sum_penalty0.log</t>
  </si>
  <si>
    <t>Hadamard2_evotime8.0_n_ts80_ptypeWARM_offset0.5_objUNIT_sum_penalty0.01.log</t>
  </si>
  <si>
    <t>HadamardADMM2_evotime8.0_n_ts80_ptypeWARM_offset0.5_sum_penalty0.01_penalty0.0001_ADMM_0.5_iter100.log</t>
  </si>
  <si>
    <t>Hadamard2_evotime8.0_n_ts80_ptypeWARM_offset0.5_objUNIT_sum_penalty0.01_alpha0.0001_sigma0.25_eta0.001_threshold30_iter100_typetvc.log</t>
  </si>
  <si>
    <t>Hadamard2_evotime8.0_n_ts80_ptypeWARM_offset0.5_objUNIT_sum_penalty0.01_SUR.log</t>
  </si>
  <si>
    <t>Hadamard2_evotime8.0_n_ts80_ptypeWARM_offset0.5_objUNIT_sum_penalty0.01_minup10.log</t>
  </si>
  <si>
    <t>HadamardADMM2_evotime8.0_n_ts80_ptypeWARM_offset0.5_sum_penalty0.01_penalty0.0001_ADMM_0.5_iter100_SUR.log</t>
  </si>
  <si>
    <t>HadamardADMM2_evotime8.0_n_ts80_ptypeWARM_offset0.5_sum_penalty0.01_penalty0.0001_ADMM_0.5_iter100_minup10.log</t>
  </si>
  <si>
    <t>HadamardADMM2_evotime8.0_n_ts80_ptypeWARM_offset0.5_sum_penalty0.01_penalty0.0001_ADMM_0.5_iter100_maxswitch8.log</t>
  </si>
  <si>
    <t>Hadamard2_evotime8.0_n_ts80_ptypeWARM_offset0.5_objUNIT_sum_penalty0.01_alpha0.0001_sigma0.25_eta0.001_threshold30_iter100_typetvc_SUR.log</t>
  </si>
  <si>
    <t>Hadamard2_evotime8.0_n_ts80_ptypeWARM_offset0.5_objUNIT_sum_penalty0.01_alpha0.0001_sigma0.25_eta0.001_threshold30_iter100_typetvc_minup10.log</t>
  </si>
  <si>
    <t>Hadamard2_evotime8.0_n_ts80_ptypeWARM_offset0.5_objUNIT_sum_penalty0.01_alpha0.0001_sigma0.25_eta0.001_threshold30_iter100_typetvc_maxswitch8.log</t>
  </si>
  <si>
    <t>Hadamard2_evotime8.0_n_ts80_ptypeCONSTANT_offset0.5_objUNIT_sum_penalty0_SUR_alpha0.0001_sigma0.25_eta0.001_threshold30_iter100_typetv.log</t>
  </si>
  <si>
    <t>Hadamard2_evotime8.0_n_ts80_ptypeCONSTANT_offset0.5_objUNIT_sum_penalty0_minup10_sigma0.25_eta0.001_threshold30_iter100_typeminup_time10.log</t>
  </si>
  <si>
    <t>Hadamard2_evotime8.0_n_ts80_ptypeCONSTANT_offset0.5_objUNIT_sum_penalty0_maxswitch8_sigma0.25_eta0.001_threshold30_iter100_typemaxswitch_switch8.log</t>
  </si>
  <si>
    <t>Hadamard2_evotime8.0_n_ts80_ptypeWARM_offset0.5_objUNIT_sum_penalty0.01_SUR_alpha0.0001_sigma0.25_eta0.001_threshold30_iter100_typetv.log</t>
  </si>
  <si>
    <t>Hadamard2_evotime8.0_n_ts80_ptypeWARM_offset0.5_objUNIT_sum_penalty0.01_minup10_sigma0.25_eta0.001_threshold30_iter100_typeminup_time10.log</t>
  </si>
  <si>
    <t>Hadamard2_evotime8.0_n_ts80_ptypeWARM_offset0.5_objUNIT_sum_penalty0.01_maxswitch8_sigma0.25_eta0.001_threshold30_iter100_typemaxswitch_switch8.log</t>
  </si>
  <si>
    <t>HadamardADMM2_evotime8.0_n_ts80_ptypeWARM_offset0.5_sum_penalty0.01_penalty0.0001_ADMM_0.5_iter100_SUR_alpha0.0001_sigma0.25_eta0.001_threshold30_iter100_typetv.log</t>
  </si>
  <si>
    <t>HadamardADMM2_evotime8.0_n_ts80_ptypeWARM_offset0.5_sum_penalty0.01_penalty0.0001_ADMM_0.5_iter100_minup10_sigma0.25_eta0.001_threshold30_iter100_typeminup_time10.log</t>
  </si>
  <si>
    <t>HadamardADMM2_evotime8.0_n_ts80_ptypeWARM_offset0.5_sum_penalty0.01_penalty0.0001_ADMM_0.5_iter100_maxswitch8_sigma0.25_eta0.001_threshold30_iter100_typemaxswitch_switch8.log</t>
  </si>
  <si>
    <t>Hadamard2_evotime8.0_n_ts80_ptypeWARM_offset0.5_objUNIT_sum_penalty0.01_alpha0.0001_sigma0.25_eta0.001_threshold30_iter100_typetvc_SUR_alpha0.0001_sigma0.25_eta0.001_threshold30_iter100_typetv.log</t>
  </si>
  <si>
    <t>Hadamard2_evotime8.0_n_ts80_ptypeWARM_offset0.5_objUNIT_sum_penalty0.01_alpha0.0001_sigma0.25_eta0.001_threshold30_iter100_typetvc_minup10_sigma0.25_eta0.001_threshold30_iter100_typeminup_time10.log</t>
  </si>
  <si>
    <t>Hadamard2_evotime8.0_n_ts80_ptypeWARM_offset0.5_objUNIT_sum_penalty0.01_alpha0.0001_sigma0.25_eta0.001_threshold30_iter100_typetvc_maxswitch8_sigma0.25_eta0.001_threshold30_iter100_typemaxswitch_switch8.log</t>
  </si>
  <si>
    <t>HadamardST2_evotime_8.0_n_ts80_n_switch7_initwarm_minuptime0.0.log</t>
  </si>
  <si>
    <t>HadamardST2_evotime_8.0_n_ts80_n_switch7_initwarm_minuptime1.0.log</t>
  </si>
  <si>
    <t>HadamardST2_evotime_8.0_n_ts80_n_switch14_initwarm_minuptime0.0.log</t>
  </si>
  <si>
    <t>HadamardST2_evotime_8.0_n_ts80_n_switch14_initwarm_minuptime1.0.log</t>
  </si>
  <si>
    <t>HadamardADMM3_evotime12.0_n_ts120_ptypeWARM_offset0.5_sum_penalty0.01_penalty0.0001_ADMM_0.5_iter100_minup10.log</t>
  </si>
  <si>
    <t>HadamardADMM3_evotime12.0_n_ts120_ptypeWARM_offset0.5_sum_penalty0.01_penalty0.0001_ADMM_0.5_iter100_maxswitch8.log</t>
  </si>
  <si>
    <t>Hadamard3_evotime12.0_n_ts120_ptypeWARM_offset0.5_objUNIT_sum_penalty0.01_alpha0.0001_sigma0.25_eta0.001_threshold30_iter100_typetvc_SUR.log</t>
  </si>
  <si>
    <t>Hadamard3_evotime12.0_n_ts120_ptypeWARM_offset0.5_objUNIT_sum_penalty0.01_alpha0.0001_sigma0.25_eta0.001_threshold30_iter100_typetvc_minup10.log</t>
  </si>
  <si>
    <t>Hadamard3_evotime12.0_n_ts120_ptypeWARM_offset0.5_objUNIT_sum_penalty0.01_alpha0.0001_sigma0.25_eta0.001_threshold30_iter100_typetvc_maxswitch8.log</t>
  </si>
  <si>
    <t>Hadamard3_evotime12.0_n_ts120_ptypeCONSTANT_offset0.5_objUNIT_sum_penalty0_SUR_alpha0.0001_sigma0.25_eta0.001_threshold30_iter100_typetv.log</t>
  </si>
  <si>
    <t>Hadamard3_evotime12.0_n_ts120_ptypeCONSTANT_offset0.5_objUNIT_sum_penalty0_minup10_sigma0.25_eta0.001_threshold30_iter100_typeminup_time10.log</t>
  </si>
  <si>
    <t>Hadamard3_evotime12.0_n_ts120_ptypeCONSTANT_offset0.5_objUNIT_sum_penalty0_maxswitch8_sigma0.25_eta0.001_threshold30_iter100_typemaxswitch_switch8.log</t>
  </si>
  <si>
    <t>Hadamard3_evotime12.0_n_ts120_ptypeWARM_offset0.5_objUNIT_sum_penalty0.01_SUR_alpha0.0001_sigma0.25_eta0.001_threshold30_iter100_typetv.log</t>
  </si>
  <si>
    <t>Hadamard3_evotime12.0_n_ts120_ptypeWARM_offset0.5_objUNIT_sum_penalty0.01_minup10_sigma0.25_eta0.001_threshold30_iter100_typeminup_time10.log</t>
  </si>
  <si>
    <t>Hadamard3_evotime12.0_n_ts120_ptypeWARM_offset0.5_objUNIT_sum_penalty0.01_maxswitch8_sigma0.25_eta0.001_threshold30_iter100_typemaxswitch_switch8.log</t>
  </si>
  <si>
    <t>HadamardADMM3_evotime12.0_n_ts120_ptypeWARM_offset0.5_sum_penalty0.01_penalty0.0001_ADMM_0.5_iter100_SUR_alpha0.0001_sigma0.25_eta0.001_threshold30_iter100_typetv.log</t>
  </si>
  <si>
    <t>HadamardADMM3_evotime12.0_n_ts120_ptypeWARM_offset0.5_sum_penalty0.01_penalty0.0001_ADMM_0.5_iter100_minup10_sigma0.25_eta0.001_threshold30_iter100_typeminup_time10.log</t>
  </si>
  <si>
    <t>HadamardADMM3_evotime12.0_n_ts120_ptypeWARM_offset0.5_sum_penalty0.01_penalty0.0001_ADMM_0.5_iter100_maxswitch8_sigma0.25_eta0.001_threshold30_iter100_typemaxswitch_switch8.log</t>
  </si>
  <si>
    <t>Hadamard3_evotime12.0_n_ts120_ptypeWARM_offset0.5_objUNIT_sum_penalty0.01_alpha0.0001_sigma0.25_eta0.001_threshold30_iter100_typetvc_SUR_alpha0.0001_sigma0.25_eta0.001_threshold30_iter100_typetv.log</t>
  </si>
  <si>
    <t>Hadamard3_evotime12.0_n_ts120_ptypeWARM_offset0.5_objUNIT_sum_penalty0.01_alpha0.0001_sigma0.25_eta0.001_threshold30_iter100_typetvc_minup10_sigma0.25_eta0.001_threshold30_iter100_typeminup_time10.log</t>
  </si>
  <si>
    <t>Hadamard3_evotime12.0_n_ts120_ptypeWARM_offset0.5_objUNIT_sum_penalty0.01_alpha0.0001_sigma0.25_eta0.001_threshold30_iter100_typetvc_maxswitch8_sigma0.25_eta0.001_threshold30_iter100_typemaxswitch_switch8.log</t>
  </si>
  <si>
    <t>Hadamard3_evotime12.0_n_ts120_ptypeWARM_offset0.5_objUNIT_sum_penalty0.01.log</t>
  </si>
  <si>
    <t>HadamardADMM2_evotime12.0_n_ts120_ptypeWARM_offset0.5_sum_penalty0.01_penalty0.0001_ADMM_0.5_iter100.log</t>
  </si>
  <si>
    <t>Hadamard3_evotime12.0_n_ts120_ptypeWARM_offset0.5_objUNIT_sum_penalty0.01_alpha0.0001_sigma0.25_eta0.001_threshold30_iter100_typetvc.log</t>
  </si>
  <si>
    <t>Hadamard3_evotime12.0_n_ts120_ptypeCONSTANT_offset0.5_objUNIT_sum_penalty0_SUR.log</t>
  </si>
  <si>
    <t>Hadamard3_evotime12.0_n_ts120_ptypeCONSTANT_offset0.5_objUNIT_sum_penalty0_minup10.log</t>
  </si>
  <si>
    <t>Hadamard3_evotime12.0_n_ts120_ptypeWARM_offset0.5_objUNIT_sum_penalty0.01_SUR.log</t>
  </si>
  <si>
    <t>Hadamard3_evotime12.0_n_ts120_ptypeWARM_offset0.5_objUNIT_sum_penalty0.01_minup10.log</t>
  </si>
  <si>
    <t>HadamardADMM3_evotime12.0_n_ts120_ptypeWARM_offset0.5_sum_penalty0.01_penalty0.0001_ADMM_0.5_iter100_SUR.log</t>
  </si>
  <si>
    <t>Hadamard3_evotime12.0_n_ts120_ptypeCONSTANT_offset0.5_objUNIT_sum_penalty0.log</t>
  </si>
  <si>
    <t>Hadamard2_evotime8.0_n_ts80_ptypeWARM_offset0.5_objUNIT_sum_penalty0.01_maxswitch8.log</t>
  </si>
  <si>
    <t>Hadamard3_evotime12.0_n_ts120_ptypeCONSTANT_offset0.5_objUNIT_sum_penalty0_maxswitch12.log</t>
  </si>
  <si>
    <t>Hadamard3_evotime12.0_n_ts120_ptypeWARM_offset0.5_objUNIT_sum_penalty0.01_maxswitch12.log</t>
  </si>
  <si>
    <t>HadamardST3_evotime_12.0_n_ts120_n_switch17_initwarm_minuptime0.0.log</t>
  </si>
  <si>
    <t>HadamardST3_evotime_12.0_n_ts120_n_switch17_initwarm_minuptime1.0.log</t>
  </si>
  <si>
    <t>HadamardST3_evotime_8.0_n_ts80_n_switch49_initwarm_minuptime0.0.log</t>
  </si>
  <si>
    <t>HadamardST3_evotime_8.0_n_ts80_n_switch49_initwarm_minuptime1.0.log</t>
  </si>
  <si>
    <t>MoleculeNew_H2_evotime4.0_n_ts80_ptypeCONSTANT_offset0.5_objUNIT_sum_penalty0.0</t>
  </si>
  <si>
    <t>MoleculeNew3_LiH_evotime20.0_n_ts200_ptypeWARM_offset0.5_objUNIT_sum_penalty0.1</t>
  </si>
  <si>
    <t>min-up-time steps: 10</t>
  </si>
  <si>
    <t>min-up time steps: 5</t>
  </si>
  <si>
    <t>MoleculeNew3_LiH_evotime20.0_n_ts200_ptypeCONSTANT_offset0.5_objUNIT_sum_penalty0.0</t>
  </si>
  <si>
    <t>MoleculeNew3_LiH_evotime20.0_n_ts200_ptypeWARM_offset0.5_objUNIT_sum_penalty0.1_alpha0.001_sigma0.25_eta0.001_threshold30_iter100_typetvc.log</t>
  </si>
  <si>
    <t>MoleculeADMMNew3_LiH_evotime20.0_n_ts200_ptypeWARM_offset0.5_sum_penalty0.1_penalty0.001_ADMM_0.5_iter100</t>
  </si>
  <si>
    <t>MoleculeNew3_LiH_evotime20.0_n_ts200_ptypeCONSTANT_offset0.5_objUNIT_sum_penalty0.0_SUR.log</t>
  </si>
  <si>
    <t>MoleculeNew3_LiH_evotime20.0_n_ts200_ptypeCONSTANT_offset0.5_objUNIT_sum_penalty0.0_minup5.log</t>
  </si>
  <si>
    <t>MoleculeNew3_H2_evotime20.0_n_ts200_ptypeCONSTANT_offset0.5_objUNIT_sum_penalty0.0_maxswitch40.log</t>
  </si>
  <si>
    <t>MoleculeNew3_LiH_evotime20.0_n_ts200_ptypeWARM_offset0.5_objUNIT_sum_penalty0.1_SUR.log</t>
  </si>
  <si>
    <t>MoleculeNew3_LiH_evotime20.0_n_ts200_ptypeWARM_offset0.5_objUNIT_sum_penalty0.1_minup5.log</t>
  </si>
  <si>
    <t>MoleculeNew3_LiH_evotime20.0_n_ts200_ptypeWARM_offset0.5_objUNIT_sum_penalty0.1_maxswitch40.log</t>
  </si>
  <si>
    <t>MoleculeADMMNew3_LiH_evotime20.0_n_ts200_ptypeWARM_offset0.5_sum_penalty0.1_penalty0.001_ADMM_0.5_iter100_SUR.log</t>
  </si>
  <si>
    <t>MoleculeADMMNew3_LiH_evotime20.0_n_ts200_ptypeWARM_offset0.5_sum_penalty0.1_penalty0.001_ADMM_0.5_iter100_minup5.log</t>
  </si>
  <si>
    <t>MoleculeADMMNew3_LiH_evotime20.0_n_ts200_ptypeWARM_offset0.5_sum_penalty0.1_penalty0.001_ADMM_0.5_iter100_maxswitch40.log</t>
  </si>
  <si>
    <t>MoleculeNew3_LiH_evotime20.0_n_ts200_ptypeWARM_offset0.5_objUNIT_sum_penalty0.1_alpha0.001_sigma0.25_eta0.001_threshold30_iter100_typetvc_SUR.log</t>
  </si>
  <si>
    <t>MoleculeNew3_LiH_evotime20.0_n_ts200_ptypeWARM_offset0.5_objUNIT_sum_penalty0.1_alpha0.001_sigma0.25_eta0.001
_threshold30_iter100_typetvc_minup5.log</t>
  </si>
  <si>
    <t>MoleculeNew3_LiH_evotime20.0_n_ts200_ptypeWARM_offset0.5_objUNIT_sum_penalty0.1_alpha0.001_sigma0.25_eta0.00_threshold30_iter100_typetvc_maxswitch40.log</t>
  </si>
  <si>
    <t>MoleculeNew3_LiH_evotime20.0_n_ts200_ptypeCONSTANT_offset0.5_objUNIT_sum_penalty0.0_SUR_alpha0.001_sigma0.2_eta0.001_threshold30_iter100_typetv.log</t>
  </si>
  <si>
    <t>MoleculeNew3_LiH_evotime20.0_n_ts200_ptypeCONSTANT_offset0.5_objUNIT_sum_penalty0.0_minup5_sigma0.25_eta0.001_threshold30_iter100_typeminup_time5.log</t>
  </si>
  <si>
    <t>MoleculeNew3_LiH_evotime20.0_n_ts200_ptypeCONSTANT_offset0.5_objUNIT_sum_penalty0.0_maxswitch40_sigma0.25_eta0.001_threshold30_iter100_typemaxswitch_switch40.log</t>
  </si>
  <si>
    <t>MoleculeNew3_LiH_evotime20.0_n_ts200_ptypeWARM_offset0.5_objUNIT_sum_penalty0.1_SUR_alpha0.001_sigma0.25_eta0.001_threshold30_iter100_typetv.log</t>
  </si>
  <si>
    <t>MoleculeNew3_LiH_evotime20.0_n_ts200_ptypeWARM_offset0.5_objUNIT_sum_penalty0.1_minup5_sigma0.25_eta0.001_threshold30_iter100_typeminup_time10.log</t>
  </si>
  <si>
    <t>MoleculeNew3_LiH_evotime20.0_n_ts200_ptypeWARM_offset0.5_objUNIT_sum_penalty0.1_maxswitch40_sigma0.25_eta0.001_threshold30_iter100_typemaxswitch_switch40.log</t>
  </si>
  <si>
    <t>MoleculeADMMNew3_LiH_evotime20.0_n_ts200_ptypeWARM_offset0.5_sum_penalty0.1_penalty0.001_ADMM_0.5_iter100_SUR_alpha0.001_sigma0.25_eta0.001_threshold30_iter100_typetv.log</t>
  </si>
  <si>
    <t>MoleculeADMMNew3_LiH_evotime20.0_n_ts200_ptypeWARM_offset0.5_sum_penalty0.1_penalty0.001_ADMM_0.5_iter100_minup5_sigma0.25_eta0.001_threshold30_iter100_typeminup_time5.log</t>
  </si>
  <si>
    <t>MoleculeADMMNew3_LiH_evotime20.0_n_ts200_ptypeWARM_offset0.5_sum_penalty0.1_penalty0.001_ADMM_0.5_iter100_maxswitch40_sigma0.25_eta0.001_threshold30_iter100_typemaxswitch_switch40.log</t>
  </si>
  <si>
    <t>MoleculeNew3_LiH_evotime20.0_n_ts200_ptypeCONSTANT_offset0.5_objUNIT_sum_penalty0.1_alpha0.001_sigma0.25_eta0.001_threshold30_iter100_typetvc_SUR_alpha0.001_sigma0.25_eta0.001_threshold30_iter100_typetv.log</t>
  </si>
  <si>
    <t>MoleculeNew3_LiH_evotime20.0_n_ts200_ptypeWARM_offset0.5_objUNIT_sum_penalty0.1_alpha0.001_sigma0.25_eta0.001_threshold30_iter100_typetvc_minup5_sigma0.25_eta0.001_threshold30_iter100_typeminup_time5.log</t>
  </si>
  <si>
    <t>MoleculeNew3_LiH_evotime20.0_n_ts200_ptypeWARM_offset0.5_objUNIT_sum_penalty0.1_alpha0.001_sigma0.25_eta0.00_threshold30_iter100_typetvc_maxswitch40_sigma0.25_eta0.001_threshold30_iter100_typemaxswitch_switch40.log</t>
  </si>
  <si>
    <t>MoleculeNewST_LiH_evotime_20.0_n_ts200_n_switch8_initwarm_minuptime0.0.log</t>
  </si>
  <si>
    <t>MoleculeNewST_LiH_evotime_20.0_n_ts200_n_switch8_initwarm_minuptime0.5.log</t>
  </si>
  <si>
    <t>MoleculeNewST_LiH_evotime_20.0_n_ts200_n_switch38_initwarm_minuptime0.0.log</t>
  </si>
  <si>
    <t>MoleculeNewST_LiH_evotime_20.0_n_ts200_n_switch38_initwarm_minuptime0.5.log</t>
  </si>
  <si>
    <t>MoleculeVQE_LiH_evotime20.0_n_ts200_ptypeCONSTANT_offset0.5_objUNIT_sum_penalty0.0</t>
  </si>
  <si>
    <t>MoleculeNewST_LiH_evotime_20.0_n_ts200_n_switch0_initwarm_minuptime0.0.log</t>
  </si>
  <si>
    <t>MoleculeNewST_LiH_evotime_20.0_n_ts200_n_switch0_initwarm_minuptime0.5.log</t>
  </si>
  <si>
    <t>MoleculeNewST_LiH_evotime_20.0_n_ts200_n_switch32_initwarm_minuptime0.0.log</t>
  </si>
  <si>
    <t>MoleculeNewST_LiH_evotime_20.0_n_ts200_n_switch32_initwarm_minuptime0.5.log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</si>
</sst>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0" fontId="0" fillId="2" borderId="0" xfId="0" applyFill="1"/>
    <xf numFmtId="0" fontId="0" fillId="0" borderId="0" xfId="0" applyFont="1"/>
    <xf numFmtId="11" fontId="0" fillId="0" borderId="0" xfId="0" applyNumberFormat="1"/>
    <xf numFmtId="0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0BE8-B604-B445-AA09-F9BD1573AC49}">
  <dimension ref="A1:H123"/>
  <sheetViews>
    <sheetView topLeftCell="A21" zoomScale="109" workbookViewId="0">
      <selection activeCell="D81" sqref="D81:G81"/>
    </sheetView>
  </sheetViews>
  <sheetFormatPr baseColWidth="10" defaultRowHeight="16" x14ac:dyDescent="0.2"/>
  <cols>
    <col min="1" max="1" width="18.6640625" customWidth="1"/>
    <col min="2" max="2" width="120.5" customWidth="1"/>
    <col min="3" max="3" width="23" customWidth="1"/>
    <col min="6" max="6" width="15" customWidth="1"/>
    <col min="8" max="8" width="31.6640625" customWidth="1"/>
  </cols>
  <sheetData>
    <row r="1" spans="1:8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8" ht="16" customHeight="1" x14ac:dyDescent="0.2">
      <c r="A2" s="4" t="s">
        <v>26</v>
      </c>
      <c r="B2" t="s">
        <v>1</v>
      </c>
      <c r="C2" t="s">
        <v>27</v>
      </c>
      <c r="D2">
        <v>-0.999</v>
      </c>
      <c r="E2">
        <v>0.999</v>
      </c>
      <c r="F2" s="1">
        <f>D2+E2*0.01</f>
        <v>-0.98900999999999994</v>
      </c>
      <c r="G2">
        <v>0.13</v>
      </c>
    </row>
    <row r="3" spans="1:8" s="11" customFormat="1" x14ac:dyDescent="0.2">
      <c r="A3" s="14"/>
      <c r="B3" s="11" t="s">
        <v>5</v>
      </c>
      <c r="C3" s="11" t="s">
        <v>28</v>
      </c>
      <c r="D3" s="11">
        <v>-0.999</v>
      </c>
      <c r="E3" s="11">
        <v>0.52300000000000002</v>
      </c>
      <c r="F3" s="11">
        <v>-0.995</v>
      </c>
      <c r="G3" s="11">
        <v>29.56</v>
      </c>
      <c r="H3" s="11" t="s">
        <v>15</v>
      </c>
    </row>
    <row r="4" spans="1:8" s="11" customFormat="1" ht="34" x14ac:dyDescent="0.2">
      <c r="A4" s="14"/>
      <c r="B4" s="11" t="s">
        <v>45</v>
      </c>
      <c r="C4" s="15" t="s">
        <v>46</v>
      </c>
      <c r="D4" s="11">
        <v>-0.999</v>
      </c>
      <c r="E4" s="11">
        <v>0.56699999999999995</v>
      </c>
      <c r="F4" s="13">
        <f>D4+E4*0.01</f>
        <v>-0.99333000000000005</v>
      </c>
      <c r="G4" s="11">
        <v>1.77</v>
      </c>
      <c r="H4" s="15" t="s">
        <v>47</v>
      </c>
    </row>
    <row r="5" spans="1:8" x14ac:dyDescent="0.2">
      <c r="A5" s="4"/>
      <c r="B5" t="s">
        <v>6</v>
      </c>
      <c r="C5" t="s">
        <v>29</v>
      </c>
      <c r="D5">
        <v>-0.999</v>
      </c>
      <c r="E5">
        <v>54</v>
      </c>
      <c r="F5" s="1">
        <f t="shared" ref="F5:F19" si="0">D5+E5*0.01</f>
        <v>-0.45899999999999996</v>
      </c>
      <c r="G5" t="s">
        <v>14</v>
      </c>
      <c r="H5" t="s">
        <v>8</v>
      </c>
    </row>
    <row r="6" spans="1:8" ht="34" x14ac:dyDescent="0.2">
      <c r="A6" s="4"/>
      <c r="B6" t="s">
        <v>9</v>
      </c>
      <c r="C6" t="s">
        <v>30</v>
      </c>
      <c r="D6">
        <v>-0.84099999999999997</v>
      </c>
      <c r="E6">
        <v>4</v>
      </c>
      <c r="F6" s="1">
        <f t="shared" si="0"/>
        <v>-0.80099999999999993</v>
      </c>
      <c r="G6" t="s">
        <v>14</v>
      </c>
      <c r="H6" s="2" t="s">
        <v>10</v>
      </c>
    </row>
    <row r="7" spans="1:8" ht="34" x14ac:dyDescent="0.2">
      <c r="A7" s="4"/>
      <c r="B7" t="s">
        <v>12</v>
      </c>
      <c r="C7" t="s">
        <v>31</v>
      </c>
      <c r="D7">
        <v>-0.97099999999999997</v>
      </c>
      <c r="E7">
        <v>10</v>
      </c>
      <c r="F7" s="1">
        <f t="shared" si="0"/>
        <v>-0.871</v>
      </c>
      <c r="G7" t="s">
        <v>14</v>
      </c>
      <c r="H7" s="2" t="s">
        <v>11</v>
      </c>
    </row>
    <row r="8" spans="1:8" x14ac:dyDescent="0.2">
      <c r="A8" s="4"/>
      <c r="B8" t="s">
        <v>13</v>
      </c>
      <c r="C8" t="s">
        <v>32</v>
      </c>
      <c r="D8">
        <v>-0.999</v>
      </c>
      <c r="E8">
        <v>48</v>
      </c>
      <c r="F8" s="1">
        <f t="shared" si="0"/>
        <v>-0.51900000000000002</v>
      </c>
      <c r="G8" t="s">
        <v>14</v>
      </c>
      <c r="H8" s="5" t="s">
        <v>18</v>
      </c>
    </row>
    <row r="9" spans="1:8" x14ac:dyDescent="0.2">
      <c r="A9" s="4"/>
      <c r="B9" t="s">
        <v>16</v>
      </c>
      <c r="C9" t="s">
        <v>33</v>
      </c>
      <c r="D9">
        <v>-0.84599999999999997</v>
      </c>
      <c r="E9">
        <v>6</v>
      </c>
      <c r="F9" s="1">
        <f t="shared" si="0"/>
        <v>-0.78600000000000003</v>
      </c>
      <c r="G9" t="s">
        <v>14</v>
      </c>
      <c r="H9" s="5"/>
    </row>
    <row r="10" spans="1:8" ht="15" customHeight="1" x14ac:dyDescent="0.2">
      <c r="A10" s="4"/>
      <c r="B10" t="s">
        <v>17</v>
      </c>
      <c r="C10" t="s">
        <v>34</v>
      </c>
      <c r="D10">
        <v>-0.97199999999999998</v>
      </c>
      <c r="E10">
        <v>10</v>
      </c>
      <c r="F10" s="1">
        <f>D10+E10*0.01</f>
        <v>-0.872</v>
      </c>
      <c r="G10">
        <v>0.01</v>
      </c>
      <c r="H10" s="5"/>
    </row>
    <row r="11" spans="1:8" x14ac:dyDescent="0.2">
      <c r="A11" s="4"/>
      <c r="B11" t="s">
        <v>60</v>
      </c>
      <c r="C11" t="s">
        <v>59</v>
      </c>
      <c r="D11">
        <v>-0.995</v>
      </c>
      <c r="E11">
        <v>54</v>
      </c>
      <c r="F11" s="1">
        <f>D11+E11*0.01</f>
        <v>-0.45499999999999996</v>
      </c>
      <c r="G11" t="s">
        <v>14</v>
      </c>
      <c r="H11" s="5" t="s">
        <v>112</v>
      </c>
    </row>
    <row r="12" spans="1:8" x14ac:dyDescent="0.2">
      <c r="A12" s="4"/>
      <c r="B12" t="s">
        <v>61</v>
      </c>
      <c r="C12" t="s">
        <v>35</v>
      </c>
      <c r="D12" s="1">
        <v>-0.84099999999999997</v>
      </c>
      <c r="E12">
        <v>4</v>
      </c>
      <c r="F12" s="1">
        <f t="shared" ref="F12:F17" si="1">D12+E12*0.01</f>
        <v>-0.80099999999999993</v>
      </c>
      <c r="G12" t="s">
        <v>14</v>
      </c>
      <c r="H12" s="5"/>
    </row>
    <row r="13" spans="1:8" ht="15" customHeight="1" x14ac:dyDescent="0.2">
      <c r="A13" s="4"/>
      <c r="B13" t="s">
        <v>160</v>
      </c>
      <c r="C13" t="s">
        <v>36</v>
      </c>
      <c r="D13" s="1">
        <v>-0.96</v>
      </c>
      <c r="E13">
        <v>10</v>
      </c>
      <c r="F13" s="1">
        <f t="shared" si="1"/>
        <v>-0.86</v>
      </c>
      <c r="G13">
        <v>0.01</v>
      </c>
      <c r="H13" s="5"/>
    </row>
    <row r="14" spans="1:8" ht="15" customHeight="1" x14ac:dyDescent="0.2">
      <c r="A14" s="4"/>
      <c r="B14" t="s">
        <v>64</v>
      </c>
      <c r="C14" t="s">
        <v>63</v>
      </c>
      <c r="D14" s="1">
        <v>0</v>
      </c>
      <c r="E14">
        <v>0</v>
      </c>
      <c r="F14" s="1">
        <f t="shared" si="1"/>
        <v>0</v>
      </c>
      <c r="G14" t="s">
        <v>14</v>
      </c>
      <c r="H14" s="5"/>
    </row>
    <row r="15" spans="1:8" ht="15" customHeight="1" x14ac:dyDescent="0.2">
      <c r="A15" s="4"/>
      <c r="B15" t="s">
        <v>65</v>
      </c>
      <c r="C15" t="s">
        <v>62</v>
      </c>
      <c r="D15" s="1">
        <v>0</v>
      </c>
      <c r="E15">
        <v>0</v>
      </c>
      <c r="F15" s="1">
        <f t="shared" si="1"/>
        <v>0</v>
      </c>
      <c r="G15" t="s">
        <v>14</v>
      </c>
      <c r="H15" s="5"/>
    </row>
    <row r="16" spans="1:8" ht="15" customHeight="1" x14ac:dyDescent="0.2">
      <c r="A16" s="4"/>
      <c r="B16" t="s">
        <v>67</v>
      </c>
      <c r="C16" t="s">
        <v>68</v>
      </c>
      <c r="D16" s="1">
        <v>0</v>
      </c>
      <c r="E16">
        <v>2</v>
      </c>
      <c r="F16" s="1">
        <f t="shared" si="1"/>
        <v>0.02</v>
      </c>
      <c r="G16" t="s">
        <v>14</v>
      </c>
      <c r="H16" s="5"/>
    </row>
    <row r="17" spans="1:8" ht="30" customHeight="1" x14ac:dyDescent="0.2">
      <c r="A17" s="4"/>
      <c r="B17" t="s">
        <v>66</v>
      </c>
      <c r="C17" s="2" t="s">
        <v>69</v>
      </c>
      <c r="D17" s="1">
        <v>0</v>
      </c>
      <c r="E17">
        <v>2</v>
      </c>
      <c r="F17" s="1">
        <f t="shared" si="1"/>
        <v>0.02</v>
      </c>
      <c r="G17" t="s">
        <v>14</v>
      </c>
      <c r="H17" s="5"/>
    </row>
    <row r="18" spans="1:8" ht="34" x14ac:dyDescent="0.2">
      <c r="A18" s="4"/>
      <c r="B18" s="2" t="s">
        <v>21</v>
      </c>
      <c r="C18" s="2" t="s">
        <v>42</v>
      </c>
      <c r="D18">
        <v>-0.997</v>
      </c>
      <c r="E18">
        <v>10</v>
      </c>
      <c r="F18" s="1">
        <f t="shared" si="0"/>
        <v>-0.89700000000000002</v>
      </c>
      <c r="G18">
        <v>3.41</v>
      </c>
      <c r="H18" t="s">
        <v>19</v>
      </c>
    </row>
    <row r="19" spans="1:8" ht="34" x14ac:dyDescent="0.2">
      <c r="A19" s="4"/>
      <c r="B19" s="2" t="s">
        <v>159</v>
      </c>
      <c r="C19" s="2" t="s">
        <v>35</v>
      </c>
      <c r="D19">
        <v>-0.996</v>
      </c>
      <c r="E19">
        <v>8</v>
      </c>
      <c r="F19" s="1">
        <f t="shared" si="0"/>
        <v>-0.91600000000000004</v>
      </c>
      <c r="G19">
        <v>3.15</v>
      </c>
      <c r="H19" t="s">
        <v>23</v>
      </c>
    </row>
    <row r="20" spans="1:8" ht="34" x14ac:dyDescent="0.2">
      <c r="A20" s="4"/>
      <c r="B20" s="2" t="s">
        <v>161</v>
      </c>
      <c r="C20" s="2" t="s">
        <v>36</v>
      </c>
      <c r="D20">
        <v>-0.999</v>
      </c>
      <c r="E20">
        <v>10</v>
      </c>
      <c r="F20" s="1">
        <f t="shared" ref="F20:F29" si="2">D20+E20*0.01</f>
        <v>-0.89900000000000002</v>
      </c>
      <c r="G20">
        <v>1.27</v>
      </c>
      <c r="H20" s="2" t="s">
        <v>24</v>
      </c>
    </row>
    <row r="21" spans="1:8" ht="34" x14ac:dyDescent="0.2">
      <c r="A21" s="4"/>
      <c r="B21" s="2" t="s">
        <v>20</v>
      </c>
      <c r="C21" s="2" t="s">
        <v>43</v>
      </c>
      <c r="D21">
        <v>-0.997</v>
      </c>
      <c r="E21">
        <v>4</v>
      </c>
      <c r="F21" s="1">
        <f t="shared" si="2"/>
        <v>-0.95699999999999996</v>
      </c>
      <c r="G21">
        <v>2.2599999999999998</v>
      </c>
    </row>
    <row r="22" spans="1:8" ht="34" x14ac:dyDescent="0.2">
      <c r="A22" s="4"/>
      <c r="B22" s="2" t="s">
        <v>158</v>
      </c>
      <c r="C22" s="2" t="s">
        <v>37</v>
      </c>
      <c r="D22">
        <v>-0.95899999999999996</v>
      </c>
      <c r="E22">
        <v>6</v>
      </c>
      <c r="F22" s="1">
        <f t="shared" si="2"/>
        <v>-0.89900000000000002</v>
      </c>
      <c r="G22">
        <v>1.59</v>
      </c>
    </row>
    <row r="23" spans="1:8" ht="34" x14ac:dyDescent="0.2">
      <c r="A23" s="4"/>
      <c r="B23" s="2" t="s">
        <v>162</v>
      </c>
      <c r="C23" s="2" t="s">
        <v>38</v>
      </c>
      <c r="D23">
        <v>-0.998</v>
      </c>
      <c r="E23">
        <v>8</v>
      </c>
      <c r="F23" s="1">
        <f t="shared" si="2"/>
        <v>-0.91800000000000004</v>
      </c>
      <c r="G23">
        <v>1.24</v>
      </c>
    </row>
    <row r="24" spans="1:8" ht="34" x14ac:dyDescent="0.2">
      <c r="A24" s="4"/>
      <c r="B24" s="2" t="s">
        <v>22</v>
      </c>
      <c r="C24" s="2" t="s">
        <v>44</v>
      </c>
      <c r="D24">
        <v>-0.97099999999999997</v>
      </c>
      <c r="E24">
        <v>10</v>
      </c>
      <c r="F24" s="1">
        <f t="shared" si="2"/>
        <v>-0.871</v>
      </c>
      <c r="G24">
        <v>0.46</v>
      </c>
    </row>
    <row r="25" spans="1:8" ht="34" x14ac:dyDescent="0.2">
      <c r="A25" s="4"/>
      <c r="B25" s="2" t="s">
        <v>151</v>
      </c>
      <c r="C25" s="2" t="s">
        <v>39</v>
      </c>
      <c r="D25">
        <v>-0.97199999999999998</v>
      </c>
      <c r="E25">
        <v>10</v>
      </c>
      <c r="F25" s="1">
        <f t="shared" si="2"/>
        <v>-0.872</v>
      </c>
      <c r="G25">
        <v>0.37</v>
      </c>
    </row>
    <row r="26" spans="1:8" ht="34" x14ac:dyDescent="0.2">
      <c r="A26" s="4"/>
      <c r="B26" s="2" t="s">
        <v>25</v>
      </c>
      <c r="C26" s="2" t="s">
        <v>40</v>
      </c>
      <c r="D26">
        <v>-0.997</v>
      </c>
      <c r="E26">
        <v>8</v>
      </c>
      <c r="F26" s="1">
        <f t="shared" si="2"/>
        <v>-0.91700000000000004</v>
      </c>
      <c r="G26">
        <v>3.75</v>
      </c>
    </row>
    <row r="27" spans="1:8" ht="34" x14ac:dyDescent="0.2">
      <c r="A27" s="4"/>
      <c r="B27" s="2" t="s">
        <v>242</v>
      </c>
      <c r="C27" s="2" t="s">
        <v>237</v>
      </c>
      <c r="D27">
        <v>-0.995</v>
      </c>
      <c r="E27">
        <v>8</v>
      </c>
      <c r="F27" s="1">
        <f t="shared" si="2"/>
        <v>-0.91500000000000004</v>
      </c>
      <c r="G27">
        <v>5.21</v>
      </c>
    </row>
    <row r="28" spans="1:8" ht="34" x14ac:dyDescent="0.2">
      <c r="A28" s="4"/>
      <c r="B28" s="2" t="s">
        <v>244</v>
      </c>
      <c r="C28" s="2" t="s">
        <v>238</v>
      </c>
      <c r="D28">
        <v>-0.997</v>
      </c>
      <c r="E28">
        <v>4</v>
      </c>
      <c r="F28" s="1">
        <f t="shared" si="2"/>
        <v>-0.95699999999999996</v>
      </c>
      <c r="G28">
        <v>2.46</v>
      </c>
    </row>
    <row r="29" spans="1:8" ht="34" x14ac:dyDescent="0.2">
      <c r="A29" s="4"/>
      <c r="B29" s="2" t="s">
        <v>243</v>
      </c>
      <c r="C29" s="2" t="s">
        <v>239</v>
      </c>
      <c r="D29">
        <v>-0.997</v>
      </c>
      <c r="E29">
        <v>10</v>
      </c>
      <c r="F29" s="1">
        <f t="shared" si="2"/>
        <v>-0.89700000000000002</v>
      </c>
      <c r="G29">
        <v>1.9</v>
      </c>
    </row>
    <row r="30" spans="1:8" ht="17" x14ac:dyDescent="0.2">
      <c r="A30" s="4"/>
      <c r="B30" t="s">
        <v>51</v>
      </c>
      <c r="C30" s="2" t="s">
        <v>48</v>
      </c>
      <c r="D30">
        <v>-0.91600000000000004</v>
      </c>
      <c r="E30">
        <v>0.92800000000000005</v>
      </c>
      <c r="F30" s="1">
        <f t="shared" ref="F30:F33" si="3">D30+E30*0.01</f>
        <v>-0.90672000000000008</v>
      </c>
      <c r="G30">
        <v>0.18</v>
      </c>
      <c r="H30" t="s">
        <v>49</v>
      </c>
    </row>
    <row r="31" spans="1:8" ht="17" x14ac:dyDescent="0.2">
      <c r="A31" s="4"/>
      <c r="B31" t="s">
        <v>52</v>
      </c>
      <c r="C31" s="2" t="s">
        <v>50</v>
      </c>
      <c r="D31">
        <v>-0.91600000000000004</v>
      </c>
      <c r="E31">
        <v>0.92800000000000005</v>
      </c>
      <c r="F31" s="1">
        <f t="shared" si="3"/>
        <v>-0.90672000000000008</v>
      </c>
      <c r="G31" s="3">
        <v>0.1</v>
      </c>
      <c r="H31" t="s">
        <v>49</v>
      </c>
    </row>
    <row r="32" spans="1:8" ht="17" x14ac:dyDescent="0.2">
      <c r="A32" s="4"/>
      <c r="B32" t="s">
        <v>55</v>
      </c>
      <c r="C32" s="2" t="s">
        <v>54</v>
      </c>
      <c r="D32">
        <v>-0.85199999999999998</v>
      </c>
      <c r="E32">
        <v>12</v>
      </c>
      <c r="F32" s="1">
        <f t="shared" si="3"/>
        <v>-0.73199999999999998</v>
      </c>
      <c r="G32">
        <v>13628.4</v>
      </c>
      <c r="H32" t="s">
        <v>53</v>
      </c>
    </row>
    <row r="33" spans="2:8" ht="17" x14ac:dyDescent="0.2">
      <c r="B33" t="s">
        <v>58</v>
      </c>
      <c r="C33" s="2" t="s">
        <v>56</v>
      </c>
      <c r="D33">
        <v>-0.999</v>
      </c>
      <c r="E33">
        <v>8.6370000000000005</v>
      </c>
      <c r="F33" s="1">
        <f t="shared" si="3"/>
        <v>-0.91263000000000005</v>
      </c>
      <c r="G33">
        <v>1.67</v>
      </c>
      <c r="H33" t="s">
        <v>57</v>
      </c>
    </row>
    <row r="35" spans="2:8" s="6" customFormat="1" x14ac:dyDescent="0.2"/>
    <row r="36" spans="2:8" x14ac:dyDescent="0.2">
      <c r="B36" t="s">
        <v>71</v>
      </c>
      <c r="C36" t="s">
        <v>27</v>
      </c>
      <c r="D36">
        <v>-0.94899999999999995</v>
      </c>
      <c r="E36">
        <v>2</v>
      </c>
      <c r="F36" s="1">
        <f>D36+E36*0.1</f>
        <v>-0.74899999999999989</v>
      </c>
      <c r="G36">
        <v>0.28000000000000003</v>
      </c>
    </row>
    <row r="37" spans="2:8" x14ac:dyDescent="0.2">
      <c r="B37" t="s">
        <v>72</v>
      </c>
      <c r="C37" t="s">
        <v>28</v>
      </c>
      <c r="D37">
        <v>-0.79600000000000004</v>
      </c>
      <c r="E37">
        <v>0.76200000000000001</v>
      </c>
      <c r="F37" s="1">
        <f t="shared" ref="F37:F63" si="4">D37+E37*0.1</f>
        <v>-0.7198</v>
      </c>
      <c r="G37">
        <v>14.82</v>
      </c>
      <c r="H37" t="s">
        <v>70</v>
      </c>
    </row>
    <row r="38" spans="2:8" ht="17" x14ac:dyDescent="0.2">
      <c r="B38" t="s">
        <v>73</v>
      </c>
      <c r="C38" s="2" t="s">
        <v>46</v>
      </c>
      <c r="D38">
        <v>-0.90700000000000003</v>
      </c>
      <c r="E38">
        <v>1.355</v>
      </c>
      <c r="F38" s="1">
        <f t="shared" si="4"/>
        <v>-0.77150000000000007</v>
      </c>
      <c r="G38">
        <v>1.38</v>
      </c>
    </row>
    <row r="39" spans="2:8" x14ac:dyDescent="0.2">
      <c r="B39" t="s">
        <v>74</v>
      </c>
      <c r="C39" t="s">
        <v>29</v>
      </c>
      <c r="D39">
        <v>-0.94899999999999995</v>
      </c>
      <c r="E39">
        <v>2</v>
      </c>
      <c r="F39" s="1">
        <f t="shared" si="4"/>
        <v>-0.74899999999999989</v>
      </c>
      <c r="G39" t="s">
        <v>14</v>
      </c>
    </row>
    <row r="40" spans="2:8" x14ac:dyDescent="0.2">
      <c r="B40" t="s">
        <v>75</v>
      </c>
      <c r="C40" t="s">
        <v>30</v>
      </c>
      <c r="D40">
        <v>-0.94899999999999995</v>
      </c>
      <c r="E40">
        <v>2</v>
      </c>
      <c r="F40" s="1">
        <f t="shared" si="4"/>
        <v>-0.74899999999999989</v>
      </c>
      <c r="G40" t="s">
        <v>14</v>
      </c>
    </row>
    <row r="41" spans="2:8" x14ac:dyDescent="0.2">
      <c r="B41" t="s">
        <v>76</v>
      </c>
      <c r="C41" t="s">
        <v>31</v>
      </c>
      <c r="D41">
        <v>-0.94899999999999995</v>
      </c>
      <c r="E41">
        <v>2</v>
      </c>
      <c r="F41" s="1">
        <f t="shared" si="4"/>
        <v>-0.74899999999999989</v>
      </c>
      <c r="G41" t="s">
        <v>14</v>
      </c>
    </row>
    <row r="42" spans="2:8" x14ac:dyDescent="0.2">
      <c r="B42" t="s">
        <v>77</v>
      </c>
      <c r="C42" t="s">
        <v>32</v>
      </c>
      <c r="D42">
        <v>-0.80600000000000005</v>
      </c>
      <c r="E42">
        <v>30</v>
      </c>
      <c r="F42" s="1">
        <f>D45+E45*0.1</f>
        <v>0.4880000000000001</v>
      </c>
      <c r="G42" t="s">
        <v>14</v>
      </c>
    </row>
    <row r="43" spans="2:8" x14ac:dyDescent="0.2">
      <c r="B43" t="s">
        <v>78</v>
      </c>
      <c r="C43" t="s">
        <v>33</v>
      </c>
      <c r="D43">
        <v>-0.76500000000000001</v>
      </c>
      <c r="E43">
        <v>2</v>
      </c>
      <c r="F43" s="1">
        <f>D46+E46*0.1</f>
        <v>-0.73100000000000009</v>
      </c>
      <c r="G43" t="s">
        <v>14</v>
      </c>
    </row>
    <row r="44" spans="2:8" x14ac:dyDescent="0.2">
      <c r="B44" t="s">
        <v>79</v>
      </c>
      <c r="C44" t="s">
        <v>34</v>
      </c>
      <c r="D44">
        <v>-0.71399999999999997</v>
      </c>
      <c r="E44">
        <v>10</v>
      </c>
      <c r="F44" s="1">
        <f>D47+E47*0.1</f>
        <v>7.8999999999999959E-2</v>
      </c>
      <c r="G44">
        <v>0.01</v>
      </c>
    </row>
    <row r="45" spans="2:8" x14ac:dyDescent="0.2">
      <c r="B45" t="s">
        <v>80</v>
      </c>
      <c r="C45" t="s">
        <v>59</v>
      </c>
      <c r="D45">
        <v>-0.91200000000000003</v>
      </c>
      <c r="E45">
        <v>14</v>
      </c>
      <c r="F45" s="1">
        <f>D45+E45*0.1</f>
        <v>0.4880000000000001</v>
      </c>
      <c r="G45" t="s">
        <v>14</v>
      </c>
    </row>
    <row r="46" spans="2:8" x14ac:dyDescent="0.2">
      <c r="B46" t="s">
        <v>81</v>
      </c>
      <c r="C46" t="s">
        <v>35</v>
      </c>
      <c r="D46">
        <v>-0.93100000000000005</v>
      </c>
      <c r="E46">
        <v>2</v>
      </c>
      <c r="F46" s="1">
        <f>D46+E46*0.1</f>
        <v>-0.73100000000000009</v>
      </c>
      <c r="G46" t="s">
        <v>14</v>
      </c>
    </row>
    <row r="47" spans="2:8" x14ac:dyDescent="0.2">
      <c r="B47" t="s">
        <v>163</v>
      </c>
      <c r="C47" t="s">
        <v>36</v>
      </c>
      <c r="D47">
        <v>-0.92100000000000004</v>
      </c>
      <c r="E47">
        <v>10</v>
      </c>
      <c r="F47" s="1">
        <f>D47+E47*0.1</f>
        <v>7.8999999999999959E-2</v>
      </c>
      <c r="G47">
        <v>0.01</v>
      </c>
    </row>
    <row r="48" spans="2:8" x14ac:dyDescent="0.2">
      <c r="B48" t="s">
        <v>86</v>
      </c>
      <c r="C48" t="s">
        <v>63</v>
      </c>
      <c r="D48" s="1">
        <v>-0.94899999999999995</v>
      </c>
      <c r="E48">
        <v>2</v>
      </c>
      <c r="F48" s="1">
        <f t="shared" si="4"/>
        <v>-0.74899999999999989</v>
      </c>
      <c r="G48" t="s">
        <v>14</v>
      </c>
    </row>
    <row r="49" spans="2:7" x14ac:dyDescent="0.2">
      <c r="B49" t="s">
        <v>85</v>
      </c>
      <c r="C49" t="s">
        <v>62</v>
      </c>
      <c r="D49" s="1">
        <v>-0.76500000000000001</v>
      </c>
      <c r="E49">
        <v>2</v>
      </c>
      <c r="F49" s="1">
        <f t="shared" si="4"/>
        <v>-0.56499999999999995</v>
      </c>
      <c r="G49" t="s">
        <v>14</v>
      </c>
    </row>
    <row r="50" spans="2:7" x14ac:dyDescent="0.2">
      <c r="B50" t="s">
        <v>86</v>
      </c>
      <c r="C50" t="s">
        <v>68</v>
      </c>
      <c r="D50" s="1">
        <v>-0.94899999999999995</v>
      </c>
      <c r="E50">
        <v>2</v>
      </c>
      <c r="F50" s="1">
        <f t="shared" si="4"/>
        <v>-0.74899999999999989</v>
      </c>
      <c r="G50" t="s">
        <v>14</v>
      </c>
    </row>
    <row r="51" spans="2:7" ht="33" customHeight="1" x14ac:dyDescent="0.2">
      <c r="B51" t="s">
        <v>85</v>
      </c>
      <c r="C51" s="2" t="s">
        <v>69</v>
      </c>
      <c r="D51" s="1">
        <v>-0.76500000000000001</v>
      </c>
      <c r="E51">
        <v>2</v>
      </c>
      <c r="F51" s="1">
        <f t="shared" si="4"/>
        <v>-0.56499999999999995</v>
      </c>
      <c r="G51" t="s">
        <v>14</v>
      </c>
    </row>
    <row r="52" spans="2:7" ht="34" x14ac:dyDescent="0.2">
      <c r="B52" s="2" t="s">
        <v>82</v>
      </c>
      <c r="C52" s="2" t="s">
        <v>42</v>
      </c>
      <c r="D52">
        <v>-0.94899999999999995</v>
      </c>
      <c r="E52">
        <v>2</v>
      </c>
      <c r="F52" s="1">
        <f t="shared" si="4"/>
        <v>-0.74899999999999989</v>
      </c>
      <c r="G52">
        <v>0.15</v>
      </c>
    </row>
    <row r="53" spans="2:7" ht="34" x14ac:dyDescent="0.2">
      <c r="B53" s="2" t="s">
        <v>156</v>
      </c>
      <c r="C53" s="2" t="s">
        <v>35</v>
      </c>
      <c r="D53">
        <v>-0.94899999999999995</v>
      </c>
      <c r="E53">
        <v>2</v>
      </c>
      <c r="F53" s="1">
        <f t="shared" si="4"/>
        <v>-0.74899999999999989</v>
      </c>
      <c r="G53" s="7">
        <v>0.13</v>
      </c>
    </row>
    <row r="54" spans="2:7" ht="34" x14ac:dyDescent="0.2">
      <c r="B54" s="2" t="s">
        <v>165</v>
      </c>
      <c r="C54" s="2" t="s">
        <v>36</v>
      </c>
      <c r="D54">
        <v>-0.94899999999999995</v>
      </c>
      <c r="E54">
        <v>2</v>
      </c>
      <c r="F54" s="1">
        <f t="shared" si="4"/>
        <v>-0.74899999999999989</v>
      </c>
      <c r="G54">
        <v>0.14000000000000001</v>
      </c>
    </row>
    <row r="55" spans="2:7" ht="34" x14ac:dyDescent="0.2">
      <c r="B55" s="2" t="s">
        <v>83</v>
      </c>
      <c r="C55" s="2" t="s">
        <v>43</v>
      </c>
      <c r="D55">
        <v>-0.94899999999999995</v>
      </c>
      <c r="E55">
        <v>2</v>
      </c>
      <c r="F55" s="1">
        <f t="shared" si="4"/>
        <v>-0.74899999999999989</v>
      </c>
      <c r="G55">
        <v>0.31</v>
      </c>
    </row>
    <row r="56" spans="2:7" ht="34" x14ac:dyDescent="0.2">
      <c r="B56" s="2" t="s">
        <v>157</v>
      </c>
      <c r="C56" s="2" t="s">
        <v>37</v>
      </c>
      <c r="D56">
        <v>-0.94899999999999995</v>
      </c>
      <c r="E56">
        <v>2</v>
      </c>
      <c r="F56" s="1">
        <f t="shared" si="4"/>
        <v>-0.74899999999999989</v>
      </c>
      <c r="G56">
        <v>0.6</v>
      </c>
    </row>
    <row r="57" spans="2:7" ht="34" x14ac:dyDescent="0.2">
      <c r="B57" s="2" t="s">
        <v>164</v>
      </c>
      <c r="C57" s="2" t="s">
        <v>38</v>
      </c>
      <c r="D57">
        <v>-0.94899999999999995</v>
      </c>
      <c r="E57">
        <v>2</v>
      </c>
      <c r="F57" s="1">
        <f t="shared" si="4"/>
        <v>-0.74899999999999989</v>
      </c>
      <c r="G57">
        <v>0.85</v>
      </c>
    </row>
    <row r="58" spans="2:7" ht="34" x14ac:dyDescent="0.2">
      <c r="B58" s="2" t="s">
        <v>84</v>
      </c>
      <c r="C58" s="2" t="s">
        <v>44</v>
      </c>
      <c r="D58">
        <v>-0.94899999999999995</v>
      </c>
      <c r="E58">
        <v>2</v>
      </c>
      <c r="F58" s="1">
        <f t="shared" si="4"/>
        <v>-0.74899999999999989</v>
      </c>
      <c r="G58">
        <v>0.26</v>
      </c>
    </row>
    <row r="59" spans="2:7" ht="34" x14ac:dyDescent="0.2">
      <c r="B59" s="2" t="s">
        <v>97</v>
      </c>
      <c r="C59" s="2" t="s">
        <v>39</v>
      </c>
      <c r="D59">
        <v>-0.94899999999999995</v>
      </c>
      <c r="E59">
        <v>2</v>
      </c>
      <c r="F59" s="1">
        <f t="shared" si="4"/>
        <v>-0.74899999999999989</v>
      </c>
      <c r="G59">
        <v>0.69</v>
      </c>
    </row>
    <row r="60" spans="2:7" ht="34" x14ac:dyDescent="0.2">
      <c r="B60" s="2" t="s">
        <v>98</v>
      </c>
      <c r="C60" s="2" t="s">
        <v>40</v>
      </c>
      <c r="D60">
        <v>-0.94899999999999995</v>
      </c>
      <c r="E60">
        <v>2</v>
      </c>
      <c r="F60" s="1">
        <f t="shared" si="4"/>
        <v>-0.74899999999999989</v>
      </c>
      <c r="G60">
        <v>0.24</v>
      </c>
    </row>
    <row r="61" spans="2:7" ht="32" customHeight="1" x14ac:dyDescent="0.2">
      <c r="B61" s="2" t="s">
        <v>245</v>
      </c>
      <c r="C61" s="2" t="s">
        <v>237</v>
      </c>
      <c r="D61">
        <v>-0.94899999999999995</v>
      </c>
      <c r="E61">
        <v>2</v>
      </c>
      <c r="F61" s="1">
        <f t="shared" si="4"/>
        <v>-0.74899999999999989</v>
      </c>
      <c r="G61">
        <v>0.25</v>
      </c>
    </row>
    <row r="62" spans="2:7" ht="30" customHeight="1" x14ac:dyDescent="0.2">
      <c r="B62" s="2" t="s">
        <v>240</v>
      </c>
      <c r="C62" s="2" t="s">
        <v>238</v>
      </c>
      <c r="D62">
        <v>-0.94899999999999995</v>
      </c>
      <c r="E62">
        <v>2</v>
      </c>
      <c r="F62" s="1">
        <f t="shared" si="4"/>
        <v>-0.74899999999999989</v>
      </c>
      <c r="G62">
        <v>0.21</v>
      </c>
    </row>
    <row r="63" spans="2:7" ht="32" customHeight="1" x14ac:dyDescent="0.2">
      <c r="B63" s="2" t="s">
        <v>241</v>
      </c>
      <c r="C63" s="2" t="s">
        <v>239</v>
      </c>
      <c r="D63">
        <v>-0.94899999999999995</v>
      </c>
      <c r="E63">
        <v>2</v>
      </c>
      <c r="F63" s="1">
        <f t="shared" si="4"/>
        <v>-0.74899999999999989</v>
      </c>
      <c r="G63">
        <v>0.24</v>
      </c>
    </row>
    <row r="65" spans="2:7" s="6" customFormat="1" x14ac:dyDescent="0.2"/>
    <row r="66" spans="2:7" x14ac:dyDescent="0.2">
      <c r="B66" t="s">
        <v>88</v>
      </c>
      <c r="C66" t="s">
        <v>27</v>
      </c>
      <c r="D66">
        <v>-4.7359999999999998</v>
      </c>
      <c r="E66">
        <v>9.8680000000000003</v>
      </c>
      <c r="F66" s="1">
        <f t="shared" ref="F66:F93" si="5">D66+E66*0.01</f>
        <v>-4.6373199999999999</v>
      </c>
      <c r="G66">
        <v>40.481000000000002</v>
      </c>
    </row>
    <row r="67" spans="2:7" x14ac:dyDescent="0.2">
      <c r="B67" t="s">
        <v>89</v>
      </c>
      <c r="C67" t="s">
        <v>28</v>
      </c>
      <c r="D67">
        <v>-4.6550000000000002</v>
      </c>
      <c r="E67">
        <v>2.5179999999999998</v>
      </c>
      <c r="F67" s="1">
        <f t="shared" si="5"/>
        <v>-4.6298200000000005</v>
      </c>
      <c r="G67">
        <v>1143.44</v>
      </c>
    </row>
    <row r="68" spans="2:7" ht="17" x14ac:dyDescent="0.2">
      <c r="B68" t="s">
        <v>106</v>
      </c>
      <c r="C68" s="2" t="s">
        <v>46</v>
      </c>
      <c r="D68">
        <v>-4.734</v>
      </c>
      <c r="E68">
        <v>7.0789999999999997</v>
      </c>
      <c r="F68" s="1">
        <f t="shared" si="5"/>
        <v>-4.6632100000000003</v>
      </c>
      <c r="G68">
        <v>151.85</v>
      </c>
    </row>
    <row r="69" spans="2:7" x14ac:dyDescent="0.2">
      <c r="B69" t="s">
        <v>90</v>
      </c>
      <c r="C69" t="s">
        <v>29</v>
      </c>
      <c r="D69" s="1">
        <v>-4.67</v>
      </c>
      <c r="E69">
        <v>30</v>
      </c>
      <c r="F69" s="1">
        <f t="shared" si="5"/>
        <v>-4.37</v>
      </c>
      <c r="G69" t="s">
        <v>14</v>
      </c>
    </row>
    <row r="70" spans="2:7" x14ac:dyDescent="0.2">
      <c r="B70" t="s">
        <v>91</v>
      </c>
      <c r="C70" t="s">
        <v>30</v>
      </c>
      <c r="D70">
        <v>-0.20300000000000001</v>
      </c>
      <c r="E70">
        <v>4</v>
      </c>
      <c r="F70" s="1">
        <f t="shared" si="5"/>
        <v>-0.16300000000000001</v>
      </c>
      <c r="G70" t="s">
        <v>14</v>
      </c>
    </row>
    <row r="71" spans="2:7" x14ac:dyDescent="0.2">
      <c r="B71" t="s">
        <v>92</v>
      </c>
      <c r="C71" t="s">
        <v>31</v>
      </c>
      <c r="D71" s="1">
        <v>-4.62</v>
      </c>
      <c r="E71">
        <v>10</v>
      </c>
      <c r="F71" s="1">
        <f t="shared" si="5"/>
        <v>-4.5200000000000005</v>
      </c>
      <c r="G71" t="s">
        <v>14</v>
      </c>
    </row>
    <row r="72" spans="2:7" x14ac:dyDescent="0.2">
      <c r="B72" t="s">
        <v>93</v>
      </c>
      <c r="C72" t="s">
        <v>32</v>
      </c>
      <c r="D72">
        <v>-4.6440000000000001</v>
      </c>
      <c r="E72">
        <v>56</v>
      </c>
      <c r="F72" s="1">
        <f t="shared" si="5"/>
        <v>-4.0839999999999996</v>
      </c>
      <c r="G72" t="s">
        <v>14</v>
      </c>
    </row>
    <row r="73" spans="2:7" x14ac:dyDescent="0.2">
      <c r="B73" t="s">
        <v>94</v>
      </c>
      <c r="C73" t="s">
        <v>33</v>
      </c>
      <c r="D73" s="1">
        <v>-0.28199999999999997</v>
      </c>
      <c r="E73">
        <v>6</v>
      </c>
      <c r="F73" s="1">
        <f t="shared" si="5"/>
        <v>-0.22199999999999998</v>
      </c>
      <c r="G73" t="s">
        <v>14</v>
      </c>
    </row>
    <row r="74" spans="2:7" x14ac:dyDescent="0.2">
      <c r="B74" t="s">
        <v>95</v>
      </c>
      <c r="C74" t="s">
        <v>34</v>
      </c>
      <c r="D74">
        <v>-4.1040000000000001</v>
      </c>
      <c r="E74">
        <v>10</v>
      </c>
      <c r="F74" s="1">
        <f t="shared" si="5"/>
        <v>-4.0040000000000004</v>
      </c>
      <c r="G74">
        <v>0.01</v>
      </c>
    </row>
    <row r="75" spans="2:7" x14ac:dyDescent="0.2">
      <c r="B75" t="s">
        <v>107</v>
      </c>
      <c r="C75" t="s">
        <v>59</v>
      </c>
      <c r="D75" s="1">
        <v>-4.7220000000000004</v>
      </c>
      <c r="E75">
        <v>38</v>
      </c>
      <c r="F75" s="1">
        <f t="shared" si="5"/>
        <v>-4.3420000000000005</v>
      </c>
      <c r="G75" t="s">
        <v>14</v>
      </c>
    </row>
    <row r="76" spans="2:7" x14ac:dyDescent="0.2">
      <c r="B76" t="s">
        <v>108</v>
      </c>
      <c r="C76" t="s">
        <v>35</v>
      </c>
      <c r="D76">
        <v>-0.20300000000000001</v>
      </c>
      <c r="E76">
        <v>4</v>
      </c>
      <c r="F76" s="1">
        <f t="shared" si="5"/>
        <v>-0.16300000000000001</v>
      </c>
      <c r="G76" t="s">
        <v>14</v>
      </c>
    </row>
    <row r="77" spans="2:7" x14ac:dyDescent="0.2">
      <c r="B77" t="s">
        <v>109</v>
      </c>
      <c r="C77" t="s">
        <v>36</v>
      </c>
      <c r="D77" s="1">
        <v>-4.5810000000000004</v>
      </c>
      <c r="E77">
        <v>10</v>
      </c>
      <c r="F77" s="1">
        <f t="shared" si="5"/>
        <v>-4.4810000000000008</v>
      </c>
      <c r="G77" t="s">
        <v>14</v>
      </c>
    </row>
    <row r="78" spans="2:7" x14ac:dyDescent="0.2">
      <c r="B78" t="s">
        <v>101</v>
      </c>
      <c r="C78" t="s">
        <v>63</v>
      </c>
      <c r="D78">
        <v>-2.8780000000000001</v>
      </c>
      <c r="E78">
        <v>4</v>
      </c>
      <c r="F78" s="1">
        <f t="shared" si="5"/>
        <v>-2.8380000000000001</v>
      </c>
      <c r="G78">
        <v>0.57999999999999996</v>
      </c>
    </row>
    <row r="79" spans="2:7" x14ac:dyDescent="0.2">
      <c r="B79" t="s">
        <v>102</v>
      </c>
      <c r="C79" t="s">
        <v>62</v>
      </c>
      <c r="D79" s="1">
        <v>-1.272</v>
      </c>
      <c r="E79">
        <v>6</v>
      </c>
      <c r="F79" s="1">
        <f t="shared" si="5"/>
        <v>-1.212</v>
      </c>
      <c r="G79">
        <v>0.18</v>
      </c>
    </row>
    <row r="80" spans="2:7" x14ac:dyDescent="0.2">
      <c r="B80" t="s">
        <v>103</v>
      </c>
      <c r="C80" t="s">
        <v>68</v>
      </c>
      <c r="D80">
        <v>0</v>
      </c>
      <c r="E80">
        <v>0</v>
      </c>
      <c r="F80" s="1">
        <f t="shared" si="5"/>
        <v>0</v>
      </c>
      <c r="G80">
        <v>0.28999999999999998</v>
      </c>
    </row>
    <row r="81" spans="2:7" ht="34" customHeight="1" x14ac:dyDescent="0.2">
      <c r="B81" t="s">
        <v>104</v>
      </c>
      <c r="C81" s="2" t="s">
        <v>69</v>
      </c>
      <c r="D81" s="1">
        <v>-0.156</v>
      </c>
      <c r="E81">
        <v>6</v>
      </c>
      <c r="F81" s="1">
        <f t="shared" si="5"/>
        <v>-9.6000000000000002E-2</v>
      </c>
      <c r="G81">
        <v>5.83</v>
      </c>
    </row>
    <row r="82" spans="2:7" ht="34" x14ac:dyDescent="0.2">
      <c r="B82" s="2" t="s">
        <v>105</v>
      </c>
      <c r="C82" s="2" t="s">
        <v>42</v>
      </c>
      <c r="D82">
        <v>-4.6859999999999999</v>
      </c>
      <c r="E82">
        <v>22</v>
      </c>
      <c r="F82" s="1">
        <f t="shared" si="5"/>
        <v>-4.4660000000000002</v>
      </c>
      <c r="G82">
        <v>19.510000000000002</v>
      </c>
    </row>
    <row r="83" spans="2:7" ht="34" x14ac:dyDescent="0.2">
      <c r="B83" s="2" t="s">
        <v>155</v>
      </c>
      <c r="C83" s="2" t="s">
        <v>35</v>
      </c>
      <c r="D83" s="1">
        <v>-1.1319999999999999</v>
      </c>
      <c r="E83">
        <v>6</v>
      </c>
      <c r="F83" s="1">
        <f t="shared" si="5"/>
        <v>-1.0719999999999998</v>
      </c>
      <c r="G83">
        <v>20.02</v>
      </c>
    </row>
    <row r="84" spans="2:7" ht="34" x14ac:dyDescent="0.2">
      <c r="B84" s="2" t="s">
        <v>166</v>
      </c>
      <c r="C84" s="2" t="s">
        <v>36</v>
      </c>
      <c r="D84">
        <v>-4.6660000000000004</v>
      </c>
      <c r="E84">
        <v>10</v>
      </c>
      <c r="F84" s="1">
        <f t="shared" si="5"/>
        <v>-4.5660000000000007</v>
      </c>
      <c r="G84">
        <v>10.5</v>
      </c>
    </row>
    <row r="85" spans="2:7" ht="34" x14ac:dyDescent="0.2">
      <c r="B85" s="2" t="s">
        <v>96</v>
      </c>
      <c r="C85" s="2" t="s">
        <v>43</v>
      </c>
      <c r="D85" s="1">
        <v>-4.6440000000000001</v>
      </c>
      <c r="E85">
        <v>56</v>
      </c>
      <c r="F85" s="1">
        <f t="shared" si="5"/>
        <v>-4.0839999999999996</v>
      </c>
      <c r="G85">
        <v>5.93</v>
      </c>
    </row>
    <row r="86" spans="2:7" ht="34" x14ac:dyDescent="0.2">
      <c r="B86" s="2" t="s">
        <v>154</v>
      </c>
      <c r="C86" s="2" t="s">
        <v>37</v>
      </c>
      <c r="D86">
        <v>-1.1319999999999999</v>
      </c>
      <c r="E86">
        <v>4</v>
      </c>
      <c r="F86" s="1">
        <f t="shared" si="5"/>
        <v>-1.0919999999999999</v>
      </c>
      <c r="G86">
        <v>14.34</v>
      </c>
    </row>
    <row r="87" spans="2:7" ht="34" x14ac:dyDescent="0.2">
      <c r="B87" s="2" t="s">
        <v>167</v>
      </c>
      <c r="C87" s="2" t="s">
        <v>38</v>
      </c>
      <c r="D87" s="1">
        <v>-4.681</v>
      </c>
      <c r="E87">
        <v>10</v>
      </c>
      <c r="F87" s="1">
        <f t="shared" si="5"/>
        <v>-4.5810000000000004</v>
      </c>
      <c r="G87">
        <v>48.04</v>
      </c>
    </row>
    <row r="88" spans="2:7" ht="34" x14ac:dyDescent="0.2">
      <c r="B88" s="2" t="s">
        <v>246</v>
      </c>
      <c r="C88" s="2" t="s">
        <v>237</v>
      </c>
      <c r="D88" s="1">
        <v>-4.7220000000000004</v>
      </c>
      <c r="E88">
        <v>38</v>
      </c>
      <c r="F88" s="1">
        <f t="shared" si="5"/>
        <v>-4.3420000000000005</v>
      </c>
      <c r="G88">
        <v>4.53</v>
      </c>
    </row>
    <row r="89" spans="2:7" ht="34" x14ac:dyDescent="0.2">
      <c r="B89" s="2" t="s">
        <v>247</v>
      </c>
      <c r="C89" s="2" t="s">
        <v>238</v>
      </c>
      <c r="D89" s="1">
        <v>-1.1319999999999999</v>
      </c>
      <c r="E89">
        <v>6</v>
      </c>
      <c r="F89" s="1">
        <f t="shared" si="5"/>
        <v>-1.0719999999999998</v>
      </c>
      <c r="G89">
        <v>17.57</v>
      </c>
    </row>
    <row r="90" spans="2:7" ht="34" x14ac:dyDescent="0.2">
      <c r="B90" s="2" t="s">
        <v>248</v>
      </c>
      <c r="C90" s="2" t="s">
        <v>239</v>
      </c>
      <c r="D90" s="1">
        <v>-4.6660000000000004</v>
      </c>
      <c r="E90">
        <v>10</v>
      </c>
      <c r="F90" s="1">
        <f t="shared" si="5"/>
        <v>-4.5660000000000007</v>
      </c>
      <c r="G90">
        <v>16.36</v>
      </c>
    </row>
    <row r="91" spans="2:7" ht="34" x14ac:dyDescent="0.2">
      <c r="B91" s="2" t="s">
        <v>99</v>
      </c>
      <c r="C91" s="2" t="s">
        <v>44</v>
      </c>
      <c r="D91">
        <v>-4.5179999999999998</v>
      </c>
      <c r="E91">
        <v>20</v>
      </c>
      <c r="F91" s="1">
        <f t="shared" si="5"/>
        <v>-4.3179999999999996</v>
      </c>
      <c r="G91">
        <v>79.12</v>
      </c>
    </row>
    <row r="92" spans="2:7" ht="34" x14ac:dyDescent="0.2">
      <c r="B92" s="2" t="s">
        <v>150</v>
      </c>
      <c r="C92" s="2" t="s">
        <v>39</v>
      </c>
      <c r="D92" s="1">
        <v>-1.548</v>
      </c>
      <c r="E92">
        <v>6</v>
      </c>
      <c r="F92" s="1">
        <f t="shared" si="5"/>
        <v>-1.488</v>
      </c>
      <c r="G92">
        <v>26.9</v>
      </c>
    </row>
    <row r="93" spans="2:7" ht="34" x14ac:dyDescent="0.2">
      <c r="B93" s="2" t="s">
        <v>100</v>
      </c>
      <c r="C93" s="2" t="s">
        <v>40</v>
      </c>
      <c r="D93">
        <v>-4.681</v>
      </c>
      <c r="E93">
        <v>10</v>
      </c>
      <c r="F93" s="1">
        <f t="shared" si="5"/>
        <v>-4.5810000000000004</v>
      </c>
      <c r="G93">
        <v>88.38</v>
      </c>
    </row>
    <row r="95" spans="2:7" s="6" customFormat="1" x14ac:dyDescent="0.2"/>
    <row r="96" spans="2:7" x14ac:dyDescent="0.2">
      <c r="B96" t="s">
        <v>129</v>
      </c>
      <c r="C96" t="s">
        <v>27</v>
      </c>
      <c r="D96">
        <v>-3.9990000000000001</v>
      </c>
      <c r="E96">
        <v>4.5519999999999996</v>
      </c>
      <c r="F96" s="1">
        <f t="shared" ref="F96:F123" si="6">D96+E96*0.01</f>
        <v>-3.9534800000000003</v>
      </c>
      <c r="G96">
        <v>0.71</v>
      </c>
    </row>
    <row r="97" spans="2:8" x14ac:dyDescent="0.2">
      <c r="B97" t="s">
        <v>130</v>
      </c>
      <c r="C97" t="s">
        <v>28</v>
      </c>
      <c r="D97">
        <v>-3.9929999999999999</v>
      </c>
      <c r="E97">
        <v>3.4289999999999998</v>
      </c>
      <c r="F97" s="1">
        <f t="shared" si="6"/>
        <v>-3.95871</v>
      </c>
      <c r="G97">
        <v>133.13999999999999</v>
      </c>
      <c r="H97" t="s">
        <v>170</v>
      </c>
    </row>
    <row r="98" spans="2:8" ht="17" x14ac:dyDescent="0.2">
      <c r="B98" t="s">
        <v>131</v>
      </c>
      <c r="C98" s="2" t="s">
        <v>46</v>
      </c>
      <c r="D98">
        <v>-3.9990000000000001</v>
      </c>
      <c r="E98">
        <v>3.6829999999999998</v>
      </c>
      <c r="F98" s="1">
        <f t="shared" si="6"/>
        <v>-3.96217</v>
      </c>
      <c r="G98">
        <v>43.35</v>
      </c>
    </row>
    <row r="99" spans="2:8" x14ac:dyDescent="0.2">
      <c r="B99" t="s">
        <v>132</v>
      </c>
      <c r="C99" t="s">
        <v>29</v>
      </c>
      <c r="D99">
        <v>-3.9980000000000002</v>
      </c>
      <c r="E99">
        <v>42</v>
      </c>
      <c r="F99" s="1">
        <f t="shared" si="6"/>
        <v>-3.5780000000000003</v>
      </c>
      <c r="G99" t="s">
        <v>14</v>
      </c>
    </row>
    <row r="100" spans="2:8" x14ac:dyDescent="0.2">
      <c r="B100" t="s">
        <v>133</v>
      </c>
      <c r="C100" t="s">
        <v>30</v>
      </c>
      <c r="D100">
        <v>-3.8839999999999999</v>
      </c>
      <c r="E100">
        <v>6</v>
      </c>
      <c r="F100" s="1">
        <f t="shared" si="6"/>
        <v>-3.8239999999999998</v>
      </c>
      <c r="G100" t="s">
        <v>14</v>
      </c>
    </row>
    <row r="101" spans="2:8" x14ac:dyDescent="0.2">
      <c r="B101" t="s">
        <v>134</v>
      </c>
      <c r="C101" t="s">
        <v>31</v>
      </c>
      <c r="D101">
        <v>-3.92</v>
      </c>
      <c r="E101">
        <v>10</v>
      </c>
      <c r="F101" s="1">
        <f t="shared" si="6"/>
        <v>-3.82</v>
      </c>
      <c r="G101" t="s">
        <v>14</v>
      </c>
    </row>
    <row r="102" spans="2:8" x14ac:dyDescent="0.2">
      <c r="B102" t="s">
        <v>135</v>
      </c>
      <c r="C102" t="s">
        <v>32</v>
      </c>
      <c r="D102">
        <v>-3.9940000000000002</v>
      </c>
      <c r="E102">
        <v>46</v>
      </c>
      <c r="F102" s="1">
        <f t="shared" si="6"/>
        <v>-3.5340000000000003</v>
      </c>
      <c r="G102" t="s">
        <v>14</v>
      </c>
    </row>
    <row r="103" spans="2:8" x14ac:dyDescent="0.2">
      <c r="B103" t="s">
        <v>136</v>
      </c>
      <c r="C103" t="s">
        <v>33</v>
      </c>
      <c r="D103">
        <v>-3.8839999999999999</v>
      </c>
      <c r="E103">
        <v>6</v>
      </c>
      <c r="F103" s="1">
        <f t="shared" si="6"/>
        <v>-3.8239999999999998</v>
      </c>
      <c r="G103" t="s">
        <v>14</v>
      </c>
    </row>
    <row r="104" spans="2:8" x14ac:dyDescent="0.2">
      <c r="B104" t="s">
        <v>137</v>
      </c>
      <c r="C104" t="s">
        <v>34</v>
      </c>
      <c r="D104">
        <v>-3.9279999999999999</v>
      </c>
      <c r="E104">
        <v>10</v>
      </c>
      <c r="F104" s="1">
        <f t="shared" si="6"/>
        <v>-3.8279999999999998</v>
      </c>
      <c r="G104" t="s">
        <v>14</v>
      </c>
    </row>
    <row r="105" spans="2:8" x14ac:dyDescent="0.2">
      <c r="B105" t="s">
        <v>138</v>
      </c>
      <c r="C105" t="s">
        <v>59</v>
      </c>
      <c r="D105">
        <v>-3.9990000000000001</v>
      </c>
      <c r="E105">
        <v>38</v>
      </c>
      <c r="F105" s="1">
        <f t="shared" si="6"/>
        <v>-3.6190000000000002</v>
      </c>
      <c r="G105" t="s">
        <v>14</v>
      </c>
    </row>
    <row r="106" spans="2:8" x14ac:dyDescent="0.2">
      <c r="B106" t="s">
        <v>139</v>
      </c>
      <c r="C106" t="s">
        <v>35</v>
      </c>
      <c r="D106">
        <v>-3.8839999999999999</v>
      </c>
      <c r="E106">
        <v>6</v>
      </c>
      <c r="F106" s="1">
        <f t="shared" si="6"/>
        <v>-3.8239999999999998</v>
      </c>
      <c r="G106" t="s">
        <v>14</v>
      </c>
    </row>
    <row r="107" spans="2:8" x14ac:dyDescent="0.2">
      <c r="B107" t="s">
        <v>140</v>
      </c>
      <c r="C107" t="s">
        <v>36</v>
      </c>
      <c r="D107">
        <v>-3.9260000000000002</v>
      </c>
      <c r="E107">
        <v>10</v>
      </c>
      <c r="F107" s="1">
        <f t="shared" si="6"/>
        <v>-3.8260000000000001</v>
      </c>
      <c r="G107" t="s">
        <v>14</v>
      </c>
    </row>
    <row r="108" spans="2:8" x14ac:dyDescent="0.2">
      <c r="B108" t="s">
        <v>141</v>
      </c>
      <c r="C108" t="s">
        <v>63</v>
      </c>
      <c r="D108">
        <v>0</v>
      </c>
      <c r="E108">
        <v>2</v>
      </c>
      <c r="F108" s="1">
        <f t="shared" si="6"/>
        <v>0.02</v>
      </c>
      <c r="G108">
        <v>0.04</v>
      </c>
    </row>
    <row r="109" spans="2:8" x14ac:dyDescent="0.2">
      <c r="B109" t="s">
        <v>142</v>
      </c>
      <c r="C109" t="s">
        <v>62</v>
      </c>
      <c r="D109">
        <v>-3.8839999999999999</v>
      </c>
      <c r="E109">
        <v>6</v>
      </c>
      <c r="F109" s="1">
        <f t="shared" si="6"/>
        <v>-3.8239999999999998</v>
      </c>
      <c r="G109">
        <v>0.03</v>
      </c>
    </row>
    <row r="110" spans="2:8" x14ac:dyDescent="0.2">
      <c r="B110" t="s">
        <v>143</v>
      </c>
      <c r="C110" t="s">
        <v>68</v>
      </c>
      <c r="D110">
        <v>0</v>
      </c>
      <c r="E110">
        <v>2</v>
      </c>
      <c r="F110" s="1">
        <f t="shared" si="6"/>
        <v>0.02</v>
      </c>
      <c r="G110">
        <v>0.03</v>
      </c>
    </row>
    <row r="111" spans="2:8" ht="30" customHeight="1" x14ac:dyDescent="0.2">
      <c r="B111" t="s">
        <v>144</v>
      </c>
      <c r="C111" s="2" t="s">
        <v>69</v>
      </c>
      <c r="D111">
        <v>-3.8839999999999999</v>
      </c>
      <c r="E111">
        <v>6</v>
      </c>
      <c r="F111" s="1">
        <f t="shared" si="6"/>
        <v>-3.8239999999999998</v>
      </c>
      <c r="G111">
        <v>0.03</v>
      </c>
    </row>
    <row r="112" spans="2:8" ht="34" x14ac:dyDescent="0.2">
      <c r="B112" s="2" t="s">
        <v>145</v>
      </c>
      <c r="C112" s="2" t="s">
        <v>42</v>
      </c>
      <c r="D112">
        <v>-3.9980000000000002</v>
      </c>
      <c r="E112">
        <v>42</v>
      </c>
      <c r="F112" s="1">
        <f t="shared" si="6"/>
        <v>-3.5780000000000003</v>
      </c>
      <c r="G112">
        <v>1.34</v>
      </c>
    </row>
    <row r="113" spans="2:7" ht="34" x14ac:dyDescent="0.2">
      <c r="B113" s="2" t="s">
        <v>152</v>
      </c>
      <c r="C113" s="2" t="s">
        <v>35</v>
      </c>
      <c r="D113">
        <v>-3.8839999999999999</v>
      </c>
      <c r="E113">
        <v>6</v>
      </c>
      <c r="F113" s="1">
        <f t="shared" si="6"/>
        <v>-3.8239999999999998</v>
      </c>
      <c r="G113">
        <v>1.1100000000000001</v>
      </c>
    </row>
    <row r="114" spans="2:7" ht="34" x14ac:dyDescent="0.2">
      <c r="B114" s="2" t="s">
        <v>169</v>
      </c>
      <c r="C114" s="2" t="s">
        <v>36</v>
      </c>
      <c r="D114">
        <v>-3.9620000000000002</v>
      </c>
      <c r="E114">
        <v>10</v>
      </c>
      <c r="F114" s="1">
        <f t="shared" si="6"/>
        <v>-3.8620000000000001</v>
      </c>
      <c r="G114">
        <v>2.23</v>
      </c>
    </row>
    <row r="115" spans="2:7" ht="34" x14ac:dyDescent="0.2">
      <c r="B115" s="2" t="s">
        <v>146</v>
      </c>
      <c r="C115" s="2" t="s">
        <v>43</v>
      </c>
      <c r="D115">
        <v>-3.9940000000000002</v>
      </c>
      <c r="E115">
        <v>46</v>
      </c>
      <c r="F115" s="1">
        <f t="shared" si="6"/>
        <v>-3.5340000000000003</v>
      </c>
      <c r="G115">
        <v>1.31</v>
      </c>
    </row>
    <row r="116" spans="2:7" ht="34" x14ac:dyDescent="0.2">
      <c r="B116" s="2" t="s">
        <v>153</v>
      </c>
      <c r="C116" s="2" t="s">
        <v>37</v>
      </c>
      <c r="D116">
        <v>-3.8839999999999999</v>
      </c>
      <c r="E116">
        <v>6</v>
      </c>
      <c r="F116" s="1">
        <f t="shared" si="6"/>
        <v>-3.8239999999999998</v>
      </c>
      <c r="G116">
        <v>1.27</v>
      </c>
    </row>
    <row r="117" spans="2:7" ht="34" x14ac:dyDescent="0.2">
      <c r="B117" s="2" t="s">
        <v>168</v>
      </c>
      <c r="C117" s="2" t="s">
        <v>38</v>
      </c>
      <c r="D117">
        <v>-3.9710000000000001</v>
      </c>
      <c r="E117">
        <v>10</v>
      </c>
      <c r="F117" s="1">
        <f t="shared" si="6"/>
        <v>-3.871</v>
      </c>
      <c r="G117">
        <v>2.4</v>
      </c>
    </row>
    <row r="118" spans="2:7" ht="34" x14ac:dyDescent="0.2">
      <c r="B118" s="2" t="s">
        <v>249</v>
      </c>
      <c r="C118" s="2" t="s">
        <v>237</v>
      </c>
      <c r="D118">
        <v>-3.9990000000000001</v>
      </c>
      <c r="E118">
        <v>38</v>
      </c>
      <c r="F118" s="1">
        <f t="shared" si="6"/>
        <v>-3.6190000000000002</v>
      </c>
      <c r="G118">
        <v>0.99</v>
      </c>
    </row>
    <row r="119" spans="2:7" ht="34" x14ac:dyDescent="0.2">
      <c r="B119" s="2" t="s">
        <v>250</v>
      </c>
      <c r="C119" s="2" t="s">
        <v>238</v>
      </c>
      <c r="D119">
        <v>-3.8839999999999999</v>
      </c>
      <c r="E119">
        <v>6</v>
      </c>
      <c r="F119" s="1">
        <f t="shared" si="6"/>
        <v>-3.8239999999999998</v>
      </c>
      <c r="G119">
        <v>0.98</v>
      </c>
    </row>
    <row r="120" spans="2:7" ht="34" x14ac:dyDescent="0.2">
      <c r="B120" s="2" t="s">
        <v>251</v>
      </c>
      <c r="C120" s="2" t="s">
        <v>239</v>
      </c>
      <c r="D120">
        <v>-3.9750000000000001</v>
      </c>
      <c r="E120">
        <v>10</v>
      </c>
      <c r="F120" s="1">
        <f t="shared" si="6"/>
        <v>-3.875</v>
      </c>
      <c r="G120">
        <v>2.15</v>
      </c>
    </row>
    <row r="121" spans="2:7" ht="34" x14ac:dyDescent="0.2">
      <c r="B121" s="2" t="s">
        <v>147</v>
      </c>
      <c r="C121" s="2" t="s">
        <v>44</v>
      </c>
      <c r="D121">
        <v>-3.9889999999999999</v>
      </c>
      <c r="E121">
        <v>14</v>
      </c>
      <c r="F121" s="1">
        <f t="shared" si="6"/>
        <v>-3.8489999999999998</v>
      </c>
      <c r="G121">
        <v>22.66</v>
      </c>
    </row>
    <row r="122" spans="2:7" ht="34" x14ac:dyDescent="0.2">
      <c r="B122" s="2" t="s">
        <v>149</v>
      </c>
      <c r="C122" s="2" t="s">
        <v>39</v>
      </c>
      <c r="D122">
        <v>-3.8839999999999999</v>
      </c>
      <c r="E122">
        <v>6</v>
      </c>
      <c r="F122" s="1">
        <f t="shared" si="6"/>
        <v>-3.8239999999999998</v>
      </c>
      <c r="G122">
        <v>1.1299999999999999</v>
      </c>
    </row>
    <row r="123" spans="2:7" ht="34" x14ac:dyDescent="0.2">
      <c r="B123" s="2" t="s">
        <v>148</v>
      </c>
      <c r="C123" s="2" t="s">
        <v>40</v>
      </c>
      <c r="D123">
        <v>-3.992</v>
      </c>
      <c r="E123">
        <v>10</v>
      </c>
      <c r="F123" s="1">
        <f t="shared" si="6"/>
        <v>-3.8919999999999999</v>
      </c>
      <c r="G123">
        <v>13.8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1058-6CFA-6948-AB8A-BD491AFAAAD5}">
  <dimension ref="A1:H91"/>
  <sheetViews>
    <sheetView topLeftCell="A19" workbookViewId="0">
      <selection activeCell="D45" sqref="D45:G45"/>
    </sheetView>
  </sheetViews>
  <sheetFormatPr baseColWidth="10" defaultRowHeight="16" x14ac:dyDescent="0.2"/>
  <cols>
    <col min="2" max="2" width="119.83203125" customWidth="1"/>
    <col min="3" max="3" width="24.6640625" customWidth="1"/>
    <col min="6" max="6" width="16" customWidth="1"/>
    <col min="8" max="8" width="57.83203125" customWidth="1"/>
  </cols>
  <sheetData>
    <row r="1" spans="1:8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8" x14ac:dyDescent="0.2">
      <c r="A2" s="16" t="s">
        <v>264</v>
      </c>
      <c r="B2" t="s">
        <v>110</v>
      </c>
      <c r="C2" t="s">
        <v>27</v>
      </c>
      <c r="D2" s="8">
        <v>1.159E-9</v>
      </c>
      <c r="E2">
        <v>20.978999999999999</v>
      </c>
      <c r="F2" s="1">
        <f>D2+E2*0.001</f>
        <v>2.0979001159000001E-2</v>
      </c>
      <c r="G2">
        <v>0.75</v>
      </c>
    </row>
    <row r="3" spans="1:8" x14ac:dyDescent="0.2">
      <c r="A3" s="16"/>
      <c r="B3" t="s">
        <v>113</v>
      </c>
      <c r="C3" t="s">
        <v>28</v>
      </c>
      <c r="D3" s="8">
        <v>3.2079999999999999E-4</v>
      </c>
      <c r="E3">
        <v>11.055999999999999</v>
      </c>
      <c r="F3" s="1">
        <f>D3+E3*0.001</f>
        <v>1.1376799999999999E-2</v>
      </c>
      <c r="G3">
        <v>70.209999999999994</v>
      </c>
      <c r="H3" t="s">
        <v>87</v>
      </c>
    </row>
    <row r="4" spans="1:8" ht="31" customHeight="1" x14ac:dyDescent="0.2">
      <c r="A4" s="16"/>
      <c r="B4" s="2" t="s">
        <v>114</v>
      </c>
      <c r="C4" s="2" t="s">
        <v>46</v>
      </c>
      <c r="D4" s="8">
        <v>2.654E-4</v>
      </c>
      <c r="E4">
        <v>15.194000000000001</v>
      </c>
      <c r="F4" s="1">
        <f>D4+E4*0.001</f>
        <v>1.5459400000000002E-2</v>
      </c>
      <c r="G4">
        <v>192.78</v>
      </c>
      <c r="H4" s="2" t="s">
        <v>47</v>
      </c>
    </row>
    <row r="5" spans="1:8" x14ac:dyDescent="0.2">
      <c r="A5" s="16"/>
      <c r="B5" t="s">
        <v>115</v>
      </c>
      <c r="C5" t="s">
        <v>29</v>
      </c>
      <c r="D5" s="8">
        <v>6.0090000000000002E-4</v>
      </c>
      <c r="E5">
        <v>116</v>
      </c>
      <c r="F5" s="1">
        <f t="shared" ref="F5:F18" si="0">D5+E5*0.001</f>
        <v>0.11660090000000001</v>
      </c>
      <c r="G5">
        <v>0.01</v>
      </c>
      <c r="H5" t="s">
        <v>8</v>
      </c>
    </row>
    <row r="6" spans="1:8" ht="34" x14ac:dyDescent="0.2">
      <c r="A6" s="16"/>
      <c r="B6" t="s">
        <v>116</v>
      </c>
      <c r="C6" t="s">
        <v>30</v>
      </c>
      <c r="D6">
        <v>0.158</v>
      </c>
      <c r="E6">
        <v>22</v>
      </c>
      <c r="F6" s="1">
        <f t="shared" si="0"/>
        <v>0.18</v>
      </c>
      <c r="G6">
        <v>19.29</v>
      </c>
      <c r="H6" s="2" t="s">
        <v>10</v>
      </c>
    </row>
    <row r="7" spans="1:8" ht="34" x14ac:dyDescent="0.2">
      <c r="A7" s="16"/>
      <c r="B7" t="s">
        <v>117</v>
      </c>
      <c r="C7" t="s">
        <v>31</v>
      </c>
      <c r="D7">
        <v>1.0999999999999999E-2</v>
      </c>
      <c r="E7">
        <v>39</v>
      </c>
      <c r="F7" s="1">
        <f t="shared" si="0"/>
        <v>0.05</v>
      </c>
      <c r="G7">
        <v>61.83</v>
      </c>
      <c r="H7" s="2" t="s">
        <v>111</v>
      </c>
    </row>
    <row r="8" spans="1:8" x14ac:dyDescent="0.2">
      <c r="A8" s="16"/>
      <c r="B8" t="s">
        <v>118</v>
      </c>
      <c r="C8" t="s">
        <v>32</v>
      </c>
      <c r="D8">
        <v>1E-3</v>
      </c>
      <c r="E8">
        <v>86</v>
      </c>
      <c r="F8" s="1">
        <f t="shared" si="0"/>
        <v>8.7000000000000008E-2</v>
      </c>
      <c r="G8">
        <v>0.01</v>
      </c>
      <c r="H8" s="5" t="s">
        <v>18</v>
      </c>
    </row>
    <row r="9" spans="1:8" x14ac:dyDescent="0.2">
      <c r="A9" s="16"/>
      <c r="B9" t="s">
        <v>119</v>
      </c>
      <c r="C9" t="s">
        <v>33</v>
      </c>
      <c r="D9">
        <v>8.4000000000000005E-2</v>
      </c>
      <c r="E9">
        <v>15</v>
      </c>
      <c r="F9" s="1">
        <f t="shared" si="0"/>
        <v>9.9000000000000005E-2</v>
      </c>
      <c r="G9">
        <v>6.49</v>
      </c>
      <c r="H9" s="5"/>
    </row>
    <row r="10" spans="1:8" x14ac:dyDescent="0.2">
      <c r="A10" s="16"/>
      <c r="B10" t="s">
        <v>120</v>
      </c>
      <c r="C10" t="s">
        <v>34</v>
      </c>
      <c r="D10">
        <v>6.0000000000000001E-3</v>
      </c>
      <c r="E10">
        <v>32</v>
      </c>
      <c r="F10" s="1">
        <f t="shared" si="0"/>
        <v>3.7999999999999999E-2</v>
      </c>
      <c r="G10">
        <v>61.83</v>
      </c>
      <c r="H10" s="5"/>
    </row>
    <row r="11" spans="1:8" ht="17" x14ac:dyDescent="0.2">
      <c r="A11" s="16"/>
      <c r="B11" s="2" t="s">
        <v>121</v>
      </c>
      <c r="C11" t="s">
        <v>59</v>
      </c>
      <c r="D11">
        <v>1E-3</v>
      </c>
      <c r="E11">
        <v>116</v>
      </c>
      <c r="F11" s="1">
        <f t="shared" si="0"/>
        <v>0.11700000000000001</v>
      </c>
      <c r="G11">
        <v>0.01</v>
      </c>
      <c r="H11" s="5" t="s">
        <v>112</v>
      </c>
    </row>
    <row r="12" spans="1:8" x14ac:dyDescent="0.2">
      <c r="A12" s="16"/>
      <c r="B12" t="s">
        <v>122</v>
      </c>
      <c r="C12" t="s">
        <v>35</v>
      </c>
      <c r="D12" s="1">
        <v>0.32300000000000001</v>
      </c>
      <c r="E12">
        <v>21</v>
      </c>
      <c r="F12" s="1">
        <f t="shared" si="0"/>
        <v>0.34400000000000003</v>
      </c>
      <c r="G12">
        <v>13.5</v>
      </c>
      <c r="H12" s="5"/>
    </row>
    <row r="13" spans="1:8" x14ac:dyDescent="0.2">
      <c r="A13" s="16"/>
      <c r="B13" t="s">
        <v>123</v>
      </c>
      <c r="C13" t="s">
        <v>36</v>
      </c>
      <c r="D13" s="1">
        <v>1.9E-2</v>
      </c>
      <c r="E13">
        <v>38</v>
      </c>
      <c r="F13" s="1">
        <f t="shared" si="0"/>
        <v>5.6999999999999995E-2</v>
      </c>
      <c r="G13">
        <v>61.83</v>
      </c>
      <c r="H13" s="5"/>
    </row>
    <row r="14" spans="1:8" ht="17" x14ac:dyDescent="0.2">
      <c r="A14" s="16"/>
      <c r="B14" t="s">
        <v>178</v>
      </c>
      <c r="C14" s="2" t="s">
        <v>42</v>
      </c>
      <c r="D14">
        <v>1E-3</v>
      </c>
      <c r="E14">
        <v>30</v>
      </c>
      <c r="F14" s="1">
        <f t="shared" si="0"/>
        <v>3.1E-2</v>
      </c>
      <c r="G14">
        <v>70.36</v>
      </c>
      <c r="H14" t="s">
        <v>19</v>
      </c>
    </row>
    <row r="15" spans="1:8" ht="17" x14ac:dyDescent="0.2">
      <c r="A15" s="16"/>
      <c r="B15" s="2" t="s">
        <v>125</v>
      </c>
      <c r="C15" s="2" t="s">
        <v>35</v>
      </c>
      <c r="D15">
        <v>4.0000000000000001E-3</v>
      </c>
      <c r="E15">
        <v>23</v>
      </c>
      <c r="F15" s="1">
        <f t="shared" si="0"/>
        <v>2.7E-2</v>
      </c>
      <c r="G15">
        <v>74.83</v>
      </c>
      <c r="H15" t="s">
        <v>23</v>
      </c>
    </row>
    <row r="16" spans="1:8" ht="34" x14ac:dyDescent="0.2">
      <c r="A16" s="16"/>
      <c r="B16" s="2" t="s">
        <v>124</v>
      </c>
      <c r="C16" s="2" t="s">
        <v>36</v>
      </c>
      <c r="D16">
        <v>1E-3</v>
      </c>
      <c r="E16">
        <v>39</v>
      </c>
      <c r="F16" s="1">
        <f t="shared" si="0"/>
        <v>0.04</v>
      </c>
      <c r="G16">
        <v>19.89</v>
      </c>
      <c r="H16" s="2" t="s">
        <v>24</v>
      </c>
    </row>
    <row r="17" spans="1:8" ht="34" x14ac:dyDescent="0.2">
      <c r="A17" s="16"/>
      <c r="B17" s="2" t="s">
        <v>128</v>
      </c>
      <c r="C17" s="2" t="s">
        <v>43</v>
      </c>
      <c r="D17">
        <v>1E-3</v>
      </c>
      <c r="E17">
        <v>20</v>
      </c>
      <c r="F17" s="1">
        <f t="shared" si="0"/>
        <v>2.1000000000000001E-2</v>
      </c>
      <c r="G17">
        <v>56.9</v>
      </c>
    </row>
    <row r="18" spans="1:8" ht="34" x14ac:dyDescent="0.2">
      <c r="A18" s="16"/>
      <c r="B18" s="2" t="s">
        <v>127</v>
      </c>
      <c r="C18" s="2" t="s">
        <v>37</v>
      </c>
      <c r="D18">
        <v>6.0000000000000001E-3</v>
      </c>
      <c r="E18">
        <v>15</v>
      </c>
      <c r="F18" s="1">
        <f t="shared" si="0"/>
        <v>2.0999999999999998E-2</v>
      </c>
      <c r="G18">
        <v>51.37</v>
      </c>
    </row>
    <row r="19" spans="1:8" ht="34" x14ac:dyDescent="0.2">
      <c r="A19" s="16"/>
      <c r="B19" s="2" t="s">
        <v>126</v>
      </c>
      <c r="C19" s="2" t="s">
        <v>38</v>
      </c>
      <c r="D19">
        <v>1E-3</v>
      </c>
      <c r="E19">
        <v>36</v>
      </c>
      <c r="F19" s="1">
        <f>D19+E19*0.001</f>
        <v>3.7000000000000005E-2</v>
      </c>
      <c r="G19">
        <v>16.649999999999999</v>
      </c>
    </row>
    <row r="20" spans="1:8" ht="32" customHeight="1" x14ac:dyDescent="0.2">
      <c r="A20" s="16"/>
      <c r="B20" s="2" t="s">
        <v>255</v>
      </c>
      <c r="C20" s="2" t="s">
        <v>237</v>
      </c>
      <c r="D20">
        <v>2E-3</v>
      </c>
      <c r="E20">
        <v>34</v>
      </c>
      <c r="F20" s="1">
        <f>D20+E20*0.001</f>
        <v>3.6000000000000004E-2</v>
      </c>
      <c r="G20">
        <v>56.97</v>
      </c>
    </row>
    <row r="21" spans="1:8" ht="32" customHeight="1" x14ac:dyDescent="0.2">
      <c r="A21" s="16"/>
      <c r="B21" s="2" t="s">
        <v>256</v>
      </c>
      <c r="C21" s="2" t="s">
        <v>238</v>
      </c>
      <c r="D21">
        <v>8.9999999999999993E-3</v>
      </c>
      <c r="E21">
        <v>16</v>
      </c>
      <c r="F21" s="1">
        <f>D21+E21*0.001</f>
        <v>2.5000000000000001E-2</v>
      </c>
      <c r="G21">
        <v>84.95</v>
      </c>
    </row>
    <row r="22" spans="1:8" ht="32" customHeight="1" x14ac:dyDescent="0.2">
      <c r="A22" s="16"/>
      <c r="B22" s="2" t="s">
        <v>257</v>
      </c>
      <c r="C22" s="2" t="s">
        <v>239</v>
      </c>
      <c r="D22">
        <v>1E-3</v>
      </c>
      <c r="E22">
        <v>38</v>
      </c>
      <c r="F22" s="1">
        <f>D22+E22*0.001</f>
        <v>3.9E-2</v>
      </c>
      <c r="G22">
        <v>24.04</v>
      </c>
    </row>
    <row r="24" spans="1:8" s="6" customFormat="1" x14ac:dyDescent="0.2"/>
    <row r="25" spans="1:8" x14ac:dyDescent="0.2">
      <c r="A25" s="16" t="s">
        <v>265</v>
      </c>
      <c r="B25" t="s">
        <v>172</v>
      </c>
      <c r="C25" t="s">
        <v>27</v>
      </c>
      <c r="D25" s="8">
        <v>5.9270000000000003E-10</v>
      </c>
      <c r="E25">
        <v>26.161999999999999</v>
      </c>
      <c r="F25" s="1">
        <f>D25+E25*0.0001</f>
        <v>2.6162005927000001E-3</v>
      </c>
      <c r="G25">
        <v>1.02</v>
      </c>
    </row>
    <row r="26" spans="1:8" x14ac:dyDescent="0.2">
      <c r="A26" s="16"/>
      <c r="B26" t="s">
        <v>173</v>
      </c>
      <c r="C26" t="s">
        <v>28</v>
      </c>
      <c r="D26" s="8">
        <v>8.0709999999999997E-7</v>
      </c>
      <c r="E26">
        <v>15.099</v>
      </c>
      <c r="F26" s="1">
        <f>D26+E26*0.0001</f>
        <v>1.5107071000000001E-3</v>
      </c>
      <c r="G26">
        <v>150.25</v>
      </c>
      <c r="H26" t="s">
        <v>171</v>
      </c>
    </row>
    <row r="27" spans="1:8" ht="17" x14ac:dyDescent="0.2">
      <c r="A27" s="16"/>
      <c r="B27" s="2" t="s">
        <v>174</v>
      </c>
      <c r="C27" s="2" t="s">
        <v>46</v>
      </c>
      <c r="D27" s="8">
        <v>4.0629999999999999E-6</v>
      </c>
      <c r="E27">
        <v>23.481000000000002</v>
      </c>
      <c r="F27" s="1">
        <f t="shared" ref="F27:F45" si="1">D27+E27*0.0001</f>
        <v>2.352163E-3</v>
      </c>
      <c r="G27">
        <v>432.73</v>
      </c>
    </row>
    <row r="28" spans="1:8" x14ac:dyDescent="0.2">
      <c r="A28" s="16"/>
      <c r="B28" t="s">
        <v>175</v>
      </c>
      <c r="C28" t="s">
        <v>29</v>
      </c>
      <c r="D28">
        <v>1E-3</v>
      </c>
      <c r="E28">
        <v>491</v>
      </c>
      <c r="F28" s="1">
        <f t="shared" si="1"/>
        <v>5.0100000000000006E-2</v>
      </c>
      <c r="G28">
        <v>0.06</v>
      </c>
    </row>
    <row r="29" spans="1:8" x14ac:dyDescent="0.2">
      <c r="A29" s="16"/>
      <c r="B29" t="s">
        <v>176</v>
      </c>
      <c r="C29" t="s">
        <v>30</v>
      </c>
      <c r="D29">
        <v>0.78200000000000003</v>
      </c>
      <c r="E29">
        <v>53</v>
      </c>
      <c r="F29" s="1">
        <f t="shared" si="1"/>
        <v>0.7873</v>
      </c>
      <c r="G29">
        <v>28.46</v>
      </c>
    </row>
    <row r="30" spans="1:8" x14ac:dyDescent="0.2">
      <c r="A30" s="16"/>
      <c r="B30" t="s">
        <v>177</v>
      </c>
      <c r="C30" t="s">
        <v>31</v>
      </c>
      <c r="D30">
        <v>0.65400000000000003</v>
      </c>
      <c r="E30">
        <v>39</v>
      </c>
      <c r="F30" s="1">
        <f t="shared" si="1"/>
        <v>0.65790000000000004</v>
      </c>
      <c r="G30">
        <v>67.41</v>
      </c>
    </row>
    <row r="31" spans="1:8" x14ac:dyDescent="0.2">
      <c r="A31" s="16"/>
      <c r="B31" t="s">
        <v>180</v>
      </c>
      <c r="C31" t="s">
        <v>32</v>
      </c>
      <c r="D31">
        <v>1E-3</v>
      </c>
      <c r="E31">
        <v>467</v>
      </c>
      <c r="F31" s="1">
        <f t="shared" si="1"/>
        <v>4.7700000000000006E-2</v>
      </c>
      <c r="G31">
        <v>0.06</v>
      </c>
    </row>
    <row r="32" spans="1:8" x14ac:dyDescent="0.2">
      <c r="A32" s="16"/>
      <c r="B32" t="s">
        <v>181</v>
      </c>
      <c r="C32" t="s">
        <v>33</v>
      </c>
      <c r="D32">
        <v>0.51700000000000002</v>
      </c>
      <c r="E32">
        <v>47</v>
      </c>
      <c r="F32" s="1">
        <f t="shared" si="1"/>
        <v>0.52170000000000005</v>
      </c>
      <c r="G32">
        <v>38.42</v>
      </c>
    </row>
    <row r="33" spans="1:7" x14ac:dyDescent="0.2">
      <c r="A33" s="16"/>
      <c r="B33" t="s">
        <v>182</v>
      </c>
      <c r="C33" t="s">
        <v>34</v>
      </c>
      <c r="D33">
        <v>0.61899999999999999</v>
      </c>
      <c r="E33">
        <v>39</v>
      </c>
      <c r="F33" s="1">
        <f t="shared" si="1"/>
        <v>0.62290000000000001</v>
      </c>
      <c r="G33">
        <v>67.3</v>
      </c>
    </row>
    <row r="34" spans="1:7" ht="17" x14ac:dyDescent="0.2">
      <c r="A34" s="16"/>
      <c r="B34" s="2" t="s">
        <v>183</v>
      </c>
      <c r="C34" t="s">
        <v>59</v>
      </c>
      <c r="D34">
        <v>1E-3</v>
      </c>
      <c r="E34">
        <v>480</v>
      </c>
      <c r="F34" s="1">
        <f t="shared" si="1"/>
        <v>4.9000000000000002E-2</v>
      </c>
      <c r="G34">
        <v>0.06</v>
      </c>
    </row>
    <row r="35" spans="1:7" x14ac:dyDescent="0.2">
      <c r="A35" s="16"/>
      <c r="B35" t="s">
        <v>184</v>
      </c>
      <c r="C35" t="s">
        <v>35</v>
      </c>
      <c r="D35">
        <v>0.314</v>
      </c>
      <c r="E35">
        <v>51</v>
      </c>
      <c r="F35" s="1">
        <f t="shared" si="1"/>
        <v>0.31909999999999999</v>
      </c>
      <c r="G35">
        <v>22.86</v>
      </c>
    </row>
    <row r="36" spans="1:7" x14ac:dyDescent="0.2">
      <c r="A36" s="16"/>
      <c r="B36" t="s">
        <v>185</v>
      </c>
      <c r="C36" t="s">
        <v>36</v>
      </c>
      <c r="D36">
        <v>0.69699999999999995</v>
      </c>
      <c r="E36">
        <v>39</v>
      </c>
      <c r="F36" s="1">
        <f t="shared" si="1"/>
        <v>0.70089999999999997</v>
      </c>
      <c r="G36">
        <v>67.22</v>
      </c>
    </row>
    <row r="37" spans="1:7" ht="17" x14ac:dyDescent="0.2">
      <c r="A37" s="16"/>
      <c r="B37" t="s">
        <v>179</v>
      </c>
      <c r="C37" s="2" t="s">
        <v>42</v>
      </c>
      <c r="D37" s="8">
        <v>4.5560000000000002E-4</v>
      </c>
      <c r="E37">
        <v>479</v>
      </c>
      <c r="F37" s="1">
        <f t="shared" si="1"/>
        <v>4.8355600000000006E-2</v>
      </c>
      <c r="G37">
        <v>27.82</v>
      </c>
    </row>
    <row r="38" spans="1:7" ht="17" x14ac:dyDescent="0.2">
      <c r="A38" s="16"/>
      <c r="B38" s="2" t="s">
        <v>186</v>
      </c>
      <c r="C38" s="2" t="s">
        <v>35</v>
      </c>
      <c r="D38">
        <v>1E-3</v>
      </c>
      <c r="E38">
        <v>38</v>
      </c>
      <c r="F38" s="1">
        <f t="shared" si="1"/>
        <v>4.8000000000000004E-3</v>
      </c>
      <c r="G38">
        <v>208.79</v>
      </c>
    </row>
    <row r="39" spans="1:7" ht="34" x14ac:dyDescent="0.2">
      <c r="A39" s="16"/>
      <c r="B39" s="2" t="s">
        <v>187</v>
      </c>
      <c r="C39" s="2" t="s">
        <v>36</v>
      </c>
      <c r="D39" s="8">
        <v>9.4689999999999998E-4</v>
      </c>
      <c r="E39">
        <v>40</v>
      </c>
      <c r="F39" s="1">
        <f t="shared" si="1"/>
        <v>4.9468999999999997E-3</v>
      </c>
      <c r="G39">
        <v>153.63</v>
      </c>
    </row>
    <row r="40" spans="1:7" ht="34" x14ac:dyDescent="0.2">
      <c r="A40" s="16"/>
      <c r="B40" s="2" t="s">
        <v>188</v>
      </c>
      <c r="C40" s="2" t="s">
        <v>43</v>
      </c>
      <c r="D40" s="8">
        <v>5.0730000000000003E-4</v>
      </c>
      <c r="E40">
        <v>441</v>
      </c>
      <c r="F40" s="1">
        <f t="shared" si="1"/>
        <v>4.4607300000000003E-2</v>
      </c>
      <c r="G40">
        <v>33.770000000000003</v>
      </c>
    </row>
    <row r="41" spans="1:7" ht="34" x14ac:dyDescent="0.2">
      <c r="A41" s="16"/>
      <c r="B41" s="2" t="s">
        <v>189</v>
      </c>
      <c r="C41" s="2" t="s">
        <v>37</v>
      </c>
      <c r="D41">
        <v>1E-3</v>
      </c>
      <c r="E41">
        <v>48</v>
      </c>
      <c r="F41" s="1">
        <f t="shared" si="1"/>
        <v>5.8000000000000005E-3</v>
      </c>
      <c r="G41">
        <v>157.57</v>
      </c>
    </row>
    <row r="42" spans="1:7" ht="34" x14ac:dyDescent="0.2">
      <c r="A42" s="16"/>
      <c r="B42" s="2" t="s">
        <v>190</v>
      </c>
      <c r="C42" s="2" t="s">
        <v>38</v>
      </c>
      <c r="D42" s="8">
        <v>7.4489999999999995E-4</v>
      </c>
      <c r="E42">
        <v>40</v>
      </c>
      <c r="F42" s="1">
        <f t="shared" si="1"/>
        <v>4.7448999999999998E-3</v>
      </c>
      <c r="G42">
        <v>157.87</v>
      </c>
    </row>
    <row r="43" spans="1:7" ht="34" x14ac:dyDescent="0.2">
      <c r="A43" s="16"/>
      <c r="B43" s="2" t="s">
        <v>258</v>
      </c>
      <c r="C43" s="2" t="s">
        <v>237</v>
      </c>
      <c r="D43" s="8">
        <v>6.1320000000000005E-4</v>
      </c>
      <c r="E43">
        <v>471</v>
      </c>
      <c r="F43" s="1">
        <f t="shared" si="1"/>
        <v>4.7713200000000004E-2</v>
      </c>
      <c r="G43">
        <v>26.22</v>
      </c>
    </row>
    <row r="44" spans="1:7" ht="34" x14ac:dyDescent="0.2">
      <c r="A44" s="16"/>
      <c r="B44" s="2" t="s">
        <v>259</v>
      </c>
      <c r="C44" s="2" t="s">
        <v>238</v>
      </c>
      <c r="D44" s="8">
        <v>8.2229999999999998E-4</v>
      </c>
      <c r="E44">
        <v>49</v>
      </c>
      <c r="F44" s="1">
        <f t="shared" si="1"/>
        <v>5.7222999999999996E-3</v>
      </c>
      <c r="G44">
        <v>139.69</v>
      </c>
    </row>
    <row r="45" spans="1:7" ht="34" x14ac:dyDescent="0.2">
      <c r="A45" s="16"/>
      <c r="B45" s="2" t="s">
        <v>260</v>
      </c>
      <c r="C45" s="2" t="s">
        <v>239</v>
      </c>
      <c r="D45" s="8">
        <v>3.0000000000000001E-3</v>
      </c>
      <c r="E45">
        <v>40</v>
      </c>
      <c r="F45" s="1">
        <f t="shared" si="1"/>
        <v>7.0000000000000001E-3</v>
      </c>
      <c r="G45">
        <v>155.07</v>
      </c>
    </row>
    <row r="47" spans="1:7" s="6" customFormat="1" x14ac:dyDescent="0.2"/>
    <row r="48" spans="1:7" x14ac:dyDescent="0.2">
      <c r="A48" s="17" t="s">
        <v>266</v>
      </c>
      <c r="B48" t="s">
        <v>191</v>
      </c>
      <c r="C48" t="s">
        <v>27</v>
      </c>
      <c r="D48">
        <v>0.16900000000000001</v>
      </c>
      <c r="E48">
        <v>16</v>
      </c>
      <c r="F48" s="1">
        <f>D48+E48*0.01</f>
        <v>0.32900000000000001</v>
      </c>
      <c r="G48">
        <v>1.1200000000000001</v>
      </c>
    </row>
    <row r="49" spans="1:8" x14ac:dyDescent="0.2">
      <c r="A49" s="17"/>
      <c r="B49" t="s">
        <v>200</v>
      </c>
      <c r="C49" t="s">
        <v>28</v>
      </c>
      <c r="D49">
        <v>0.191</v>
      </c>
      <c r="E49">
        <v>6.0940000000000003</v>
      </c>
      <c r="F49" s="1">
        <f t="shared" ref="F49:F68" si="2">D49+E49*0.01</f>
        <v>0.25194</v>
      </c>
      <c r="G49">
        <v>21.75</v>
      </c>
      <c r="H49" t="s">
        <v>170</v>
      </c>
    </row>
    <row r="50" spans="1:8" ht="17" x14ac:dyDescent="0.2">
      <c r="A50" s="17"/>
      <c r="B50" s="2" t="s">
        <v>201</v>
      </c>
      <c r="C50" s="2" t="s">
        <v>46</v>
      </c>
      <c r="D50">
        <v>0.124</v>
      </c>
      <c r="E50">
        <v>9.4190000000000005</v>
      </c>
      <c r="F50" s="1">
        <f t="shared" si="2"/>
        <v>0.21819</v>
      </c>
      <c r="G50">
        <v>79.55</v>
      </c>
    </row>
    <row r="51" spans="1:8" x14ac:dyDescent="0.2">
      <c r="A51" s="17"/>
      <c r="B51" t="s">
        <v>192</v>
      </c>
      <c r="C51" t="s">
        <v>29</v>
      </c>
      <c r="D51">
        <v>0.17</v>
      </c>
      <c r="E51">
        <v>16</v>
      </c>
      <c r="F51" s="1">
        <f t="shared" si="2"/>
        <v>0.33</v>
      </c>
      <c r="G51" t="s">
        <v>14</v>
      </c>
    </row>
    <row r="52" spans="1:8" x14ac:dyDescent="0.2">
      <c r="A52" s="17"/>
      <c r="B52" t="s">
        <v>193</v>
      </c>
      <c r="C52" t="s">
        <v>30</v>
      </c>
      <c r="D52">
        <v>0.24299999999999999</v>
      </c>
      <c r="E52">
        <v>10</v>
      </c>
      <c r="F52" s="1">
        <f t="shared" si="2"/>
        <v>0.34299999999999997</v>
      </c>
      <c r="G52">
        <v>0.55000000000000004</v>
      </c>
    </row>
    <row r="53" spans="1:8" x14ac:dyDescent="0.2">
      <c r="A53" s="17"/>
      <c r="B53" t="s">
        <v>194</v>
      </c>
      <c r="C53" t="s">
        <v>31</v>
      </c>
      <c r="D53">
        <v>0.17</v>
      </c>
      <c r="E53">
        <v>16</v>
      </c>
      <c r="F53" s="1">
        <f t="shared" si="2"/>
        <v>0.33</v>
      </c>
      <c r="G53">
        <v>0.5</v>
      </c>
    </row>
    <row r="54" spans="1:8" x14ac:dyDescent="0.2">
      <c r="A54" s="17"/>
      <c r="B54" t="s">
        <v>202</v>
      </c>
      <c r="C54" t="s">
        <v>32</v>
      </c>
      <c r="D54">
        <v>0.19</v>
      </c>
      <c r="E54">
        <v>41</v>
      </c>
      <c r="F54" s="1">
        <f t="shared" si="2"/>
        <v>0.60000000000000009</v>
      </c>
      <c r="G54" t="s">
        <v>14</v>
      </c>
    </row>
    <row r="55" spans="1:8" x14ac:dyDescent="0.2">
      <c r="A55" s="17"/>
      <c r="B55" t="s">
        <v>203</v>
      </c>
      <c r="C55" t="s">
        <v>33</v>
      </c>
      <c r="D55">
        <v>0.28499999999999998</v>
      </c>
      <c r="E55">
        <v>7</v>
      </c>
      <c r="F55" s="1">
        <f t="shared" si="2"/>
        <v>0.35499999999999998</v>
      </c>
      <c r="G55">
        <v>0.56999999999999995</v>
      </c>
    </row>
    <row r="56" spans="1:8" x14ac:dyDescent="0.2">
      <c r="A56" s="17"/>
      <c r="B56" t="s">
        <v>204</v>
      </c>
      <c r="C56" t="s">
        <v>34</v>
      </c>
      <c r="D56">
        <v>0.191</v>
      </c>
      <c r="E56">
        <v>32</v>
      </c>
      <c r="F56" s="1">
        <f t="shared" si="2"/>
        <v>0.51100000000000001</v>
      </c>
      <c r="G56">
        <v>0.72</v>
      </c>
    </row>
    <row r="57" spans="1:8" ht="17" x14ac:dyDescent="0.2">
      <c r="A57" s="17"/>
      <c r="B57" s="2" t="s">
        <v>205</v>
      </c>
      <c r="C57" t="s">
        <v>59</v>
      </c>
      <c r="D57">
        <v>0.33200000000000002</v>
      </c>
      <c r="E57">
        <v>24</v>
      </c>
      <c r="F57" s="1">
        <f t="shared" si="2"/>
        <v>0.57200000000000006</v>
      </c>
      <c r="G57" t="s">
        <v>14</v>
      </c>
    </row>
    <row r="58" spans="1:8" x14ac:dyDescent="0.2">
      <c r="A58" s="17"/>
      <c r="B58" t="s">
        <v>206</v>
      </c>
      <c r="C58" t="s">
        <v>35</v>
      </c>
      <c r="D58">
        <v>0.52500000000000002</v>
      </c>
      <c r="E58">
        <v>6</v>
      </c>
      <c r="F58" s="1">
        <f t="shared" si="2"/>
        <v>0.58499999999999996</v>
      </c>
      <c r="G58">
        <v>0.55000000000000004</v>
      </c>
    </row>
    <row r="59" spans="1:8" x14ac:dyDescent="0.2">
      <c r="A59" s="17"/>
      <c r="B59" t="s">
        <v>207</v>
      </c>
      <c r="C59" t="s">
        <v>36</v>
      </c>
      <c r="D59">
        <v>0.59299999999999997</v>
      </c>
      <c r="E59">
        <v>15</v>
      </c>
      <c r="F59" s="1">
        <f t="shared" si="2"/>
        <v>0.74299999999999999</v>
      </c>
      <c r="G59">
        <v>0.52</v>
      </c>
    </row>
    <row r="60" spans="1:8" ht="17" x14ac:dyDescent="0.2">
      <c r="A60" s="17"/>
      <c r="B60" t="s">
        <v>208</v>
      </c>
      <c r="C60" s="2" t="s">
        <v>42</v>
      </c>
      <c r="D60">
        <v>0.17599999999999999</v>
      </c>
      <c r="E60">
        <v>9</v>
      </c>
      <c r="F60" s="1">
        <f t="shared" si="2"/>
        <v>0.26600000000000001</v>
      </c>
      <c r="G60">
        <v>12.69</v>
      </c>
    </row>
    <row r="61" spans="1:8" ht="17" x14ac:dyDescent="0.2">
      <c r="A61" s="17"/>
      <c r="B61" s="2" t="s">
        <v>195</v>
      </c>
      <c r="C61" s="2" t="s">
        <v>35</v>
      </c>
      <c r="D61">
        <v>0.19500000000000001</v>
      </c>
      <c r="E61">
        <v>9</v>
      </c>
      <c r="F61" s="1">
        <f t="shared" si="2"/>
        <v>0.28500000000000003</v>
      </c>
      <c r="G61">
        <v>19.670000000000002</v>
      </c>
    </row>
    <row r="62" spans="1:8" ht="34" x14ac:dyDescent="0.2">
      <c r="A62" s="17"/>
      <c r="B62" s="2" t="s">
        <v>196</v>
      </c>
      <c r="C62" s="2" t="s">
        <v>36</v>
      </c>
      <c r="D62">
        <v>0.17</v>
      </c>
      <c r="E62">
        <v>16</v>
      </c>
      <c r="F62" s="1">
        <f t="shared" si="2"/>
        <v>0.33</v>
      </c>
      <c r="G62">
        <v>0.91</v>
      </c>
    </row>
    <row r="63" spans="1:8" ht="34" x14ac:dyDescent="0.2">
      <c r="A63" s="17"/>
      <c r="B63" s="2" t="s">
        <v>198</v>
      </c>
      <c r="C63" s="2" t="s">
        <v>43</v>
      </c>
      <c r="D63">
        <v>0.17599999999999999</v>
      </c>
      <c r="E63">
        <v>9</v>
      </c>
      <c r="F63" s="1">
        <f t="shared" si="2"/>
        <v>0.26600000000000001</v>
      </c>
      <c r="G63">
        <v>30.09</v>
      </c>
    </row>
    <row r="64" spans="1:8" ht="34" x14ac:dyDescent="0.2">
      <c r="A64" s="17"/>
      <c r="B64" s="2" t="s">
        <v>197</v>
      </c>
      <c r="C64" s="2" t="s">
        <v>37</v>
      </c>
      <c r="D64">
        <v>0.19500000000000001</v>
      </c>
      <c r="E64">
        <v>9</v>
      </c>
      <c r="F64" s="1">
        <f t="shared" si="2"/>
        <v>0.28500000000000003</v>
      </c>
      <c r="G64">
        <v>21.46</v>
      </c>
    </row>
    <row r="65" spans="1:8" ht="34" x14ac:dyDescent="0.2">
      <c r="A65" s="17"/>
      <c r="B65" s="2" t="s">
        <v>199</v>
      </c>
      <c r="C65" s="2" t="s">
        <v>38</v>
      </c>
      <c r="D65">
        <v>0.17199999999999999</v>
      </c>
      <c r="E65">
        <v>16</v>
      </c>
      <c r="F65" s="1">
        <f t="shared" si="2"/>
        <v>0.33199999999999996</v>
      </c>
      <c r="G65">
        <v>12.58</v>
      </c>
    </row>
    <row r="66" spans="1:8" ht="34" x14ac:dyDescent="0.2">
      <c r="A66" s="17"/>
      <c r="B66" s="2" t="s">
        <v>252</v>
      </c>
      <c r="C66" s="2" t="s">
        <v>237</v>
      </c>
      <c r="D66">
        <v>0.20599999999999999</v>
      </c>
      <c r="E66">
        <v>7</v>
      </c>
      <c r="F66" s="1">
        <f t="shared" si="2"/>
        <v>0.27600000000000002</v>
      </c>
      <c r="G66">
        <v>16.96</v>
      </c>
    </row>
    <row r="67" spans="1:8" ht="34" x14ac:dyDescent="0.2">
      <c r="A67" s="17"/>
      <c r="B67" s="2" t="s">
        <v>253</v>
      </c>
      <c r="C67" s="2" t="s">
        <v>238</v>
      </c>
      <c r="D67">
        <v>0.19600000000000001</v>
      </c>
      <c r="E67">
        <v>10</v>
      </c>
      <c r="F67" s="1">
        <f t="shared" si="2"/>
        <v>0.29600000000000004</v>
      </c>
      <c r="G67">
        <v>20.34</v>
      </c>
    </row>
    <row r="68" spans="1:8" ht="34" x14ac:dyDescent="0.2">
      <c r="A68" s="17"/>
      <c r="B68" s="2" t="s">
        <v>254</v>
      </c>
      <c r="C68" s="2" t="s">
        <v>239</v>
      </c>
      <c r="D68">
        <v>0.17299999999999999</v>
      </c>
      <c r="E68">
        <v>20</v>
      </c>
      <c r="F68" s="1">
        <f t="shared" si="2"/>
        <v>0.373</v>
      </c>
      <c r="G68">
        <v>33.99</v>
      </c>
    </row>
    <row r="70" spans="1:8" s="6" customFormat="1" x14ac:dyDescent="0.2"/>
    <row r="71" spans="1:8" x14ac:dyDescent="0.2">
      <c r="A71" s="17" t="s">
        <v>267</v>
      </c>
      <c r="B71" t="s">
        <v>211</v>
      </c>
      <c r="C71" t="s">
        <v>27</v>
      </c>
      <c r="D71" s="8">
        <v>1.004E-10</v>
      </c>
      <c r="E71">
        <v>29.846</v>
      </c>
      <c r="F71" s="1">
        <f>D71+E71*0.0001</f>
        <v>2.9846001004E-3</v>
      </c>
      <c r="G71">
        <v>1.26</v>
      </c>
    </row>
    <row r="72" spans="1:8" x14ac:dyDescent="0.2">
      <c r="A72" s="17"/>
      <c r="B72" t="s">
        <v>215</v>
      </c>
      <c r="C72" t="s">
        <v>28</v>
      </c>
      <c r="D72" s="8">
        <v>3.653E-6</v>
      </c>
      <c r="E72">
        <v>16.795000000000002</v>
      </c>
      <c r="F72" s="1">
        <f t="shared" ref="F72:F91" si="3">D72+E72*0.0001</f>
        <v>1.6831530000000002E-3</v>
      </c>
      <c r="G72">
        <v>100.59</v>
      </c>
      <c r="H72" t="s">
        <v>171</v>
      </c>
    </row>
    <row r="73" spans="1:8" ht="17" x14ac:dyDescent="0.2">
      <c r="A73" s="17"/>
      <c r="B73" s="2" t="s">
        <v>216</v>
      </c>
      <c r="C73" s="2" t="s">
        <v>46</v>
      </c>
      <c r="D73" s="8">
        <v>8.4270000000000008E-6</v>
      </c>
      <c r="E73">
        <v>24.347999999999999</v>
      </c>
      <c r="F73" s="1">
        <f t="shared" si="3"/>
        <v>2.4432270000000001E-3</v>
      </c>
      <c r="G73">
        <v>348.96</v>
      </c>
    </row>
    <row r="74" spans="1:8" x14ac:dyDescent="0.2">
      <c r="A74" s="17"/>
      <c r="B74" t="s">
        <v>212</v>
      </c>
      <c r="C74" t="s">
        <v>29</v>
      </c>
      <c r="D74" s="9">
        <v>1E-3</v>
      </c>
      <c r="E74">
        <v>266</v>
      </c>
      <c r="F74" s="1">
        <f t="shared" si="3"/>
        <v>2.7600000000000003E-2</v>
      </c>
      <c r="G74">
        <v>0.03</v>
      </c>
    </row>
    <row r="75" spans="1:8" x14ac:dyDescent="0.2">
      <c r="A75" s="17"/>
      <c r="B75" t="s">
        <v>213</v>
      </c>
      <c r="C75" t="s">
        <v>30</v>
      </c>
      <c r="D75" s="9">
        <v>0.53900000000000003</v>
      </c>
      <c r="E75">
        <v>37</v>
      </c>
      <c r="F75" s="1">
        <f t="shared" si="3"/>
        <v>0.54270000000000007</v>
      </c>
      <c r="G75">
        <v>7.92</v>
      </c>
    </row>
    <row r="76" spans="1:8" x14ac:dyDescent="0.2">
      <c r="A76" s="17"/>
      <c r="B76" t="s">
        <v>214</v>
      </c>
      <c r="C76" t="s">
        <v>31</v>
      </c>
      <c r="D76" s="9">
        <v>0.32500000000000001</v>
      </c>
      <c r="E76">
        <v>38</v>
      </c>
      <c r="F76" s="1">
        <f t="shared" si="3"/>
        <v>0.32880000000000004</v>
      </c>
      <c r="G76">
        <v>64.36</v>
      </c>
    </row>
    <row r="77" spans="1:8" x14ac:dyDescent="0.2">
      <c r="A77" s="17"/>
      <c r="B77" t="s">
        <v>217</v>
      </c>
      <c r="C77" t="s">
        <v>32</v>
      </c>
      <c r="D77" s="9">
        <v>3.0000000000000001E-3</v>
      </c>
      <c r="E77">
        <v>279</v>
      </c>
      <c r="F77" s="1">
        <f t="shared" si="3"/>
        <v>3.09E-2</v>
      </c>
      <c r="G77">
        <v>0.03</v>
      </c>
    </row>
    <row r="78" spans="1:8" x14ac:dyDescent="0.2">
      <c r="A78" s="17"/>
      <c r="B78" t="s">
        <v>218</v>
      </c>
      <c r="C78" t="s">
        <v>33</v>
      </c>
      <c r="D78" s="9">
        <v>0.17599999999999999</v>
      </c>
      <c r="E78">
        <v>27</v>
      </c>
      <c r="F78" s="1">
        <f t="shared" si="3"/>
        <v>0.1787</v>
      </c>
      <c r="G78">
        <v>25.79</v>
      </c>
    </row>
    <row r="79" spans="1:8" x14ac:dyDescent="0.2">
      <c r="A79" s="17"/>
      <c r="B79" t="s">
        <v>219</v>
      </c>
      <c r="C79" t="s">
        <v>34</v>
      </c>
      <c r="D79" s="9">
        <v>0.214</v>
      </c>
      <c r="E79">
        <v>39</v>
      </c>
      <c r="F79" s="1">
        <f t="shared" si="3"/>
        <v>0.21789999999999998</v>
      </c>
      <c r="G79">
        <v>64.7</v>
      </c>
    </row>
    <row r="80" spans="1:8" ht="17" x14ac:dyDescent="0.2">
      <c r="A80" s="17"/>
      <c r="B80" s="2" t="s">
        <v>220</v>
      </c>
      <c r="C80" t="s">
        <v>59</v>
      </c>
      <c r="D80" s="9">
        <v>2E-3</v>
      </c>
      <c r="E80">
        <v>276</v>
      </c>
      <c r="F80" s="1">
        <f t="shared" si="3"/>
        <v>2.9600000000000001E-2</v>
      </c>
      <c r="G80">
        <v>0.04</v>
      </c>
    </row>
    <row r="81" spans="1:7" x14ac:dyDescent="0.2">
      <c r="A81" s="17"/>
      <c r="B81" t="s">
        <v>221</v>
      </c>
      <c r="C81" t="s">
        <v>35</v>
      </c>
      <c r="D81" s="9">
        <v>0.28999999999999998</v>
      </c>
      <c r="E81">
        <v>36</v>
      </c>
      <c r="F81" s="1">
        <f t="shared" si="3"/>
        <v>0.29359999999999997</v>
      </c>
      <c r="G81">
        <v>8.89</v>
      </c>
    </row>
    <row r="82" spans="1:7" x14ac:dyDescent="0.2">
      <c r="A82" s="17"/>
      <c r="B82" t="s">
        <v>222</v>
      </c>
      <c r="C82" t="s">
        <v>36</v>
      </c>
      <c r="D82" s="9">
        <v>0.28399999999999997</v>
      </c>
      <c r="E82">
        <v>40</v>
      </c>
      <c r="F82" s="1">
        <f t="shared" si="3"/>
        <v>0.28799999999999998</v>
      </c>
      <c r="G82">
        <v>64.62</v>
      </c>
    </row>
    <row r="83" spans="1:7" ht="17" x14ac:dyDescent="0.2">
      <c r="A83" s="17"/>
      <c r="B83" t="s">
        <v>223</v>
      </c>
      <c r="C83" s="2" t="s">
        <v>42</v>
      </c>
      <c r="D83" s="8">
        <v>5.5900000000000004E-4</v>
      </c>
      <c r="E83">
        <v>262</v>
      </c>
      <c r="F83" s="1">
        <f t="shared" si="3"/>
        <v>2.6759000000000002E-2</v>
      </c>
      <c r="G83">
        <v>9.1199999999999992</v>
      </c>
    </row>
    <row r="84" spans="1:7" ht="17" x14ac:dyDescent="0.2">
      <c r="A84" s="17"/>
      <c r="B84" s="2" t="s">
        <v>209</v>
      </c>
      <c r="C84" s="2" t="s">
        <v>35</v>
      </c>
      <c r="D84" s="9">
        <v>6.0000000000000001E-3</v>
      </c>
      <c r="E84">
        <v>33</v>
      </c>
      <c r="F84" s="1">
        <f t="shared" si="3"/>
        <v>9.2999999999999992E-3</v>
      </c>
      <c r="G84">
        <v>150.25</v>
      </c>
    </row>
    <row r="85" spans="1:7" ht="34" x14ac:dyDescent="0.2">
      <c r="A85" s="17"/>
      <c r="B85" s="2" t="s">
        <v>210</v>
      </c>
      <c r="C85" s="2" t="s">
        <v>36</v>
      </c>
      <c r="D85" s="9">
        <v>1E-3</v>
      </c>
      <c r="E85">
        <v>39</v>
      </c>
      <c r="F85" s="1">
        <f t="shared" si="3"/>
        <v>4.8999999999999998E-3</v>
      </c>
      <c r="G85">
        <v>113.02</v>
      </c>
    </row>
    <row r="86" spans="1:7" ht="34" x14ac:dyDescent="0.2">
      <c r="A86" s="17"/>
      <c r="B86" s="2" t="s">
        <v>225</v>
      </c>
      <c r="C86" s="2" t="s">
        <v>43</v>
      </c>
      <c r="D86" s="8">
        <v>8.5079999999999997E-4</v>
      </c>
      <c r="E86">
        <v>263</v>
      </c>
      <c r="F86" s="1">
        <f t="shared" si="3"/>
        <v>2.7150799999999999E-2</v>
      </c>
      <c r="G86">
        <v>25.57</v>
      </c>
    </row>
    <row r="87" spans="1:7" ht="34" x14ac:dyDescent="0.2">
      <c r="A87" s="17"/>
      <c r="B87" s="2" t="s">
        <v>224</v>
      </c>
      <c r="C87" s="2" t="s">
        <v>37</v>
      </c>
      <c r="D87" s="9">
        <v>1E-3</v>
      </c>
      <c r="E87">
        <v>30</v>
      </c>
      <c r="F87" s="1">
        <f t="shared" si="3"/>
        <v>4.0000000000000001E-3</v>
      </c>
      <c r="G87">
        <v>107.17</v>
      </c>
    </row>
    <row r="88" spans="1:7" ht="34" x14ac:dyDescent="0.2">
      <c r="A88" s="17"/>
      <c r="B88" s="2" t="s">
        <v>226</v>
      </c>
      <c r="C88" s="2" t="s">
        <v>38</v>
      </c>
      <c r="D88" s="9">
        <v>2E-3</v>
      </c>
      <c r="E88">
        <v>40</v>
      </c>
      <c r="F88" s="1">
        <f t="shared" si="3"/>
        <v>6.0000000000000001E-3</v>
      </c>
      <c r="G88">
        <v>82.44</v>
      </c>
    </row>
    <row r="89" spans="1:7" ht="34" x14ac:dyDescent="0.2">
      <c r="A89" s="17"/>
      <c r="B89" s="2" t="s">
        <v>261</v>
      </c>
      <c r="C89" s="10" t="s">
        <v>237</v>
      </c>
      <c r="D89" s="9">
        <v>4.0000000000000001E-3</v>
      </c>
      <c r="E89">
        <v>256</v>
      </c>
      <c r="F89" s="1">
        <f t="shared" si="3"/>
        <v>2.9600000000000001E-2</v>
      </c>
      <c r="G89">
        <v>30.48</v>
      </c>
    </row>
    <row r="90" spans="1:7" ht="34" x14ac:dyDescent="0.2">
      <c r="A90" s="17"/>
      <c r="B90" s="2" t="s">
        <v>262</v>
      </c>
      <c r="C90" s="10" t="s">
        <v>238</v>
      </c>
      <c r="D90" s="9">
        <v>6.0000000000000001E-3</v>
      </c>
      <c r="E90">
        <v>34</v>
      </c>
      <c r="F90" s="1">
        <f t="shared" si="3"/>
        <v>9.4000000000000004E-3</v>
      </c>
      <c r="G90">
        <v>169.47</v>
      </c>
    </row>
    <row r="91" spans="1:7" ht="34" x14ac:dyDescent="0.2">
      <c r="A91" s="17"/>
      <c r="B91" s="2" t="s">
        <v>263</v>
      </c>
      <c r="C91" s="10" t="s">
        <v>239</v>
      </c>
      <c r="D91" s="9">
        <v>3.0000000000000001E-3</v>
      </c>
      <c r="E91">
        <v>39</v>
      </c>
      <c r="F91" s="1">
        <f t="shared" si="3"/>
        <v>6.8999999999999999E-3</v>
      </c>
      <c r="G91">
        <v>129.21</v>
      </c>
    </row>
  </sheetData>
  <mergeCells count="4">
    <mergeCell ref="A2:A22"/>
    <mergeCell ref="A25:A45"/>
    <mergeCell ref="A48:A68"/>
    <mergeCell ref="A71:A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C86B-7D36-B04D-B09B-8D3C95D38C2E}">
  <dimension ref="B1:I70"/>
  <sheetViews>
    <sheetView zoomScale="67" workbookViewId="0">
      <selection activeCell="D29" sqref="D29"/>
    </sheetView>
  </sheetViews>
  <sheetFormatPr baseColWidth="10" defaultRowHeight="16" x14ac:dyDescent="0.2"/>
  <cols>
    <col min="2" max="2" width="89.6640625" customWidth="1"/>
    <col min="3" max="3" width="24.1640625" customWidth="1"/>
    <col min="6" max="6" width="15" customWidth="1"/>
    <col min="9" max="9" width="45.1640625" customWidth="1"/>
  </cols>
  <sheetData>
    <row r="1" spans="2:9" x14ac:dyDescent="0.2">
      <c r="B1" t="s">
        <v>0</v>
      </c>
      <c r="D1" t="s">
        <v>2</v>
      </c>
      <c r="E1" t="s">
        <v>3</v>
      </c>
      <c r="F1" t="s">
        <v>4</v>
      </c>
      <c r="G1" t="s">
        <v>268</v>
      </c>
      <c r="H1" t="s">
        <v>41</v>
      </c>
      <c r="I1" t="s">
        <v>7</v>
      </c>
    </row>
    <row r="2" spans="2:9" x14ac:dyDescent="0.2">
      <c r="B2" t="s">
        <v>315</v>
      </c>
      <c r="C2" t="s">
        <v>27</v>
      </c>
      <c r="D2">
        <v>1.6E-2</v>
      </c>
      <c r="E2">
        <v>15.271000000000001</v>
      </c>
      <c r="F2" s="1">
        <f>D2+E2*0.0001</f>
        <v>1.75271E-2</v>
      </c>
      <c r="G2" s="1">
        <v>91.605999999999995</v>
      </c>
      <c r="H2">
        <v>0.26</v>
      </c>
    </row>
    <row r="3" spans="2:9" x14ac:dyDescent="0.2">
      <c r="B3" t="s">
        <v>316</v>
      </c>
      <c r="C3" t="s">
        <v>227</v>
      </c>
      <c r="D3" s="8">
        <v>1.5590000000000001E-9</v>
      </c>
      <c r="E3">
        <v>18.867999999999999</v>
      </c>
      <c r="F3" s="1">
        <f t="shared" ref="F3:F33" si="0">D3+E3*0.0001</f>
        <v>1.886801559E-3</v>
      </c>
      <c r="G3" s="8">
        <v>6.9650000000000002E-7</v>
      </c>
      <c r="H3">
        <v>0.39</v>
      </c>
      <c r="I3" t="s">
        <v>236</v>
      </c>
    </row>
    <row r="4" spans="2:9" ht="34" x14ac:dyDescent="0.2">
      <c r="B4" s="2" t="s">
        <v>317</v>
      </c>
      <c r="C4" t="s">
        <v>28</v>
      </c>
      <c r="D4" s="8">
        <v>1.2480000000000001E-7</v>
      </c>
      <c r="E4">
        <v>3.698</v>
      </c>
      <c r="F4" s="8">
        <f t="shared" si="0"/>
        <v>3.6992479999999999E-4</v>
      </c>
      <c r="G4" s="8">
        <v>1.156E-4</v>
      </c>
      <c r="H4">
        <v>36.82</v>
      </c>
      <c r="I4" t="s">
        <v>235</v>
      </c>
    </row>
    <row r="5" spans="2:9" ht="34" x14ac:dyDescent="0.2">
      <c r="B5" s="2" t="s">
        <v>318</v>
      </c>
      <c r="C5" s="2" t="s">
        <v>228</v>
      </c>
      <c r="D5" s="8">
        <v>1.011E-5</v>
      </c>
      <c r="E5">
        <v>17.265000000000001</v>
      </c>
      <c r="F5" s="1">
        <f t="shared" si="0"/>
        <v>1.7366100000000002E-3</v>
      </c>
      <c r="G5" s="8">
        <v>4.2279999999999998E-4</v>
      </c>
      <c r="H5">
        <v>153.77000000000001</v>
      </c>
    </row>
    <row r="6" spans="2:9" x14ac:dyDescent="0.2">
      <c r="B6" t="s">
        <v>270</v>
      </c>
      <c r="C6" t="s">
        <v>29</v>
      </c>
      <c r="D6" s="9">
        <v>0.80600000000000005</v>
      </c>
      <c r="E6">
        <v>126</v>
      </c>
      <c r="F6" s="1">
        <f t="shared" si="0"/>
        <v>0.81859999999999999</v>
      </c>
      <c r="G6" s="9">
        <v>0</v>
      </c>
      <c r="H6">
        <v>0.68</v>
      </c>
    </row>
    <row r="7" spans="2:9" x14ac:dyDescent="0.2">
      <c r="B7" t="s">
        <v>271</v>
      </c>
      <c r="C7" t="s">
        <v>30</v>
      </c>
      <c r="D7" s="9">
        <v>0.876</v>
      </c>
      <c r="E7">
        <v>10</v>
      </c>
      <c r="F7" s="1">
        <f t="shared" si="0"/>
        <v>0.877</v>
      </c>
      <c r="G7" s="9">
        <v>0</v>
      </c>
      <c r="H7" s="9">
        <v>15.72</v>
      </c>
    </row>
    <row r="8" spans="2:9" x14ac:dyDescent="0.2">
      <c r="B8" t="s">
        <v>272</v>
      </c>
      <c r="C8" t="s">
        <v>31</v>
      </c>
      <c r="D8" s="9">
        <v>0.89500000000000002</v>
      </c>
      <c r="E8">
        <v>30</v>
      </c>
      <c r="F8" s="1">
        <f t="shared" si="0"/>
        <v>0.89800000000000002</v>
      </c>
      <c r="G8" s="9">
        <v>0</v>
      </c>
      <c r="H8" s="9">
        <v>19.07</v>
      </c>
    </row>
    <row r="9" spans="2:9" x14ac:dyDescent="0.2">
      <c r="B9" t="s">
        <v>319</v>
      </c>
      <c r="C9" t="s">
        <v>229</v>
      </c>
      <c r="D9" s="9">
        <v>0.193</v>
      </c>
      <c r="E9">
        <v>136</v>
      </c>
      <c r="F9" s="1">
        <f t="shared" si="0"/>
        <v>0.20660000000000001</v>
      </c>
      <c r="G9" s="9">
        <v>0</v>
      </c>
      <c r="H9" s="9">
        <v>0.94</v>
      </c>
    </row>
    <row r="10" spans="2:9" x14ac:dyDescent="0.2">
      <c r="B10" t="s">
        <v>320</v>
      </c>
      <c r="C10" t="s">
        <v>230</v>
      </c>
      <c r="D10" s="9">
        <v>0.95</v>
      </c>
      <c r="E10">
        <v>12</v>
      </c>
      <c r="F10" s="1">
        <f t="shared" si="0"/>
        <v>0.95119999999999993</v>
      </c>
      <c r="G10" s="9">
        <v>0</v>
      </c>
      <c r="H10" s="9">
        <v>1.19</v>
      </c>
    </row>
    <row r="11" spans="2:9" x14ac:dyDescent="0.2">
      <c r="B11" t="s">
        <v>369</v>
      </c>
      <c r="C11" t="s">
        <v>231</v>
      </c>
      <c r="D11" s="9">
        <v>0.66900000000000004</v>
      </c>
      <c r="E11">
        <v>32</v>
      </c>
      <c r="F11" s="1">
        <f t="shared" si="0"/>
        <v>0.67220000000000002</v>
      </c>
      <c r="G11" s="9">
        <v>0</v>
      </c>
      <c r="H11" s="9">
        <v>18.78</v>
      </c>
    </row>
    <row r="12" spans="2:9" ht="34" x14ac:dyDescent="0.2">
      <c r="B12" s="2" t="s">
        <v>321</v>
      </c>
      <c r="C12" t="s">
        <v>32</v>
      </c>
      <c r="D12" s="9">
        <v>0.224</v>
      </c>
      <c r="E12">
        <v>154</v>
      </c>
      <c r="F12" s="1">
        <f t="shared" si="0"/>
        <v>0.2394</v>
      </c>
      <c r="G12" s="9">
        <v>0</v>
      </c>
      <c r="H12" s="9">
        <v>1.04</v>
      </c>
    </row>
    <row r="13" spans="2:9" ht="34" x14ac:dyDescent="0.2">
      <c r="B13" s="2" t="s">
        <v>322</v>
      </c>
      <c r="C13" t="s">
        <v>33</v>
      </c>
      <c r="D13" s="9">
        <v>0.90400000000000003</v>
      </c>
      <c r="E13">
        <v>18</v>
      </c>
      <c r="F13" s="1">
        <f t="shared" si="0"/>
        <v>0.90580000000000005</v>
      </c>
      <c r="G13" s="9">
        <v>0</v>
      </c>
      <c r="H13" s="9">
        <v>3.15</v>
      </c>
    </row>
    <row r="14" spans="2:9" ht="34" x14ac:dyDescent="0.2">
      <c r="B14" s="2" t="s">
        <v>323</v>
      </c>
      <c r="C14" t="s">
        <v>34</v>
      </c>
      <c r="D14" s="9">
        <v>0.747</v>
      </c>
      <c r="E14">
        <v>32</v>
      </c>
      <c r="F14" s="1">
        <f t="shared" si="0"/>
        <v>0.75019999999999998</v>
      </c>
      <c r="G14" s="9">
        <v>0</v>
      </c>
      <c r="H14" s="9">
        <v>20.61</v>
      </c>
    </row>
    <row r="15" spans="2:9" ht="34" x14ac:dyDescent="0.2">
      <c r="B15" s="2" t="s">
        <v>324</v>
      </c>
      <c r="C15" t="s">
        <v>59</v>
      </c>
      <c r="D15" s="9">
        <v>0.26500000000000001</v>
      </c>
      <c r="E15">
        <v>136</v>
      </c>
      <c r="F15" s="1">
        <f t="shared" si="0"/>
        <v>0.27860000000000001</v>
      </c>
      <c r="G15" s="9">
        <v>0</v>
      </c>
      <c r="H15" s="9">
        <v>1.23</v>
      </c>
    </row>
    <row r="16" spans="2:9" ht="34" x14ac:dyDescent="0.2">
      <c r="B16" s="2" t="s">
        <v>325</v>
      </c>
      <c r="C16" t="s">
        <v>35</v>
      </c>
      <c r="D16" s="9">
        <v>0.60299999999999998</v>
      </c>
      <c r="E16">
        <v>14</v>
      </c>
      <c r="F16" s="1">
        <f t="shared" si="0"/>
        <v>0.60439999999999994</v>
      </c>
      <c r="G16" s="9">
        <v>0</v>
      </c>
      <c r="H16" s="9">
        <v>1.23</v>
      </c>
    </row>
    <row r="17" spans="2:8" ht="34" x14ac:dyDescent="0.2">
      <c r="B17" s="2" t="s">
        <v>326</v>
      </c>
      <c r="C17" t="s">
        <v>36</v>
      </c>
      <c r="D17" s="9">
        <v>0.61799999999999999</v>
      </c>
      <c r="E17">
        <v>32</v>
      </c>
      <c r="F17" s="1">
        <f t="shared" si="0"/>
        <v>0.62119999999999997</v>
      </c>
      <c r="G17" s="9">
        <v>0</v>
      </c>
      <c r="H17" s="9">
        <v>60.62</v>
      </c>
    </row>
    <row r="18" spans="2:8" ht="34" x14ac:dyDescent="0.2">
      <c r="B18" s="2" t="s">
        <v>327</v>
      </c>
      <c r="C18" s="2" t="s">
        <v>42</v>
      </c>
      <c r="D18" s="9">
        <v>6.7000000000000004E-2</v>
      </c>
      <c r="E18">
        <v>42</v>
      </c>
      <c r="F18" s="1">
        <f t="shared" si="0"/>
        <v>7.1199999999999999E-2</v>
      </c>
      <c r="G18" s="9">
        <v>0</v>
      </c>
      <c r="H18" s="9">
        <v>7.6</v>
      </c>
    </row>
    <row r="19" spans="2:8" ht="34" x14ac:dyDescent="0.2">
      <c r="B19" s="2" t="s">
        <v>328</v>
      </c>
      <c r="C19" s="2" t="s">
        <v>35</v>
      </c>
      <c r="D19" s="9">
        <v>0.627</v>
      </c>
      <c r="E19">
        <v>2</v>
      </c>
      <c r="F19" s="1">
        <f t="shared" si="0"/>
        <v>0.62719999999999998</v>
      </c>
      <c r="G19" s="9">
        <v>0</v>
      </c>
      <c r="H19" s="9">
        <v>17.420000000000002</v>
      </c>
    </row>
    <row r="20" spans="2:8" ht="34" x14ac:dyDescent="0.2">
      <c r="B20" s="2" t="s">
        <v>329</v>
      </c>
      <c r="C20" s="2" t="s">
        <v>36</v>
      </c>
      <c r="D20" s="9">
        <v>5.6000000000000001E-2</v>
      </c>
      <c r="E20">
        <v>30</v>
      </c>
      <c r="F20" s="1">
        <f t="shared" si="0"/>
        <v>5.9000000000000004E-2</v>
      </c>
      <c r="G20" s="9">
        <v>0</v>
      </c>
      <c r="H20" s="9">
        <v>6.28</v>
      </c>
    </row>
    <row r="21" spans="2:8" ht="34" x14ac:dyDescent="0.2">
      <c r="B21" s="2" t="s">
        <v>330</v>
      </c>
      <c r="C21" s="2" t="s">
        <v>232</v>
      </c>
      <c r="D21" s="9">
        <v>4.7E-2</v>
      </c>
      <c r="E21">
        <v>128</v>
      </c>
      <c r="F21" s="1">
        <f t="shared" si="0"/>
        <v>5.9799999999999999E-2</v>
      </c>
      <c r="G21" s="9">
        <v>0</v>
      </c>
      <c r="H21" s="9">
        <v>6.33</v>
      </c>
    </row>
    <row r="22" spans="2:8" ht="34" x14ac:dyDescent="0.2">
      <c r="B22" s="2" t="s">
        <v>331</v>
      </c>
      <c r="C22" s="2" t="s">
        <v>233</v>
      </c>
      <c r="D22" s="9">
        <v>0.216</v>
      </c>
      <c r="E22">
        <v>21</v>
      </c>
      <c r="F22" s="1">
        <f t="shared" si="0"/>
        <v>0.21809999999999999</v>
      </c>
      <c r="G22" s="9">
        <v>0</v>
      </c>
      <c r="H22" s="9">
        <v>13.87</v>
      </c>
    </row>
    <row r="23" spans="2:8" ht="34" x14ac:dyDescent="0.2">
      <c r="B23" s="2" t="s">
        <v>332</v>
      </c>
      <c r="C23" s="2" t="s">
        <v>234</v>
      </c>
      <c r="D23" s="9">
        <v>0.10299999999999999</v>
      </c>
      <c r="E23">
        <v>28</v>
      </c>
      <c r="F23" s="1">
        <f t="shared" si="0"/>
        <v>0.10579999999999999</v>
      </c>
      <c r="G23" s="9">
        <v>0</v>
      </c>
      <c r="H23" s="9">
        <v>11.13</v>
      </c>
    </row>
    <row r="24" spans="2:8" ht="34" x14ac:dyDescent="0.2">
      <c r="B24" s="2" t="s">
        <v>333</v>
      </c>
      <c r="C24" s="2" t="s">
        <v>43</v>
      </c>
      <c r="D24" s="9">
        <v>6.3E-2</v>
      </c>
      <c r="E24">
        <v>154</v>
      </c>
      <c r="F24" s="1">
        <f t="shared" si="0"/>
        <v>7.8399999999999997E-2</v>
      </c>
      <c r="G24" s="9">
        <v>0</v>
      </c>
      <c r="H24" s="9">
        <v>4.22</v>
      </c>
    </row>
    <row r="25" spans="2:8" ht="34" x14ac:dyDescent="0.2">
      <c r="B25" s="2" t="s">
        <v>334</v>
      </c>
      <c r="C25" s="2" t="s">
        <v>37</v>
      </c>
      <c r="D25" s="9">
        <v>0.193</v>
      </c>
      <c r="E25">
        <v>8</v>
      </c>
      <c r="F25" s="1">
        <f t="shared" si="0"/>
        <v>0.1938</v>
      </c>
      <c r="G25" s="9">
        <v>0</v>
      </c>
      <c r="H25" s="9">
        <v>4.93</v>
      </c>
    </row>
    <row r="26" spans="2:8" ht="34" customHeight="1" x14ac:dyDescent="0.2">
      <c r="B26" s="2" t="s">
        <v>335</v>
      </c>
      <c r="C26" s="2" t="s">
        <v>38</v>
      </c>
      <c r="D26" s="9">
        <v>0.126</v>
      </c>
      <c r="E26">
        <v>26</v>
      </c>
      <c r="F26" s="1">
        <f t="shared" si="0"/>
        <v>0.12859999999999999</v>
      </c>
      <c r="G26" s="9">
        <v>0</v>
      </c>
      <c r="H26" s="9">
        <v>9.9499999999999993</v>
      </c>
    </row>
    <row r="27" spans="2:8" ht="51" x14ac:dyDescent="0.2">
      <c r="B27" s="2" t="s">
        <v>336</v>
      </c>
      <c r="C27" s="10" t="s">
        <v>273</v>
      </c>
      <c r="D27" s="9">
        <v>5.3999999999999999E-2</v>
      </c>
      <c r="E27">
        <v>134</v>
      </c>
      <c r="F27" s="1">
        <f t="shared" si="0"/>
        <v>6.7400000000000002E-2</v>
      </c>
      <c r="G27" s="9">
        <v>0</v>
      </c>
      <c r="H27" s="9">
        <v>7.85</v>
      </c>
    </row>
    <row r="28" spans="2:8" ht="51" x14ac:dyDescent="0.2">
      <c r="B28" s="2" t="s">
        <v>337</v>
      </c>
      <c r="C28" s="10" t="s">
        <v>274</v>
      </c>
      <c r="D28" s="9">
        <v>0.34399999999999997</v>
      </c>
      <c r="E28">
        <v>8</v>
      </c>
      <c r="F28" s="1">
        <f t="shared" si="0"/>
        <v>0.3448</v>
      </c>
      <c r="G28" s="9">
        <v>0</v>
      </c>
      <c r="H28" s="9">
        <v>8.43</v>
      </c>
    </row>
    <row r="29" spans="2:8" ht="51" x14ac:dyDescent="0.2">
      <c r="B29" s="2" t="s">
        <v>338</v>
      </c>
      <c r="C29" s="10" t="s">
        <v>275</v>
      </c>
      <c r="D29" s="9">
        <v>3.6999999999999998E-2</v>
      </c>
      <c r="E29">
        <v>32</v>
      </c>
      <c r="F29" s="1">
        <f t="shared" si="0"/>
        <v>4.02E-2</v>
      </c>
      <c r="G29" s="9">
        <v>0</v>
      </c>
      <c r="H29" s="9">
        <v>20.18</v>
      </c>
    </row>
    <row r="30" spans="2:8" ht="17" x14ac:dyDescent="0.2">
      <c r="B30" s="2" t="s">
        <v>339</v>
      </c>
      <c r="C30" s="10" t="s">
        <v>276</v>
      </c>
      <c r="D30" s="9">
        <v>3.9E-2</v>
      </c>
      <c r="E30">
        <v>10</v>
      </c>
      <c r="F30" s="1">
        <f t="shared" si="0"/>
        <v>0.04</v>
      </c>
      <c r="G30" s="9">
        <v>0</v>
      </c>
      <c r="H30" s="9">
        <v>0.22</v>
      </c>
    </row>
    <row r="31" spans="2:8" ht="17" x14ac:dyDescent="0.2">
      <c r="B31" s="2" t="s">
        <v>340</v>
      </c>
      <c r="C31" s="10" t="s">
        <v>279</v>
      </c>
      <c r="D31" s="9">
        <v>0.95299999999999996</v>
      </c>
      <c r="E31">
        <v>14</v>
      </c>
      <c r="F31" s="1">
        <f t="shared" si="0"/>
        <v>0.95439999999999992</v>
      </c>
      <c r="G31" s="9">
        <v>0</v>
      </c>
      <c r="H31" s="9">
        <v>0.03</v>
      </c>
    </row>
    <row r="32" spans="2:8" ht="17" x14ac:dyDescent="0.2">
      <c r="B32" s="2" t="s">
        <v>341</v>
      </c>
      <c r="C32" s="10" t="s">
        <v>277</v>
      </c>
      <c r="D32" s="8">
        <v>5.3090000000000002E-5</v>
      </c>
      <c r="E32">
        <v>22</v>
      </c>
      <c r="F32" s="1">
        <f t="shared" si="0"/>
        <v>2.2530900000000001E-3</v>
      </c>
      <c r="G32" s="9">
        <v>0</v>
      </c>
      <c r="H32" s="9">
        <v>2.87</v>
      </c>
    </row>
    <row r="33" spans="2:9" ht="17" x14ac:dyDescent="0.2">
      <c r="B33" s="2" t="s">
        <v>342</v>
      </c>
      <c r="C33" s="10" t="s">
        <v>278</v>
      </c>
      <c r="D33" s="9">
        <v>0.90900000000000003</v>
      </c>
      <c r="E33">
        <v>14</v>
      </c>
      <c r="F33" s="1">
        <f t="shared" si="0"/>
        <v>0.91039999999999999</v>
      </c>
      <c r="G33" s="9">
        <v>0</v>
      </c>
      <c r="H33" s="9">
        <v>7.88</v>
      </c>
    </row>
    <row r="39" spans="2:9" x14ac:dyDescent="0.2">
      <c r="B39" t="s">
        <v>368</v>
      </c>
      <c r="C39" t="s">
        <v>27</v>
      </c>
      <c r="D39">
        <v>9.8000000000000004E-2</v>
      </c>
      <c r="E39">
        <v>50.935000000000002</v>
      </c>
      <c r="F39" s="1">
        <f>D39+E39*0.0001</f>
        <v>0.1030935</v>
      </c>
      <c r="G39" s="1">
        <v>555.36699999999996</v>
      </c>
      <c r="H39">
        <v>2.61</v>
      </c>
    </row>
    <row r="40" spans="2:9" x14ac:dyDescent="0.2">
      <c r="B40" t="s">
        <v>360</v>
      </c>
      <c r="C40" t="s">
        <v>227</v>
      </c>
      <c r="D40" s="8">
        <v>3.5870000000000003E-8</v>
      </c>
      <c r="E40">
        <v>75.215999999999994</v>
      </c>
      <c r="F40" s="1">
        <f t="shared" ref="F40:F70" si="1">D40+E40*0.0001</f>
        <v>7.5216358699999996E-3</v>
      </c>
      <c r="G40" s="8">
        <v>5.9340000000000003E-6</v>
      </c>
      <c r="H40">
        <v>24.83</v>
      </c>
      <c r="I40" t="s">
        <v>236</v>
      </c>
    </row>
    <row r="41" spans="2:9" ht="34" x14ac:dyDescent="0.2">
      <c r="B41" s="2" t="s">
        <v>361</v>
      </c>
      <c r="C41" t="s">
        <v>28</v>
      </c>
      <c r="D41" s="8">
        <v>1.8770000000000002E-5</v>
      </c>
      <c r="E41">
        <v>15.026999999999999</v>
      </c>
      <c r="F41" s="1">
        <f t="shared" si="1"/>
        <v>1.52147E-3</v>
      </c>
      <c r="G41" s="8">
        <v>1.156E-4</v>
      </c>
      <c r="H41">
        <v>110.19</v>
      </c>
      <c r="I41" t="s">
        <v>235</v>
      </c>
    </row>
    <row r="42" spans="2:9" ht="34" x14ac:dyDescent="0.2">
      <c r="B42" s="2" t="s">
        <v>362</v>
      </c>
      <c r="C42" s="2" t="s">
        <v>228</v>
      </c>
      <c r="D42" s="8">
        <v>1.1070000000000001E-5</v>
      </c>
      <c r="E42">
        <v>74.037999999999997</v>
      </c>
      <c r="F42" s="1">
        <f t="shared" si="1"/>
        <v>7.4148700000000005E-3</v>
      </c>
      <c r="G42" s="8">
        <v>8.5979999999999997E-4</v>
      </c>
      <c r="H42">
        <v>390.11</v>
      </c>
    </row>
    <row r="43" spans="2:9" s="11" customFormat="1" x14ac:dyDescent="0.2">
      <c r="B43" s="11" t="s">
        <v>363</v>
      </c>
      <c r="C43" s="11" t="s">
        <v>29</v>
      </c>
      <c r="D43" s="12">
        <v>0.749</v>
      </c>
      <c r="E43" s="11">
        <v>168</v>
      </c>
      <c r="F43" s="13">
        <f t="shared" si="1"/>
        <v>0.76580000000000004</v>
      </c>
      <c r="G43" s="12">
        <v>0</v>
      </c>
      <c r="H43" s="11">
        <v>3.72</v>
      </c>
    </row>
    <row r="44" spans="2:9" x14ac:dyDescent="0.2">
      <c r="B44" t="s">
        <v>364</v>
      </c>
      <c r="C44" t="s">
        <v>30</v>
      </c>
      <c r="D44" s="9">
        <v>0.95399999999999996</v>
      </c>
      <c r="E44">
        <v>16</v>
      </c>
      <c r="F44" s="1">
        <f t="shared" si="1"/>
        <v>0.9556</v>
      </c>
      <c r="G44" s="9">
        <v>0</v>
      </c>
      <c r="H44" s="9">
        <v>41.06</v>
      </c>
    </row>
    <row r="45" spans="2:9" x14ac:dyDescent="0.2">
      <c r="B45" t="s">
        <v>370</v>
      </c>
      <c r="C45" t="s">
        <v>31</v>
      </c>
      <c r="D45" s="9">
        <v>0.88600000000000001</v>
      </c>
      <c r="E45">
        <v>70</v>
      </c>
      <c r="F45" s="1">
        <f t="shared" si="1"/>
        <v>0.89300000000000002</v>
      </c>
      <c r="G45" s="9">
        <v>0</v>
      </c>
      <c r="H45" s="9">
        <v>2.83</v>
      </c>
    </row>
    <row r="46" spans="2:9" x14ac:dyDescent="0.2">
      <c r="B46" t="s">
        <v>365</v>
      </c>
      <c r="C46" t="s">
        <v>229</v>
      </c>
      <c r="D46" s="9">
        <v>0.58399999999999996</v>
      </c>
      <c r="E46">
        <v>166</v>
      </c>
      <c r="F46" s="1">
        <f t="shared" si="1"/>
        <v>0.60059999999999991</v>
      </c>
      <c r="G46" s="9">
        <v>0</v>
      </c>
      <c r="H46" s="9">
        <v>4.82</v>
      </c>
    </row>
    <row r="47" spans="2:9" x14ac:dyDescent="0.2">
      <c r="B47" t="s">
        <v>366</v>
      </c>
      <c r="C47" t="s">
        <v>230</v>
      </c>
      <c r="D47" s="9">
        <v>0.94799999999999995</v>
      </c>
      <c r="E47">
        <v>18</v>
      </c>
      <c r="F47" s="1">
        <f t="shared" si="1"/>
        <v>0.94979999999999998</v>
      </c>
      <c r="G47" s="9">
        <v>0</v>
      </c>
      <c r="H47" s="9">
        <v>11.21</v>
      </c>
    </row>
    <row r="48" spans="2:9" x14ac:dyDescent="0.2">
      <c r="B48" t="s">
        <v>371</v>
      </c>
      <c r="C48" t="s">
        <v>231</v>
      </c>
      <c r="D48" s="9">
        <v>0.76600000000000001</v>
      </c>
      <c r="E48">
        <v>66</v>
      </c>
      <c r="F48" s="1">
        <f t="shared" si="1"/>
        <v>0.77260000000000006</v>
      </c>
      <c r="G48" s="9">
        <v>0</v>
      </c>
      <c r="H48" s="3">
        <v>62</v>
      </c>
    </row>
    <row r="49" spans="2:8" ht="34" x14ac:dyDescent="0.2">
      <c r="B49" s="2" t="s">
        <v>367</v>
      </c>
      <c r="C49" t="s">
        <v>32</v>
      </c>
      <c r="D49" s="9">
        <v>0.34399999999999997</v>
      </c>
      <c r="E49">
        <v>220</v>
      </c>
      <c r="F49" s="1">
        <f t="shared" si="1"/>
        <v>0.36599999999999999</v>
      </c>
      <c r="G49" s="9">
        <v>0</v>
      </c>
      <c r="H49" s="9">
        <v>6.51</v>
      </c>
    </row>
    <row r="50" spans="2:8" ht="34" x14ac:dyDescent="0.2">
      <c r="B50" s="2" t="s">
        <v>343</v>
      </c>
      <c r="C50" t="s">
        <v>33</v>
      </c>
      <c r="D50" s="9">
        <v>0.79600000000000004</v>
      </c>
      <c r="E50">
        <v>22</v>
      </c>
      <c r="F50" s="1">
        <f t="shared" si="1"/>
        <v>0.79820000000000002</v>
      </c>
      <c r="G50" s="9">
        <v>0</v>
      </c>
      <c r="H50" s="9">
        <v>15.57</v>
      </c>
    </row>
    <row r="51" spans="2:8" ht="34" x14ac:dyDescent="0.2">
      <c r="B51" s="2" t="s">
        <v>344</v>
      </c>
      <c r="C51" t="s">
        <v>34</v>
      </c>
      <c r="D51" s="9">
        <v>0.92800000000000005</v>
      </c>
      <c r="E51">
        <v>68</v>
      </c>
      <c r="F51" s="1">
        <f t="shared" si="1"/>
        <v>0.93480000000000008</v>
      </c>
      <c r="G51" s="9">
        <v>0</v>
      </c>
      <c r="H51" s="9">
        <v>61.97</v>
      </c>
    </row>
    <row r="52" spans="2:8" ht="34" x14ac:dyDescent="0.2">
      <c r="B52" s="2" t="s">
        <v>345</v>
      </c>
      <c r="C52" t="s">
        <v>59</v>
      </c>
      <c r="D52" s="9">
        <v>0.623</v>
      </c>
      <c r="E52">
        <v>168</v>
      </c>
      <c r="F52" s="1">
        <f t="shared" si="1"/>
        <v>0.63980000000000004</v>
      </c>
      <c r="G52" s="9">
        <v>0</v>
      </c>
      <c r="H52" s="9">
        <v>3.98</v>
      </c>
    </row>
    <row r="53" spans="2:8" ht="34" x14ac:dyDescent="0.2">
      <c r="B53" s="2" t="s">
        <v>346</v>
      </c>
      <c r="C53" t="s">
        <v>35</v>
      </c>
      <c r="D53" s="9">
        <v>0.97199999999999998</v>
      </c>
      <c r="E53">
        <v>20</v>
      </c>
      <c r="F53" s="1">
        <f t="shared" si="1"/>
        <v>0.97399999999999998</v>
      </c>
      <c r="G53" s="9">
        <v>0</v>
      </c>
      <c r="H53" s="9">
        <v>10.38</v>
      </c>
    </row>
    <row r="54" spans="2:8" ht="34" x14ac:dyDescent="0.2">
      <c r="B54" s="2" t="s">
        <v>347</v>
      </c>
      <c r="C54" t="s">
        <v>36</v>
      </c>
      <c r="D54" s="9">
        <v>0.90500000000000003</v>
      </c>
      <c r="E54">
        <v>70</v>
      </c>
      <c r="F54" s="1">
        <f t="shared" si="1"/>
        <v>0.91200000000000003</v>
      </c>
      <c r="G54" s="9">
        <v>0</v>
      </c>
      <c r="H54" s="9">
        <v>62.05</v>
      </c>
    </row>
    <row r="55" spans="2:8" ht="34" x14ac:dyDescent="0.2">
      <c r="B55" s="2" t="s">
        <v>348</v>
      </c>
      <c r="C55" s="2" t="s">
        <v>42</v>
      </c>
      <c r="D55" s="9">
        <v>0.156</v>
      </c>
      <c r="E55">
        <v>144</v>
      </c>
      <c r="F55" s="1">
        <f t="shared" si="1"/>
        <v>0.1704</v>
      </c>
      <c r="G55" s="9">
        <v>0</v>
      </c>
      <c r="H55" s="9">
        <v>34.67</v>
      </c>
    </row>
    <row r="56" spans="2:8" ht="34" x14ac:dyDescent="0.2">
      <c r="B56" s="2" t="s">
        <v>349</v>
      </c>
      <c r="C56" s="2" t="s">
        <v>35</v>
      </c>
      <c r="D56" s="9">
        <v>0.30599999999999999</v>
      </c>
      <c r="E56">
        <v>14</v>
      </c>
      <c r="F56" s="1">
        <f t="shared" si="1"/>
        <v>0.30740000000000001</v>
      </c>
      <c r="G56" s="9">
        <v>0</v>
      </c>
      <c r="H56" s="9">
        <v>23.94</v>
      </c>
    </row>
    <row r="57" spans="2:8" ht="34" x14ac:dyDescent="0.2">
      <c r="B57" s="2" t="s">
        <v>350</v>
      </c>
      <c r="C57" s="2" t="s">
        <v>36</v>
      </c>
      <c r="D57" s="9">
        <v>0.221</v>
      </c>
      <c r="E57">
        <v>54</v>
      </c>
      <c r="F57" s="1">
        <f t="shared" si="1"/>
        <v>0.22639999999999999</v>
      </c>
      <c r="G57" s="9">
        <v>0</v>
      </c>
      <c r="H57" s="9">
        <v>33.71</v>
      </c>
    </row>
    <row r="58" spans="2:8" ht="34" x14ac:dyDescent="0.2">
      <c r="B58" s="2" t="s">
        <v>351</v>
      </c>
      <c r="C58" s="2" t="s">
        <v>232</v>
      </c>
      <c r="D58" s="9">
        <v>0.14499999999999999</v>
      </c>
      <c r="E58">
        <v>160</v>
      </c>
      <c r="F58" s="1">
        <f t="shared" si="1"/>
        <v>0.16099999999999998</v>
      </c>
      <c r="G58" s="9">
        <v>0</v>
      </c>
      <c r="H58" s="9">
        <v>18.010000000000002</v>
      </c>
    </row>
    <row r="59" spans="2:8" ht="34" x14ac:dyDescent="0.2">
      <c r="B59" s="2" t="s">
        <v>352</v>
      </c>
      <c r="C59" s="2" t="s">
        <v>233</v>
      </c>
      <c r="D59" s="9">
        <v>0.39700000000000002</v>
      </c>
      <c r="E59">
        <v>14</v>
      </c>
      <c r="F59" s="1">
        <f t="shared" si="1"/>
        <v>0.39840000000000003</v>
      </c>
      <c r="G59" s="9">
        <v>0</v>
      </c>
      <c r="H59" s="9">
        <v>38.22</v>
      </c>
    </row>
    <row r="60" spans="2:8" ht="34" x14ac:dyDescent="0.2">
      <c r="B60" s="2" t="s">
        <v>353</v>
      </c>
      <c r="C60" s="2" t="s">
        <v>234</v>
      </c>
      <c r="D60" s="9">
        <v>0.23</v>
      </c>
      <c r="E60">
        <v>72</v>
      </c>
      <c r="F60" s="1">
        <f t="shared" si="1"/>
        <v>0.23720000000000002</v>
      </c>
      <c r="G60" s="9">
        <v>0</v>
      </c>
      <c r="H60" s="9">
        <v>30.65</v>
      </c>
    </row>
    <row r="61" spans="2:8" ht="34" x14ac:dyDescent="0.2">
      <c r="B61" s="2" t="s">
        <v>354</v>
      </c>
      <c r="C61" s="2" t="s">
        <v>43</v>
      </c>
      <c r="D61" s="9">
        <v>0.13300000000000001</v>
      </c>
      <c r="E61">
        <v>212</v>
      </c>
      <c r="F61" s="1">
        <f t="shared" si="1"/>
        <v>0.1542</v>
      </c>
      <c r="G61" s="9">
        <v>0</v>
      </c>
      <c r="H61" s="9">
        <v>13.72</v>
      </c>
    </row>
    <row r="62" spans="2:8" ht="34" x14ac:dyDescent="0.2">
      <c r="B62" s="2" t="s">
        <v>355</v>
      </c>
      <c r="C62" s="2" t="s">
        <v>37</v>
      </c>
      <c r="D62" s="9">
        <v>0.42499999999999999</v>
      </c>
      <c r="E62">
        <v>14</v>
      </c>
      <c r="F62" s="1">
        <f t="shared" si="1"/>
        <v>0.4264</v>
      </c>
      <c r="G62" s="9">
        <v>0</v>
      </c>
      <c r="H62" s="9">
        <v>30.65</v>
      </c>
    </row>
    <row r="63" spans="2:8" ht="33" customHeight="1" x14ac:dyDescent="0.2">
      <c r="B63" s="2" t="s">
        <v>356</v>
      </c>
      <c r="C63" s="2" t="s">
        <v>38</v>
      </c>
      <c r="D63" s="9">
        <v>0.16500000000000001</v>
      </c>
      <c r="E63">
        <v>62</v>
      </c>
      <c r="F63" s="1">
        <f t="shared" si="1"/>
        <v>0.17120000000000002</v>
      </c>
      <c r="G63" s="9">
        <v>0</v>
      </c>
      <c r="H63" s="9">
        <v>36.51</v>
      </c>
    </row>
    <row r="64" spans="2:8" ht="51" x14ac:dyDescent="0.2">
      <c r="B64" s="2" t="s">
        <v>357</v>
      </c>
      <c r="C64" s="10" t="s">
        <v>273</v>
      </c>
      <c r="D64" s="9">
        <v>0.17</v>
      </c>
      <c r="E64">
        <v>170</v>
      </c>
      <c r="F64" s="1">
        <f t="shared" si="1"/>
        <v>0.187</v>
      </c>
      <c r="G64" s="9">
        <v>0</v>
      </c>
      <c r="H64" s="9">
        <v>28.23</v>
      </c>
    </row>
    <row r="65" spans="2:8" ht="51" x14ac:dyDescent="0.2">
      <c r="B65" s="2" t="s">
        <v>358</v>
      </c>
      <c r="C65" s="10" t="s">
        <v>274</v>
      </c>
      <c r="D65" s="9">
        <v>0.435</v>
      </c>
      <c r="E65">
        <v>14</v>
      </c>
      <c r="F65" s="1">
        <f t="shared" si="1"/>
        <v>0.43640000000000001</v>
      </c>
      <c r="G65" s="9">
        <v>0</v>
      </c>
      <c r="H65" s="9">
        <v>29.64</v>
      </c>
    </row>
    <row r="66" spans="2:8" ht="51" x14ac:dyDescent="0.2">
      <c r="B66" s="2" t="s">
        <v>359</v>
      </c>
      <c r="C66" s="10" t="s">
        <v>275</v>
      </c>
      <c r="D66" s="9">
        <v>0.14199999999999999</v>
      </c>
      <c r="E66">
        <v>50</v>
      </c>
      <c r="F66" s="1">
        <f t="shared" si="1"/>
        <v>0.14699999999999999</v>
      </c>
      <c r="G66" s="9">
        <v>0</v>
      </c>
      <c r="H66" s="9">
        <v>41.58</v>
      </c>
    </row>
    <row r="67" spans="2:8" ht="17" x14ac:dyDescent="0.2">
      <c r="B67" s="2" t="s">
        <v>372</v>
      </c>
      <c r="C67" s="10" t="s">
        <v>276</v>
      </c>
      <c r="D67" s="1">
        <v>0.17</v>
      </c>
      <c r="E67">
        <v>28</v>
      </c>
      <c r="F67" s="1">
        <f t="shared" si="1"/>
        <v>0.17280000000000001</v>
      </c>
      <c r="G67" s="9">
        <v>0</v>
      </c>
      <c r="H67" s="9">
        <v>2.35</v>
      </c>
    </row>
    <row r="68" spans="2:8" ht="17" x14ac:dyDescent="0.2">
      <c r="B68" s="2" t="s">
        <v>373</v>
      </c>
      <c r="C68" s="10" t="s">
        <v>279</v>
      </c>
      <c r="D68" s="1">
        <v>0.93700000000000006</v>
      </c>
      <c r="E68">
        <v>22</v>
      </c>
      <c r="F68" s="1">
        <f t="shared" si="1"/>
        <v>0.93920000000000003</v>
      </c>
      <c r="G68" s="9">
        <v>0</v>
      </c>
      <c r="H68" s="9">
        <v>0.94</v>
      </c>
    </row>
    <row r="69" spans="2:8" ht="17" x14ac:dyDescent="0.2">
      <c r="B69" s="2" t="s">
        <v>374</v>
      </c>
      <c r="C69" s="10" t="s">
        <v>277</v>
      </c>
      <c r="D69" s="9">
        <v>2.5000000000000001E-2</v>
      </c>
      <c r="E69">
        <v>22</v>
      </c>
      <c r="F69" s="1">
        <f t="shared" si="1"/>
        <v>2.7200000000000002E-2</v>
      </c>
      <c r="G69" s="9">
        <v>0</v>
      </c>
      <c r="H69" s="9">
        <v>0.01</v>
      </c>
    </row>
    <row r="70" spans="2:8" ht="17" x14ac:dyDescent="0.2">
      <c r="B70" s="2" t="s">
        <v>375</v>
      </c>
      <c r="C70" s="10" t="s">
        <v>278</v>
      </c>
      <c r="D70" s="9">
        <v>0.92800000000000005</v>
      </c>
      <c r="E70">
        <v>22</v>
      </c>
      <c r="F70" s="1">
        <f t="shared" si="1"/>
        <v>0.93020000000000003</v>
      </c>
      <c r="G70" s="9">
        <v>0</v>
      </c>
      <c r="H70" s="9">
        <v>0.74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19D89-0C0E-B74C-8733-68AAE68AA77A}">
  <dimension ref="B1:I105"/>
  <sheetViews>
    <sheetView tabSelected="1" topLeftCell="A92" zoomScale="112" workbookViewId="0">
      <selection activeCell="H105" sqref="H105"/>
    </sheetView>
  </sheetViews>
  <sheetFormatPr baseColWidth="10" defaultRowHeight="16" x14ac:dyDescent="0.2"/>
  <cols>
    <col min="2" max="2" width="101" customWidth="1"/>
    <col min="3" max="3" width="24.5" customWidth="1"/>
    <col min="7" max="7" width="16.6640625" customWidth="1"/>
  </cols>
  <sheetData>
    <row r="1" spans="2:9" x14ac:dyDescent="0.2">
      <c r="B1" t="s">
        <v>0</v>
      </c>
      <c r="D1" t="s">
        <v>2</v>
      </c>
      <c r="E1" t="s">
        <v>3</v>
      </c>
      <c r="F1" t="s">
        <v>268</v>
      </c>
      <c r="G1" t="s">
        <v>4</v>
      </c>
      <c r="H1" t="s">
        <v>41</v>
      </c>
      <c r="I1" t="s">
        <v>7</v>
      </c>
    </row>
    <row r="2" spans="2:9" x14ac:dyDescent="0.2">
      <c r="B2" t="s">
        <v>376</v>
      </c>
      <c r="C2" t="s">
        <v>27</v>
      </c>
      <c r="D2" s="8">
        <v>4.3679999999999999E-7</v>
      </c>
      <c r="E2">
        <v>25.515999999999998</v>
      </c>
      <c r="F2">
        <v>167.48099999999999</v>
      </c>
      <c r="G2" s="1">
        <f>D2+E2*0.001+1*F2</f>
        <v>167.50651643679998</v>
      </c>
      <c r="H2">
        <v>1.42</v>
      </c>
      <c r="I2" t="s">
        <v>282</v>
      </c>
    </row>
    <row r="3" spans="2:9" x14ac:dyDescent="0.2">
      <c r="B3" t="s">
        <v>283</v>
      </c>
      <c r="C3" t="s">
        <v>227</v>
      </c>
      <c r="D3" s="8">
        <v>2.4830000000000002E-7</v>
      </c>
      <c r="E3" s="1">
        <v>18.72</v>
      </c>
      <c r="F3" s="8">
        <v>5.553E-7</v>
      </c>
      <c r="G3" s="1">
        <f>D3+E3*0.001+1*F3</f>
        <v>1.8720803599999999E-2</v>
      </c>
      <c r="H3">
        <v>3.01</v>
      </c>
      <c r="I3" t="s">
        <v>269</v>
      </c>
    </row>
    <row r="4" spans="2:9" x14ac:dyDescent="0.2">
      <c r="B4" t="s">
        <v>298</v>
      </c>
      <c r="C4" t="s">
        <v>28</v>
      </c>
      <c r="D4" s="8">
        <v>1.326E-5</v>
      </c>
      <c r="E4">
        <v>2.7440000000000002</v>
      </c>
      <c r="F4" s="8">
        <v>3.0629999999999998E-7</v>
      </c>
      <c r="G4" s="1">
        <f>D4+E4*0.001+1*F4</f>
        <v>2.7575663000000005E-3</v>
      </c>
      <c r="H4">
        <v>39.86</v>
      </c>
      <c r="I4" t="s">
        <v>281</v>
      </c>
    </row>
    <row r="5" spans="2:9" ht="32" customHeight="1" x14ac:dyDescent="0.2">
      <c r="B5" s="2" t="s">
        <v>299</v>
      </c>
      <c r="C5" s="2" t="s">
        <v>228</v>
      </c>
      <c r="D5" s="8">
        <v>1.237E-4</v>
      </c>
      <c r="E5">
        <v>8.4209999999999994</v>
      </c>
      <c r="F5" s="9">
        <v>7.0000000000000001E-3</v>
      </c>
      <c r="G5" s="1">
        <f>D5+E5*0.001+1*F5</f>
        <v>1.5544699999999998E-2</v>
      </c>
      <c r="H5" s="3">
        <v>154.05000000000001</v>
      </c>
    </row>
    <row r="6" spans="2:9" x14ac:dyDescent="0.2">
      <c r="B6" t="s">
        <v>284</v>
      </c>
      <c r="C6" t="s">
        <v>29</v>
      </c>
      <c r="D6" s="9">
        <v>0.91900000000000004</v>
      </c>
      <c r="E6">
        <v>102</v>
      </c>
      <c r="F6">
        <v>0</v>
      </c>
      <c r="G6" s="9">
        <f t="shared" ref="G6:G33" si="0">D6+E6*0.001</f>
        <v>1.0210000000000001</v>
      </c>
      <c r="H6" s="9">
        <v>0.85</v>
      </c>
      <c r="I6" t="s">
        <v>378</v>
      </c>
    </row>
    <row r="7" spans="2:9" x14ac:dyDescent="0.2">
      <c r="B7" t="s">
        <v>285</v>
      </c>
      <c r="C7" t="s">
        <v>30</v>
      </c>
      <c r="D7" s="9">
        <v>0.70899999999999996</v>
      </c>
      <c r="E7">
        <v>10</v>
      </c>
      <c r="F7" s="9">
        <v>0</v>
      </c>
      <c r="G7" s="9">
        <f t="shared" si="0"/>
        <v>0.71899999999999997</v>
      </c>
      <c r="H7" s="9">
        <v>32.47</v>
      </c>
    </row>
    <row r="8" spans="2:9" x14ac:dyDescent="0.2">
      <c r="B8" t="s">
        <v>286</v>
      </c>
      <c r="C8" t="s">
        <v>31</v>
      </c>
      <c r="D8" s="1">
        <v>0.77</v>
      </c>
      <c r="E8">
        <v>26</v>
      </c>
      <c r="F8" s="9">
        <v>0</v>
      </c>
      <c r="G8" s="9">
        <f t="shared" si="0"/>
        <v>0.79600000000000004</v>
      </c>
      <c r="H8" s="9">
        <v>1.06</v>
      </c>
    </row>
    <row r="9" spans="2:9" x14ac:dyDescent="0.2">
      <c r="B9" t="s">
        <v>287</v>
      </c>
      <c r="C9" t="s">
        <v>229</v>
      </c>
      <c r="D9" s="9">
        <v>2.1000000000000001E-2</v>
      </c>
      <c r="E9">
        <v>32</v>
      </c>
      <c r="F9" s="9">
        <v>0</v>
      </c>
      <c r="G9" s="9">
        <f t="shared" si="0"/>
        <v>5.3000000000000005E-2</v>
      </c>
      <c r="H9" s="3">
        <v>0.94</v>
      </c>
    </row>
    <row r="10" spans="2:9" x14ac:dyDescent="0.2">
      <c r="B10" t="s">
        <v>288</v>
      </c>
      <c r="C10" t="s">
        <v>230</v>
      </c>
      <c r="D10" s="1">
        <v>0.6</v>
      </c>
      <c r="E10">
        <v>8</v>
      </c>
      <c r="F10" s="9">
        <v>0</v>
      </c>
      <c r="G10" s="9">
        <f t="shared" si="0"/>
        <v>0.60799999999999998</v>
      </c>
      <c r="H10" s="9">
        <v>0.89</v>
      </c>
    </row>
    <row r="11" spans="2:9" x14ac:dyDescent="0.2">
      <c r="B11" t="s">
        <v>289</v>
      </c>
      <c r="C11" t="s">
        <v>231</v>
      </c>
      <c r="D11" s="9">
        <v>2.5999999999999999E-2</v>
      </c>
      <c r="E11">
        <v>22</v>
      </c>
      <c r="F11" s="9">
        <v>0</v>
      </c>
      <c r="G11" s="9">
        <f t="shared" si="0"/>
        <v>4.8000000000000001E-2</v>
      </c>
      <c r="H11" s="9">
        <v>1.34</v>
      </c>
    </row>
    <row r="12" spans="2:9" ht="34" x14ac:dyDescent="0.2">
      <c r="B12" s="2" t="s">
        <v>296</v>
      </c>
      <c r="C12" t="s">
        <v>32</v>
      </c>
      <c r="D12" s="9">
        <v>3.5999999999999997E-2</v>
      </c>
      <c r="E12">
        <v>80</v>
      </c>
      <c r="F12" s="9">
        <v>0</v>
      </c>
      <c r="G12" s="9">
        <f t="shared" si="0"/>
        <v>0.11599999999999999</v>
      </c>
      <c r="H12" s="9">
        <v>1.05</v>
      </c>
    </row>
    <row r="13" spans="2:9" ht="34" x14ac:dyDescent="0.2">
      <c r="B13" s="2" t="s">
        <v>295</v>
      </c>
      <c r="C13" t="s">
        <v>33</v>
      </c>
      <c r="D13" s="9">
        <v>6.3E-2</v>
      </c>
      <c r="E13">
        <v>8</v>
      </c>
      <c r="F13" s="9">
        <v>0</v>
      </c>
      <c r="G13" s="9">
        <f t="shared" si="0"/>
        <v>7.1000000000000008E-2</v>
      </c>
      <c r="H13" s="9">
        <v>3.83</v>
      </c>
    </row>
    <row r="14" spans="2:9" ht="35" customHeight="1" x14ac:dyDescent="0.2">
      <c r="B14" s="2" t="s">
        <v>294</v>
      </c>
      <c r="C14" t="s">
        <v>34</v>
      </c>
      <c r="D14" s="9">
        <v>8.0000000000000002E-3</v>
      </c>
      <c r="E14">
        <v>22</v>
      </c>
      <c r="F14" s="9">
        <v>0</v>
      </c>
      <c r="G14" s="1">
        <f t="shared" si="0"/>
        <v>0.03</v>
      </c>
      <c r="H14" s="9">
        <v>60.76</v>
      </c>
    </row>
    <row r="15" spans="2:9" ht="34" x14ac:dyDescent="0.2">
      <c r="B15" s="2" t="s">
        <v>293</v>
      </c>
      <c r="C15" t="s">
        <v>59</v>
      </c>
      <c r="D15" s="9">
        <v>3.5000000000000003E-2</v>
      </c>
      <c r="E15">
        <v>34</v>
      </c>
      <c r="F15" s="9">
        <v>0</v>
      </c>
      <c r="G15" s="9">
        <f t="shared" si="0"/>
        <v>6.9000000000000006E-2</v>
      </c>
      <c r="H15" s="9">
        <v>0.91</v>
      </c>
    </row>
    <row r="16" spans="2:9" ht="33" customHeight="1" x14ac:dyDescent="0.2">
      <c r="B16" s="2" t="s">
        <v>297</v>
      </c>
      <c r="C16" t="s">
        <v>35</v>
      </c>
      <c r="D16" s="9">
        <v>0.59099999999999997</v>
      </c>
      <c r="E16">
        <v>8</v>
      </c>
      <c r="F16" s="9">
        <v>0</v>
      </c>
      <c r="G16" s="9">
        <f t="shared" si="0"/>
        <v>0.59899999999999998</v>
      </c>
      <c r="H16" s="9">
        <v>0.87</v>
      </c>
    </row>
    <row r="17" spans="2:8" ht="33" customHeight="1" x14ac:dyDescent="0.2">
      <c r="B17" s="2" t="s">
        <v>300</v>
      </c>
      <c r="C17" t="s">
        <v>36</v>
      </c>
      <c r="D17" s="9">
        <v>3.7999999999999999E-2</v>
      </c>
      <c r="E17">
        <v>24</v>
      </c>
      <c r="F17" s="9">
        <v>0</v>
      </c>
      <c r="G17" s="9">
        <f t="shared" si="0"/>
        <v>6.2E-2</v>
      </c>
      <c r="H17" s="9">
        <v>1.87</v>
      </c>
    </row>
    <row r="18" spans="2:8" ht="34" customHeight="1" x14ac:dyDescent="0.2">
      <c r="B18" s="2" t="s">
        <v>301</v>
      </c>
      <c r="C18" s="2" t="s">
        <v>42</v>
      </c>
      <c r="D18" s="9">
        <v>1.4999999999999999E-2</v>
      </c>
      <c r="E18">
        <v>10</v>
      </c>
      <c r="F18" s="9">
        <v>0</v>
      </c>
      <c r="G18" s="9">
        <f t="shared" si="0"/>
        <v>2.5000000000000001E-2</v>
      </c>
      <c r="H18" s="9">
        <v>4.95</v>
      </c>
    </row>
    <row r="19" spans="2:8" ht="33" customHeight="1" x14ac:dyDescent="0.2">
      <c r="B19" s="2" t="s">
        <v>302</v>
      </c>
      <c r="C19" s="2" t="s">
        <v>35</v>
      </c>
      <c r="D19" s="9">
        <v>8.0000000000000002E-3</v>
      </c>
      <c r="E19">
        <v>4</v>
      </c>
      <c r="F19" s="9">
        <v>0</v>
      </c>
      <c r="G19" s="9">
        <f t="shared" si="0"/>
        <v>1.2E-2</v>
      </c>
      <c r="H19" s="3">
        <v>5.4</v>
      </c>
    </row>
    <row r="20" spans="2:8" ht="51" x14ac:dyDescent="0.2">
      <c r="B20" s="2" t="s">
        <v>290</v>
      </c>
      <c r="C20" s="2" t="s">
        <v>36</v>
      </c>
      <c r="D20" s="9">
        <v>3.0000000000000001E-3</v>
      </c>
      <c r="E20">
        <v>18</v>
      </c>
      <c r="F20" s="9">
        <v>0</v>
      </c>
      <c r="G20" s="9">
        <f t="shared" si="0"/>
        <v>2.1000000000000001E-2</v>
      </c>
      <c r="H20" s="9">
        <v>4.88</v>
      </c>
    </row>
    <row r="21" spans="2:8" ht="34" x14ac:dyDescent="0.2">
      <c r="B21" s="2" t="s">
        <v>314</v>
      </c>
      <c r="C21" s="2" t="s">
        <v>232</v>
      </c>
      <c r="D21" s="9">
        <v>1.7000000000000001E-2</v>
      </c>
      <c r="E21">
        <v>28</v>
      </c>
      <c r="F21" s="9">
        <v>0</v>
      </c>
      <c r="G21" s="9">
        <f t="shared" si="0"/>
        <v>4.4999999999999998E-2</v>
      </c>
      <c r="H21" s="9">
        <v>3.21</v>
      </c>
    </row>
    <row r="22" spans="2:8" ht="35" customHeight="1" x14ac:dyDescent="0.2">
      <c r="B22" s="2" t="s">
        <v>291</v>
      </c>
      <c r="C22" s="2" t="s">
        <v>233</v>
      </c>
      <c r="D22" s="9">
        <v>0.245</v>
      </c>
      <c r="E22">
        <v>12</v>
      </c>
      <c r="F22" s="9">
        <v>0</v>
      </c>
      <c r="G22" s="9">
        <f t="shared" si="0"/>
        <v>0.25700000000000001</v>
      </c>
      <c r="H22" s="9">
        <v>16.73</v>
      </c>
    </row>
    <row r="23" spans="2:8" ht="33" customHeight="1" x14ac:dyDescent="0.2">
      <c r="B23" s="2" t="s">
        <v>303</v>
      </c>
      <c r="C23" s="2" t="s">
        <v>234</v>
      </c>
      <c r="D23" s="9">
        <v>1.4E-2</v>
      </c>
      <c r="E23">
        <v>18</v>
      </c>
      <c r="F23" s="9">
        <v>0</v>
      </c>
      <c r="G23" s="9">
        <f t="shared" si="0"/>
        <v>3.2000000000000001E-2</v>
      </c>
      <c r="H23" s="9">
        <v>2.79</v>
      </c>
    </row>
    <row r="24" spans="2:8" ht="34" customHeight="1" x14ac:dyDescent="0.2">
      <c r="B24" s="2" t="s">
        <v>304</v>
      </c>
      <c r="C24" s="2" t="s">
        <v>43</v>
      </c>
      <c r="D24" s="9">
        <v>7.0000000000000001E-3</v>
      </c>
      <c r="E24">
        <v>68</v>
      </c>
      <c r="F24" s="9">
        <v>0</v>
      </c>
      <c r="G24" s="9">
        <f t="shared" si="0"/>
        <v>7.5000000000000011E-2</v>
      </c>
      <c r="H24" s="3">
        <v>4.7</v>
      </c>
    </row>
    <row r="25" spans="2:8" ht="33" customHeight="1" x14ac:dyDescent="0.2">
      <c r="B25" s="2" t="s">
        <v>305</v>
      </c>
      <c r="C25" s="2" t="s">
        <v>37</v>
      </c>
      <c r="D25" s="9">
        <v>5.3999999999999999E-2</v>
      </c>
      <c r="E25">
        <v>10</v>
      </c>
      <c r="F25" s="9">
        <v>0</v>
      </c>
      <c r="G25" s="9">
        <f t="shared" si="0"/>
        <v>6.4000000000000001E-2</v>
      </c>
      <c r="H25" s="9">
        <v>2.73</v>
      </c>
    </row>
    <row r="26" spans="2:8" ht="33" customHeight="1" x14ac:dyDescent="0.2">
      <c r="B26" s="2" t="s">
        <v>306</v>
      </c>
      <c r="C26" s="2" t="s">
        <v>38</v>
      </c>
      <c r="D26" s="9">
        <v>8.0000000000000002E-3</v>
      </c>
      <c r="E26">
        <v>22</v>
      </c>
      <c r="F26" s="9">
        <v>0</v>
      </c>
      <c r="G26" s="1">
        <f t="shared" si="0"/>
        <v>0.03</v>
      </c>
      <c r="H26" s="9">
        <v>1.68</v>
      </c>
    </row>
    <row r="27" spans="2:8" ht="33" customHeight="1" x14ac:dyDescent="0.2">
      <c r="B27" s="2" t="s">
        <v>308</v>
      </c>
      <c r="C27" s="10" t="s">
        <v>273</v>
      </c>
      <c r="D27" s="9">
        <v>4.0000000000000001E-3</v>
      </c>
      <c r="E27">
        <v>32</v>
      </c>
      <c r="F27" s="9">
        <v>0</v>
      </c>
      <c r="G27" s="9">
        <f t="shared" si="0"/>
        <v>3.6000000000000004E-2</v>
      </c>
      <c r="H27" s="9">
        <v>3.18</v>
      </c>
    </row>
    <row r="28" spans="2:8" ht="33" customHeight="1" x14ac:dyDescent="0.2">
      <c r="B28" s="2" t="s">
        <v>307</v>
      </c>
      <c r="C28" s="10" t="s">
        <v>274</v>
      </c>
      <c r="D28" s="9">
        <v>7.0000000000000001E-3</v>
      </c>
      <c r="E28">
        <v>2</v>
      </c>
      <c r="F28" s="9">
        <v>0</v>
      </c>
      <c r="G28" s="9">
        <f t="shared" si="0"/>
        <v>9.0000000000000011E-3</v>
      </c>
      <c r="H28" s="9">
        <v>9.2100000000000009</v>
      </c>
    </row>
    <row r="29" spans="2:8" ht="34" customHeight="1" x14ac:dyDescent="0.2">
      <c r="B29" s="2" t="s">
        <v>309</v>
      </c>
      <c r="C29" s="10" t="s">
        <v>275</v>
      </c>
      <c r="D29" s="9">
        <v>3.0000000000000001E-3</v>
      </c>
      <c r="E29">
        <v>22</v>
      </c>
      <c r="F29" s="9">
        <v>0</v>
      </c>
      <c r="G29" s="9">
        <f t="shared" si="0"/>
        <v>2.4999999999999998E-2</v>
      </c>
      <c r="H29" s="9">
        <v>3.14</v>
      </c>
    </row>
    <row r="30" spans="2:8" ht="17" x14ac:dyDescent="0.2">
      <c r="B30" t="s">
        <v>310</v>
      </c>
      <c r="C30" s="10" t="s">
        <v>276</v>
      </c>
      <c r="D30" s="9">
        <v>0.13100000000000001</v>
      </c>
      <c r="E30">
        <v>4</v>
      </c>
      <c r="F30" s="9">
        <v>0</v>
      </c>
      <c r="G30" s="9">
        <f t="shared" si="0"/>
        <v>0.13500000000000001</v>
      </c>
      <c r="H30" s="9">
        <v>0.02</v>
      </c>
    </row>
    <row r="31" spans="2:8" ht="17" x14ac:dyDescent="0.2">
      <c r="B31" t="s">
        <v>311</v>
      </c>
      <c r="C31" s="10" t="s">
        <v>279</v>
      </c>
      <c r="D31" s="9">
        <v>0.13100000000000001</v>
      </c>
      <c r="E31">
        <v>2</v>
      </c>
      <c r="F31" s="9">
        <v>0</v>
      </c>
      <c r="G31" s="9">
        <f t="shared" si="0"/>
        <v>0.13300000000000001</v>
      </c>
      <c r="H31" s="9">
        <v>0.01</v>
      </c>
    </row>
    <row r="32" spans="2:8" ht="17" x14ac:dyDescent="0.2">
      <c r="B32" t="s">
        <v>312</v>
      </c>
      <c r="C32" s="10" t="s">
        <v>277</v>
      </c>
      <c r="D32" s="9">
        <v>5.0000000000000001E-3</v>
      </c>
      <c r="E32">
        <v>8</v>
      </c>
      <c r="F32" s="9">
        <v>0</v>
      </c>
      <c r="G32" s="9">
        <f t="shared" si="0"/>
        <v>1.3000000000000001E-2</v>
      </c>
      <c r="H32" s="9">
        <v>0.04</v>
      </c>
    </row>
    <row r="33" spans="2:9" ht="17" x14ac:dyDescent="0.2">
      <c r="B33" t="s">
        <v>313</v>
      </c>
      <c r="C33" s="10" t="s">
        <v>278</v>
      </c>
      <c r="D33" s="9">
        <v>0.70599999999999996</v>
      </c>
      <c r="E33">
        <v>8</v>
      </c>
      <c r="F33" s="9">
        <v>0</v>
      </c>
      <c r="G33" s="9">
        <f t="shared" si="0"/>
        <v>0.71399999999999997</v>
      </c>
      <c r="H33" s="9">
        <v>0.01</v>
      </c>
    </row>
    <row r="38" spans="2:9" x14ac:dyDescent="0.2">
      <c r="B38" t="s">
        <v>380</v>
      </c>
      <c r="C38" t="s">
        <v>27</v>
      </c>
      <c r="D38" s="8">
        <v>2.683E-6</v>
      </c>
      <c r="E38">
        <v>487.33</v>
      </c>
      <c r="F38">
        <v>6966.2030000000004</v>
      </c>
      <c r="G38" s="1">
        <f>D38+E38*0.001+0.1*F38</f>
        <v>697.10763268300002</v>
      </c>
      <c r="H38">
        <v>585.96</v>
      </c>
      <c r="I38" t="s">
        <v>292</v>
      </c>
    </row>
    <row r="39" spans="2:9" x14ac:dyDescent="0.2">
      <c r="B39" t="s">
        <v>377</v>
      </c>
      <c r="C39" t="s">
        <v>227</v>
      </c>
      <c r="D39" s="1">
        <v>5.8999999999999997E-2</v>
      </c>
      <c r="E39" s="1">
        <v>61.305</v>
      </c>
      <c r="F39" s="9">
        <v>3.0000000000000001E-3</v>
      </c>
      <c r="G39" s="1">
        <f>D39+E39*0.001+0.1*F39</f>
        <v>0.12060499999999999</v>
      </c>
      <c r="H39">
        <v>427.35</v>
      </c>
      <c r="I39" t="s">
        <v>280</v>
      </c>
    </row>
    <row r="40" spans="2:9" x14ac:dyDescent="0.2">
      <c r="B40" t="s">
        <v>382</v>
      </c>
      <c r="C40" t="s">
        <v>28</v>
      </c>
      <c r="D40" s="9">
        <v>6.2E-2</v>
      </c>
      <c r="E40">
        <v>9.7609999999999992</v>
      </c>
      <c r="F40" s="9">
        <v>3.0000000000000001E-3</v>
      </c>
      <c r="G40" s="1">
        <f>D40+E40*0.001+0.1*F40</f>
        <v>7.2060999999999986E-2</v>
      </c>
      <c r="H40">
        <v>647.66999999999996</v>
      </c>
      <c r="I40" t="s">
        <v>281</v>
      </c>
    </row>
    <row r="41" spans="2:9" ht="32" customHeight="1" x14ac:dyDescent="0.2">
      <c r="B41" s="2" t="s">
        <v>381</v>
      </c>
      <c r="C41" s="2" t="s">
        <v>228</v>
      </c>
      <c r="D41" s="9">
        <v>5.8999999999999997E-2</v>
      </c>
      <c r="E41">
        <v>57.478999999999999</v>
      </c>
      <c r="F41" s="9">
        <v>5.0000000000000001E-3</v>
      </c>
      <c r="G41" s="1">
        <f>D41+E41*0.001+0.1*F41</f>
        <v>0.116979</v>
      </c>
      <c r="H41" s="3">
        <v>1170.396</v>
      </c>
    </row>
    <row r="42" spans="2:9" x14ac:dyDescent="0.2">
      <c r="B42" t="s">
        <v>383</v>
      </c>
      <c r="C42" t="s">
        <v>29</v>
      </c>
      <c r="D42" s="9">
        <v>0.96799999999999997</v>
      </c>
      <c r="E42">
        <v>288</v>
      </c>
      <c r="F42">
        <v>0</v>
      </c>
      <c r="G42" s="1">
        <f t="shared" ref="G42:G69" si="1">D42+E42*0.001</f>
        <v>1.256</v>
      </c>
      <c r="H42" s="9">
        <v>12.45</v>
      </c>
      <c r="I42" t="s">
        <v>379</v>
      </c>
    </row>
    <row r="43" spans="2:9" x14ac:dyDescent="0.2">
      <c r="B43" t="s">
        <v>384</v>
      </c>
      <c r="C43" t="s">
        <v>30</v>
      </c>
      <c r="D43" s="9">
        <v>0.94799999999999995</v>
      </c>
      <c r="E43">
        <v>44</v>
      </c>
      <c r="F43" s="9">
        <v>0</v>
      </c>
      <c r="G43" s="1">
        <f t="shared" si="1"/>
        <v>0.99199999999999999</v>
      </c>
      <c r="H43" s="3">
        <v>71</v>
      </c>
    </row>
    <row r="44" spans="2:9" x14ac:dyDescent="0.2">
      <c r="B44" t="s">
        <v>385</v>
      </c>
      <c r="C44" t="s">
        <v>31</v>
      </c>
      <c r="D44" s="9">
        <v>0.96199999999999997</v>
      </c>
      <c r="E44">
        <v>196</v>
      </c>
      <c r="F44" s="9">
        <v>0</v>
      </c>
      <c r="G44" s="1">
        <f t="shared" si="1"/>
        <v>1.1579999999999999</v>
      </c>
      <c r="H44" s="9">
        <v>13.23</v>
      </c>
    </row>
    <row r="45" spans="2:9" x14ac:dyDescent="0.2">
      <c r="B45" t="s">
        <v>386</v>
      </c>
      <c r="C45" t="s">
        <v>229</v>
      </c>
      <c r="D45" s="9">
        <v>0.183</v>
      </c>
      <c r="E45">
        <v>264</v>
      </c>
      <c r="F45" s="9">
        <v>0</v>
      </c>
      <c r="G45" s="1">
        <f t="shared" si="1"/>
        <v>0.44700000000000001</v>
      </c>
      <c r="H45" s="3">
        <v>22.4</v>
      </c>
    </row>
    <row r="46" spans="2:9" x14ac:dyDescent="0.2">
      <c r="B46" t="s">
        <v>387</v>
      </c>
      <c r="C46" t="s">
        <v>230</v>
      </c>
      <c r="D46" s="9">
        <v>0.97199999999999998</v>
      </c>
      <c r="E46">
        <v>58</v>
      </c>
      <c r="F46" s="9">
        <v>0</v>
      </c>
      <c r="G46" s="1">
        <f t="shared" si="1"/>
        <v>1.03</v>
      </c>
      <c r="H46" s="9">
        <v>72.52</v>
      </c>
    </row>
    <row r="47" spans="2:9" x14ac:dyDescent="0.2">
      <c r="B47" t="s">
        <v>388</v>
      </c>
      <c r="C47" t="s">
        <v>231</v>
      </c>
      <c r="D47" s="9">
        <v>0.186</v>
      </c>
      <c r="E47">
        <v>270</v>
      </c>
      <c r="F47" s="9">
        <v>0</v>
      </c>
      <c r="G47" s="1">
        <f t="shared" si="1"/>
        <v>0.45600000000000002</v>
      </c>
      <c r="H47" s="9">
        <v>44.21</v>
      </c>
    </row>
    <row r="48" spans="2:9" ht="34" x14ac:dyDescent="0.2">
      <c r="B48" s="2" t="s">
        <v>389</v>
      </c>
      <c r="C48" t="s">
        <v>32</v>
      </c>
      <c r="D48" s="9">
        <v>0.17699999999999999</v>
      </c>
      <c r="E48">
        <v>384</v>
      </c>
      <c r="F48" s="9">
        <v>0</v>
      </c>
      <c r="G48" s="1">
        <f t="shared" si="1"/>
        <v>0.56099999999999994</v>
      </c>
      <c r="H48" s="9">
        <v>71.34</v>
      </c>
    </row>
    <row r="49" spans="2:8" ht="34" x14ac:dyDescent="0.2">
      <c r="B49" s="2" t="s">
        <v>390</v>
      </c>
      <c r="C49" t="s">
        <v>33</v>
      </c>
      <c r="D49" s="9">
        <v>0.81499999999999995</v>
      </c>
      <c r="E49">
        <v>62</v>
      </c>
      <c r="F49" s="9">
        <v>0</v>
      </c>
      <c r="G49" s="1">
        <f t="shared" si="1"/>
        <v>0.877</v>
      </c>
      <c r="H49" s="9">
        <v>70.92</v>
      </c>
    </row>
    <row r="50" spans="2:8" ht="34" x14ac:dyDescent="0.2">
      <c r="B50" s="2" t="s">
        <v>391</v>
      </c>
      <c r="C50" t="s">
        <v>34</v>
      </c>
      <c r="D50" s="9">
        <v>0.40400000000000003</v>
      </c>
      <c r="E50">
        <v>342</v>
      </c>
      <c r="F50" s="9">
        <v>0</v>
      </c>
      <c r="G50" s="1">
        <f t="shared" si="1"/>
        <v>0.746</v>
      </c>
      <c r="H50" s="9">
        <v>70.849999999999994</v>
      </c>
    </row>
    <row r="51" spans="2:8" ht="34" x14ac:dyDescent="0.2">
      <c r="B51" s="2" t="s">
        <v>392</v>
      </c>
      <c r="C51" t="s">
        <v>59</v>
      </c>
      <c r="D51" s="9">
        <v>0.184</v>
      </c>
      <c r="E51">
        <v>278</v>
      </c>
      <c r="F51" s="9">
        <v>0</v>
      </c>
      <c r="G51" s="1">
        <f t="shared" si="1"/>
        <v>0.46200000000000002</v>
      </c>
      <c r="H51" s="9">
        <v>27.04</v>
      </c>
    </row>
    <row r="52" spans="2:8" ht="34" customHeight="1" x14ac:dyDescent="0.2">
      <c r="B52" s="2" t="s">
        <v>393</v>
      </c>
      <c r="C52" t="s">
        <v>35</v>
      </c>
      <c r="D52" s="9">
        <v>0.99299999999999999</v>
      </c>
      <c r="E52">
        <v>64</v>
      </c>
      <c r="F52" s="9">
        <v>0</v>
      </c>
      <c r="G52" s="1">
        <f t="shared" si="1"/>
        <v>1.0569999999999999</v>
      </c>
      <c r="H52" s="9">
        <v>70.83</v>
      </c>
    </row>
    <row r="53" spans="2:8" ht="34" x14ac:dyDescent="0.2">
      <c r="B53" s="2" t="s">
        <v>394</v>
      </c>
      <c r="C53" t="s">
        <v>36</v>
      </c>
      <c r="D53" s="9">
        <v>0.19400000000000001</v>
      </c>
      <c r="E53">
        <v>264</v>
      </c>
      <c r="F53" s="9">
        <v>0</v>
      </c>
      <c r="G53" s="1">
        <f t="shared" si="1"/>
        <v>0.45800000000000002</v>
      </c>
      <c r="H53" s="9">
        <v>40.54</v>
      </c>
    </row>
    <row r="54" spans="2:8" ht="34" x14ac:dyDescent="0.2">
      <c r="B54" s="2" t="s">
        <v>395</v>
      </c>
      <c r="C54" s="2" t="s">
        <v>42</v>
      </c>
      <c r="D54" s="9">
        <v>0.71299999999999997</v>
      </c>
      <c r="E54">
        <v>36</v>
      </c>
      <c r="F54" s="9">
        <v>0</v>
      </c>
      <c r="G54" s="1">
        <f t="shared" si="1"/>
        <v>0.749</v>
      </c>
      <c r="H54" s="3">
        <v>39.9</v>
      </c>
    </row>
    <row r="55" spans="2:8" ht="34" x14ac:dyDescent="0.2">
      <c r="B55" s="2" t="s">
        <v>396</v>
      </c>
      <c r="C55" s="2" t="s">
        <v>35</v>
      </c>
      <c r="D55" s="9">
        <v>0.80600000000000005</v>
      </c>
      <c r="E55">
        <v>46</v>
      </c>
      <c r="F55" s="9">
        <v>0</v>
      </c>
      <c r="G55" s="1">
        <f t="shared" si="1"/>
        <v>0.85200000000000009</v>
      </c>
      <c r="H55" s="9">
        <v>88.08</v>
      </c>
    </row>
    <row r="56" spans="2:8" ht="34" x14ac:dyDescent="0.2">
      <c r="B56" s="2" t="s">
        <v>397</v>
      </c>
      <c r="C56" s="2" t="s">
        <v>36</v>
      </c>
      <c r="D56" s="9">
        <v>0.75800000000000001</v>
      </c>
      <c r="E56">
        <v>168</v>
      </c>
      <c r="F56" s="9">
        <v>0</v>
      </c>
      <c r="G56" s="1">
        <f t="shared" si="1"/>
        <v>0.92600000000000005</v>
      </c>
      <c r="H56" s="9">
        <v>22.98</v>
      </c>
    </row>
    <row r="57" spans="2:8" ht="34" x14ac:dyDescent="0.2">
      <c r="B57" s="2" t="s">
        <v>398</v>
      </c>
      <c r="C57" s="2" t="s">
        <v>232</v>
      </c>
      <c r="D57" s="9">
        <v>0.183</v>
      </c>
      <c r="E57">
        <v>264</v>
      </c>
      <c r="F57" s="9">
        <v>0</v>
      </c>
      <c r="G57" s="1">
        <f t="shared" si="1"/>
        <v>0.44700000000000001</v>
      </c>
      <c r="H57" s="9">
        <v>9.67</v>
      </c>
    </row>
    <row r="58" spans="2:8" ht="34" x14ac:dyDescent="0.2">
      <c r="B58" s="2" t="s">
        <v>399</v>
      </c>
      <c r="C58" s="2" t="s">
        <v>233</v>
      </c>
      <c r="D58" s="1">
        <v>0.62</v>
      </c>
      <c r="E58">
        <v>20</v>
      </c>
      <c r="F58" s="9">
        <v>0</v>
      </c>
      <c r="G58" s="1">
        <f t="shared" si="1"/>
        <v>0.64</v>
      </c>
      <c r="H58" s="9">
        <v>60.18</v>
      </c>
    </row>
    <row r="59" spans="2:8" ht="34" x14ac:dyDescent="0.2">
      <c r="B59" s="2" t="s">
        <v>400</v>
      </c>
      <c r="C59" s="2" t="s">
        <v>234</v>
      </c>
      <c r="D59" s="9">
        <v>0.186</v>
      </c>
      <c r="E59">
        <v>270</v>
      </c>
      <c r="F59" s="9">
        <v>0</v>
      </c>
      <c r="G59" s="1">
        <f t="shared" si="1"/>
        <v>0.45600000000000002</v>
      </c>
      <c r="H59" s="9">
        <v>10.55</v>
      </c>
    </row>
    <row r="60" spans="2:8" ht="34" x14ac:dyDescent="0.2">
      <c r="B60" s="2" t="s">
        <v>401</v>
      </c>
      <c r="C60" s="2" t="s">
        <v>43</v>
      </c>
      <c r="D60" s="9">
        <v>0.17699999999999999</v>
      </c>
      <c r="E60">
        <v>384</v>
      </c>
      <c r="F60" s="9">
        <v>0</v>
      </c>
      <c r="G60" s="1">
        <f t="shared" si="1"/>
        <v>0.56099999999999994</v>
      </c>
      <c r="H60" s="9">
        <v>9.25</v>
      </c>
    </row>
    <row r="61" spans="2:8" ht="34" x14ac:dyDescent="0.2">
      <c r="B61" s="2" t="s">
        <v>402</v>
      </c>
      <c r="C61" s="2" t="s">
        <v>37</v>
      </c>
      <c r="D61" s="9">
        <v>0.49299999999999999</v>
      </c>
      <c r="E61">
        <v>64</v>
      </c>
      <c r="F61" s="9">
        <v>0</v>
      </c>
      <c r="G61" s="1">
        <f t="shared" si="1"/>
        <v>0.55699999999999994</v>
      </c>
      <c r="H61" s="9">
        <v>96.51</v>
      </c>
    </row>
    <row r="62" spans="2:8" ht="34" x14ac:dyDescent="0.2">
      <c r="B62" s="2" t="s">
        <v>403</v>
      </c>
      <c r="C62" s="2" t="s">
        <v>38</v>
      </c>
      <c r="D62" s="9">
        <v>0.19400000000000001</v>
      </c>
      <c r="E62">
        <v>342</v>
      </c>
      <c r="F62" s="9">
        <v>0</v>
      </c>
      <c r="G62" s="1">
        <f t="shared" si="1"/>
        <v>0.53600000000000003</v>
      </c>
      <c r="H62" s="9">
        <v>42.98</v>
      </c>
    </row>
    <row r="63" spans="2:8" ht="34" x14ac:dyDescent="0.2">
      <c r="B63" s="2" t="s">
        <v>404</v>
      </c>
      <c r="C63" s="10" t="s">
        <v>273</v>
      </c>
      <c r="D63" s="9">
        <v>0.16800000000000001</v>
      </c>
      <c r="E63">
        <v>278</v>
      </c>
      <c r="F63" s="9">
        <v>0</v>
      </c>
      <c r="G63" s="1">
        <f t="shared" si="1"/>
        <v>0.44600000000000006</v>
      </c>
      <c r="H63" s="3">
        <v>27.2</v>
      </c>
    </row>
    <row r="64" spans="2:8" ht="34" x14ac:dyDescent="0.2">
      <c r="B64" s="2" t="s">
        <v>405</v>
      </c>
      <c r="C64" s="10" t="s">
        <v>274</v>
      </c>
      <c r="D64" s="9">
        <v>0.94199999999999995</v>
      </c>
      <c r="E64">
        <v>40</v>
      </c>
      <c r="F64" s="9">
        <v>0</v>
      </c>
      <c r="G64" s="1">
        <f t="shared" si="1"/>
        <v>0.98199999999999998</v>
      </c>
      <c r="H64" s="9">
        <v>31.96</v>
      </c>
    </row>
    <row r="65" spans="2:8" ht="33" customHeight="1" x14ac:dyDescent="0.2">
      <c r="B65" s="2" t="s">
        <v>406</v>
      </c>
      <c r="C65" s="10" t="s">
        <v>275</v>
      </c>
      <c r="D65" s="9">
        <v>0.17599999999999999</v>
      </c>
      <c r="E65">
        <v>264</v>
      </c>
      <c r="F65" s="9">
        <v>0</v>
      </c>
      <c r="G65" s="1">
        <f t="shared" si="1"/>
        <v>0.44</v>
      </c>
      <c r="H65" s="3">
        <v>21.6</v>
      </c>
    </row>
    <row r="66" spans="2:8" ht="17" x14ac:dyDescent="0.2">
      <c r="B66" t="s">
        <v>407</v>
      </c>
      <c r="C66" s="10" t="s">
        <v>276</v>
      </c>
      <c r="D66" s="9">
        <v>0.72199999999999998</v>
      </c>
      <c r="E66">
        <v>12</v>
      </c>
      <c r="F66" s="9">
        <v>0</v>
      </c>
      <c r="G66" s="1">
        <f t="shared" si="1"/>
        <v>0.73399999999999999</v>
      </c>
      <c r="H66" s="9">
        <v>1.27</v>
      </c>
    </row>
    <row r="67" spans="2:8" ht="17" x14ac:dyDescent="0.2">
      <c r="B67" t="s">
        <v>408</v>
      </c>
      <c r="C67" s="10" t="s">
        <v>279</v>
      </c>
      <c r="D67" s="9">
        <v>0.72099999999999997</v>
      </c>
      <c r="E67">
        <v>16</v>
      </c>
      <c r="F67" s="9">
        <v>0</v>
      </c>
      <c r="G67" s="1">
        <f t="shared" si="1"/>
        <v>0.73699999999999999</v>
      </c>
      <c r="H67" s="9">
        <v>1.1499999999999999</v>
      </c>
    </row>
    <row r="68" spans="2:8" ht="17" x14ac:dyDescent="0.2">
      <c r="B68" t="s">
        <v>409</v>
      </c>
      <c r="C68" s="10" t="s">
        <v>277</v>
      </c>
      <c r="D68" s="1">
        <v>0.08</v>
      </c>
      <c r="E68">
        <v>66</v>
      </c>
      <c r="F68" s="9">
        <v>0</v>
      </c>
      <c r="G68" s="1">
        <f t="shared" si="1"/>
        <v>0.14600000000000002</v>
      </c>
      <c r="H68" s="9">
        <v>39.58</v>
      </c>
    </row>
    <row r="69" spans="2:8" ht="17" x14ac:dyDescent="0.2">
      <c r="B69" t="s">
        <v>410</v>
      </c>
      <c r="C69" s="10" t="s">
        <v>278</v>
      </c>
      <c r="D69" s="9">
        <v>0.66200000000000003</v>
      </c>
      <c r="E69">
        <v>76</v>
      </c>
      <c r="F69" s="9">
        <v>0</v>
      </c>
      <c r="G69" s="1">
        <f t="shared" si="1"/>
        <v>0.73799999999999999</v>
      </c>
      <c r="H69" s="9">
        <v>11.22</v>
      </c>
    </row>
    <row r="74" spans="2:8" x14ac:dyDescent="0.2">
      <c r="B74" t="s">
        <v>411</v>
      </c>
      <c r="C74" t="s">
        <v>27</v>
      </c>
      <c r="D74" s="8">
        <v>1.855E-5</v>
      </c>
      <c r="E74">
        <v>342.26299999999998</v>
      </c>
      <c r="F74">
        <v>4980.88</v>
      </c>
      <c r="G74" s="1">
        <f>D74+E74*0.001+0.1*F74</f>
        <v>498.43028155000002</v>
      </c>
      <c r="H74" s="3">
        <v>905.15300000000002</v>
      </c>
    </row>
    <row r="75" spans="2:8" x14ac:dyDescent="0.2">
      <c r="B75" t="s">
        <v>377</v>
      </c>
      <c r="C75" t="s">
        <v>227</v>
      </c>
      <c r="D75" s="1">
        <v>1E-3</v>
      </c>
      <c r="E75" s="1">
        <v>53.975999999999999</v>
      </c>
      <c r="F75" s="8">
        <v>6.2819999999999997E-7</v>
      </c>
      <c r="G75" s="1">
        <f>D75+E75*0.001+0.1*F75</f>
        <v>5.4976062820000005E-2</v>
      </c>
      <c r="H75" s="3">
        <v>663.07600000000002</v>
      </c>
    </row>
    <row r="76" spans="2:8" x14ac:dyDescent="0.2">
      <c r="B76" t="s">
        <v>382</v>
      </c>
      <c r="C76" t="s">
        <v>28</v>
      </c>
      <c r="D76" s="9">
        <v>1E-3</v>
      </c>
      <c r="E76">
        <v>0.67700000000000005</v>
      </c>
      <c r="F76" s="8">
        <v>5.9289999999999997E-7</v>
      </c>
      <c r="G76" s="1">
        <f>D76+E76*0.001+0.1*F76</f>
        <v>1.6770592900000002E-3</v>
      </c>
      <c r="H76" s="3">
        <v>564.94500000000005</v>
      </c>
    </row>
    <row r="77" spans="2:8" ht="34" x14ac:dyDescent="0.2">
      <c r="B77" s="2" t="s">
        <v>381</v>
      </c>
      <c r="C77" s="2" t="s">
        <v>228</v>
      </c>
      <c r="D77" s="9">
        <v>1E-3</v>
      </c>
      <c r="E77" s="1">
        <v>48.72</v>
      </c>
      <c r="F77" s="9">
        <v>5.0000000000000001E-3</v>
      </c>
      <c r="G77" s="1">
        <f>D77+E77*0.001+0.1*F77</f>
        <v>5.0220000000000001E-2</v>
      </c>
      <c r="H77" s="3">
        <v>1403.03</v>
      </c>
    </row>
    <row r="78" spans="2:8" x14ac:dyDescent="0.2">
      <c r="B78" t="s">
        <v>383</v>
      </c>
      <c r="C78" t="s">
        <v>29</v>
      </c>
      <c r="D78" s="9">
        <v>0.998</v>
      </c>
      <c r="E78">
        <v>298</v>
      </c>
      <c r="F78">
        <v>0</v>
      </c>
      <c r="G78" s="1">
        <f t="shared" ref="G78:G105" si="2">D78+E78*0.001</f>
        <v>1.296</v>
      </c>
      <c r="H78" s="3">
        <v>12.49</v>
      </c>
    </row>
    <row r="79" spans="2:8" x14ac:dyDescent="0.2">
      <c r="B79" t="s">
        <v>384</v>
      </c>
      <c r="C79" t="s">
        <v>30</v>
      </c>
      <c r="D79" s="9">
        <v>0.997</v>
      </c>
      <c r="E79">
        <v>48</v>
      </c>
      <c r="F79" s="9">
        <v>0</v>
      </c>
      <c r="G79" s="1">
        <f t="shared" si="2"/>
        <v>1.0449999999999999</v>
      </c>
      <c r="H79" s="3">
        <v>71.209999999999994</v>
      </c>
    </row>
    <row r="80" spans="2:8" x14ac:dyDescent="0.2">
      <c r="B80" t="s">
        <v>385</v>
      </c>
      <c r="C80" t="s">
        <v>31</v>
      </c>
      <c r="D80" s="9">
        <v>0.996</v>
      </c>
      <c r="E80">
        <v>208</v>
      </c>
      <c r="F80" s="9">
        <v>0</v>
      </c>
      <c r="G80" s="1">
        <f t="shared" si="2"/>
        <v>1.204</v>
      </c>
      <c r="H80" s="3">
        <v>13.01</v>
      </c>
    </row>
    <row r="81" spans="2:8" x14ac:dyDescent="0.2">
      <c r="B81" t="s">
        <v>386</v>
      </c>
      <c r="C81" t="s">
        <v>229</v>
      </c>
      <c r="D81" s="9">
        <v>0.16500000000000001</v>
      </c>
      <c r="E81">
        <v>372</v>
      </c>
      <c r="F81" s="9">
        <v>0</v>
      </c>
      <c r="G81" s="1">
        <f>D81+E81*0.001</f>
        <v>0.53700000000000003</v>
      </c>
      <c r="H81" s="9">
        <v>60.26</v>
      </c>
    </row>
    <row r="82" spans="2:8" x14ac:dyDescent="0.2">
      <c r="B82" t="s">
        <v>387</v>
      </c>
      <c r="C82" t="s">
        <v>230</v>
      </c>
      <c r="D82" s="9">
        <v>0.96299999999999997</v>
      </c>
      <c r="E82">
        <v>68</v>
      </c>
      <c r="F82" s="9">
        <v>0</v>
      </c>
      <c r="G82" s="1">
        <f>D82+E82*0.001</f>
        <v>1.0309999999999999</v>
      </c>
      <c r="H82" s="9">
        <v>70.94</v>
      </c>
    </row>
    <row r="83" spans="2:8" x14ac:dyDescent="0.2">
      <c r="B83" t="s">
        <v>388</v>
      </c>
      <c r="C83" t="s">
        <v>231</v>
      </c>
      <c r="D83" s="9">
        <v>0.28699999999999998</v>
      </c>
      <c r="E83">
        <v>290</v>
      </c>
      <c r="F83" s="9">
        <v>0</v>
      </c>
      <c r="G83" s="1">
        <f>D83+E83*0.001</f>
        <v>0.57699999999999996</v>
      </c>
      <c r="H83" s="9">
        <v>71.45</v>
      </c>
    </row>
    <row r="84" spans="2:8" ht="34" x14ac:dyDescent="0.2">
      <c r="B84" s="2" t="s">
        <v>389</v>
      </c>
      <c r="C84" t="s">
        <v>32</v>
      </c>
      <c r="D84" s="9">
        <v>5.5E-2</v>
      </c>
      <c r="E84">
        <v>248</v>
      </c>
      <c r="F84" s="9">
        <v>0</v>
      </c>
      <c r="G84" s="1">
        <f>D84+E84*0.001</f>
        <v>0.30299999999999999</v>
      </c>
      <c r="H84" s="9">
        <v>71.33</v>
      </c>
    </row>
    <row r="85" spans="2:8" ht="34" x14ac:dyDescent="0.2">
      <c r="B85" s="2" t="s">
        <v>390</v>
      </c>
      <c r="C85" t="s">
        <v>33</v>
      </c>
      <c r="D85" s="9">
        <v>0.65800000000000003</v>
      </c>
      <c r="E85">
        <v>48</v>
      </c>
      <c r="F85" s="9">
        <v>0</v>
      </c>
      <c r="G85" s="1">
        <f>D85+E85*0.001</f>
        <v>0.70600000000000007</v>
      </c>
      <c r="H85" s="9">
        <v>71.010000000000005</v>
      </c>
    </row>
    <row r="86" spans="2:8" ht="34" x14ac:dyDescent="0.2">
      <c r="B86" s="2" t="s">
        <v>391</v>
      </c>
      <c r="C86" t="s">
        <v>34</v>
      </c>
      <c r="D86" s="9">
        <v>0.55700000000000005</v>
      </c>
      <c r="E86">
        <v>148</v>
      </c>
      <c r="F86" s="9">
        <v>0</v>
      </c>
      <c r="G86" s="1">
        <f>D86+E86*0.001</f>
        <v>0.70500000000000007</v>
      </c>
      <c r="H86" s="9">
        <v>71.23</v>
      </c>
    </row>
    <row r="87" spans="2:8" ht="34" x14ac:dyDescent="0.2">
      <c r="B87" s="2" t="s">
        <v>392</v>
      </c>
      <c r="C87" t="s">
        <v>59</v>
      </c>
      <c r="D87" s="9">
        <v>0.17899999999999999</v>
      </c>
      <c r="E87">
        <v>354</v>
      </c>
      <c r="F87" s="9">
        <v>0</v>
      </c>
      <c r="G87" s="1">
        <f>D87+E87*0.001</f>
        <v>0.53299999999999992</v>
      </c>
      <c r="H87" s="9">
        <v>70.77</v>
      </c>
    </row>
    <row r="88" spans="2:8" ht="33" customHeight="1" x14ac:dyDescent="0.2">
      <c r="B88" s="2" t="s">
        <v>393</v>
      </c>
      <c r="C88" t="s">
        <v>35</v>
      </c>
      <c r="D88" s="9">
        <v>0.96599999999999997</v>
      </c>
      <c r="E88">
        <v>72</v>
      </c>
      <c r="F88" s="9">
        <v>0</v>
      </c>
      <c r="G88" s="1">
        <f>D88+E88*0.001</f>
        <v>1.038</v>
      </c>
      <c r="H88" s="9">
        <v>70.87</v>
      </c>
    </row>
    <row r="89" spans="2:8" ht="34" x14ac:dyDescent="0.2">
      <c r="B89" s="2" t="s">
        <v>394</v>
      </c>
      <c r="C89" t="s">
        <v>36</v>
      </c>
      <c r="D89" s="9">
        <v>0.224</v>
      </c>
      <c r="E89">
        <v>288</v>
      </c>
      <c r="F89" s="9">
        <v>0</v>
      </c>
      <c r="G89" s="1">
        <f t="shared" si="2"/>
        <v>0.51200000000000001</v>
      </c>
      <c r="H89" s="9">
        <v>70.83</v>
      </c>
    </row>
    <row r="90" spans="2:8" ht="34" x14ac:dyDescent="0.2">
      <c r="B90" s="2" t="s">
        <v>395</v>
      </c>
      <c r="C90" s="2" t="s">
        <v>42</v>
      </c>
      <c r="D90" s="9">
        <v>0.999</v>
      </c>
      <c r="E90">
        <v>0</v>
      </c>
      <c r="F90" s="9">
        <v>0</v>
      </c>
      <c r="G90" s="1">
        <f t="shared" si="2"/>
        <v>0.999</v>
      </c>
      <c r="H90" s="3">
        <v>1.62</v>
      </c>
    </row>
    <row r="91" spans="2:8" ht="34" x14ac:dyDescent="0.2">
      <c r="B91" s="2" t="s">
        <v>396</v>
      </c>
      <c r="C91" s="2" t="s">
        <v>35</v>
      </c>
      <c r="D91" s="9">
        <v>0.04</v>
      </c>
      <c r="E91">
        <v>18</v>
      </c>
      <c r="F91" s="9">
        <v>0</v>
      </c>
      <c r="G91" s="1">
        <f>D91+E91*0.001</f>
        <v>5.8000000000000003E-2</v>
      </c>
      <c r="H91" s="9">
        <v>202.39</v>
      </c>
    </row>
    <row r="92" spans="2:8" ht="34" x14ac:dyDescent="0.2">
      <c r="B92" s="2" t="s">
        <v>397</v>
      </c>
      <c r="C92" s="2" t="s">
        <v>36</v>
      </c>
      <c r="D92" s="9">
        <v>6.0000000000000001E-3</v>
      </c>
      <c r="E92">
        <v>50</v>
      </c>
      <c r="F92" s="9">
        <v>0</v>
      </c>
      <c r="G92" s="1">
        <f t="shared" si="2"/>
        <v>5.6000000000000001E-2</v>
      </c>
      <c r="H92" s="9">
        <v>13.65</v>
      </c>
    </row>
    <row r="93" spans="2:8" ht="34" x14ac:dyDescent="0.2">
      <c r="B93" s="2" t="s">
        <v>398</v>
      </c>
      <c r="C93" s="2" t="s">
        <v>232</v>
      </c>
      <c r="D93" s="9">
        <v>0.107</v>
      </c>
      <c r="E93">
        <v>372</v>
      </c>
      <c r="F93" s="9">
        <v>0</v>
      </c>
      <c r="G93" s="1">
        <f t="shared" si="2"/>
        <v>0.47899999999999998</v>
      </c>
      <c r="H93" s="9">
        <v>16.91</v>
      </c>
    </row>
    <row r="94" spans="2:8" ht="34" x14ac:dyDescent="0.2">
      <c r="B94" s="2" t="s">
        <v>399</v>
      </c>
      <c r="C94" s="2" t="s">
        <v>233</v>
      </c>
      <c r="D94" s="1">
        <v>2E-3</v>
      </c>
      <c r="E94">
        <v>6</v>
      </c>
      <c r="F94" s="9">
        <v>0</v>
      </c>
      <c r="G94" s="1">
        <f t="shared" si="2"/>
        <v>8.0000000000000002E-3</v>
      </c>
      <c r="H94" s="9">
        <v>64.290000000000006</v>
      </c>
    </row>
    <row r="95" spans="2:8" ht="34" x14ac:dyDescent="0.2">
      <c r="B95" s="2" t="s">
        <v>400</v>
      </c>
      <c r="C95" s="2" t="s">
        <v>234</v>
      </c>
      <c r="D95" s="9">
        <v>0.16500000000000001</v>
      </c>
      <c r="E95">
        <v>286</v>
      </c>
      <c r="F95" s="9">
        <v>0</v>
      </c>
      <c r="G95" s="1">
        <f t="shared" si="2"/>
        <v>0.45100000000000007</v>
      </c>
      <c r="H95" s="9">
        <v>41.43</v>
      </c>
    </row>
    <row r="96" spans="2:8" ht="34" x14ac:dyDescent="0.2">
      <c r="B96" s="2" t="s">
        <v>401</v>
      </c>
      <c r="C96" s="2" t="s">
        <v>43</v>
      </c>
      <c r="D96" s="9">
        <v>5.5E-2</v>
      </c>
      <c r="E96">
        <v>248</v>
      </c>
      <c r="F96" s="9">
        <v>0</v>
      </c>
      <c r="G96" s="1">
        <f t="shared" si="2"/>
        <v>0.30299999999999999</v>
      </c>
      <c r="H96" s="9">
        <v>9.0500000000000007</v>
      </c>
    </row>
    <row r="97" spans="2:8" ht="34" x14ac:dyDescent="0.2">
      <c r="B97" s="2" t="s">
        <v>402</v>
      </c>
      <c r="C97" s="2" t="s">
        <v>37</v>
      </c>
      <c r="D97" s="9">
        <v>0.35499999999999998</v>
      </c>
      <c r="E97">
        <v>48</v>
      </c>
      <c r="F97" s="9">
        <v>0</v>
      </c>
      <c r="G97" s="1">
        <f t="shared" si="2"/>
        <v>0.40299999999999997</v>
      </c>
      <c r="H97" s="9">
        <v>59.21</v>
      </c>
    </row>
    <row r="98" spans="2:8" ht="34" x14ac:dyDescent="0.2">
      <c r="B98" s="2" t="s">
        <v>403</v>
      </c>
      <c r="C98" s="2" t="s">
        <v>38</v>
      </c>
      <c r="D98" s="9">
        <v>2.1000000000000001E-2</v>
      </c>
      <c r="E98">
        <v>158</v>
      </c>
      <c r="F98" s="9">
        <v>0</v>
      </c>
      <c r="G98" s="1">
        <f t="shared" si="2"/>
        <v>0.17899999999999999</v>
      </c>
      <c r="H98" s="9">
        <v>39.78</v>
      </c>
    </row>
    <row r="99" spans="2:8" ht="34" x14ac:dyDescent="0.2">
      <c r="B99" s="2" t="s">
        <v>404</v>
      </c>
      <c r="C99" s="10" t="s">
        <v>273</v>
      </c>
      <c r="D99" s="9">
        <v>3.0000000000000001E-3</v>
      </c>
      <c r="E99">
        <v>8</v>
      </c>
      <c r="F99" s="9">
        <v>0</v>
      </c>
      <c r="G99" s="1">
        <f t="shared" si="2"/>
        <v>1.0999999999999999E-2</v>
      </c>
      <c r="H99" s="3">
        <v>46.26</v>
      </c>
    </row>
    <row r="100" spans="2:8" ht="34" x14ac:dyDescent="0.2">
      <c r="B100" s="2" t="s">
        <v>405</v>
      </c>
      <c r="C100" s="10" t="s">
        <v>274</v>
      </c>
      <c r="D100" s="9">
        <v>0.496</v>
      </c>
      <c r="E100">
        <v>70</v>
      </c>
      <c r="F100" s="9">
        <v>0</v>
      </c>
      <c r="G100" s="1">
        <f t="shared" si="2"/>
        <v>0.56600000000000006</v>
      </c>
      <c r="H100" s="9">
        <v>74.88</v>
      </c>
    </row>
    <row r="101" spans="2:8" ht="51" x14ac:dyDescent="0.2">
      <c r="B101" s="2" t="s">
        <v>406</v>
      </c>
      <c r="C101" s="10" t="s">
        <v>275</v>
      </c>
      <c r="D101" s="9">
        <v>0.12</v>
      </c>
      <c r="E101">
        <v>290</v>
      </c>
      <c r="F101" s="9">
        <v>0</v>
      </c>
      <c r="G101" s="1">
        <f t="shared" si="2"/>
        <v>0.41</v>
      </c>
      <c r="H101" s="3">
        <v>20.02</v>
      </c>
    </row>
    <row r="102" spans="2:8" ht="17" x14ac:dyDescent="0.2">
      <c r="B102" t="s">
        <v>412</v>
      </c>
      <c r="C102" s="10" t="s">
        <v>276</v>
      </c>
      <c r="D102" s="9">
        <v>0.999</v>
      </c>
      <c r="E102">
        <v>0</v>
      </c>
      <c r="F102" s="9">
        <v>0</v>
      </c>
      <c r="G102" s="1">
        <f t="shared" si="2"/>
        <v>0.999</v>
      </c>
      <c r="H102" s="9">
        <v>0.01</v>
      </c>
    </row>
    <row r="103" spans="2:8" ht="17" x14ac:dyDescent="0.2">
      <c r="B103" t="s">
        <v>413</v>
      </c>
      <c r="C103" s="10" t="s">
        <v>279</v>
      </c>
      <c r="D103" s="9">
        <v>0.999</v>
      </c>
      <c r="E103">
        <v>0</v>
      </c>
      <c r="F103" s="9">
        <v>0</v>
      </c>
      <c r="G103" s="1">
        <f t="shared" si="2"/>
        <v>0.999</v>
      </c>
      <c r="H103" s="9">
        <v>0.01</v>
      </c>
    </row>
    <row r="104" spans="2:8" ht="17" x14ac:dyDescent="0.2">
      <c r="B104" t="s">
        <v>414</v>
      </c>
      <c r="C104" s="10" t="s">
        <v>277</v>
      </c>
      <c r="D104" s="1">
        <v>1E-3</v>
      </c>
      <c r="E104">
        <v>48</v>
      </c>
      <c r="F104" s="9">
        <v>0</v>
      </c>
      <c r="G104" s="1">
        <f t="shared" si="2"/>
        <v>4.9000000000000002E-2</v>
      </c>
      <c r="H104" s="9">
        <v>12.47</v>
      </c>
    </row>
    <row r="105" spans="2:8" ht="17" x14ac:dyDescent="0.2">
      <c r="B105" t="s">
        <v>415</v>
      </c>
      <c r="C105" s="10" t="s">
        <v>278</v>
      </c>
      <c r="D105" s="9">
        <v>0.46200000000000002</v>
      </c>
      <c r="E105">
        <v>64</v>
      </c>
      <c r="F105" s="9">
        <v>0</v>
      </c>
      <c r="G105" s="1">
        <f t="shared" si="2"/>
        <v>0.52600000000000002</v>
      </c>
      <c r="H105" s="9">
        <v>16.89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Fei, Xinyu</dc:creator>
  <cp:lastModifiedBy>Fei, Xinyu</cp:lastModifiedBy>
  <dcterms:created xsi:type="dcterms:W3CDTF">2021-08-27T03:03:11Z</dcterms:created>
  <dcterms:modified xsi:type="dcterms:W3CDTF">2021-09-19T22:07:57Z</dcterms:modified>
</cp:coreProperties>
</file>