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yuf/Documents/Michigan/phd_topic/qc_opt/Quantum-Control-qutip/"/>
    </mc:Choice>
  </mc:AlternateContent>
  <xr:revisionPtr revIDLastSave="0" documentId="13_ncr:1_{DDC55121-B04C-0649-8F9C-EC99D4E9AAD8}" xr6:coauthVersionLast="47" xr6:coauthVersionMax="47" xr10:uidLastSave="{00000000-0000-0000-0000-000000000000}"/>
  <bookViews>
    <workbookView xWindow="0" yWindow="0" windowWidth="28800" windowHeight="18000" activeTab="3" xr2:uid="{393AB6DC-0C1A-A74B-BEEF-2523904083F7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3" l="1"/>
  <c r="F45" i="2"/>
  <c r="F44" i="2"/>
  <c r="F43" i="2"/>
  <c r="F91" i="2"/>
  <c r="F90" i="2"/>
  <c r="F89" i="2"/>
  <c r="F22" i="2"/>
  <c r="F21" i="2"/>
  <c r="F20" i="2"/>
  <c r="F68" i="2"/>
  <c r="F67" i="2"/>
  <c r="F66" i="2"/>
  <c r="F90" i="1"/>
  <c r="F89" i="1"/>
  <c r="F88" i="1"/>
  <c r="F119" i="1"/>
  <c r="F120" i="1"/>
  <c r="F118" i="1"/>
  <c r="F29" i="1"/>
  <c r="F28" i="1"/>
  <c r="F27" i="1"/>
  <c r="F63" i="1"/>
  <c r="F62" i="1"/>
  <c r="F61" i="1"/>
  <c r="F88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71" i="2"/>
  <c r="F19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4" i="2"/>
  <c r="F26" i="2"/>
  <c r="F65" i="2"/>
  <c r="F64" i="2"/>
  <c r="F63" i="2"/>
  <c r="F62" i="2"/>
  <c r="F61" i="2"/>
  <c r="F49" i="2"/>
  <c r="F50" i="2"/>
  <c r="F51" i="2"/>
  <c r="F52" i="2"/>
  <c r="F53" i="2"/>
  <c r="F54" i="2"/>
  <c r="F55" i="2"/>
  <c r="F56" i="2"/>
  <c r="F57" i="2"/>
  <c r="F58" i="2"/>
  <c r="F59" i="2"/>
  <c r="F60" i="2"/>
  <c r="F48" i="2"/>
  <c r="F42" i="2"/>
  <c r="F39" i="2"/>
  <c r="F41" i="2"/>
  <c r="F40" i="2"/>
  <c r="F27" i="2"/>
  <c r="F28" i="2"/>
  <c r="F29" i="2"/>
  <c r="F30" i="2"/>
  <c r="F31" i="2"/>
  <c r="F32" i="2"/>
  <c r="F33" i="2"/>
  <c r="F34" i="2"/>
  <c r="F35" i="2"/>
  <c r="F36" i="2"/>
  <c r="F37" i="2"/>
  <c r="F38" i="2"/>
  <c r="F25" i="2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21" i="1"/>
  <c r="F122" i="1"/>
  <c r="F123" i="1"/>
  <c r="F96" i="1"/>
  <c r="F3" i="2"/>
  <c r="F2" i="2"/>
  <c r="F85" i="1"/>
  <c r="F86" i="1"/>
  <c r="F87" i="1"/>
  <c r="F91" i="1"/>
  <c r="F92" i="1"/>
  <c r="F93" i="1"/>
  <c r="F84" i="1"/>
  <c r="F83" i="1"/>
  <c r="F82" i="1"/>
  <c r="F81" i="1"/>
  <c r="F80" i="1"/>
  <c r="F79" i="1"/>
  <c r="F78" i="1"/>
  <c r="F69" i="1"/>
  <c r="F70" i="1"/>
  <c r="F71" i="1"/>
  <c r="F72" i="1"/>
  <c r="F73" i="1"/>
  <c r="F74" i="1"/>
  <c r="F75" i="1"/>
  <c r="F76" i="1"/>
  <c r="F77" i="1"/>
  <c r="F67" i="1"/>
  <c r="F68" i="1"/>
  <c r="F56" i="1"/>
  <c r="F57" i="1"/>
  <c r="F58" i="1"/>
  <c r="F59" i="1"/>
  <c r="F60" i="1"/>
  <c r="F66" i="1"/>
  <c r="F45" i="1"/>
  <c r="F46" i="1"/>
  <c r="F47" i="1"/>
  <c r="F37" i="1"/>
  <c r="F38" i="1"/>
  <c r="F39" i="1"/>
  <c r="F40" i="1"/>
  <c r="F41" i="1"/>
  <c r="F42" i="1"/>
  <c r="F43" i="1"/>
  <c r="F44" i="1"/>
  <c r="F48" i="1"/>
  <c r="F49" i="1"/>
  <c r="F50" i="1"/>
  <c r="F51" i="1"/>
  <c r="F52" i="1"/>
  <c r="F53" i="1"/>
  <c r="F54" i="1"/>
  <c r="F55" i="1"/>
  <c r="F36" i="1"/>
  <c r="F17" i="1"/>
  <c r="F16" i="1"/>
  <c r="F15" i="1"/>
  <c r="F14" i="1"/>
  <c r="F12" i="1"/>
  <c r="F13" i="1"/>
  <c r="F11" i="1"/>
  <c r="F10" i="1"/>
  <c r="F33" i="1"/>
  <c r="F32" i="1"/>
  <c r="F31" i="1"/>
  <c r="F30" i="1"/>
  <c r="F4" i="1"/>
  <c r="F2" i="1"/>
  <c r="F26" i="1"/>
  <c r="F25" i="1"/>
  <c r="F24" i="1"/>
  <c r="F23" i="1"/>
  <c r="F22" i="1"/>
  <c r="F20" i="1"/>
  <c r="F21" i="1"/>
  <c r="F19" i="1"/>
  <c r="F18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<sst xmlns="http://schemas.openxmlformats.org/spreadsheetml/2006/main" count="547" uniqueCount="271">
  <si>
    <t>Name</t>
  </si>
  <si>
    <t>Energy2_evotime2.0_n_ts40_ptypeCONSTANT_offset0.5</t>
  </si>
  <si>
    <t>obj</t>
  </si>
  <si>
    <t>tv norm</t>
  </si>
  <si>
    <t>obj with tv norm</t>
  </si>
  <si>
    <t>EnergyADMM2_evotime2.0_n_ts40_ptypeWARM_offset0.5_penalty0.01_ADMM_10.0_iter100</t>
  </si>
  <si>
    <t>Energy2_evotime2.0_n_ts40_ptypeCONSTANT_offset0.5_SUR</t>
  </si>
  <si>
    <t>notes</t>
  </si>
  <si>
    <t>sum-up-rounding of GRAPE results</t>
  </si>
  <si>
    <t>Energy2_evotime2.0_n_ts40_ptypeCONSTANT_offset0.5_minup10</t>
  </si>
  <si>
    <t>rounding of GRAPE with 
10 minimum up time steps</t>
  </si>
  <si>
    <t>rounding of GRAPE with 
5 maximum switches</t>
  </si>
  <si>
    <t>Energy2_evotime2.0_n_ts40_ptypeCONSTANT_offset0.5_maxswitch5</t>
  </si>
  <si>
    <t>EnergyADMM2_evotime2.0_n_ts40_ptypeWARM_offset0.5_penalty0.01_ADMM_10.0_iter100_SUR</t>
  </si>
  <si>
    <t>&lt;0.01</t>
  </si>
  <si>
    <t>100 iterations, beta=10</t>
  </si>
  <si>
    <t>EnergyADMM2_evotime2.0_n_ts40_ptypeWARM_offset0.5_penalty0.01_ADMM_10.0_iter100_minup10</t>
  </si>
  <si>
    <t>EnergyADMM2_evotime2.0_n_ts40_ptypeWARM_offset0.5_penalty0.01_ADMM_10.0_iter100_maxswitch5</t>
  </si>
  <si>
    <t>rounding results of ADMM</t>
  </si>
  <si>
    <t>start from SUR results of GRAPE</t>
  </si>
  <si>
    <t>EnergyADMM2_evotime2.0_n_ts40_ptypeWARM_offset0.5_penalty0.01_ADMM_10.0_iter100_SUR_sigma0.25_eta0.001_threshold30_iter100_typetv</t>
  </si>
  <si>
    <t>Energy2_evotime2.0_n_ts40_ptypeCONSTANT_offset0.5_SUR_sigma0.25_eta0.001
_threshold30_iter100_typetv</t>
  </si>
  <si>
    <t>EnergyST2_evotime_2.0_n_ts40_n_switch0_initwarm_minuptime0.0_sigma0.25_eta0.001
_threshold30_iter100_typetv</t>
  </si>
  <si>
    <t>start from SUR results of ADMM</t>
  </si>
  <si>
    <t>start from switching time
optimization results</t>
  </si>
  <si>
    <t>EnergyST2_evotime_2.0_n_ts40_n_switch0_initwarm_minuptime0.0_sigma0.25_eta0.001
_threshold30_iter100_typemaxswitch_switch5</t>
  </si>
  <si>
    <t>Energy2 qubits1-regular graph (random seed:100) tv regularizer: 0.01</t>
  </si>
  <si>
    <t>GRAPE</t>
  </si>
  <si>
    <t>ADMM</t>
  </si>
  <si>
    <t>GRAPE+SUR</t>
  </si>
  <si>
    <t>GRAPE+Minup</t>
  </si>
  <si>
    <t>GRAPE+Maxswitch</t>
  </si>
  <si>
    <t>ADMM+SUR</t>
  </si>
  <si>
    <t>ADMM+Minup</t>
  </si>
  <si>
    <t>ADMM+Maxswitch</t>
  </si>
  <si>
    <t>GRAPE+TR+Minup</t>
  </si>
  <si>
    <t>GRAPE+TR+Maxswitch</t>
  </si>
  <si>
    <t>ADMM+TR+Minup</t>
  </si>
  <si>
    <t>ADMM+TR+Maxswitch</t>
  </si>
  <si>
    <t>Switching+Minup</t>
  </si>
  <si>
    <t>Switching+Maxswitch</t>
  </si>
  <si>
    <t>time (s)</t>
  </si>
  <si>
    <t>GRAPE+TR (binary)</t>
  </si>
  <si>
    <t>ADMM+TR (binary)</t>
  </si>
  <si>
    <t>Switching+TR (binary)</t>
  </si>
  <si>
    <t>Energy2_evotime2.0_n_ts40_ptypeCONSTANT_offset0.5_sigma0.25_eta0.001_threshold30_iter100_typetvc</t>
  </si>
  <si>
    <t>GRAPE+TR (continuous)</t>
  </si>
  <si>
    <t>solve continuous relaxation
with TV norm starting from GRAPE</t>
  </si>
  <si>
    <t>SNOPT</t>
  </si>
  <si>
    <t>continuous results</t>
  </si>
  <si>
    <t>IPOPT</t>
  </si>
  <si>
    <t>Energy2_evotime2.0_n_ts40_ptypeCONSTANT_offset0.5_snopt</t>
  </si>
  <si>
    <t>Energy2_evotime2.0_n_ts40_ptypeCONSTANT_offset0.5_Ipopt</t>
  </si>
  <si>
    <t>binary results</t>
  </si>
  <si>
    <t>MINLP</t>
  </si>
  <si>
    <t>Energy2_evotime2.0_n_ts40_ptypeCONSTANT_offset0.5_minlp</t>
  </si>
  <si>
    <t>MUCOD_II</t>
  </si>
  <si>
    <t>continuous results based on ODE</t>
  </si>
  <si>
    <t>Energy2_evotime2.0_n_ts40_ptypeCONSTANT_offset0.5_mucod2</t>
  </si>
  <si>
    <t>GRAPE+TR+SUR</t>
  </si>
  <si>
    <t>Energy2_evotime2.0_n_ts40_ptypeCONSTANT_offset0.5_sigma0.25_eta0.001_threshold30_iter100_typetvc_SUR</t>
  </si>
  <si>
    <t>Energy2_evotime2.0_n_ts40_ptypeCONSTANT_offset0.5_sigma0.25_eta0.001_threshold30_iter100_typetvc_minup10</t>
  </si>
  <si>
    <t>Switching time+Minup</t>
  </si>
  <si>
    <t>Switching time</t>
  </si>
  <si>
    <t>EnergyST2_evotime_2.0_n_ts40_n_switch0_initwarm_minuptime0.0</t>
  </si>
  <si>
    <t>EnergyST2_evotime_2.0_n_ts40_n_switch0_initwarm_minuptime0.5</t>
  </si>
  <si>
    <t>EnergyST2_evotime_2.0_n_ts40_n_switch1_initwarm_minuptime0.5</t>
  </si>
  <si>
    <t>EnergyST2_evotime_2.0_n_ts40_n_switch1_initwarm_minuptime0.0</t>
  </si>
  <si>
    <t>GRAPE+TR+Switching time</t>
  </si>
  <si>
    <t>GRAPE+TR+Switching time
+Minup</t>
  </si>
  <si>
    <t>alpha=0.1</t>
  </si>
  <si>
    <t>Energy2_evotime1.0_n_ts20_ptypeCONSTANT_offset0.5</t>
  </si>
  <si>
    <t>EnergyADMM2_evotime1.0_n_ts20_ptypeWARM_offset0.5_penalty0.1_ADMM_10.0_iter100</t>
  </si>
  <si>
    <t>Energy2_evotime1.0_n_ts20_ptypeCONSTANT_offset0.5_alpha0.1_sigma0.25_eta0.001_threshold30_iter100_typetvc</t>
  </si>
  <si>
    <t>Energy2_evotime1.0_n_ts20_ptypeCONSTANT_offset0.5_SUR</t>
  </si>
  <si>
    <t>Energy2_evotime1.0_n_ts20_ptypeCONSTANT_offset0.5_minup10</t>
  </si>
  <si>
    <t>Energy2_evotime1.0_n_ts20_ptypeCONSTANT_offset0.5_maxswitch5</t>
  </si>
  <si>
    <t>EnergyADMM2_evotime1.0_n_ts20_ptypeWARM_offset0.5_penalty0.01_ADMM_10.0_iter100_SUR</t>
  </si>
  <si>
    <t>EnergyADMM2_evotime1.0_n_ts20_ptypeWARM_offset0.5_penalty0.01_ADMM_10.0_iter100_minup10</t>
  </si>
  <si>
    <t>EnergyADMM2_evotime1.0_n_ts20_ptypeWARM_offset0.5_penalty0.01_ADMM_10.0_iter100_maxswitch5</t>
  </si>
  <si>
    <t>Energy2_evotime1.0_n_ts20_ptypeCONSTANT_offset0.5_sigma0.25_eta0.001_threshold30_iter100_typetvc_SUR</t>
  </si>
  <si>
    <t>Energy2_evotime1.0_n_ts20_ptypeCONSTANT_offset0.5_sigma0.25_eta0.001_threshold30_iter100_typetvc_minup10</t>
  </si>
  <si>
    <t>Energy2_evotime1.0_n_ts20_ptypeCONSTANT_offset0.5_SUR_sigma0.25_eta0.001
_threshold30_iter100_typetv</t>
  </si>
  <si>
    <t>EnergyADMM2_evotime1.0_n_ts20_ptypeWARM_offset0.5_penalty0.1_ADMM_10.0_iter100_SUR_sigma0.25_eta0.001_threshold30_iter100_typetv</t>
  </si>
  <si>
    <t>EnergyST2_evotime_1.0_n_ts20_n_switch1_initwarm_minuptime0.0_sigma0.25_eta0.001
_threshold30_iter100_typetv</t>
  </si>
  <si>
    <t>EnergyST2_evotime_1.0_n_ts20_n_switch1_initwarm_minuptime0.5</t>
  </si>
  <si>
    <t>EnergyST2_evotime_1.0_n_ts20_n_switch1_initwarm_minuptime0.0</t>
  </si>
  <si>
    <t>100 iterations, beta=0.25, alpha=0.001</t>
  </si>
  <si>
    <t>Energy6_evotime2.0_n_ts40_ptypeCONSTANT_offset0.5</t>
  </si>
  <si>
    <t>EnergyADMM6_evotime2.0_n_ts40_ptypeWARM_offset0.5_penalty0.01_ADMM_10.0_iter100</t>
  </si>
  <si>
    <t>Energy6_evotime2.0_n_ts40_ptypeCONSTANT_offset0.5_SUR</t>
  </si>
  <si>
    <t>Energy6_evotime2.0_n_ts40_ptypeCONSTANT_offset0.5_minup10</t>
  </si>
  <si>
    <t>Energy6_evotime2.0_n_ts40_ptypeCONSTANT_offset0.5_maxswitch5</t>
  </si>
  <si>
    <t>EnergyADMM6_evotime2.0_n_ts40_ptypeWARM_offset0.5_penalty0.01_ADMM_10.0_iter100_SUR</t>
  </si>
  <si>
    <t>EnergyADMM6_evotime2.0_n_ts40_ptypeWARM_offset0.5_penalty0.01_ADMM_10.0_iter100_minup10</t>
  </si>
  <si>
    <t>EnergyADMM6_evotime2.0_n_ts40_ptypeWARM_offset0.5_penalty0.01_ADMM_10.0_iter100_maxswitch5</t>
  </si>
  <si>
    <t>EnergyADMM6_evotime2.0_n_ts40_ptypeWARM_offset0.5_penalty0.01_ADMM_10.0_iter100_SUR_sigma0.25_eta0.001_threshold30_iter100_typetv</t>
  </si>
  <si>
    <t>EnergyST2_evotime_1.0_n_ts20_n_switch1_initwarm_minuptime0.5_sigma0.25_eta0.001
_threshold30_iter100_typeminup_time10</t>
  </si>
  <si>
    <t>EnergyST2_evotim_e1.0_n_ts20_n_switch1_initwarm_minuptime0.0_sigma0.25_eta0.001
_threshold30_iter100_typemaxswitch_switch5</t>
  </si>
  <si>
    <t>EnergyST6_evotime_2.0_n_ts40_n_switch3_initwarm_minuptime0.0_sigma0.25_eta0.001
_threshold30_iter100_typetv</t>
  </si>
  <si>
    <t>EnergyST6_evotime_2.0_n_ts40_n_switch3_initwarm_minuptime0.0_sigma0.25_eta0.001
_threshold30_iter100_typemaxswitch_switch5</t>
  </si>
  <si>
    <t>EnergyST6_evotime_2.0_n_ts40_n_switch3_initwarm_minuptime0.0</t>
  </si>
  <si>
    <t>EnergyST6_evotime_2.0_n_ts40_n_switch3_initwarm_minuptime0.5</t>
  </si>
  <si>
    <t>EnergyST6_evotime_2.0_n_ts40_n_switch5_initwarm_minuptime0.0</t>
  </si>
  <si>
    <t>EnergyST6_evotime_2.0_n_ts40_n_switch5_initwarm_minuptime0.5</t>
  </si>
  <si>
    <t>Energy6_evotime2.0_n_ts40_ptypeCONSTANT_offset0.5_SUR_alpha0.01_sigma0.25_eta0.001
_threshold30_iter100_typetv</t>
  </si>
  <si>
    <t>Energy6_evotime2.0_n_ts40_ptypeCONSTANT_offset0.5_alpha0.01_sigma0.25_eta0.001_threshold30_iter100_typetvc</t>
  </si>
  <si>
    <t>Energy6_evotime2.0_n_ts40_ptypeCONSTANT_offset0.5_alpha0.01_sigma0.25_eta0.001_threshold30_iter100_typetvc_SUR</t>
  </si>
  <si>
    <t>Energy6_evotime2.0_n_ts40_ptypeCONSTANT_offset0.5_alpha0.01_sigma0.25_eta0.001_threshold30_iter100_typetvc_minup10</t>
  </si>
  <si>
    <t>Energy6_evotime2.0_n_ts40_ptypeCONSTANT_offset0.5_alpha0.01_sigma0.25_eta0.001_threshold30_iter100_typetvc_maxswitch5</t>
  </si>
  <si>
    <t>CNOT_evotime10.0_n_ts200_ptypeCONSTANT_offset0.5_objUNIT</t>
  </si>
  <si>
    <t>rounding of GRAPE with 
20 maximum switches</t>
  </si>
  <si>
    <t>rounding results of Trust-region for tv</t>
  </si>
  <si>
    <t>CNOTADMM_evotime10.0_n_ts200_ptypeWARM_offset0.5_objUNIT_penalty0.001_ADMM_0.25_iter100</t>
  </si>
  <si>
    <t>CNOT_evotime10.0_n_ts200_ptypeCONSTANT_offset0.5_objUNIT_alpha0.001_sigma0.25_eta0.001_threshold30_iter100_typetvc</t>
  </si>
  <si>
    <t>CNOT_evotime10.0_n_ts200_ptypeCONSTANT_offset0.5_objUNIT_SUR</t>
  </si>
  <si>
    <t>CNOT_evotime10.0_n_ts200_ptypeCONSTANT_offset0.5_objUNIT_minup10</t>
  </si>
  <si>
    <t>CNOT_evotime10.0_n_ts200_ptypeCONSTANT_offset0.5_objUNIT_maxswitch20</t>
  </si>
  <si>
    <t>CNOTADMM_evotime10.0_n_ts200_ptypeWARM_offset0.5_objUNIT_penalty0.001_ADMM_0.25_iter100_SUR</t>
  </si>
  <si>
    <t>CNOTADMM_evotime10.0_n_ts200_ptypeWARM_offset0.5_objUNIT_penalty0.001_ADMM_0.25_iter100_minup10</t>
  </si>
  <si>
    <t>CNOTADMM_evotime10.0_n_ts200_ptypeWARM_offset0.5_objUNIT_penalty0.001_ADMM_0.25_iter100_maxswitch20</t>
  </si>
  <si>
    <t>CNOT_evotime10.0_n_ts200_ptypeCONSTANT_offset0.5_objUNIT_alpha0.001_sigma0.25_eta0.001_threshold30_iter100_typetvc_SUR</t>
  </si>
  <si>
    <t>CNOT_evotime10.0_n_ts200_ptypeCONSTANT_offset0.5_objUNIT_alpha0.001_sigma0.25_eta0.001_threshold30_iter100_typetvc_minup10</t>
  </si>
  <si>
    <t>CNOT_evotime10.0_n_ts200_ptypeCONSTANT_offset0.5_objUNIT_alpha0.001_sigma0.25_eta0.001_threshold30_iter100_typetvc_maxswitch20</t>
  </si>
  <si>
    <t>CNOT_evotime10.0_n_ts200_ptypeCONSTANT_offset0.5_objUNIT_maxswitch20_sigma0.25_eta0.001_threshold30_iter100_typemaxswitch_switch20</t>
  </si>
  <si>
    <t>CNOT_evotime10.0_n_ts200_ptypeCONSTANT_offset0.5_objUNIT_minup10_sigma0.25_eta0.001_threshold30_iter100_typeminup_time10</t>
  </si>
  <si>
    <t>CNOTADMM_evotime10.0_n_ts200_ptypeWARM_offset0.5_objUNIT_penalty0.001_ADMM_0.25_iter100_maxswitch20_sigma0.25_eta0.001_threshold30_iter100_typemaxswitch_switch20</t>
  </si>
  <si>
    <t>CNOTADMM_evotime10.0_n_ts200_ptypeWARM_offset0.5_objUNIT_penalty0.001_ADMM_0.25_iter100_minup10_sigma0.25_eta0.001_threshold30_iter100_typeminup_time10</t>
  </si>
  <si>
    <t>CNOTADMM_evotime10.0_n_ts200_ptypeWARM_offset0.5_objUNIT_penalty0.001_ADMM_0.25_iter100_SUR_alpha0.001_sigma0.25_eta0.001_threshold30_iter100_typetv</t>
  </si>
  <si>
    <t>Energy4_evotime2.0_n_ts40_ptypeCONSTANT_offset0.5</t>
  </si>
  <si>
    <t>EnergyADMM4_evotime2.0_n_ts40_ptypeWARM_offset0.5_penalty0.01_ADMM_10.0_iter100</t>
  </si>
  <si>
    <t>Energy4_evotime2.0_n_ts40_ptypeCONSTANT_offset0.5_alpha0.01_sigma0.25_eta0.001_threshold30_iter100_typetvc</t>
  </si>
  <si>
    <t>Energy4_evotime2.0_n_ts40_ptypeCONSTANT_offset0.5_SUR</t>
  </si>
  <si>
    <t>Energy4_evotime2.0_n_ts40_ptypeCONSTANT_offset0.5_minup10</t>
  </si>
  <si>
    <t>Energy4_evotime2.0_n_ts40_ptypeCONSTANT_offset0.5_maxswitch5</t>
  </si>
  <si>
    <t>EnergyADMM4_evotime2.0_n_ts40_ptypeWARM_offset0.5_penalty0.01_ADMM_10.0_iter100_SUR</t>
  </si>
  <si>
    <t>EnergyADMM4_evotime2.0_n_ts40_ptypeWARM_offset0.5_penalty0.01_ADMM_10.0_iter100_minup10</t>
  </si>
  <si>
    <t>EnergyADMM4_evotime2.0_n_ts40_ptypeWARM_offset0.5_penalty0.01_ADMM_10.0_iter100_maxswitch5</t>
  </si>
  <si>
    <t>Energy4_evotime2.0_n_ts40_ptypeCONSTANT_offset0.5_alpha0.01_sigma0.25_eta0.001_threshold30_iter100_typetvc_SUR</t>
  </si>
  <si>
    <t>Energy4_evotime2.0_n_ts40_ptypeCONSTANT_offset0.5_alpha0.01_sigma0.25_eta0.001_threshold30_iter100_typetvc_minup10</t>
  </si>
  <si>
    <t>Energy4_evotime2.0_n_ts40_ptypeCONSTANT_offset0.5_alpha0.01_sigma0.25_eta0.001_threshold30_iter100_typetvc_maxswitch5</t>
  </si>
  <si>
    <t>EnergyST4_evotime_2.0_n_ts40_n_switch3_initwarm_minuptime0.0</t>
  </si>
  <si>
    <t>EnergyST4_evotime_2.0_n_ts40_n_switch3_initwarm_minuptime0.5</t>
  </si>
  <si>
    <t>EnergyST4_evotime_2.0_n_ts40_n_switch5_initwarm_minuptime0.0</t>
  </si>
  <si>
    <t>EnergyST4_evotime_2.0_n_ts40_n_switch5_initwarm_minuptime0.5</t>
  </si>
  <si>
    <t>Energy4_evotime2.0_n_ts40_ptypeCONSTANT_offset0.5_SUR_alpha0.01_sigma0.25_eta0.001
_threshold30_iter100_typetv</t>
  </si>
  <si>
    <t>EnergyADMM4_evotime2.0_n_ts40_ptypeWARM_offset0.5_penalty0.01_ADMM_10.0_iter100_SUR_sigma0.25_eta0.001_threshold30_iter100_typetv</t>
  </si>
  <si>
    <t>EnergyST4_evotime_2.0_n_ts40_n_switch3_initwarm_minuptime0.0_sigma0.25_eta0.001
_threshold30_iter100_typetv</t>
  </si>
  <si>
    <t>EnergyST4_evotime_2.0_n_ts40_n_switch3_initwarm_minuptime0.0_sigma0.25_eta0.001
_threshold30_iter100_typemaxswitch_switch5</t>
  </si>
  <si>
    <t>EnergyST4_evotime_2.0_n_ts40_n_switch3_initwarm_minuptime0.5_sigma0.25_eta0.001
_threshold30_iter100_typeminup_time10</t>
  </si>
  <si>
    <t>EnergyST6_evotime_2.0_n_ts40_n_switch3_initwarm_minuptime0.5_sigma0.25_eta0.001
_threshold30_iter100_typeminup_time10</t>
  </si>
  <si>
    <t>EnergyST2_evotime_2.0_n_ts40_n_switch0_initwarm_minuptime0.5_sigma0.25_eta0.001
_threshold30_iter100_typeminup_time10</t>
  </si>
  <si>
    <t>Energy4_evotime2.0_n_ts40_ptypeCONSTANT_offset0.5_minup10_alpha0.01_sigma0.25_eta0.001
_threshold30_iter100_typeminup_time10</t>
  </si>
  <si>
    <t>EnergyADMM4_evotime2.0_n_ts40_ptypeWARM_offset0.5_penalty0.01_ADMM_10.0_iter100_minup10_sigma0.25_eta0.001_threshold30_iter100_typeminup_time10</t>
  </si>
  <si>
    <t>EnergyADMM6_evotime2.0_n_ts40_ptypeWARM_offset0.5_penalty0.01_ADMM_10.0_iter100_minup10_sigma0.25_eta0.001_threshold30_iter100_typeminup_time10</t>
  </si>
  <si>
    <t>Energy6_evotime2.0_n_ts40_ptypeCONSTANT_offset0.5_minup10_alpha0.01_sigma0.25_eta0.001
_threshold30_iter100_typeminup_time10</t>
  </si>
  <si>
    <t>Energy2_evotime1.0_n_ts20_ptypeCONSTANT_offset0.5_minup10_sigma0.25_eta0.001
_threshold30_iter100_typeminup_time10</t>
  </si>
  <si>
    <t>EnergyADMM2_evotime1.0_n_ts20_ptypeWARM_offset0.5_penalty0.1_ADMM_10.0_iter100_minup10_sigma0.25_eta0.001_threshold30_iter100_typeminup_time10</t>
  </si>
  <si>
    <t>EnergyADMM2_evotime2.0_n_ts40_ptypeWARM_offset0.5_penalty0.01_ADMM_10.0_iter100_minup10_sigma0.25_eta0.001_threshold30_iter100_typeminup_time10</t>
  </si>
  <si>
    <t>Energy2_evotime2.0_n_ts40_ptypeCONSTANT_offset0.5_minup10_sigma0.25_eta0.001
_threshold30_iter100_typeminup_time10</t>
  </si>
  <si>
    <t>Energy2_evotime2.0_n_ts40_ptypeCONSTANT_offset0.5_sigma0.25_eta0.001_threshold30_iter100_typetvc_maxswitch5</t>
  </si>
  <si>
    <t>Energy2_evotime2.0_n_ts40_ptypeCONSTANT_offset0.5_maxswitch5_sigma0.25_eta0.001
_threshold30_iter100_typemaxswitch_switch5</t>
  </si>
  <si>
    <t>EnergyADMM2_evotime2.0_n_ts40_ptypeWARM_offset0.5_penalty0.01_ADMM_10.0_iter100_maxswitch5_sigma0.25_eta0.001_threshold30_iter100_typemaxswitch_switch5</t>
  </si>
  <si>
    <t>Energy2_evotime1.0_n_ts20_ptypeCONSTANT_offset0.5_sigma0.25_eta0.001_threshold30_iter100_typetvc_maxswitch5</t>
  </si>
  <si>
    <t>EnergyADMM2_evotime1.0_n_ts20_ptypeWARM_offset0.5_penalty0.1_ADMM_10.0_iter100_maxswitch5_sigma0.25_eta0.001_threshold30_iter100_typemaxswitch_switch5</t>
  </si>
  <si>
    <t>Energy2_evotime1.0_n_ts20_ptypeCONSTANT_offset0.5_maxswitch5_sigma0.25_eta0.001
_threshold30_iter100_typemaxswitch_switch5</t>
  </si>
  <si>
    <t>Energy6_evotime2.0_n_ts40_ptypeCONSTANT_offset0.5_maxswitch5_alpha0.01_sigma0.25_eta0.001
_threshold30_iter100_typemaxswitch_switch5</t>
  </si>
  <si>
    <t>EnergyADMM6_evotime2.0_n_ts40_ptypeWARM_offset0.5_penalty0.01_ADMM_10.0_iter100_maxswitch5_sigma0.25_eta0.001_threshold30_iter100_typemaxswitch_switch5</t>
  </si>
  <si>
    <t>EnergyADMM4_evotime2.0_n_ts40_ptypeWARM_offset0.5_penalty0.01_ADMM_10.0_iter100_maxswitch5_sigma0.25_eta0.001_threshold30_iter100_typemaxswitch_switch5</t>
  </si>
  <si>
    <t>Energy4_evotime2.0_n_ts40_ptypeCONSTANT_offset0.5_maxswitch5_alpha0.01_sigma0.25_eta0.001
_threshold30_iter100_typemaxswitch_switch5</t>
  </si>
  <si>
    <t>&lt;0.02</t>
  </si>
  <si>
    <t>&lt;0.03</t>
  </si>
  <si>
    <t>alpha=0.01</t>
  </si>
  <si>
    <t>alpha=0.0001</t>
  </si>
  <si>
    <t>CNOT_evotime20.0_n_ts400_ptypeCONSTANT_offset0.5_objUNIT</t>
  </si>
  <si>
    <t>CNOTADMM_evotime20.0_n_ts400_ptypeWARM_offset0.5_objUNIT_penalty0.0001_ADMM_0.25_iter100</t>
  </si>
  <si>
    <t>CNOT_evotime20.0_n_ts400_ptypeCONSTANT_offset0.5_objUNIT_alpha0.0001_sigma0.25_eta0.001_threshold30_iter100_typetvc</t>
  </si>
  <si>
    <t>CNOT_evotime20.0_n_ts400_ptypeCONSTANT_offset0.5_objUNIT_SUR</t>
  </si>
  <si>
    <t>CNOT_evotime20.0_n_ts400_ptypeCONSTANT_offset0.5_objUNIT_minup10</t>
  </si>
  <si>
    <t>CNOT_evotime20.0_n_ts400_ptypeCONSTANT_offset0.5_objUNIT_maxswitch20</t>
  </si>
  <si>
    <t>CNOT_evotime10.0_n_ts200_ptypeCONSTANT_offset0.5_objUNIT_SUR_alpha0.001_sigma0.25_eta0.001_threshold30_iter100_typetv</t>
  </si>
  <si>
    <t>CNOT_evotime20.0_n_ts400_ptypeCONSTANT_offset0.5_objUNIT_SUR_alpha0.0001_sigma0.25_eta0.001_threshold30_iter100_typetv</t>
  </si>
  <si>
    <t>CNOTADMM_evotime20.0_n_ts400_ptypeWARM_offset0.5_objUNIT_penalty0.0001_ADMM_0.25_iter100_SUR</t>
  </si>
  <si>
    <t>CNOTADMM_evotime20.0_n_ts400_ptypeWARM_offset0.5_objUNIT_penalty0.0001_ADMM_0.25_iter100_minup10</t>
  </si>
  <si>
    <t>CNOTADMM_evotime20.0_n_ts400_ptypeWARM_offset0.5_objUNIT_penalty0.0001_ADMM_0.25_iter100_maxswitch20</t>
  </si>
  <si>
    <t>CNOT_evotime20.0_n_ts400_ptypeCONSTANT_offset0.5_objUNIT_alpha0.0001_sigma0.25_eta0.001_threshold30_iter100_typetvc_SUR</t>
  </si>
  <si>
    <t>CNOT_evotime20.0_n_ts400_ptypeCONSTANT_offset0.5_objUNIT_alpha0.0001_sigma0.25_eta0.001_threshold30_iter100_typetvc_minup10</t>
  </si>
  <si>
    <t>CNOT_evotime20.0_n_ts400_ptypeCONSTANT_offset0.5_objUNIT_alpha0.0001_sigma0.25_eta0.001_threshold30_iter100_typetvc_maxswitch20</t>
  </si>
  <si>
    <t>CNOT_evotime20.0_n_ts400_ptypeCONSTANT_offset0.5_objUNIT_minup10_sigma0.25_eta0.001_threshold30_iter100_typeminup_time10</t>
  </si>
  <si>
    <t>CNOT_evotime20.0_n_ts400_ptypeCONSTANT_offset0.5_objUNIT_maxswitch20_sigma0.25_eta0.001_threshold30_iter100_typemaxswitch_switch20</t>
  </si>
  <si>
    <t>CNOTADMM_evotime20.0_n_ts400_ptypeWARM_offset0.5_objUNIT_penalty0.0001_ADMM_0.25_iter100_SUR_alpha0.0001_sigma0.25_eta0.001_threshold30_iter100_typetv</t>
  </si>
  <si>
    <t>CNOTADMM_evotime20.0_n_ts400_ptypeWARM_offset0.5_objUNIT_penalty0.0001_ADMM_0.25_iter100_minup10_sigma0.25_eta0.001_threshold30_iter100_typeminup_time10</t>
  </si>
  <si>
    <t>CNOTADMM_evotime20.0_n_ts400_ptypeWARM_offset0.5_objUNIT_penalty0.0001_ADMM_0.25_iter100_maxswitch20_sigma0.25_eta0.001_threshold30_iter100_typemaxswitch_switch20</t>
  </si>
  <si>
    <t>CNOT_evotime5.0_n_ts100_ptypeCONSTANT_offset0.5_objUNIT</t>
  </si>
  <si>
    <t>CNOT_evotime5.0_n_ts100_ptypeCONSTANT_offset0.5_objUNIT_SUR</t>
  </si>
  <si>
    <t>CNOT_evotime5.0_n_ts100_ptypeCONSTANT_offset0.5_objUNIT_minup10</t>
  </si>
  <si>
    <t>CNOT_evotime5.0_n_ts100_ptypeCONSTANT_offset0.5_objUNIT_maxswitch20</t>
  </si>
  <si>
    <t>CNOT_evotime5.0_n_ts100_ptypeCONSTANT_offset0.5_objUNIT_minup10_sigma0.25_eta0.001_threshold30_iter100_typeminup_time10</t>
  </si>
  <si>
    <t>CNOT_evotime5.0_n_ts100_ptypeCONSTANT_offset0.5_objUNIT_maxswitch20_sigma0.25_eta0.001_threshold30_iter100_typemaxswitch_switch20</t>
  </si>
  <si>
    <t>CNOTADMM_evotime5.0_n_ts100_ptypeWARM_offset0.5_objUNIT_penalty0.01_ADMM_0.25_iter100_minup10_sigma0.25_eta0.001_threshold30_iter100_typeminup_time10</t>
  </si>
  <si>
    <t>CNOTADMM_evotime5.0_n_ts100_ptypeWARM_offset0.5_objUNIT_penalty0.01_ADMM_0.25_iter100_SUR_alpha0.01_sigma0.25_eta0.001_threshold30_iter100_typetv</t>
  </si>
  <si>
    <t>CNOTADMM_evotime5.0_n_ts100_ptypeWARM_offset0.5_objUNIT_penalty0.01_ADMM_0.25_iter100_maxswitch20_sigma0.25_eta0.001_threshold30_iter100_typemaxswitch_switch20</t>
  </si>
  <si>
    <t>CNOTADMM_evotime5.0_n_ts100_ptypeWARM_offset0.5_objUNIT_penalty0.01_ADMM_0.25_iter100</t>
  </si>
  <si>
    <t>CNOT_evotime5.0_n_ts100_ptypeCONSTANT_offset0.5_objUNIT_alpha0.01_sigma0.25_eta0.001_threshold30_iter100_typetvc</t>
  </si>
  <si>
    <t>CNOTADMM_evotime5.0_n_ts100_ptypeWARM_offset0.5_objUNIT_penalty0.01_ADMM_0.25_iter100_SUR</t>
  </si>
  <si>
    <t>CNOTADMM_evotime5.0_n_ts100_ptypeWARM_offset0.5_objUNIT_penalty0.01_ADMM_0.25_iter100_minup10</t>
  </si>
  <si>
    <t>CNOTADMM_evotime5.0_n_ts100_ptypeWARM_offset0.5_objUNIT_penalty0.01_ADMM_0.25_iter100_maxswitch20</t>
  </si>
  <si>
    <t>CNOT_evotime5.0_n_ts100_ptypeCONSTANT_offset0.5_objUNIT_alpha0.01_sigma0.25_eta0.001_threshold30_iter100_typetvc_SUR</t>
  </si>
  <si>
    <t>CNOT_evotime5.0_n_ts100_ptypeCONSTANT_offset0.5_objUNIT_alpha0.01_sigma0.25_eta0.001_threshold30_iter100_typetvc_minup10</t>
  </si>
  <si>
    <t>CNOT_evotime5.0_n_ts100_ptypeCONSTANT_offset0.5_objUNIT_alpha0.01_sigma0.25_eta0.001_threshold30_iter100_typetvc_maxswitch20</t>
  </si>
  <si>
    <t>CNOT_evotime5.0_n_ts100_ptypeCONSTANT_offset0.5_objUNIT_SUR_alpha0.01_sigma0.25_eta0.001_threshold30_iter100_typetv</t>
  </si>
  <si>
    <t>CNOT_evotime15.0_n_ts300_ptypeCONSTANT_offset0.5_objUNIT_minup10_sigma0.25_eta0.001_threshold30_iter100_typeminup_time10</t>
  </si>
  <si>
    <t>CNOT_evotime15.0_n_ts300_ptypeCONSTANT_offset0.5_objUNIT_maxswitch20_sigma0.25_eta0.001_threshold30_iter100_typemaxswitch_switch20</t>
  </si>
  <si>
    <t>CNOT_evotime15.0_n_ts300_ptypeCONSTANT_offset0.5_objUNIT</t>
  </si>
  <si>
    <t>CNOT_evotime15.0_n_ts300_ptypeCONSTANT_offset0.5_objUNIT_SUR</t>
  </si>
  <si>
    <t>CNOT_evotime15.0_n_ts300_ptypeCONSTANT_offset0.5_objUNIT_minup10</t>
  </si>
  <si>
    <t>CNOT_evotime15.0_n_ts300_ptypeCONSTANT_offset0.5_objUNIT_maxswitch20</t>
  </si>
  <si>
    <t>CNOTADMM_evotime15.0_n_ts300_ptypeWARM_offset0.5_objUNIT_penalty0.0001_ADMM_0.25_iter100</t>
  </si>
  <si>
    <t>CNOT_evotime15.0_n_ts300_ptypeCONSTANT_offset0.5_objUNIT_alpha0.0001_sigma0.25_eta0.001_threshold30_iter100_typetvc</t>
  </si>
  <si>
    <t>CNOTADMM_evotime15.0_n_ts300_ptypeWARM_offset0.5_objUNIT_penalty0.0001_ADMM_0.25_iter100_SUR</t>
  </si>
  <si>
    <t>CNOTADMM_evotime15.0_n_ts300_ptypeWARM_offset0.5_objUNIT_penalty0.0001_ADMM_0.25_iter100_minup10</t>
  </si>
  <si>
    <t>CNOTADMM_evotime15.0_n_ts300_ptypeWARM_offset0.5_objUNIT_penalty0.0001_ADMM_0.25_iter100_maxswitch20</t>
  </si>
  <si>
    <t>CNOT_evotime15.0_n_ts300_ptypeCONSTANT_offset0.5_objUNIT_alpha0.0001_sigma0.25_eta0.001_threshold30_iter100_typetvc_SUR</t>
  </si>
  <si>
    <t>CNOT_evotime15.0_n_ts300_ptypeCONSTANT_offset0.5_objUNIT_alpha0.0001_sigma0.25_eta0.001_threshold30_iter100_typetvc_minup10</t>
  </si>
  <si>
    <t>CNOT_evotime15.0_n_ts300_ptypeCONSTANT_offset0.5_objUNIT_alpha0.0001_sigma0.25_eta0.001_threshold30_iter100_typetvc_maxswitch20</t>
  </si>
  <si>
    <t>CNOT_evotime15.0_n_ts300_ptypeCONSTANT_offset0.5_objUNIT_SUR_alpha0.0001_sigma0.25_eta0.001_threshold30_iter100_typetv</t>
  </si>
  <si>
    <t>CNOTADMM_evotime15.0_n_ts300_ptypeWARM_offset0.5_objUNIT_penalty0.0001_ADMM_0.25_iter100_minup10_sigma0.25_eta0.001_threshold30_iter100_typeminup_time10</t>
  </si>
  <si>
    <t>CNOTADMM_evotime15.0_n_ts300_ptypeWARM_offset0.5_objUNIT_penalty0.0001_ADMM_0.25_iter100_SUR_alpha0.0001_sigma0.25_eta0.001_threshold30_iter100_typetv</t>
  </si>
  <si>
    <t>CNOTADMM_evotime15.0_n_ts300_ptypeWARM_offset0.5_objUNIT_penalty0.0001_ADMM_0.25_iter100_maxswitch20_sigma0.25_eta0.001_threshold30_iter100_typemaxswitch_switch20</t>
  </si>
  <si>
    <t>GRAPE+L2</t>
  </si>
  <si>
    <t>GRAPE+L2+TR (continuous)</t>
  </si>
  <si>
    <t>GRAPE+L2+SUR</t>
  </si>
  <si>
    <t>GRAPE+L2+Minup</t>
  </si>
  <si>
    <t>GRAPE+L2+Maxswitch</t>
  </si>
  <si>
    <t>GRAPE+L2+TR (binary)</t>
  </si>
  <si>
    <t>GRAPE+L2+TR+Minup</t>
  </si>
  <si>
    <t>GRAPE+L2+TR+Maxswitch</t>
  </si>
  <si>
    <t>alpha=0.0001, beta=0.5, iteration=100, beta=10 for alpha=0.1</t>
  </si>
  <si>
    <t>sum_penalty=0.01</t>
  </si>
  <si>
    <t>GRAPE+TRC+TR</t>
  </si>
  <si>
    <t>GRAPE+TRC+Minup</t>
  </si>
  <si>
    <t>GRAPE+TRC+Maxswitch</t>
  </si>
  <si>
    <t>Energy2_evotime1.0_n_ts20_ptypeCONSTANT_offset0.5_alpha0.1_sigma0.25_eta0.001_threshold30_iter100_typetvc_minup10_sigma0.25_eta0.001_threshold30_iter100_typeminup_time10</t>
  </si>
  <si>
    <t>Energy2_evotime1.0_n_ts20_ptypeCONSTANT_offset0.5_alpha0.1_sigma0.25_eta0.001_threshold30_iter100_typetvc_maxswitch5_sigma0.25_eta0.001_threshold30_iter100_typemaxswitch_switch5</t>
  </si>
  <si>
    <t>Energy2_evotime2.0_n_ts40_ptypeCONSTANT_offset0.5_alpha0.01_sigma0.25_eta0.001_threshold30_iter100_typetvc_SUR_alpha0.01_sigma0.25_eta0.001_threshold30_iter100_typetv</t>
  </si>
  <si>
    <t>Energy2_evotime2.0_n_ts40_ptypeCONSTANT_offset0.5_alpha0.01_sigma0.25_eta0.001_threshold30_iter100_typetvc_maxswitch5_sigma0.25_eta0.001_threshold30_iter100_typemaxswitch_switch5</t>
  </si>
  <si>
    <t>Energy2_evotime2.0_n_ts40_ptypeCONSTANT_offset0.5_alpha0.01_sigma0.25_eta0.001_threshold30_iter100_typetvc_minup10_sigma0.25_eta0.001_threshold30_iter100_typeminup_time10</t>
  </si>
  <si>
    <t>Energy2_evotime1.0_n_ts20_ptypeCONSTANT_offset0.5_alpha0.1_sigma0.25_eta0.001_threshold30_iter100_typetvc_SUR_alpha0.1_sigma0.25_eta0.001_threshold30_iter100_typetv</t>
  </si>
  <si>
    <t>Energy6_evotime2.0_n_ts40_ptypeCONSTANT_offset0.5_alpha0.01_sigma0.25_eta0.001_threshold30_iter100_typetvc_SUR_alpha0.01_sigma0.25_eta0.001_threshold30_iter100_typetv</t>
  </si>
  <si>
    <t>Energy6_evotime2.0_n_ts40_ptypeCONSTANT_offset0.5_alpha0.01_sigma0.25_eta0.001_threshold30_iter100_typetvc_minup10_sigma0.25_eta0.001_threshold30_iter100_typeminup_time10</t>
  </si>
  <si>
    <t>Energy6_evotime2.0_n_ts40_ptypeCONSTANT_offset0.5_alpha0.01_sigma0.25_eta0.001_threshold30_iter100_typetvc_maxswitch5_sigma0.25_eta0.001_threshold30_iter100_typemaxswitch_switch5</t>
  </si>
  <si>
    <t>Energy4_evotime2.0_n_ts40_ptypeCONSTANT_offset0.5_alpha0.01_sigma0.25_eta0.001_threshold30_iter100_typetvc_SUR_alpha0.01_sigma0.25_eta0.001_threshold30_iter100_typetv</t>
  </si>
  <si>
    <t>Energy4_evotime2.0_n_ts40_ptypeCONSTANT_offset0.5_alpha0.01_sigma0.25_eta0.001_threshold30_iter100_typetvc_minup10_sigma0.25_eta0.001_threshold30_iter100_typeminup_time10</t>
  </si>
  <si>
    <t>Energy4_evotime2.0_n_ts40_ptypeCONSTANT_offset0.5_alpha0.01_sigma0.25_eta0.001_threshold30_iter100_typetvc_maxswitch5_sigma0.25_eta0.001_threshold30_iter100_typemaxswitch_switch5</t>
  </si>
  <si>
    <t>CNOT_evotime5.0_n_ts100_ptypeCONSTANT_offset0.5_objUNIT_alpha0.01_sigma0.25_eta0.001_threshold30_iter100_typetvc_SUR_alpha0.01_sigma0.25_eta0.001_threshold30_iter100_typetv</t>
  </si>
  <si>
    <t>CNOT_evotime5.0_n_ts100_ptypeCONSTANT_offset0.5_objUNIT_alpha0.01_sigma0.25_eta0.001_threshold30_iter100_typetvc_minup10_sigma0.25_eta0.001_threshold30_iter100_typeminup_time10</t>
  </si>
  <si>
    <t>CNOT_evotime5.0_n_ts100_ptypeCONSTANT_offset0.5_objUNIT_alpha0.01_sigma0.25_eta0.001_threshold30_iter100_typetvc_maxswitch20_sigma0.25_eta0.001_threshold30_iter100_typemaxswitch_switch20</t>
  </si>
  <si>
    <t>CNOT_evotime10.0_n_ts200_ptypeCONSTANT_offset0.5_objUNIT_alpha0.001_sigma0.25_eta0.001_threshold30_iter100_typetvc_SUR_alpha0.001_sigma0.25_eta0.001_threshold30_iter100_typetv</t>
  </si>
  <si>
    <t>CNOT_evotime10.0_n_ts200_ptypeCONSTANT_offset0.5_objUNIT_alpha0.001_sigma0.25_eta0.001_threshold30_iter100_typetvc_minup10_sigma0.25_eta0.001_threshold30_iter100_typeminup_time10</t>
  </si>
  <si>
    <t>CNOT_evotime10.0_n_ts200_ptypeCONSTANT_offset0.5_objUNIT_alpha0.001_sigma0.25_eta0.001_threshold30_iter100_typetvc_maxswitch20_sigma0.25_eta0.001_threshold30_iter100_typemaxswitch_switch20</t>
  </si>
  <si>
    <t>CNOT_evotime20.0_n_ts400_ptypeCONSTANT_offset0.5_objUNIT_alpha0.0001_sigma0.25_eta0.001_threshold30_iter100_typetvc_SUR_alpha0.0001_sigma0.25_eta0.001_threshold30_iter100_typetv</t>
  </si>
  <si>
    <t>CNOT_evotime20.0_n_ts400_ptypeCONSTANT_offset0.5_objUNIT_alpha0.0001_sigma0.25_eta0.001_threshold30_iter100_typetvc_minup10_sigma0.25_eta0.001_threshold30_iter100_typeminup_time10</t>
  </si>
  <si>
    <t>CNOT_evotime20.0_n_ts400_ptypeCONSTANT_offset0.5_objUNIT_alpha0.0001_sigma0.25_eta0.001_threshold30_iter100_typetvc_maxswitch20_sigma0.25_eta0.001_threshold30_iter100_typemaxswitch_switch20</t>
  </si>
  <si>
    <t>CNOT_evotime15.0_n_ts300_ptypeCONSTANT_offset0.5_objUNIT_alpha0.0001_sigma0.25_eta0.001_threshold30_iter100_typetvc_SUR_alpha0.0001_sigma0.25_eta0.001_threshold30_iter100_typetv</t>
  </si>
  <si>
    <t>CNOT_evotime15.0_n_ts300_ptypeCONSTANT_offset0.5_objUNIT_alpha0.0001_sigma0.25_eta0.001_threshold30_iter100_typetvc_minup10_sigma0.25_eta0.001_threshold30_iter100_typeminup_time10</t>
  </si>
  <si>
    <t>CNOT_evotime15.0_n_ts300_ptypeCONSTANT_offset0.5_objUNIT_alpha0.0001_sigma0.25_eta0.001_threshold30_iter100_typetvc_maxswitch20_sigma0.25_eta0.001_threshold30_iter100_typemaxswitch_switch20</t>
  </si>
  <si>
    <t>t_f=10</t>
  </si>
  <si>
    <t>t_f=20</t>
  </si>
  <si>
    <t>t_f=5</t>
  </si>
  <si>
    <t>t_f=15</t>
  </si>
  <si>
    <t>l2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</si>
</sst>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/>
    <xf numFmtId="0" fontId="0" fillId="2" borderId="0" xfId="0" applyFill="1"/>
    <xf numFmtId="0" fontId="0" fillId="0" borderId="0" xfId="0" applyFont="1"/>
    <xf numFmtId="11" fontId="0" fillId="0" borderId="0" xfId="0" applyNumberFormat="1"/>
    <xf numFmtId="0" fontId="0" fillId="0" borderId="0" xfId="0" applyNumberFormat="1"/>
    <xf numFmtId="0" fontId="2" fillId="0" borderId="0" xfId="0" applyFont="1" applyAlignment="1">
      <alignment wrapText="1"/>
    </xf>
    <xf numFmtId="0" fontId="0" fillId="3" borderId="0" xfId="0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wrapText="1"/>
    </xf>
    <xf numFmtId="164" fontId="0" fillId="3" borderId="0" xfId="0" applyNumberFormat="1" applyFill="1"/>
    <xf numFmtId="0" fontId="0" fillId="4" borderId="0" xfId="0" applyFill="1" applyAlignment="1">
      <alignment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0BE8-B604-B445-AA09-F9BD1573AC49}">
  <dimension ref="A1:H123"/>
  <sheetViews>
    <sheetView topLeftCell="A107" zoomScale="90" workbookViewId="0">
      <selection activeCell="D114" sqref="D114"/>
    </sheetView>
  </sheetViews>
  <sheetFormatPr baseColWidth="10" defaultRowHeight="16" x14ac:dyDescent="0.2"/>
  <cols>
    <col min="1" max="1" width="18.6640625" customWidth="1"/>
    <col min="2" max="2" width="120.5" customWidth="1"/>
    <col min="3" max="3" width="23" customWidth="1"/>
    <col min="6" max="6" width="15" customWidth="1"/>
    <col min="8" max="8" width="31.6640625" customWidth="1"/>
  </cols>
  <sheetData>
    <row r="1" spans="1:8" x14ac:dyDescent="0.2">
      <c r="B1" t="s">
        <v>0</v>
      </c>
      <c r="D1" t="s">
        <v>2</v>
      </c>
      <c r="E1" t="s">
        <v>3</v>
      </c>
      <c r="F1" t="s">
        <v>4</v>
      </c>
      <c r="G1" t="s">
        <v>41</v>
      </c>
      <c r="H1" t="s">
        <v>7</v>
      </c>
    </row>
    <row r="2" spans="1:8" ht="16" customHeight="1" x14ac:dyDescent="0.2">
      <c r="A2" s="4" t="s">
        <v>26</v>
      </c>
      <c r="B2" t="s">
        <v>1</v>
      </c>
      <c r="C2" t="s">
        <v>27</v>
      </c>
      <c r="D2">
        <v>-0.999</v>
      </c>
      <c r="E2">
        <v>0.999</v>
      </c>
      <c r="F2" s="1">
        <f>D2+E2*0.01</f>
        <v>-0.98900999999999994</v>
      </c>
      <c r="G2">
        <v>0.13</v>
      </c>
    </row>
    <row r="3" spans="1:8" s="16" customFormat="1" x14ac:dyDescent="0.2">
      <c r="A3" s="15"/>
      <c r="B3" s="16" t="s">
        <v>5</v>
      </c>
      <c r="C3" s="16" t="s">
        <v>28</v>
      </c>
      <c r="D3" s="16">
        <v>-0.999</v>
      </c>
      <c r="E3" s="16">
        <v>0.52300000000000002</v>
      </c>
      <c r="F3" s="16">
        <v>-0.995</v>
      </c>
      <c r="G3" s="16">
        <v>29.56</v>
      </c>
      <c r="H3" s="16" t="s">
        <v>15</v>
      </c>
    </row>
    <row r="4" spans="1:8" s="12" customFormat="1" ht="34" x14ac:dyDescent="0.2">
      <c r="A4" s="11"/>
      <c r="B4" s="12" t="s">
        <v>45</v>
      </c>
      <c r="C4" s="13" t="s">
        <v>46</v>
      </c>
      <c r="D4" s="12">
        <v>-0.999</v>
      </c>
      <c r="E4" s="12">
        <v>0.56699999999999995</v>
      </c>
      <c r="F4" s="14">
        <f>D4+E4*0.01</f>
        <v>-0.99333000000000005</v>
      </c>
      <c r="G4" s="12">
        <v>1.77</v>
      </c>
      <c r="H4" s="13" t="s">
        <v>47</v>
      </c>
    </row>
    <row r="5" spans="1:8" x14ac:dyDescent="0.2">
      <c r="A5" s="4"/>
      <c r="B5" t="s">
        <v>6</v>
      </c>
      <c r="C5" t="s">
        <v>29</v>
      </c>
      <c r="D5">
        <v>-0.999</v>
      </c>
      <c r="E5">
        <v>54</v>
      </c>
      <c r="F5" s="1">
        <f t="shared" ref="F5:F19" si="0">D5+E5*0.01</f>
        <v>-0.45899999999999996</v>
      </c>
      <c r="G5" t="s">
        <v>14</v>
      </c>
      <c r="H5" t="s">
        <v>8</v>
      </c>
    </row>
    <row r="6" spans="1:8" ht="34" x14ac:dyDescent="0.2">
      <c r="A6" s="4"/>
      <c r="B6" t="s">
        <v>9</v>
      </c>
      <c r="C6" t="s">
        <v>30</v>
      </c>
      <c r="D6">
        <v>-0.84099999999999997</v>
      </c>
      <c r="E6">
        <v>4</v>
      </c>
      <c r="F6" s="1">
        <f t="shared" si="0"/>
        <v>-0.80099999999999993</v>
      </c>
      <c r="G6" t="s">
        <v>14</v>
      </c>
      <c r="H6" s="2" t="s">
        <v>10</v>
      </c>
    </row>
    <row r="7" spans="1:8" ht="34" x14ac:dyDescent="0.2">
      <c r="A7" s="4"/>
      <c r="B7" t="s">
        <v>12</v>
      </c>
      <c r="C7" t="s">
        <v>31</v>
      </c>
      <c r="D7">
        <v>-0.97099999999999997</v>
      </c>
      <c r="E7">
        <v>10</v>
      </c>
      <c r="F7" s="1">
        <f t="shared" si="0"/>
        <v>-0.871</v>
      </c>
      <c r="G7" t="s">
        <v>14</v>
      </c>
      <c r="H7" s="2" t="s">
        <v>11</v>
      </c>
    </row>
    <row r="8" spans="1:8" x14ac:dyDescent="0.2">
      <c r="A8" s="4"/>
      <c r="B8" t="s">
        <v>13</v>
      </c>
      <c r="C8" t="s">
        <v>32</v>
      </c>
      <c r="D8">
        <v>-0.999</v>
      </c>
      <c r="E8">
        <v>48</v>
      </c>
      <c r="F8" s="1">
        <f t="shared" si="0"/>
        <v>-0.51900000000000002</v>
      </c>
      <c r="G8" t="s">
        <v>14</v>
      </c>
      <c r="H8" s="5" t="s">
        <v>18</v>
      </c>
    </row>
    <row r="9" spans="1:8" x14ac:dyDescent="0.2">
      <c r="A9" s="4"/>
      <c r="B9" t="s">
        <v>16</v>
      </c>
      <c r="C9" t="s">
        <v>33</v>
      </c>
      <c r="D9">
        <v>-0.84599999999999997</v>
      </c>
      <c r="E9">
        <v>6</v>
      </c>
      <c r="F9" s="1">
        <f t="shared" si="0"/>
        <v>-0.78600000000000003</v>
      </c>
      <c r="G9" t="s">
        <v>14</v>
      </c>
      <c r="H9" s="5"/>
    </row>
    <row r="10" spans="1:8" ht="15" customHeight="1" x14ac:dyDescent="0.2">
      <c r="A10" s="4"/>
      <c r="B10" t="s">
        <v>17</v>
      </c>
      <c r="C10" t="s">
        <v>34</v>
      </c>
      <c r="D10">
        <v>-0.97199999999999998</v>
      </c>
      <c r="E10">
        <v>10</v>
      </c>
      <c r="F10" s="1">
        <f>D10+E10*0.01</f>
        <v>-0.872</v>
      </c>
      <c r="G10">
        <v>0.01</v>
      </c>
      <c r="H10" s="5"/>
    </row>
    <row r="11" spans="1:8" x14ac:dyDescent="0.2">
      <c r="A11" s="4"/>
      <c r="B11" t="s">
        <v>60</v>
      </c>
      <c r="C11" t="s">
        <v>59</v>
      </c>
      <c r="D11">
        <v>-0.995</v>
      </c>
      <c r="E11">
        <v>54</v>
      </c>
      <c r="F11" s="1">
        <f>D11+E11*0.01</f>
        <v>-0.45499999999999996</v>
      </c>
      <c r="G11" t="s">
        <v>14</v>
      </c>
      <c r="H11" s="5" t="s">
        <v>112</v>
      </c>
    </row>
    <row r="12" spans="1:8" x14ac:dyDescent="0.2">
      <c r="A12" s="4"/>
      <c r="B12" t="s">
        <v>61</v>
      </c>
      <c r="C12" t="s">
        <v>35</v>
      </c>
      <c r="D12" s="1">
        <v>-0.84</v>
      </c>
      <c r="E12">
        <v>4</v>
      </c>
      <c r="F12" s="1">
        <f t="shared" ref="F12:F17" si="1">D12+E12*0.01</f>
        <v>-0.79999999999999993</v>
      </c>
      <c r="G12" t="s">
        <v>14</v>
      </c>
      <c r="H12" s="5"/>
    </row>
    <row r="13" spans="1:8" ht="15" customHeight="1" x14ac:dyDescent="0.2">
      <c r="A13" s="4"/>
      <c r="B13" t="s">
        <v>160</v>
      </c>
      <c r="C13" t="s">
        <v>36</v>
      </c>
      <c r="D13" s="1">
        <v>-0.96</v>
      </c>
      <c r="E13">
        <v>10</v>
      </c>
      <c r="F13" s="1">
        <f t="shared" si="1"/>
        <v>-0.86</v>
      </c>
      <c r="G13">
        <v>0.01</v>
      </c>
      <c r="H13" s="5"/>
    </row>
    <row r="14" spans="1:8" ht="15" customHeight="1" x14ac:dyDescent="0.2">
      <c r="A14" s="4"/>
      <c r="B14" t="s">
        <v>64</v>
      </c>
      <c r="C14" t="s">
        <v>63</v>
      </c>
      <c r="D14" s="1">
        <v>0</v>
      </c>
      <c r="E14">
        <v>0</v>
      </c>
      <c r="F14" s="1">
        <f t="shared" si="1"/>
        <v>0</v>
      </c>
      <c r="G14" t="s">
        <v>14</v>
      </c>
      <c r="H14" s="5"/>
    </row>
    <row r="15" spans="1:8" ht="15" customHeight="1" x14ac:dyDescent="0.2">
      <c r="A15" s="4"/>
      <c r="B15" t="s">
        <v>65</v>
      </c>
      <c r="C15" t="s">
        <v>62</v>
      </c>
      <c r="D15" s="1">
        <v>0</v>
      </c>
      <c r="E15">
        <v>0</v>
      </c>
      <c r="F15" s="1">
        <f t="shared" si="1"/>
        <v>0</v>
      </c>
      <c r="G15" t="s">
        <v>14</v>
      </c>
      <c r="H15" s="5"/>
    </row>
    <row r="16" spans="1:8" ht="15" customHeight="1" x14ac:dyDescent="0.2">
      <c r="A16" s="4"/>
      <c r="B16" t="s">
        <v>67</v>
      </c>
      <c r="C16" t="s">
        <v>68</v>
      </c>
      <c r="D16" s="1">
        <v>0</v>
      </c>
      <c r="E16">
        <v>2</v>
      </c>
      <c r="F16" s="1">
        <f t="shared" si="1"/>
        <v>0.02</v>
      </c>
      <c r="G16" t="s">
        <v>14</v>
      </c>
      <c r="H16" s="5"/>
    </row>
    <row r="17" spans="1:8" ht="30" customHeight="1" x14ac:dyDescent="0.2">
      <c r="A17" s="4"/>
      <c r="B17" t="s">
        <v>66</v>
      </c>
      <c r="C17" s="2" t="s">
        <v>69</v>
      </c>
      <c r="D17" s="1">
        <v>0</v>
      </c>
      <c r="E17">
        <v>2</v>
      </c>
      <c r="F17" s="1">
        <f t="shared" si="1"/>
        <v>0.02</v>
      </c>
      <c r="G17" t="s">
        <v>14</v>
      </c>
      <c r="H17" s="5"/>
    </row>
    <row r="18" spans="1:8" ht="34" x14ac:dyDescent="0.2">
      <c r="A18" s="4"/>
      <c r="B18" s="2" t="s">
        <v>21</v>
      </c>
      <c r="C18" s="2" t="s">
        <v>42</v>
      </c>
      <c r="D18">
        <v>-0.997</v>
      </c>
      <c r="E18">
        <v>10</v>
      </c>
      <c r="F18" s="1">
        <f t="shared" si="0"/>
        <v>-0.89700000000000002</v>
      </c>
      <c r="G18">
        <v>3.41</v>
      </c>
      <c r="H18" t="s">
        <v>19</v>
      </c>
    </row>
    <row r="19" spans="1:8" ht="34" x14ac:dyDescent="0.2">
      <c r="A19" s="4"/>
      <c r="B19" s="2" t="s">
        <v>159</v>
      </c>
      <c r="C19" s="2" t="s">
        <v>35</v>
      </c>
      <c r="D19">
        <v>-0.996</v>
      </c>
      <c r="E19">
        <v>8</v>
      </c>
      <c r="F19" s="1">
        <f t="shared" si="0"/>
        <v>-0.91600000000000004</v>
      </c>
      <c r="G19">
        <v>3.15</v>
      </c>
      <c r="H19" t="s">
        <v>23</v>
      </c>
    </row>
    <row r="20" spans="1:8" ht="34" x14ac:dyDescent="0.2">
      <c r="A20" s="4"/>
      <c r="B20" s="2" t="s">
        <v>161</v>
      </c>
      <c r="C20" s="2" t="s">
        <v>36</v>
      </c>
      <c r="D20">
        <v>-0.999</v>
      </c>
      <c r="E20">
        <v>10</v>
      </c>
      <c r="F20" s="1">
        <f t="shared" ref="F20:F29" si="2">D20+E20*0.01</f>
        <v>-0.89900000000000002</v>
      </c>
      <c r="G20">
        <v>1.27</v>
      </c>
      <c r="H20" s="2" t="s">
        <v>24</v>
      </c>
    </row>
    <row r="21" spans="1:8" ht="34" x14ac:dyDescent="0.2">
      <c r="A21" s="4"/>
      <c r="B21" s="2" t="s">
        <v>20</v>
      </c>
      <c r="C21" s="2" t="s">
        <v>43</v>
      </c>
      <c r="D21">
        <v>-0.997</v>
      </c>
      <c r="E21">
        <v>4</v>
      </c>
      <c r="F21" s="1">
        <f t="shared" si="2"/>
        <v>-0.95699999999999996</v>
      </c>
      <c r="G21">
        <v>2.2599999999999998</v>
      </c>
    </row>
    <row r="22" spans="1:8" ht="34" x14ac:dyDescent="0.2">
      <c r="A22" s="4"/>
      <c r="B22" s="2" t="s">
        <v>158</v>
      </c>
      <c r="C22" s="2" t="s">
        <v>37</v>
      </c>
      <c r="D22">
        <v>-0.95899999999999996</v>
      </c>
      <c r="E22">
        <v>6</v>
      </c>
      <c r="F22" s="1">
        <f t="shared" si="2"/>
        <v>-0.89900000000000002</v>
      </c>
      <c r="G22">
        <v>1.59</v>
      </c>
    </row>
    <row r="23" spans="1:8" ht="34" x14ac:dyDescent="0.2">
      <c r="A23" s="4"/>
      <c r="B23" s="2" t="s">
        <v>162</v>
      </c>
      <c r="C23" s="2" t="s">
        <v>38</v>
      </c>
      <c r="D23">
        <v>-0.998</v>
      </c>
      <c r="E23">
        <v>8</v>
      </c>
      <c r="F23" s="1">
        <f t="shared" si="2"/>
        <v>-0.91800000000000004</v>
      </c>
      <c r="G23">
        <v>1.24</v>
      </c>
    </row>
    <row r="24" spans="1:8" ht="34" x14ac:dyDescent="0.2">
      <c r="A24" s="4"/>
      <c r="B24" s="2" t="s">
        <v>22</v>
      </c>
      <c r="C24" s="2" t="s">
        <v>44</v>
      </c>
      <c r="D24">
        <v>-0.97099999999999997</v>
      </c>
      <c r="E24">
        <v>10</v>
      </c>
      <c r="F24" s="1">
        <f t="shared" si="2"/>
        <v>-0.871</v>
      </c>
      <c r="G24">
        <v>0.46</v>
      </c>
    </row>
    <row r="25" spans="1:8" ht="34" x14ac:dyDescent="0.2">
      <c r="A25" s="4"/>
      <c r="B25" s="2" t="s">
        <v>151</v>
      </c>
      <c r="C25" s="2" t="s">
        <v>39</v>
      </c>
      <c r="D25">
        <v>-0.97199999999999998</v>
      </c>
      <c r="E25">
        <v>10</v>
      </c>
      <c r="F25" s="1">
        <f t="shared" si="2"/>
        <v>-0.872</v>
      </c>
      <c r="G25">
        <v>0.37</v>
      </c>
    </row>
    <row r="26" spans="1:8" ht="34" x14ac:dyDescent="0.2">
      <c r="A26" s="4"/>
      <c r="B26" s="2" t="s">
        <v>25</v>
      </c>
      <c r="C26" s="2" t="s">
        <v>40</v>
      </c>
      <c r="D26">
        <v>-0.997</v>
      </c>
      <c r="E26">
        <v>8</v>
      </c>
      <c r="F26" s="1">
        <f t="shared" si="2"/>
        <v>-0.91700000000000004</v>
      </c>
      <c r="G26">
        <v>3.75</v>
      </c>
    </row>
    <row r="27" spans="1:8" ht="34" x14ac:dyDescent="0.2">
      <c r="A27" s="4"/>
      <c r="B27" s="2" t="s">
        <v>244</v>
      </c>
      <c r="C27" s="2" t="s">
        <v>239</v>
      </c>
      <c r="D27">
        <v>-0.995</v>
      </c>
      <c r="E27">
        <v>8</v>
      </c>
      <c r="F27" s="1">
        <f t="shared" si="2"/>
        <v>-0.91500000000000004</v>
      </c>
      <c r="G27">
        <v>5.21</v>
      </c>
    </row>
    <row r="28" spans="1:8" ht="34" x14ac:dyDescent="0.2">
      <c r="A28" s="4"/>
      <c r="B28" s="2" t="s">
        <v>246</v>
      </c>
      <c r="C28" s="2" t="s">
        <v>240</v>
      </c>
      <c r="D28">
        <v>-0.997</v>
      </c>
      <c r="E28">
        <v>4</v>
      </c>
      <c r="F28" s="1">
        <f t="shared" si="2"/>
        <v>-0.95699999999999996</v>
      </c>
      <c r="G28">
        <v>2.46</v>
      </c>
    </row>
    <row r="29" spans="1:8" ht="34" x14ac:dyDescent="0.2">
      <c r="A29" s="4"/>
      <c r="B29" s="2" t="s">
        <v>245</v>
      </c>
      <c r="C29" s="2" t="s">
        <v>241</v>
      </c>
      <c r="D29">
        <v>-0.997</v>
      </c>
      <c r="E29">
        <v>10</v>
      </c>
      <c r="F29" s="1">
        <f t="shared" si="2"/>
        <v>-0.89700000000000002</v>
      </c>
      <c r="G29">
        <v>1.9</v>
      </c>
    </row>
    <row r="30" spans="1:8" ht="17" x14ac:dyDescent="0.2">
      <c r="A30" s="4"/>
      <c r="B30" t="s">
        <v>51</v>
      </c>
      <c r="C30" s="2" t="s">
        <v>48</v>
      </c>
      <c r="D30">
        <v>-0.91600000000000004</v>
      </c>
      <c r="E30">
        <v>0.92800000000000005</v>
      </c>
      <c r="F30" s="1">
        <f t="shared" ref="F30:F33" si="3">D30+E30*0.01</f>
        <v>-0.90672000000000008</v>
      </c>
      <c r="G30">
        <v>0.18</v>
      </c>
      <c r="H30" t="s">
        <v>49</v>
      </c>
    </row>
    <row r="31" spans="1:8" ht="17" x14ac:dyDescent="0.2">
      <c r="A31" s="4"/>
      <c r="B31" t="s">
        <v>52</v>
      </c>
      <c r="C31" s="2" t="s">
        <v>50</v>
      </c>
      <c r="D31">
        <v>-0.91600000000000004</v>
      </c>
      <c r="E31">
        <v>0.92800000000000005</v>
      </c>
      <c r="F31" s="1">
        <f t="shared" si="3"/>
        <v>-0.90672000000000008</v>
      </c>
      <c r="G31" s="3">
        <v>0.1</v>
      </c>
      <c r="H31" t="s">
        <v>49</v>
      </c>
    </row>
    <row r="32" spans="1:8" ht="17" x14ac:dyDescent="0.2">
      <c r="A32" s="4"/>
      <c r="B32" t="s">
        <v>55</v>
      </c>
      <c r="C32" s="2" t="s">
        <v>54</v>
      </c>
      <c r="D32">
        <v>-0.85199999999999998</v>
      </c>
      <c r="E32">
        <v>12</v>
      </c>
      <c r="F32" s="1">
        <f t="shared" si="3"/>
        <v>-0.73199999999999998</v>
      </c>
      <c r="G32">
        <v>13628.4</v>
      </c>
      <c r="H32" t="s">
        <v>53</v>
      </c>
    </row>
    <row r="33" spans="2:8" ht="17" x14ac:dyDescent="0.2">
      <c r="B33" t="s">
        <v>58</v>
      </c>
      <c r="C33" s="2" t="s">
        <v>56</v>
      </c>
      <c r="D33">
        <v>-0.999</v>
      </c>
      <c r="E33">
        <v>8.6370000000000005</v>
      </c>
      <c r="F33" s="1">
        <f t="shared" si="3"/>
        <v>-0.91263000000000005</v>
      </c>
      <c r="G33">
        <v>1.67</v>
      </c>
      <c r="H33" t="s">
        <v>57</v>
      </c>
    </row>
    <row r="35" spans="2:8" s="6" customFormat="1" x14ac:dyDescent="0.2"/>
    <row r="36" spans="2:8" x14ac:dyDescent="0.2">
      <c r="B36" t="s">
        <v>71</v>
      </c>
      <c r="C36" t="s">
        <v>27</v>
      </c>
      <c r="D36">
        <v>-0.94899999999999995</v>
      </c>
      <c r="E36">
        <v>2</v>
      </c>
      <c r="F36" s="1">
        <f>D36+E36*0.1</f>
        <v>-0.74899999999999989</v>
      </c>
      <c r="G36">
        <v>0.28000000000000003</v>
      </c>
    </row>
    <row r="37" spans="2:8" x14ac:dyDescent="0.2">
      <c r="B37" t="s">
        <v>72</v>
      </c>
      <c r="C37" t="s">
        <v>28</v>
      </c>
      <c r="D37">
        <v>-0.79600000000000004</v>
      </c>
      <c r="E37">
        <v>0.76200000000000001</v>
      </c>
      <c r="F37" s="1">
        <f t="shared" ref="F37:F63" si="4">D37+E37*0.1</f>
        <v>-0.7198</v>
      </c>
      <c r="G37">
        <v>14.82</v>
      </c>
      <c r="H37" t="s">
        <v>70</v>
      </c>
    </row>
    <row r="38" spans="2:8" ht="17" x14ac:dyDescent="0.2">
      <c r="B38" t="s">
        <v>73</v>
      </c>
      <c r="C38" s="2" t="s">
        <v>46</v>
      </c>
      <c r="D38">
        <v>-0.90700000000000003</v>
      </c>
      <c r="E38">
        <v>1.355</v>
      </c>
      <c r="F38" s="1">
        <f t="shared" si="4"/>
        <v>-0.77150000000000007</v>
      </c>
      <c r="G38">
        <v>1.38</v>
      </c>
    </row>
    <row r="39" spans="2:8" x14ac:dyDescent="0.2">
      <c r="B39" t="s">
        <v>74</v>
      </c>
      <c r="C39" t="s">
        <v>29</v>
      </c>
      <c r="D39">
        <v>-0.94899999999999995</v>
      </c>
      <c r="E39">
        <v>2</v>
      </c>
      <c r="F39" s="1">
        <f t="shared" si="4"/>
        <v>-0.74899999999999989</v>
      </c>
      <c r="G39" t="s">
        <v>14</v>
      </c>
    </row>
    <row r="40" spans="2:8" x14ac:dyDescent="0.2">
      <c r="B40" t="s">
        <v>75</v>
      </c>
      <c r="C40" t="s">
        <v>30</v>
      </c>
      <c r="D40">
        <v>-0.94899999999999995</v>
      </c>
      <c r="E40">
        <v>2</v>
      </c>
      <c r="F40" s="1">
        <f t="shared" si="4"/>
        <v>-0.74899999999999989</v>
      </c>
      <c r="G40" t="s">
        <v>14</v>
      </c>
    </row>
    <row r="41" spans="2:8" x14ac:dyDescent="0.2">
      <c r="B41" t="s">
        <v>76</v>
      </c>
      <c r="C41" t="s">
        <v>31</v>
      </c>
      <c r="D41">
        <v>-0.94899999999999995</v>
      </c>
      <c r="E41">
        <v>2</v>
      </c>
      <c r="F41" s="1">
        <f t="shared" si="4"/>
        <v>-0.74899999999999989</v>
      </c>
      <c r="G41" t="s">
        <v>14</v>
      </c>
    </row>
    <row r="42" spans="2:8" x14ac:dyDescent="0.2">
      <c r="B42" t="s">
        <v>77</v>
      </c>
      <c r="C42" t="s">
        <v>32</v>
      </c>
      <c r="D42">
        <v>-0.80600000000000005</v>
      </c>
      <c r="E42">
        <v>30</v>
      </c>
      <c r="F42" s="1">
        <f>D45+E45*0.1</f>
        <v>0.4880000000000001</v>
      </c>
      <c r="G42" t="s">
        <v>14</v>
      </c>
    </row>
    <row r="43" spans="2:8" x14ac:dyDescent="0.2">
      <c r="B43" t="s">
        <v>78</v>
      </c>
      <c r="C43" t="s">
        <v>33</v>
      </c>
      <c r="D43">
        <v>-0.76500000000000001</v>
      </c>
      <c r="E43">
        <v>2</v>
      </c>
      <c r="F43" s="1">
        <f>D46+E46*0.1</f>
        <v>-0.73100000000000009</v>
      </c>
      <c r="G43" t="s">
        <v>14</v>
      </c>
    </row>
    <row r="44" spans="2:8" x14ac:dyDescent="0.2">
      <c r="B44" t="s">
        <v>79</v>
      </c>
      <c r="C44" t="s">
        <v>34</v>
      </c>
      <c r="D44">
        <v>-0.71399999999999997</v>
      </c>
      <c r="E44">
        <v>10</v>
      </c>
      <c r="F44" s="1">
        <f>D47+E47*0.1</f>
        <v>7.8999999999999959E-2</v>
      </c>
      <c r="G44">
        <v>0.01</v>
      </c>
    </row>
    <row r="45" spans="2:8" x14ac:dyDescent="0.2">
      <c r="B45" t="s">
        <v>80</v>
      </c>
      <c r="C45" t="s">
        <v>59</v>
      </c>
      <c r="D45">
        <v>-0.91200000000000003</v>
      </c>
      <c r="E45">
        <v>14</v>
      </c>
      <c r="F45" s="1">
        <f>D45+E45*0.1</f>
        <v>0.4880000000000001</v>
      </c>
      <c r="G45" t="s">
        <v>14</v>
      </c>
    </row>
    <row r="46" spans="2:8" x14ac:dyDescent="0.2">
      <c r="B46" t="s">
        <v>81</v>
      </c>
      <c r="C46" t="s">
        <v>35</v>
      </c>
      <c r="D46">
        <v>-0.93100000000000005</v>
      </c>
      <c r="E46">
        <v>2</v>
      </c>
      <c r="F46" s="1">
        <f>D46+E46*0.1</f>
        <v>-0.73100000000000009</v>
      </c>
      <c r="G46" t="s">
        <v>14</v>
      </c>
    </row>
    <row r="47" spans="2:8" x14ac:dyDescent="0.2">
      <c r="B47" t="s">
        <v>163</v>
      </c>
      <c r="C47" t="s">
        <v>36</v>
      </c>
      <c r="D47">
        <v>-0.92100000000000004</v>
      </c>
      <c r="E47">
        <v>10</v>
      </c>
      <c r="F47" s="1">
        <f>D47+E47*0.1</f>
        <v>7.8999999999999959E-2</v>
      </c>
      <c r="G47">
        <v>0.01</v>
      </c>
    </row>
    <row r="48" spans="2:8" x14ac:dyDescent="0.2">
      <c r="B48" t="s">
        <v>86</v>
      </c>
      <c r="C48" t="s">
        <v>63</v>
      </c>
      <c r="D48" s="1">
        <v>-0.94899999999999995</v>
      </c>
      <c r="E48">
        <v>2</v>
      </c>
      <c r="F48" s="1">
        <f t="shared" si="4"/>
        <v>-0.74899999999999989</v>
      </c>
      <c r="G48" t="s">
        <v>14</v>
      </c>
    </row>
    <row r="49" spans="2:7" x14ac:dyDescent="0.2">
      <c r="B49" t="s">
        <v>85</v>
      </c>
      <c r="C49" t="s">
        <v>62</v>
      </c>
      <c r="D49" s="1">
        <v>-0.76500000000000001</v>
      </c>
      <c r="E49">
        <v>2</v>
      </c>
      <c r="F49" s="1">
        <f t="shared" si="4"/>
        <v>-0.56499999999999995</v>
      </c>
      <c r="G49" t="s">
        <v>14</v>
      </c>
    </row>
    <row r="50" spans="2:7" x14ac:dyDescent="0.2">
      <c r="B50" t="s">
        <v>86</v>
      </c>
      <c r="C50" t="s">
        <v>68</v>
      </c>
      <c r="D50" s="1">
        <v>-0.94899999999999995</v>
      </c>
      <c r="E50">
        <v>2</v>
      </c>
      <c r="F50" s="1">
        <f t="shared" si="4"/>
        <v>-0.74899999999999989</v>
      </c>
      <c r="G50" t="s">
        <v>14</v>
      </c>
    </row>
    <row r="51" spans="2:7" ht="33" customHeight="1" x14ac:dyDescent="0.2">
      <c r="B51" t="s">
        <v>85</v>
      </c>
      <c r="C51" s="2" t="s">
        <v>69</v>
      </c>
      <c r="D51" s="1">
        <v>-0.76500000000000001</v>
      </c>
      <c r="E51">
        <v>2</v>
      </c>
      <c r="F51" s="1">
        <f t="shared" si="4"/>
        <v>-0.56499999999999995</v>
      </c>
      <c r="G51" t="s">
        <v>14</v>
      </c>
    </row>
    <row r="52" spans="2:7" ht="34" x14ac:dyDescent="0.2">
      <c r="B52" s="2" t="s">
        <v>82</v>
      </c>
      <c r="C52" s="2" t="s">
        <v>42</v>
      </c>
      <c r="D52">
        <v>-0.94899999999999995</v>
      </c>
      <c r="E52">
        <v>2</v>
      </c>
      <c r="F52" s="1">
        <f t="shared" si="4"/>
        <v>-0.74899999999999989</v>
      </c>
      <c r="G52">
        <v>0.15</v>
      </c>
    </row>
    <row r="53" spans="2:7" ht="34" x14ac:dyDescent="0.2">
      <c r="B53" s="2" t="s">
        <v>156</v>
      </c>
      <c r="C53" s="2" t="s">
        <v>35</v>
      </c>
      <c r="D53">
        <v>-0.94899999999999995</v>
      </c>
      <c r="E53">
        <v>2</v>
      </c>
      <c r="F53" s="1">
        <f t="shared" si="4"/>
        <v>-0.74899999999999989</v>
      </c>
      <c r="G53" s="7">
        <v>0.13</v>
      </c>
    </row>
    <row r="54" spans="2:7" ht="34" x14ac:dyDescent="0.2">
      <c r="B54" s="2" t="s">
        <v>165</v>
      </c>
      <c r="C54" s="2" t="s">
        <v>36</v>
      </c>
      <c r="D54">
        <v>-0.94899999999999995</v>
      </c>
      <c r="E54">
        <v>2</v>
      </c>
      <c r="F54" s="1">
        <f t="shared" si="4"/>
        <v>-0.74899999999999989</v>
      </c>
      <c r="G54">
        <v>0.14000000000000001</v>
      </c>
    </row>
    <row r="55" spans="2:7" ht="34" x14ac:dyDescent="0.2">
      <c r="B55" s="2" t="s">
        <v>83</v>
      </c>
      <c r="C55" s="2" t="s">
        <v>43</v>
      </c>
      <c r="D55">
        <v>-0.94899999999999995</v>
      </c>
      <c r="E55">
        <v>2</v>
      </c>
      <c r="F55" s="1">
        <f t="shared" si="4"/>
        <v>-0.74899999999999989</v>
      </c>
      <c r="G55">
        <v>0.31</v>
      </c>
    </row>
    <row r="56" spans="2:7" ht="34" x14ac:dyDescent="0.2">
      <c r="B56" s="2" t="s">
        <v>157</v>
      </c>
      <c r="C56" s="2" t="s">
        <v>37</v>
      </c>
      <c r="D56">
        <v>-0.94899999999999995</v>
      </c>
      <c r="E56">
        <v>2</v>
      </c>
      <c r="F56" s="1">
        <f t="shared" si="4"/>
        <v>-0.74899999999999989</v>
      </c>
      <c r="G56">
        <v>0.6</v>
      </c>
    </row>
    <row r="57" spans="2:7" ht="34" x14ac:dyDescent="0.2">
      <c r="B57" s="2" t="s">
        <v>164</v>
      </c>
      <c r="C57" s="2" t="s">
        <v>38</v>
      </c>
      <c r="D57">
        <v>-0.94899999999999995</v>
      </c>
      <c r="E57">
        <v>2</v>
      </c>
      <c r="F57" s="1">
        <f t="shared" si="4"/>
        <v>-0.74899999999999989</v>
      </c>
      <c r="G57">
        <v>0.85</v>
      </c>
    </row>
    <row r="58" spans="2:7" ht="34" x14ac:dyDescent="0.2">
      <c r="B58" s="2" t="s">
        <v>84</v>
      </c>
      <c r="C58" s="2" t="s">
        <v>44</v>
      </c>
      <c r="D58">
        <v>-0.94899999999999995</v>
      </c>
      <c r="E58">
        <v>2</v>
      </c>
      <c r="F58" s="1">
        <f t="shared" si="4"/>
        <v>-0.74899999999999989</v>
      </c>
      <c r="G58">
        <v>0.26</v>
      </c>
    </row>
    <row r="59" spans="2:7" ht="34" x14ac:dyDescent="0.2">
      <c r="B59" s="2" t="s">
        <v>97</v>
      </c>
      <c r="C59" s="2" t="s">
        <v>39</v>
      </c>
      <c r="D59">
        <v>-0.94899999999999995</v>
      </c>
      <c r="E59">
        <v>2</v>
      </c>
      <c r="F59" s="1">
        <f t="shared" si="4"/>
        <v>-0.74899999999999989</v>
      </c>
      <c r="G59">
        <v>0.69</v>
      </c>
    </row>
    <row r="60" spans="2:7" ht="34" x14ac:dyDescent="0.2">
      <c r="B60" s="2" t="s">
        <v>98</v>
      </c>
      <c r="C60" s="2" t="s">
        <v>40</v>
      </c>
      <c r="D60">
        <v>-0.94899999999999995</v>
      </c>
      <c r="E60">
        <v>2</v>
      </c>
      <c r="F60" s="1">
        <f t="shared" si="4"/>
        <v>-0.74899999999999989</v>
      </c>
      <c r="G60">
        <v>0.24</v>
      </c>
    </row>
    <row r="61" spans="2:7" ht="32" customHeight="1" x14ac:dyDescent="0.2">
      <c r="B61" s="2" t="s">
        <v>247</v>
      </c>
      <c r="C61" s="2" t="s">
        <v>239</v>
      </c>
      <c r="D61">
        <v>-0.94899999999999995</v>
      </c>
      <c r="E61">
        <v>2</v>
      </c>
      <c r="F61" s="1">
        <f t="shared" si="4"/>
        <v>-0.74899999999999989</v>
      </c>
      <c r="G61">
        <v>0.25</v>
      </c>
    </row>
    <row r="62" spans="2:7" ht="30" customHeight="1" x14ac:dyDescent="0.2">
      <c r="B62" s="2" t="s">
        <v>242</v>
      </c>
      <c r="C62" s="2" t="s">
        <v>240</v>
      </c>
      <c r="D62">
        <v>-0.94899999999999995</v>
      </c>
      <c r="E62">
        <v>2</v>
      </c>
      <c r="F62" s="1">
        <f t="shared" si="4"/>
        <v>-0.74899999999999989</v>
      </c>
      <c r="G62">
        <v>0.21</v>
      </c>
    </row>
    <row r="63" spans="2:7" ht="32" customHeight="1" x14ac:dyDescent="0.2">
      <c r="B63" s="2" t="s">
        <v>243</v>
      </c>
      <c r="C63" s="2" t="s">
        <v>241</v>
      </c>
      <c r="D63">
        <v>-0.94899999999999995</v>
      </c>
      <c r="E63">
        <v>2</v>
      </c>
      <c r="F63" s="1">
        <f t="shared" si="4"/>
        <v>-0.74899999999999989</v>
      </c>
      <c r="G63">
        <v>0.24</v>
      </c>
    </row>
    <row r="65" spans="2:7" s="6" customFormat="1" x14ac:dyDescent="0.2"/>
    <row r="66" spans="2:7" x14ac:dyDescent="0.2">
      <c r="B66" t="s">
        <v>88</v>
      </c>
      <c r="C66" t="s">
        <v>27</v>
      </c>
      <c r="D66">
        <v>-4.7359999999999998</v>
      </c>
      <c r="E66">
        <v>9.8680000000000003</v>
      </c>
      <c r="F66" s="1">
        <f t="shared" ref="F66:F93" si="5">D66+E66*0.01</f>
        <v>-4.6373199999999999</v>
      </c>
      <c r="G66">
        <v>40.481000000000002</v>
      </c>
    </row>
    <row r="67" spans="2:7" x14ac:dyDescent="0.2">
      <c r="B67" t="s">
        <v>89</v>
      </c>
      <c r="C67" t="s">
        <v>28</v>
      </c>
      <c r="D67">
        <v>-4.6550000000000002</v>
      </c>
      <c r="E67">
        <v>2.5179999999999998</v>
      </c>
      <c r="F67" s="1">
        <f t="shared" si="5"/>
        <v>-4.6298200000000005</v>
      </c>
      <c r="G67">
        <v>1143.44</v>
      </c>
    </row>
    <row r="68" spans="2:7" ht="17" x14ac:dyDescent="0.2">
      <c r="B68" t="s">
        <v>106</v>
      </c>
      <c r="C68" s="2" t="s">
        <v>46</v>
      </c>
      <c r="D68">
        <v>-4.734</v>
      </c>
      <c r="E68">
        <v>7.0789999999999997</v>
      </c>
      <c r="F68" s="1">
        <f t="shared" si="5"/>
        <v>-4.6632100000000003</v>
      </c>
      <c r="G68">
        <v>151.85</v>
      </c>
    </row>
    <row r="69" spans="2:7" x14ac:dyDescent="0.2">
      <c r="B69" t="s">
        <v>90</v>
      </c>
      <c r="C69" t="s">
        <v>29</v>
      </c>
      <c r="D69" s="1">
        <v>-4.67</v>
      </c>
      <c r="E69">
        <v>30</v>
      </c>
      <c r="F69" s="1">
        <f t="shared" si="5"/>
        <v>-4.37</v>
      </c>
      <c r="G69" t="s">
        <v>14</v>
      </c>
    </row>
    <row r="70" spans="2:7" x14ac:dyDescent="0.2">
      <c r="B70" t="s">
        <v>91</v>
      </c>
      <c r="C70" t="s">
        <v>30</v>
      </c>
      <c r="D70">
        <v>-0.20300000000000001</v>
      </c>
      <c r="E70">
        <v>4</v>
      </c>
      <c r="F70" s="1">
        <f t="shared" si="5"/>
        <v>-0.16300000000000001</v>
      </c>
      <c r="G70" t="s">
        <v>14</v>
      </c>
    </row>
    <row r="71" spans="2:7" x14ac:dyDescent="0.2">
      <c r="B71" t="s">
        <v>92</v>
      </c>
      <c r="C71" t="s">
        <v>31</v>
      </c>
      <c r="D71" s="1">
        <v>-4.62</v>
      </c>
      <c r="E71">
        <v>10</v>
      </c>
      <c r="F71" s="1">
        <f t="shared" si="5"/>
        <v>-4.5200000000000005</v>
      </c>
      <c r="G71" t="s">
        <v>14</v>
      </c>
    </row>
    <row r="72" spans="2:7" x14ac:dyDescent="0.2">
      <c r="B72" t="s">
        <v>93</v>
      </c>
      <c r="C72" t="s">
        <v>32</v>
      </c>
      <c r="D72">
        <v>-4.6440000000000001</v>
      </c>
      <c r="E72">
        <v>56</v>
      </c>
      <c r="F72" s="1">
        <f t="shared" si="5"/>
        <v>-4.0839999999999996</v>
      </c>
      <c r="G72" t="s">
        <v>14</v>
      </c>
    </row>
    <row r="73" spans="2:7" x14ac:dyDescent="0.2">
      <c r="B73" t="s">
        <v>94</v>
      </c>
      <c r="C73" t="s">
        <v>33</v>
      </c>
      <c r="D73" s="1">
        <v>-0.28199999999999997</v>
      </c>
      <c r="E73">
        <v>6</v>
      </c>
      <c r="F73" s="1">
        <f t="shared" si="5"/>
        <v>-0.22199999999999998</v>
      </c>
      <c r="G73" t="s">
        <v>14</v>
      </c>
    </row>
    <row r="74" spans="2:7" x14ac:dyDescent="0.2">
      <c r="B74" t="s">
        <v>95</v>
      </c>
      <c r="C74" t="s">
        <v>34</v>
      </c>
      <c r="D74">
        <v>-4.1040000000000001</v>
      </c>
      <c r="E74">
        <v>10</v>
      </c>
      <c r="F74" s="1">
        <f t="shared" si="5"/>
        <v>-4.0040000000000004</v>
      </c>
      <c r="G74">
        <v>0.01</v>
      </c>
    </row>
    <row r="75" spans="2:7" x14ac:dyDescent="0.2">
      <c r="B75" t="s">
        <v>107</v>
      </c>
      <c r="C75" t="s">
        <v>59</v>
      </c>
      <c r="D75" s="1">
        <v>-4.7220000000000004</v>
      </c>
      <c r="E75">
        <v>38</v>
      </c>
      <c r="F75" s="1">
        <f t="shared" si="5"/>
        <v>-4.3420000000000005</v>
      </c>
      <c r="G75" t="s">
        <v>14</v>
      </c>
    </row>
    <row r="76" spans="2:7" x14ac:dyDescent="0.2">
      <c r="B76" t="s">
        <v>108</v>
      </c>
      <c r="C76" t="s">
        <v>35</v>
      </c>
      <c r="D76">
        <v>-0.20300000000000001</v>
      </c>
      <c r="E76">
        <v>4</v>
      </c>
      <c r="F76" s="1">
        <f t="shared" si="5"/>
        <v>-0.16300000000000001</v>
      </c>
      <c r="G76" t="s">
        <v>14</v>
      </c>
    </row>
    <row r="77" spans="2:7" x14ac:dyDescent="0.2">
      <c r="B77" t="s">
        <v>109</v>
      </c>
      <c r="C77" t="s">
        <v>36</v>
      </c>
      <c r="D77" s="1">
        <v>-4.5810000000000004</v>
      </c>
      <c r="E77">
        <v>10</v>
      </c>
      <c r="F77" s="1">
        <f t="shared" si="5"/>
        <v>-4.4810000000000008</v>
      </c>
      <c r="G77" t="s">
        <v>14</v>
      </c>
    </row>
    <row r="78" spans="2:7" x14ac:dyDescent="0.2">
      <c r="B78" t="s">
        <v>101</v>
      </c>
      <c r="C78" t="s">
        <v>63</v>
      </c>
      <c r="D78">
        <v>-2.8780000000000001</v>
      </c>
      <c r="E78">
        <v>4</v>
      </c>
      <c r="F78" s="1">
        <f t="shared" si="5"/>
        <v>-2.8380000000000001</v>
      </c>
      <c r="G78">
        <v>0.57999999999999996</v>
      </c>
    </row>
    <row r="79" spans="2:7" x14ac:dyDescent="0.2">
      <c r="B79" t="s">
        <v>102</v>
      </c>
      <c r="C79" t="s">
        <v>62</v>
      </c>
      <c r="D79" s="1">
        <v>-1.272</v>
      </c>
      <c r="E79">
        <v>6</v>
      </c>
      <c r="F79" s="1">
        <f t="shared" si="5"/>
        <v>-1.212</v>
      </c>
      <c r="G79">
        <v>0.18</v>
      </c>
    </row>
    <row r="80" spans="2:7" x14ac:dyDescent="0.2">
      <c r="B80" t="s">
        <v>103</v>
      </c>
      <c r="C80" t="s">
        <v>68</v>
      </c>
      <c r="D80">
        <v>0</v>
      </c>
      <c r="E80">
        <v>0</v>
      </c>
      <c r="F80" s="1">
        <f t="shared" si="5"/>
        <v>0</v>
      </c>
      <c r="G80">
        <v>0.28999999999999998</v>
      </c>
    </row>
    <row r="81" spans="2:7" ht="34" customHeight="1" x14ac:dyDescent="0.2">
      <c r="B81" t="s">
        <v>104</v>
      </c>
      <c r="C81" s="2" t="s">
        <v>69</v>
      </c>
      <c r="D81" s="1">
        <v>-0.156</v>
      </c>
      <c r="E81">
        <v>6</v>
      </c>
      <c r="F81" s="1">
        <f t="shared" si="5"/>
        <v>-9.6000000000000002E-2</v>
      </c>
      <c r="G81">
        <v>5.83</v>
      </c>
    </row>
    <row r="82" spans="2:7" ht="34" x14ac:dyDescent="0.2">
      <c r="B82" s="2" t="s">
        <v>105</v>
      </c>
      <c r="C82" s="2" t="s">
        <v>42</v>
      </c>
      <c r="D82">
        <v>-4.6859999999999999</v>
      </c>
      <c r="E82">
        <v>22</v>
      </c>
      <c r="F82" s="1">
        <f t="shared" si="5"/>
        <v>-4.4660000000000002</v>
      </c>
      <c r="G82">
        <v>19.510000000000002</v>
      </c>
    </row>
    <row r="83" spans="2:7" ht="34" x14ac:dyDescent="0.2">
      <c r="B83" s="2" t="s">
        <v>155</v>
      </c>
      <c r="C83" s="2" t="s">
        <v>35</v>
      </c>
      <c r="D83" s="1">
        <v>-1.1319999999999999</v>
      </c>
      <c r="E83">
        <v>6</v>
      </c>
      <c r="F83" s="1">
        <f t="shared" si="5"/>
        <v>-1.0719999999999998</v>
      </c>
      <c r="G83">
        <v>20.02</v>
      </c>
    </row>
    <row r="84" spans="2:7" ht="34" x14ac:dyDescent="0.2">
      <c r="B84" s="2" t="s">
        <v>166</v>
      </c>
      <c r="C84" s="2" t="s">
        <v>36</v>
      </c>
      <c r="D84">
        <v>-4.6660000000000004</v>
      </c>
      <c r="E84">
        <v>10</v>
      </c>
      <c r="F84" s="1">
        <f t="shared" si="5"/>
        <v>-4.5660000000000007</v>
      </c>
      <c r="G84">
        <v>10.5</v>
      </c>
    </row>
    <row r="85" spans="2:7" ht="34" x14ac:dyDescent="0.2">
      <c r="B85" s="2" t="s">
        <v>96</v>
      </c>
      <c r="C85" s="2" t="s">
        <v>43</v>
      </c>
      <c r="D85" s="1">
        <v>-4.6440000000000001</v>
      </c>
      <c r="E85">
        <v>56</v>
      </c>
      <c r="F85" s="1">
        <f t="shared" si="5"/>
        <v>-4.0839999999999996</v>
      </c>
      <c r="G85">
        <v>5.93</v>
      </c>
    </row>
    <row r="86" spans="2:7" ht="34" x14ac:dyDescent="0.2">
      <c r="B86" s="2" t="s">
        <v>154</v>
      </c>
      <c r="C86" s="2" t="s">
        <v>37</v>
      </c>
      <c r="D86">
        <v>-1.1319999999999999</v>
      </c>
      <c r="E86">
        <v>4</v>
      </c>
      <c r="F86" s="1">
        <f t="shared" si="5"/>
        <v>-1.0919999999999999</v>
      </c>
      <c r="G86">
        <v>14.34</v>
      </c>
    </row>
    <row r="87" spans="2:7" ht="34" x14ac:dyDescent="0.2">
      <c r="B87" s="2" t="s">
        <v>167</v>
      </c>
      <c r="C87" s="2" t="s">
        <v>38</v>
      </c>
      <c r="D87" s="1">
        <v>-4.681</v>
      </c>
      <c r="E87">
        <v>10</v>
      </c>
      <c r="F87" s="1">
        <f t="shared" si="5"/>
        <v>-4.5810000000000004</v>
      </c>
      <c r="G87">
        <v>48.04</v>
      </c>
    </row>
    <row r="88" spans="2:7" ht="34" x14ac:dyDescent="0.2">
      <c r="B88" s="2" t="s">
        <v>248</v>
      </c>
      <c r="C88" s="2" t="s">
        <v>239</v>
      </c>
      <c r="D88" s="1">
        <v>-4.7220000000000004</v>
      </c>
      <c r="E88">
        <v>38</v>
      </c>
      <c r="F88" s="1">
        <f t="shared" si="5"/>
        <v>-4.3420000000000005</v>
      </c>
      <c r="G88">
        <v>4.53</v>
      </c>
    </row>
    <row r="89" spans="2:7" ht="34" x14ac:dyDescent="0.2">
      <c r="B89" s="2" t="s">
        <v>249</v>
      </c>
      <c r="C89" s="2" t="s">
        <v>240</v>
      </c>
      <c r="D89" s="1">
        <v>-1.1319999999999999</v>
      </c>
      <c r="E89">
        <v>6</v>
      </c>
      <c r="F89" s="1">
        <f t="shared" si="5"/>
        <v>-1.0719999999999998</v>
      </c>
      <c r="G89">
        <v>17.57</v>
      </c>
    </row>
    <row r="90" spans="2:7" ht="34" x14ac:dyDescent="0.2">
      <c r="B90" s="2" t="s">
        <v>250</v>
      </c>
      <c r="C90" s="2" t="s">
        <v>241</v>
      </c>
      <c r="D90" s="1">
        <v>-4.6660000000000004</v>
      </c>
      <c r="E90">
        <v>10</v>
      </c>
      <c r="F90" s="1">
        <f t="shared" si="5"/>
        <v>-4.5660000000000007</v>
      </c>
      <c r="G90">
        <v>16.36</v>
      </c>
    </row>
    <row r="91" spans="2:7" ht="34" x14ac:dyDescent="0.2">
      <c r="B91" s="2" t="s">
        <v>99</v>
      </c>
      <c r="C91" s="2" t="s">
        <v>44</v>
      </c>
      <c r="D91">
        <v>-4.5179999999999998</v>
      </c>
      <c r="E91">
        <v>20</v>
      </c>
      <c r="F91" s="1">
        <f t="shared" si="5"/>
        <v>-4.3179999999999996</v>
      </c>
      <c r="G91">
        <v>79.12</v>
      </c>
    </row>
    <row r="92" spans="2:7" ht="34" x14ac:dyDescent="0.2">
      <c r="B92" s="2" t="s">
        <v>150</v>
      </c>
      <c r="C92" s="2" t="s">
        <v>39</v>
      </c>
      <c r="D92" s="1">
        <v>-1.548</v>
      </c>
      <c r="E92">
        <v>6</v>
      </c>
      <c r="F92" s="1">
        <f t="shared" si="5"/>
        <v>-1.488</v>
      </c>
      <c r="G92">
        <v>26.9</v>
      </c>
    </row>
    <row r="93" spans="2:7" ht="34" x14ac:dyDescent="0.2">
      <c r="B93" s="2" t="s">
        <v>100</v>
      </c>
      <c r="C93" s="2" t="s">
        <v>40</v>
      </c>
      <c r="D93">
        <v>-4.681</v>
      </c>
      <c r="E93">
        <v>10</v>
      </c>
      <c r="F93" s="1">
        <f t="shared" si="5"/>
        <v>-4.5810000000000004</v>
      </c>
      <c r="G93">
        <v>88.38</v>
      </c>
    </row>
    <row r="95" spans="2:7" s="6" customFormat="1" x14ac:dyDescent="0.2"/>
    <row r="96" spans="2:7" x14ac:dyDescent="0.2">
      <c r="B96" t="s">
        <v>129</v>
      </c>
      <c r="C96" t="s">
        <v>27</v>
      </c>
      <c r="D96">
        <v>-3.9990000000000001</v>
      </c>
      <c r="E96">
        <v>4.5519999999999996</v>
      </c>
      <c r="F96" s="1">
        <f t="shared" ref="F96:F123" si="6">D96+E96*0.01</f>
        <v>-3.9534800000000003</v>
      </c>
      <c r="G96">
        <v>0.71</v>
      </c>
    </row>
    <row r="97" spans="2:8" x14ac:dyDescent="0.2">
      <c r="B97" t="s">
        <v>130</v>
      </c>
      <c r="C97" t="s">
        <v>28</v>
      </c>
      <c r="D97">
        <v>-3.9929999999999999</v>
      </c>
      <c r="E97">
        <v>3.4289999999999998</v>
      </c>
      <c r="F97" s="1">
        <f t="shared" si="6"/>
        <v>-3.95871</v>
      </c>
      <c r="G97">
        <v>133.13999999999999</v>
      </c>
      <c r="H97" t="s">
        <v>172</v>
      </c>
    </row>
    <row r="98" spans="2:8" ht="17" x14ac:dyDescent="0.2">
      <c r="B98" t="s">
        <v>131</v>
      </c>
      <c r="C98" s="2" t="s">
        <v>46</v>
      </c>
      <c r="D98">
        <v>-3.9990000000000001</v>
      </c>
      <c r="E98">
        <v>3.6829999999999998</v>
      </c>
      <c r="F98" s="1">
        <f t="shared" si="6"/>
        <v>-3.96217</v>
      </c>
      <c r="G98">
        <v>43.35</v>
      </c>
    </row>
    <row r="99" spans="2:8" x14ac:dyDescent="0.2">
      <c r="B99" t="s">
        <v>132</v>
      </c>
      <c r="C99" t="s">
        <v>29</v>
      </c>
      <c r="D99">
        <v>-3.9980000000000002</v>
      </c>
      <c r="E99">
        <v>42</v>
      </c>
      <c r="F99" s="1">
        <f t="shared" si="6"/>
        <v>-3.5780000000000003</v>
      </c>
      <c r="G99" t="s">
        <v>14</v>
      </c>
    </row>
    <row r="100" spans="2:8" x14ac:dyDescent="0.2">
      <c r="B100" t="s">
        <v>133</v>
      </c>
      <c r="C100" t="s">
        <v>30</v>
      </c>
      <c r="D100">
        <v>-3.8839999999999999</v>
      </c>
      <c r="E100">
        <v>6</v>
      </c>
      <c r="F100" s="1">
        <f t="shared" si="6"/>
        <v>-3.8239999999999998</v>
      </c>
      <c r="G100" t="s">
        <v>14</v>
      </c>
    </row>
    <row r="101" spans="2:8" x14ac:dyDescent="0.2">
      <c r="B101" t="s">
        <v>134</v>
      </c>
      <c r="C101" t="s">
        <v>31</v>
      </c>
      <c r="D101">
        <v>-3.92</v>
      </c>
      <c r="E101">
        <v>10</v>
      </c>
      <c r="F101" s="1">
        <f t="shared" si="6"/>
        <v>-3.82</v>
      </c>
      <c r="G101" t="s">
        <v>14</v>
      </c>
    </row>
    <row r="102" spans="2:8" x14ac:dyDescent="0.2">
      <c r="B102" t="s">
        <v>135</v>
      </c>
      <c r="C102" t="s">
        <v>32</v>
      </c>
      <c r="D102">
        <v>-3.9940000000000002</v>
      </c>
      <c r="E102">
        <v>46</v>
      </c>
      <c r="F102" s="1">
        <f t="shared" si="6"/>
        <v>-3.5340000000000003</v>
      </c>
      <c r="G102" t="s">
        <v>14</v>
      </c>
    </row>
    <row r="103" spans="2:8" x14ac:dyDescent="0.2">
      <c r="B103" t="s">
        <v>136</v>
      </c>
      <c r="C103" t="s">
        <v>33</v>
      </c>
      <c r="D103">
        <v>-3.8839999999999999</v>
      </c>
      <c r="E103">
        <v>6</v>
      </c>
      <c r="F103" s="1">
        <f t="shared" si="6"/>
        <v>-3.8239999999999998</v>
      </c>
      <c r="G103" t="s">
        <v>14</v>
      </c>
    </row>
    <row r="104" spans="2:8" x14ac:dyDescent="0.2">
      <c r="B104" t="s">
        <v>137</v>
      </c>
      <c r="C104" t="s">
        <v>34</v>
      </c>
      <c r="D104">
        <v>-3.9279999999999999</v>
      </c>
      <c r="E104">
        <v>10</v>
      </c>
      <c r="F104" s="1">
        <f t="shared" si="6"/>
        <v>-3.8279999999999998</v>
      </c>
      <c r="G104" t="s">
        <v>14</v>
      </c>
    </row>
    <row r="105" spans="2:8" x14ac:dyDescent="0.2">
      <c r="B105" t="s">
        <v>138</v>
      </c>
      <c r="C105" t="s">
        <v>59</v>
      </c>
      <c r="D105">
        <v>-3.9990000000000001</v>
      </c>
      <c r="E105">
        <v>38</v>
      </c>
      <c r="F105" s="1">
        <f t="shared" si="6"/>
        <v>-3.6190000000000002</v>
      </c>
      <c r="G105" t="s">
        <v>14</v>
      </c>
    </row>
    <row r="106" spans="2:8" x14ac:dyDescent="0.2">
      <c r="B106" t="s">
        <v>139</v>
      </c>
      <c r="C106" t="s">
        <v>35</v>
      </c>
      <c r="D106">
        <v>-3.8839999999999999</v>
      </c>
      <c r="E106">
        <v>6</v>
      </c>
      <c r="F106" s="1">
        <f t="shared" si="6"/>
        <v>-3.8239999999999998</v>
      </c>
      <c r="G106" t="s">
        <v>170</v>
      </c>
    </row>
    <row r="107" spans="2:8" x14ac:dyDescent="0.2">
      <c r="B107" t="s">
        <v>140</v>
      </c>
      <c r="C107" t="s">
        <v>36</v>
      </c>
      <c r="D107">
        <v>-3.9260000000000002</v>
      </c>
      <c r="E107">
        <v>10</v>
      </c>
      <c r="F107" s="1">
        <f t="shared" si="6"/>
        <v>-3.8260000000000001</v>
      </c>
      <c r="G107" t="s">
        <v>171</v>
      </c>
    </row>
    <row r="108" spans="2:8" x14ac:dyDescent="0.2">
      <c r="B108" t="s">
        <v>141</v>
      </c>
      <c r="C108" t="s">
        <v>63</v>
      </c>
      <c r="D108">
        <v>0</v>
      </c>
      <c r="E108">
        <v>2</v>
      </c>
      <c r="F108" s="1">
        <f t="shared" si="6"/>
        <v>0.02</v>
      </c>
      <c r="G108">
        <v>0.04</v>
      </c>
    </row>
    <row r="109" spans="2:8" x14ac:dyDescent="0.2">
      <c r="B109" t="s">
        <v>142</v>
      </c>
      <c r="C109" t="s">
        <v>62</v>
      </c>
      <c r="D109">
        <v>-3.8839999999999999</v>
      </c>
      <c r="E109">
        <v>6</v>
      </c>
      <c r="F109" s="1">
        <f t="shared" si="6"/>
        <v>-3.8239999999999998</v>
      </c>
      <c r="G109">
        <v>0.03</v>
      </c>
    </row>
    <row r="110" spans="2:8" x14ac:dyDescent="0.2">
      <c r="B110" t="s">
        <v>143</v>
      </c>
      <c r="C110" t="s">
        <v>68</v>
      </c>
      <c r="D110">
        <v>0</v>
      </c>
      <c r="E110">
        <v>2</v>
      </c>
      <c r="F110" s="1">
        <f t="shared" si="6"/>
        <v>0.02</v>
      </c>
      <c r="G110">
        <v>0.03</v>
      </c>
    </row>
    <row r="111" spans="2:8" ht="30" customHeight="1" x14ac:dyDescent="0.2">
      <c r="B111" t="s">
        <v>144</v>
      </c>
      <c r="C111" s="2" t="s">
        <v>69</v>
      </c>
      <c r="D111">
        <v>-3.8839999999999999</v>
      </c>
      <c r="E111">
        <v>6</v>
      </c>
      <c r="F111" s="1">
        <f t="shared" si="6"/>
        <v>-3.8239999999999998</v>
      </c>
      <c r="G111">
        <v>0.03</v>
      </c>
    </row>
    <row r="112" spans="2:8" ht="34" x14ac:dyDescent="0.2">
      <c r="B112" s="2" t="s">
        <v>145</v>
      </c>
      <c r="C112" s="2" t="s">
        <v>42</v>
      </c>
      <c r="D112">
        <v>-3.9980000000000002</v>
      </c>
      <c r="E112">
        <v>42</v>
      </c>
      <c r="F112" s="1">
        <f t="shared" si="6"/>
        <v>-3.5780000000000003</v>
      </c>
      <c r="G112">
        <v>1.34</v>
      </c>
    </row>
    <row r="113" spans="2:7" ht="34" x14ac:dyDescent="0.2">
      <c r="B113" s="2" t="s">
        <v>152</v>
      </c>
      <c r="C113" s="2" t="s">
        <v>35</v>
      </c>
      <c r="D113">
        <v>-3.8839999999999999</v>
      </c>
      <c r="E113">
        <v>6</v>
      </c>
      <c r="F113" s="1">
        <f t="shared" si="6"/>
        <v>-3.8239999999999998</v>
      </c>
      <c r="G113">
        <v>1.1100000000000001</v>
      </c>
    </row>
    <row r="114" spans="2:7" ht="34" x14ac:dyDescent="0.2">
      <c r="B114" s="2" t="s">
        <v>169</v>
      </c>
      <c r="C114" s="2" t="s">
        <v>36</v>
      </c>
      <c r="D114">
        <v>-3.9620000000000002</v>
      </c>
      <c r="E114">
        <v>10</v>
      </c>
      <c r="F114" s="1">
        <f t="shared" si="6"/>
        <v>-3.8620000000000001</v>
      </c>
      <c r="G114">
        <v>2.23</v>
      </c>
    </row>
    <row r="115" spans="2:7" ht="34" x14ac:dyDescent="0.2">
      <c r="B115" s="2" t="s">
        <v>146</v>
      </c>
      <c r="C115" s="2" t="s">
        <v>43</v>
      </c>
      <c r="D115">
        <v>-3.9940000000000002</v>
      </c>
      <c r="E115">
        <v>46</v>
      </c>
      <c r="F115" s="1">
        <f t="shared" si="6"/>
        <v>-3.5340000000000003</v>
      </c>
      <c r="G115">
        <v>1.31</v>
      </c>
    </row>
    <row r="116" spans="2:7" ht="34" x14ac:dyDescent="0.2">
      <c r="B116" s="2" t="s">
        <v>153</v>
      </c>
      <c r="C116" s="2" t="s">
        <v>37</v>
      </c>
      <c r="D116">
        <v>-3.8839999999999999</v>
      </c>
      <c r="E116">
        <v>6</v>
      </c>
      <c r="F116" s="1">
        <f t="shared" si="6"/>
        <v>-3.8239999999999998</v>
      </c>
      <c r="G116">
        <v>1.27</v>
      </c>
    </row>
    <row r="117" spans="2:7" ht="34" x14ac:dyDescent="0.2">
      <c r="B117" s="2" t="s">
        <v>168</v>
      </c>
      <c r="C117" s="2" t="s">
        <v>38</v>
      </c>
      <c r="D117">
        <v>-3.9710000000000001</v>
      </c>
      <c r="E117">
        <v>10</v>
      </c>
      <c r="F117" s="1">
        <f t="shared" si="6"/>
        <v>-3.871</v>
      </c>
      <c r="G117">
        <v>2.4</v>
      </c>
    </row>
    <row r="118" spans="2:7" ht="34" x14ac:dyDescent="0.2">
      <c r="B118" s="2" t="s">
        <v>251</v>
      </c>
      <c r="C118" s="2" t="s">
        <v>239</v>
      </c>
      <c r="D118">
        <v>-3.9990000000000001</v>
      </c>
      <c r="E118">
        <v>38</v>
      </c>
      <c r="F118" s="1">
        <f t="shared" si="6"/>
        <v>-3.6190000000000002</v>
      </c>
      <c r="G118">
        <v>0.99</v>
      </c>
    </row>
    <row r="119" spans="2:7" ht="34" x14ac:dyDescent="0.2">
      <c r="B119" s="2" t="s">
        <v>252</v>
      </c>
      <c r="C119" s="2" t="s">
        <v>240</v>
      </c>
      <c r="D119">
        <v>-3.8839999999999999</v>
      </c>
      <c r="E119">
        <v>6</v>
      </c>
      <c r="F119" s="1">
        <f t="shared" si="6"/>
        <v>-3.8239999999999998</v>
      </c>
      <c r="G119">
        <v>0.98</v>
      </c>
    </row>
    <row r="120" spans="2:7" ht="34" x14ac:dyDescent="0.2">
      <c r="B120" s="2" t="s">
        <v>253</v>
      </c>
      <c r="C120" s="2" t="s">
        <v>241</v>
      </c>
      <c r="D120">
        <v>-3.9750000000000001</v>
      </c>
      <c r="E120">
        <v>10</v>
      </c>
      <c r="F120" s="1">
        <f t="shared" si="6"/>
        <v>-3.875</v>
      </c>
      <c r="G120">
        <v>2.15</v>
      </c>
    </row>
    <row r="121" spans="2:7" ht="34" x14ac:dyDescent="0.2">
      <c r="B121" s="2" t="s">
        <v>147</v>
      </c>
      <c r="C121" s="2" t="s">
        <v>44</v>
      </c>
      <c r="D121">
        <v>-3.9889999999999999</v>
      </c>
      <c r="E121">
        <v>14</v>
      </c>
      <c r="F121" s="1">
        <f t="shared" si="6"/>
        <v>-3.8489999999999998</v>
      </c>
      <c r="G121">
        <v>22.66</v>
      </c>
    </row>
    <row r="122" spans="2:7" ht="34" x14ac:dyDescent="0.2">
      <c r="B122" s="2" t="s">
        <v>149</v>
      </c>
      <c r="C122" s="2" t="s">
        <v>39</v>
      </c>
      <c r="D122">
        <v>-3.8839999999999999</v>
      </c>
      <c r="E122">
        <v>6</v>
      </c>
      <c r="F122" s="1">
        <f t="shared" si="6"/>
        <v>-3.8239999999999998</v>
      </c>
      <c r="G122">
        <v>1.1299999999999999</v>
      </c>
    </row>
    <row r="123" spans="2:7" ht="34" x14ac:dyDescent="0.2">
      <c r="B123" s="2" t="s">
        <v>148</v>
      </c>
      <c r="C123" s="2" t="s">
        <v>40</v>
      </c>
      <c r="D123">
        <v>-3.992</v>
      </c>
      <c r="E123">
        <v>10</v>
      </c>
      <c r="F123" s="1">
        <f t="shared" si="6"/>
        <v>-3.8919999999999999</v>
      </c>
      <c r="G123">
        <v>13.8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1058-6CFA-6948-AB8A-BD491AFAAAD5}">
  <dimension ref="A1:H91"/>
  <sheetViews>
    <sheetView topLeftCell="A72" workbookViewId="0">
      <selection activeCell="A92" sqref="A92"/>
    </sheetView>
  </sheetViews>
  <sheetFormatPr baseColWidth="10" defaultRowHeight="16" x14ac:dyDescent="0.2"/>
  <cols>
    <col min="2" max="2" width="119.83203125" customWidth="1"/>
    <col min="3" max="3" width="24.6640625" customWidth="1"/>
    <col min="6" max="6" width="16" customWidth="1"/>
    <col min="8" max="8" width="57.83203125" customWidth="1"/>
  </cols>
  <sheetData>
    <row r="1" spans="1:8" x14ac:dyDescent="0.2">
      <c r="B1" t="s">
        <v>0</v>
      </c>
      <c r="D1" t="s">
        <v>2</v>
      </c>
      <c r="E1" t="s">
        <v>3</v>
      </c>
      <c r="F1" t="s">
        <v>4</v>
      </c>
      <c r="G1" t="s">
        <v>41</v>
      </c>
      <c r="H1" t="s">
        <v>7</v>
      </c>
    </row>
    <row r="2" spans="1:8" x14ac:dyDescent="0.2">
      <c r="A2" s="17" t="s">
        <v>266</v>
      </c>
      <c r="B2" t="s">
        <v>110</v>
      </c>
      <c r="C2" t="s">
        <v>27</v>
      </c>
      <c r="D2" s="8">
        <v>1.159E-9</v>
      </c>
      <c r="E2">
        <v>20.978999999999999</v>
      </c>
      <c r="F2" s="1">
        <f>D2+E2*0.001</f>
        <v>2.0979001159000001E-2</v>
      </c>
      <c r="G2">
        <v>0.75</v>
      </c>
    </row>
    <row r="3" spans="1:8" x14ac:dyDescent="0.2">
      <c r="A3" s="17"/>
      <c r="B3" t="s">
        <v>113</v>
      </c>
      <c r="C3" t="s">
        <v>28</v>
      </c>
      <c r="D3" s="8">
        <v>3.2079999999999999E-4</v>
      </c>
      <c r="E3">
        <v>11.055999999999999</v>
      </c>
      <c r="F3" s="1">
        <f>D3+E3*0.001</f>
        <v>1.1376799999999999E-2</v>
      </c>
      <c r="G3">
        <v>70.209999999999994</v>
      </c>
      <c r="H3" t="s">
        <v>87</v>
      </c>
    </row>
    <row r="4" spans="1:8" ht="31" customHeight="1" x14ac:dyDescent="0.2">
      <c r="A4" s="17"/>
      <c r="B4" s="2" t="s">
        <v>114</v>
      </c>
      <c r="C4" s="2" t="s">
        <v>46</v>
      </c>
      <c r="D4" s="8">
        <v>2.654E-4</v>
      </c>
      <c r="E4">
        <v>15.194000000000001</v>
      </c>
      <c r="F4" s="1">
        <f>D4+E4*0.001</f>
        <v>1.5459400000000002E-2</v>
      </c>
      <c r="G4">
        <v>192.78</v>
      </c>
      <c r="H4" s="2" t="s">
        <v>47</v>
      </c>
    </row>
    <row r="5" spans="1:8" x14ac:dyDescent="0.2">
      <c r="A5" s="17"/>
      <c r="B5" t="s">
        <v>115</v>
      </c>
      <c r="C5" t="s">
        <v>29</v>
      </c>
      <c r="D5" s="8">
        <v>6.0090000000000002E-4</v>
      </c>
      <c r="E5">
        <v>116</v>
      </c>
      <c r="F5" s="1">
        <f t="shared" ref="F5:F18" si="0">D5+E5*0.001</f>
        <v>0.11660090000000001</v>
      </c>
      <c r="G5">
        <v>0.01</v>
      </c>
      <c r="H5" t="s">
        <v>8</v>
      </c>
    </row>
    <row r="6" spans="1:8" ht="34" x14ac:dyDescent="0.2">
      <c r="A6" s="17"/>
      <c r="B6" t="s">
        <v>116</v>
      </c>
      <c r="C6" t="s">
        <v>30</v>
      </c>
      <c r="D6">
        <v>0.158</v>
      </c>
      <c r="E6">
        <v>22</v>
      </c>
      <c r="F6" s="1">
        <f t="shared" si="0"/>
        <v>0.18</v>
      </c>
      <c r="G6">
        <v>19.29</v>
      </c>
      <c r="H6" s="2" t="s">
        <v>10</v>
      </c>
    </row>
    <row r="7" spans="1:8" ht="34" x14ac:dyDescent="0.2">
      <c r="A7" s="17"/>
      <c r="B7" t="s">
        <v>117</v>
      </c>
      <c r="C7" t="s">
        <v>31</v>
      </c>
      <c r="D7">
        <v>1.0999999999999999E-2</v>
      </c>
      <c r="E7">
        <v>39</v>
      </c>
      <c r="F7" s="1">
        <f t="shared" si="0"/>
        <v>0.05</v>
      </c>
      <c r="G7">
        <v>61.83</v>
      </c>
      <c r="H7" s="2" t="s">
        <v>111</v>
      </c>
    </row>
    <row r="8" spans="1:8" x14ac:dyDescent="0.2">
      <c r="A8" s="17"/>
      <c r="B8" t="s">
        <v>118</v>
      </c>
      <c r="C8" t="s">
        <v>32</v>
      </c>
      <c r="D8">
        <v>1E-3</v>
      </c>
      <c r="E8">
        <v>86</v>
      </c>
      <c r="F8" s="1">
        <f t="shared" si="0"/>
        <v>8.7000000000000008E-2</v>
      </c>
      <c r="G8">
        <v>0.01</v>
      </c>
      <c r="H8" s="5" t="s">
        <v>18</v>
      </c>
    </row>
    <row r="9" spans="1:8" x14ac:dyDescent="0.2">
      <c r="A9" s="17"/>
      <c r="B9" t="s">
        <v>119</v>
      </c>
      <c r="C9" t="s">
        <v>33</v>
      </c>
      <c r="D9">
        <v>8.4000000000000005E-2</v>
      </c>
      <c r="E9">
        <v>15</v>
      </c>
      <c r="F9" s="1">
        <f t="shared" si="0"/>
        <v>9.9000000000000005E-2</v>
      </c>
      <c r="G9">
        <v>6.49</v>
      </c>
      <c r="H9" s="5"/>
    </row>
    <row r="10" spans="1:8" x14ac:dyDescent="0.2">
      <c r="A10" s="17"/>
      <c r="B10" t="s">
        <v>120</v>
      </c>
      <c r="C10" t="s">
        <v>34</v>
      </c>
      <c r="D10">
        <v>6.0000000000000001E-3</v>
      </c>
      <c r="E10">
        <v>32</v>
      </c>
      <c r="F10" s="1">
        <f t="shared" si="0"/>
        <v>3.7999999999999999E-2</v>
      </c>
      <c r="G10">
        <v>61.83</v>
      </c>
      <c r="H10" s="5"/>
    </row>
    <row r="11" spans="1:8" ht="17" x14ac:dyDescent="0.2">
      <c r="A11" s="17"/>
      <c r="B11" s="2" t="s">
        <v>121</v>
      </c>
      <c r="C11" t="s">
        <v>59</v>
      </c>
      <c r="D11">
        <v>1E-3</v>
      </c>
      <c r="E11">
        <v>116</v>
      </c>
      <c r="F11" s="1">
        <f t="shared" si="0"/>
        <v>0.11700000000000001</v>
      </c>
      <c r="G11">
        <v>0.01</v>
      </c>
      <c r="H11" s="5" t="s">
        <v>112</v>
      </c>
    </row>
    <row r="12" spans="1:8" x14ac:dyDescent="0.2">
      <c r="A12" s="17"/>
      <c r="B12" t="s">
        <v>122</v>
      </c>
      <c r="C12" t="s">
        <v>35</v>
      </c>
      <c r="D12" s="1">
        <v>0.32300000000000001</v>
      </c>
      <c r="E12">
        <v>21</v>
      </c>
      <c r="F12" s="1">
        <f t="shared" si="0"/>
        <v>0.34400000000000003</v>
      </c>
      <c r="G12">
        <v>13.5</v>
      </c>
      <c r="H12" s="5"/>
    </row>
    <row r="13" spans="1:8" x14ac:dyDescent="0.2">
      <c r="A13" s="17"/>
      <c r="B13" t="s">
        <v>123</v>
      </c>
      <c r="C13" t="s">
        <v>36</v>
      </c>
      <c r="D13" s="1">
        <v>1.9E-2</v>
      </c>
      <c r="E13">
        <v>38</v>
      </c>
      <c r="F13" s="1">
        <f t="shared" si="0"/>
        <v>5.6999999999999995E-2</v>
      </c>
      <c r="G13">
        <v>61.83</v>
      </c>
      <c r="H13" s="5"/>
    </row>
    <row r="14" spans="1:8" ht="17" x14ac:dyDescent="0.2">
      <c r="A14" s="17"/>
      <c r="B14" t="s">
        <v>180</v>
      </c>
      <c r="C14" s="2" t="s">
        <v>42</v>
      </c>
      <c r="D14">
        <v>1E-3</v>
      </c>
      <c r="E14">
        <v>30</v>
      </c>
      <c r="F14" s="1">
        <f t="shared" si="0"/>
        <v>3.1E-2</v>
      </c>
      <c r="G14">
        <v>70.36</v>
      </c>
      <c r="H14" t="s">
        <v>19</v>
      </c>
    </row>
    <row r="15" spans="1:8" ht="17" x14ac:dyDescent="0.2">
      <c r="A15" s="17"/>
      <c r="B15" s="2" t="s">
        <v>125</v>
      </c>
      <c r="C15" s="2" t="s">
        <v>35</v>
      </c>
      <c r="D15">
        <v>4.0000000000000001E-3</v>
      </c>
      <c r="E15">
        <v>23</v>
      </c>
      <c r="F15" s="1">
        <f t="shared" si="0"/>
        <v>2.7E-2</v>
      </c>
      <c r="G15">
        <v>74.83</v>
      </c>
      <c r="H15" t="s">
        <v>23</v>
      </c>
    </row>
    <row r="16" spans="1:8" ht="34" x14ac:dyDescent="0.2">
      <c r="A16" s="17"/>
      <c r="B16" s="2" t="s">
        <v>124</v>
      </c>
      <c r="C16" s="2" t="s">
        <v>36</v>
      </c>
      <c r="D16">
        <v>1E-3</v>
      </c>
      <c r="E16">
        <v>39</v>
      </c>
      <c r="F16" s="1">
        <f t="shared" si="0"/>
        <v>0.04</v>
      </c>
      <c r="G16">
        <v>19.89</v>
      </c>
      <c r="H16" s="2" t="s">
        <v>24</v>
      </c>
    </row>
    <row r="17" spans="1:8" ht="34" x14ac:dyDescent="0.2">
      <c r="A17" s="17"/>
      <c r="B17" s="2" t="s">
        <v>128</v>
      </c>
      <c r="C17" s="2" t="s">
        <v>43</v>
      </c>
      <c r="D17">
        <v>1E-3</v>
      </c>
      <c r="E17">
        <v>20</v>
      </c>
      <c r="F17" s="1">
        <f t="shared" si="0"/>
        <v>2.1000000000000001E-2</v>
      </c>
      <c r="G17">
        <v>56.9</v>
      </c>
    </row>
    <row r="18" spans="1:8" ht="34" x14ac:dyDescent="0.2">
      <c r="A18" s="17"/>
      <c r="B18" s="2" t="s">
        <v>127</v>
      </c>
      <c r="C18" s="2" t="s">
        <v>37</v>
      </c>
      <c r="D18">
        <v>6.0000000000000001E-3</v>
      </c>
      <c r="E18">
        <v>15</v>
      </c>
      <c r="F18" s="1">
        <f t="shared" si="0"/>
        <v>2.0999999999999998E-2</v>
      </c>
      <c r="G18">
        <v>51.37</v>
      </c>
    </row>
    <row r="19" spans="1:8" ht="34" x14ac:dyDescent="0.2">
      <c r="A19" s="17"/>
      <c r="B19" s="2" t="s">
        <v>126</v>
      </c>
      <c r="C19" s="2" t="s">
        <v>38</v>
      </c>
      <c r="D19">
        <v>1E-3</v>
      </c>
      <c r="E19">
        <v>36</v>
      </c>
      <c r="F19" s="1">
        <f>D19+E19*0.001</f>
        <v>3.7000000000000005E-2</v>
      </c>
      <c r="G19">
        <v>16.649999999999999</v>
      </c>
    </row>
    <row r="20" spans="1:8" ht="32" customHeight="1" x14ac:dyDescent="0.2">
      <c r="A20" s="17"/>
      <c r="B20" s="2" t="s">
        <v>257</v>
      </c>
      <c r="C20" s="2" t="s">
        <v>239</v>
      </c>
      <c r="D20">
        <v>2E-3</v>
      </c>
      <c r="E20">
        <v>34</v>
      </c>
      <c r="F20" s="1">
        <f>D20+E20*0.001</f>
        <v>3.6000000000000004E-2</v>
      </c>
      <c r="G20">
        <v>56.97</v>
      </c>
    </row>
    <row r="21" spans="1:8" ht="32" customHeight="1" x14ac:dyDescent="0.2">
      <c r="A21" s="17"/>
      <c r="B21" s="2" t="s">
        <v>258</v>
      </c>
      <c r="C21" s="2" t="s">
        <v>240</v>
      </c>
      <c r="D21">
        <v>8.9999999999999993E-3</v>
      </c>
      <c r="E21">
        <v>16</v>
      </c>
      <c r="F21" s="1">
        <f>D21+E21*0.001</f>
        <v>2.5000000000000001E-2</v>
      </c>
      <c r="G21">
        <v>84.95</v>
      </c>
    </row>
    <row r="22" spans="1:8" ht="32" customHeight="1" x14ac:dyDescent="0.2">
      <c r="A22" s="17"/>
      <c r="B22" s="2" t="s">
        <v>259</v>
      </c>
      <c r="C22" s="2" t="s">
        <v>241</v>
      </c>
      <c r="D22">
        <v>1E-3</v>
      </c>
      <c r="E22">
        <v>38</v>
      </c>
      <c r="F22" s="1">
        <f>D22+E22*0.001</f>
        <v>3.9E-2</v>
      </c>
      <c r="G22">
        <v>24.04</v>
      </c>
    </row>
    <row r="24" spans="1:8" s="6" customFormat="1" x14ac:dyDescent="0.2"/>
    <row r="25" spans="1:8" x14ac:dyDescent="0.2">
      <c r="A25" s="17" t="s">
        <v>267</v>
      </c>
      <c r="B25" t="s">
        <v>174</v>
      </c>
      <c r="C25" t="s">
        <v>27</v>
      </c>
      <c r="D25" s="8">
        <v>5.9270000000000003E-10</v>
      </c>
      <c r="E25">
        <v>26.161999999999999</v>
      </c>
      <c r="F25" s="1">
        <f>D25+E25*0.0001</f>
        <v>2.6162005927000001E-3</v>
      </c>
      <c r="G25">
        <v>1.02</v>
      </c>
    </row>
    <row r="26" spans="1:8" x14ac:dyDescent="0.2">
      <c r="A26" s="17"/>
      <c r="B26" t="s">
        <v>175</v>
      </c>
      <c r="C26" t="s">
        <v>28</v>
      </c>
      <c r="D26" s="8">
        <v>8.0709999999999997E-7</v>
      </c>
      <c r="E26">
        <v>15.099</v>
      </c>
      <c r="F26" s="1">
        <f>D26+E26*0.0001</f>
        <v>1.5107071000000001E-3</v>
      </c>
      <c r="G26">
        <v>150.25</v>
      </c>
      <c r="H26" t="s">
        <v>173</v>
      </c>
    </row>
    <row r="27" spans="1:8" ht="17" x14ac:dyDescent="0.2">
      <c r="A27" s="17"/>
      <c r="B27" s="2" t="s">
        <v>176</v>
      </c>
      <c r="C27" s="2" t="s">
        <v>46</v>
      </c>
      <c r="D27" s="8">
        <v>4.0629999999999999E-6</v>
      </c>
      <c r="E27">
        <v>23.481000000000002</v>
      </c>
      <c r="F27" s="1">
        <f t="shared" ref="F27:F45" si="1">D27+E27*0.0001</f>
        <v>2.352163E-3</v>
      </c>
      <c r="G27">
        <v>432.73</v>
      </c>
    </row>
    <row r="28" spans="1:8" x14ac:dyDescent="0.2">
      <c r="A28" s="17"/>
      <c r="B28" t="s">
        <v>177</v>
      </c>
      <c r="C28" t="s">
        <v>29</v>
      </c>
      <c r="D28">
        <v>1E-3</v>
      </c>
      <c r="E28">
        <v>491</v>
      </c>
      <c r="F28" s="1">
        <f t="shared" si="1"/>
        <v>5.0100000000000006E-2</v>
      </c>
      <c r="G28">
        <v>0.06</v>
      </c>
    </row>
    <row r="29" spans="1:8" x14ac:dyDescent="0.2">
      <c r="A29" s="17"/>
      <c r="B29" t="s">
        <v>178</v>
      </c>
      <c r="C29" t="s">
        <v>30</v>
      </c>
      <c r="D29">
        <v>0.78200000000000003</v>
      </c>
      <c r="E29">
        <v>53</v>
      </c>
      <c r="F29" s="1">
        <f t="shared" si="1"/>
        <v>0.7873</v>
      </c>
      <c r="G29">
        <v>28.46</v>
      </c>
    </row>
    <row r="30" spans="1:8" x14ac:dyDescent="0.2">
      <c r="A30" s="17"/>
      <c r="B30" t="s">
        <v>179</v>
      </c>
      <c r="C30" t="s">
        <v>31</v>
      </c>
      <c r="D30">
        <v>0.65400000000000003</v>
      </c>
      <c r="E30">
        <v>39</v>
      </c>
      <c r="F30" s="1">
        <f t="shared" si="1"/>
        <v>0.65790000000000004</v>
      </c>
      <c r="G30">
        <v>67.41</v>
      </c>
    </row>
    <row r="31" spans="1:8" x14ac:dyDescent="0.2">
      <c r="A31" s="17"/>
      <c r="B31" t="s">
        <v>182</v>
      </c>
      <c r="C31" t="s">
        <v>32</v>
      </c>
      <c r="D31">
        <v>1E-3</v>
      </c>
      <c r="E31">
        <v>467</v>
      </c>
      <c r="F31" s="1">
        <f t="shared" si="1"/>
        <v>4.7700000000000006E-2</v>
      </c>
      <c r="G31">
        <v>0.06</v>
      </c>
    </row>
    <row r="32" spans="1:8" x14ac:dyDescent="0.2">
      <c r="A32" s="17"/>
      <c r="B32" t="s">
        <v>183</v>
      </c>
      <c r="C32" t="s">
        <v>33</v>
      </c>
      <c r="D32">
        <v>0.51700000000000002</v>
      </c>
      <c r="E32">
        <v>47</v>
      </c>
      <c r="F32" s="1">
        <f t="shared" si="1"/>
        <v>0.52170000000000005</v>
      </c>
      <c r="G32">
        <v>38.42</v>
      </c>
    </row>
    <row r="33" spans="1:7" x14ac:dyDescent="0.2">
      <c r="A33" s="17"/>
      <c r="B33" t="s">
        <v>184</v>
      </c>
      <c r="C33" t="s">
        <v>34</v>
      </c>
      <c r="D33">
        <v>0.61899999999999999</v>
      </c>
      <c r="E33">
        <v>39</v>
      </c>
      <c r="F33" s="1">
        <f t="shared" si="1"/>
        <v>0.62290000000000001</v>
      </c>
      <c r="G33">
        <v>67.3</v>
      </c>
    </row>
    <row r="34" spans="1:7" ht="17" x14ac:dyDescent="0.2">
      <c r="A34" s="17"/>
      <c r="B34" s="2" t="s">
        <v>185</v>
      </c>
      <c r="C34" t="s">
        <v>59</v>
      </c>
      <c r="D34">
        <v>1E-3</v>
      </c>
      <c r="E34">
        <v>480</v>
      </c>
      <c r="F34" s="1">
        <f t="shared" si="1"/>
        <v>4.9000000000000002E-2</v>
      </c>
      <c r="G34">
        <v>0.06</v>
      </c>
    </row>
    <row r="35" spans="1:7" x14ac:dyDescent="0.2">
      <c r="A35" s="17"/>
      <c r="B35" t="s">
        <v>186</v>
      </c>
      <c r="C35" t="s">
        <v>35</v>
      </c>
      <c r="D35">
        <v>0.314</v>
      </c>
      <c r="E35">
        <v>51</v>
      </c>
      <c r="F35" s="1">
        <f t="shared" si="1"/>
        <v>0.31909999999999999</v>
      </c>
      <c r="G35">
        <v>22.86</v>
      </c>
    </row>
    <row r="36" spans="1:7" x14ac:dyDescent="0.2">
      <c r="A36" s="17"/>
      <c r="B36" t="s">
        <v>187</v>
      </c>
      <c r="C36" t="s">
        <v>36</v>
      </c>
      <c r="D36">
        <v>0.69699999999999995</v>
      </c>
      <c r="E36">
        <v>39</v>
      </c>
      <c r="F36" s="1">
        <f t="shared" si="1"/>
        <v>0.70089999999999997</v>
      </c>
      <c r="G36">
        <v>67.22</v>
      </c>
    </row>
    <row r="37" spans="1:7" ht="17" x14ac:dyDescent="0.2">
      <c r="A37" s="17"/>
      <c r="B37" t="s">
        <v>181</v>
      </c>
      <c r="C37" s="2" t="s">
        <v>42</v>
      </c>
      <c r="D37" s="8">
        <v>4.5560000000000002E-4</v>
      </c>
      <c r="E37">
        <v>479</v>
      </c>
      <c r="F37" s="1">
        <f t="shared" si="1"/>
        <v>4.8355600000000006E-2</v>
      </c>
      <c r="G37">
        <v>27.82</v>
      </c>
    </row>
    <row r="38" spans="1:7" ht="17" x14ac:dyDescent="0.2">
      <c r="A38" s="17"/>
      <c r="B38" s="2" t="s">
        <v>188</v>
      </c>
      <c r="C38" s="2" t="s">
        <v>35</v>
      </c>
      <c r="D38">
        <v>1E-3</v>
      </c>
      <c r="E38">
        <v>38</v>
      </c>
      <c r="F38" s="1">
        <f t="shared" si="1"/>
        <v>4.8000000000000004E-3</v>
      </c>
      <c r="G38">
        <v>208.79</v>
      </c>
    </row>
    <row r="39" spans="1:7" ht="34" x14ac:dyDescent="0.2">
      <c r="A39" s="17"/>
      <c r="B39" s="2" t="s">
        <v>189</v>
      </c>
      <c r="C39" s="2" t="s">
        <v>36</v>
      </c>
      <c r="D39" s="8">
        <v>9.4689999999999998E-4</v>
      </c>
      <c r="E39">
        <v>40</v>
      </c>
      <c r="F39" s="1">
        <f t="shared" si="1"/>
        <v>4.9468999999999997E-3</v>
      </c>
      <c r="G39">
        <v>153.63</v>
      </c>
    </row>
    <row r="40" spans="1:7" ht="34" x14ac:dyDescent="0.2">
      <c r="A40" s="17"/>
      <c r="B40" s="2" t="s">
        <v>190</v>
      </c>
      <c r="C40" s="2" t="s">
        <v>43</v>
      </c>
      <c r="D40" s="8">
        <v>5.0730000000000003E-4</v>
      </c>
      <c r="E40">
        <v>441</v>
      </c>
      <c r="F40" s="1">
        <f t="shared" si="1"/>
        <v>4.4607300000000003E-2</v>
      </c>
      <c r="G40">
        <v>33.770000000000003</v>
      </c>
    </row>
    <row r="41" spans="1:7" ht="34" x14ac:dyDescent="0.2">
      <c r="A41" s="17"/>
      <c r="B41" s="2" t="s">
        <v>191</v>
      </c>
      <c r="C41" s="2" t="s">
        <v>37</v>
      </c>
      <c r="D41">
        <v>1E-3</v>
      </c>
      <c r="E41">
        <v>48</v>
      </c>
      <c r="F41" s="1">
        <f t="shared" si="1"/>
        <v>5.8000000000000005E-3</v>
      </c>
      <c r="G41">
        <v>157.57</v>
      </c>
    </row>
    <row r="42" spans="1:7" ht="34" x14ac:dyDescent="0.2">
      <c r="A42" s="17"/>
      <c r="B42" s="2" t="s">
        <v>192</v>
      </c>
      <c r="C42" s="2" t="s">
        <v>38</v>
      </c>
      <c r="D42" s="8">
        <v>7.4489999999999995E-4</v>
      </c>
      <c r="E42">
        <v>40</v>
      </c>
      <c r="F42" s="1">
        <f t="shared" si="1"/>
        <v>4.7448999999999998E-3</v>
      </c>
      <c r="G42">
        <v>157.87</v>
      </c>
    </row>
    <row r="43" spans="1:7" ht="34" x14ac:dyDescent="0.2">
      <c r="A43" s="17"/>
      <c r="B43" s="2" t="s">
        <v>260</v>
      </c>
      <c r="C43" s="2" t="s">
        <v>239</v>
      </c>
      <c r="D43" s="8">
        <v>6.1320000000000005E-4</v>
      </c>
      <c r="E43">
        <v>471</v>
      </c>
      <c r="F43" s="1">
        <f t="shared" si="1"/>
        <v>4.7713200000000004E-2</v>
      </c>
      <c r="G43">
        <v>26.22</v>
      </c>
    </row>
    <row r="44" spans="1:7" ht="34" x14ac:dyDescent="0.2">
      <c r="A44" s="17"/>
      <c r="B44" s="2" t="s">
        <v>261</v>
      </c>
      <c r="C44" s="2" t="s">
        <v>240</v>
      </c>
      <c r="D44" s="8">
        <v>8.2229999999999998E-4</v>
      </c>
      <c r="E44">
        <v>49</v>
      </c>
      <c r="F44" s="1">
        <f t="shared" si="1"/>
        <v>5.7222999999999996E-3</v>
      </c>
      <c r="G44">
        <v>139.69</v>
      </c>
    </row>
    <row r="45" spans="1:7" ht="34" x14ac:dyDescent="0.2">
      <c r="A45" s="17"/>
      <c r="B45" s="2" t="s">
        <v>262</v>
      </c>
      <c r="C45" s="2" t="s">
        <v>241</v>
      </c>
      <c r="D45" s="8">
        <v>3.0000000000000001E-3</v>
      </c>
      <c r="E45">
        <v>40</v>
      </c>
      <c r="F45" s="1">
        <f t="shared" si="1"/>
        <v>7.0000000000000001E-3</v>
      </c>
      <c r="G45">
        <v>155.07</v>
      </c>
    </row>
    <row r="47" spans="1:7" s="6" customFormat="1" x14ac:dyDescent="0.2"/>
    <row r="48" spans="1:7" x14ac:dyDescent="0.2">
      <c r="A48" s="18" t="s">
        <v>268</v>
      </c>
      <c r="B48" t="s">
        <v>193</v>
      </c>
      <c r="C48" t="s">
        <v>27</v>
      </c>
      <c r="D48">
        <v>0.16900000000000001</v>
      </c>
      <c r="E48">
        <v>16</v>
      </c>
      <c r="F48" s="1">
        <f>D48+E48*0.01</f>
        <v>0.32900000000000001</v>
      </c>
      <c r="G48">
        <v>1.1200000000000001</v>
      </c>
    </row>
    <row r="49" spans="1:8" x14ac:dyDescent="0.2">
      <c r="A49" s="18"/>
      <c r="B49" t="s">
        <v>202</v>
      </c>
      <c r="C49" t="s">
        <v>28</v>
      </c>
      <c r="D49">
        <v>0.191</v>
      </c>
      <c r="E49">
        <v>6.0940000000000003</v>
      </c>
      <c r="F49" s="1">
        <f t="shared" ref="F49:F68" si="2">D49+E49*0.01</f>
        <v>0.25194</v>
      </c>
      <c r="G49">
        <v>21.75</v>
      </c>
      <c r="H49" t="s">
        <v>172</v>
      </c>
    </row>
    <row r="50" spans="1:8" ht="17" x14ac:dyDescent="0.2">
      <c r="A50" s="18"/>
      <c r="B50" s="2" t="s">
        <v>203</v>
      </c>
      <c r="C50" s="2" t="s">
        <v>46</v>
      </c>
      <c r="D50">
        <v>0.124</v>
      </c>
      <c r="E50">
        <v>9.4190000000000005</v>
      </c>
      <c r="F50" s="1">
        <f t="shared" si="2"/>
        <v>0.21819</v>
      </c>
      <c r="G50">
        <v>79.55</v>
      </c>
    </row>
    <row r="51" spans="1:8" x14ac:dyDescent="0.2">
      <c r="A51" s="18"/>
      <c r="B51" t="s">
        <v>194</v>
      </c>
      <c r="C51" t="s">
        <v>29</v>
      </c>
      <c r="D51">
        <v>0.17</v>
      </c>
      <c r="E51">
        <v>16</v>
      </c>
      <c r="F51" s="1">
        <f t="shared" si="2"/>
        <v>0.33</v>
      </c>
      <c r="G51" t="s">
        <v>14</v>
      </c>
    </row>
    <row r="52" spans="1:8" x14ac:dyDescent="0.2">
      <c r="A52" s="18"/>
      <c r="B52" t="s">
        <v>195</v>
      </c>
      <c r="C52" t="s">
        <v>30</v>
      </c>
      <c r="D52">
        <v>0.24299999999999999</v>
      </c>
      <c r="E52">
        <v>10</v>
      </c>
      <c r="F52" s="1">
        <f t="shared" si="2"/>
        <v>0.34299999999999997</v>
      </c>
      <c r="G52">
        <v>0.55000000000000004</v>
      </c>
    </row>
    <row r="53" spans="1:8" x14ac:dyDescent="0.2">
      <c r="A53" s="18"/>
      <c r="B53" t="s">
        <v>196</v>
      </c>
      <c r="C53" t="s">
        <v>31</v>
      </c>
      <c r="D53">
        <v>0.17</v>
      </c>
      <c r="E53">
        <v>16</v>
      </c>
      <c r="F53" s="1">
        <f t="shared" si="2"/>
        <v>0.33</v>
      </c>
      <c r="G53">
        <v>0.5</v>
      </c>
    </row>
    <row r="54" spans="1:8" x14ac:dyDescent="0.2">
      <c r="A54" s="18"/>
      <c r="B54" t="s">
        <v>204</v>
      </c>
      <c r="C54" t="s">
        <v>32</v>
      </c>
      <c r="D54">
        <v>0.19</v>
      </c>
      <c r="E54">
        <v>41</v>
      </c>
      <c r="F54" s="1">
        <f t="shared" si="2"/>
        <v>0.60000000000000009</v>
      </c>
      <c r="G54" t="s">
        <v>14</v>
      </c>
    </row>
    <row r="55" spans="1:8" x14ac:dyDescent="0.2">
      <c r="A55" s="18"/>
      <c r="B55" t="s">
        <v>205</v>
      </c>
      <c r="C55" t="s">
        <v>33</v>
      </c>
      <c r="D55">
        <v>0.28499999999999998</v>
      </c>
      <c r="E55">
        <v>7</v>
      </c>
      <c r="F55" s="1">
        <f t="shared" si="2"/>
        <v>0.35499999999999998</v>
      </c>
      <c r="G55">
        <v>0.56999999999999995</v>
      </c>
    </row>
    <row r="56" spans="1:8" x14ac:dyDescent="0.2">
      <c r="A56" s="18"/>
      <c r="B56" t="s">
        <v>206</v>
      </c>
      <c r="C56" t="s">
        <v>34</v>
      </c>
      <c r="D56">
        <v>0.191</v>
      </c>
      <c r="E56">
        <v>32</v>
      </c>
      <c r="F56" s="1">
        <f t="shared" si="2"/>
        <v>0.51100000000000001</v>
      </c>
      <c r="G56">
        <v>0.72</v>
      </c>
    </row>
    <row r="57" spans="1:8" ht="17" x14ac:dyDescent="0.2">
      <c r="A57" s="18"/>
      <c r="B57" s="2" t="s">
        <v>207</v>
      </c>
      <c r="C57" t="s">
        <v>59</v>
      </c>
      <c r="D57">
        <v>0.33200000000000002</v>
      </c>
      <c r="E57">
        <v>24</v>
      </c>
      <c r="F57" s="1">
        <f t="shared" si="2"/>
        <v>0.57200000000000006</v>
      </c>
      <c r="G57" t="s">
        <v>14</v>
      </c>
    </row>
    <row r="58" spans="1:8" x14ac:dyDescent="0.2">
      <c r="A58" s="18"/>
      <c r="B58" t="s">
        <v>208</v>
      </c>
      <c r="C58" t="s">
        <v>35</v>
      </c>
      <c r="D58">
        <v>0.52500000000000002</v>
      </c>
      <c r="E58">
        <v>6</v>
      </c>
      <c r="F58" s="1">
        <f t="shared" si="2"/>
        <v>0.58499999999999996</v>
      </c>
      <c r="G58">
        <v>0.55000000000000004</v>
      </c>
    </row>
    <row r="59" spans="1:8" x14ac:dyDescent="0.2">
      <c r="A59" s="18"/>
      <c r="B59" t="s">
        <v>209</v>
      </c>
      <c r="C59" t="s">
        <v>36</v>
      </c>
      <c r="D59">
        <v>0.59299999999999997</v>
      </c>
      <c r="E59">
        <v>15</v>
      </c>
      <c r="F59" s="1">
        <f t="shared" si="2"/>
        <v>0.74299999999999999</v>
      </c>
      <c r="G59">
        <v>0.52</v>
      </c>
    </row>
    <row r="60" spans="1:8" ht="17" x14ac:dyDescent="0.2">
      <c r="A60" s="18"/>
      <c r="B60" t="s">
        <v>210</v>
      </c>
      <c r="C60" s="2" t="s">
        <v>42</v>
      </c>
      <c r="D60">
        <v>0.17599999999999999</v>
      </c>
      <c r="E60">
        <v>9</v>
      </c>
      <c r="F60" s="1">
        <f t="shared" si="2"/>
        <v>0.26600000000000001</v>
      </c>
      <c r="G60">
        <v>12.69</v>
      </c>
    </row>
    <row r="61" spans="1:8" ht="17" x14ac:dyDescent="0.2">
      <c r="A61" s="18"/>
      <c r="B61" s="2" t="s">
        <v>197</v>
      </c>
      <c r="C61" s="2" t="s">
        <v>35</v>
      </c>
      <c r="D61">
        <v>0.19500000000000001</v>
      </c>
      <c r="E61">
        <v>9</v>
      </c>
      <c r="F61" s="1">
        <f t="shared" si="2"/>
        <v>0.28500000000000003</v>
      </c>
      <c r="G61">
        <v>19.670000000000002</v>
      </c>
    </row>
    <row r="62" spans="1:8" ht="34" x14ac:dyDescent="0.2">
      <c r="A62" s="18"/>
      <c r="B62" s="2" t="s">
        <v>198</v>
      </c>
      <c r="C62" s="2" t="s">
        <v>36</v>
      </c>
      <c r="D62">
        <v>0.17</v>
      </c>
      <c r="E62">
        <v>16</v>
      </c>
      <c r="F62" s="1">
        <f t="shared" si="2"/>
        <v>0.33</v>
      </c>
      <c r="G62">
        <v>0.91</v>
      </c>
    </row>
    <row r="63" spans="1:8" ht="34" x14ac:dyDescent="0.2">
      <c r="A63" s="18"/>
      <c r="B63" s="2" t="s">
        <v>200</v>
      </c>
      <c r="C63" s="2" t="s">
        <v>43</v>
      </c>
      <c r="D63">
        <v>0.17599999999999999</v>
      </c>
      <c r="E63">
        <v>9</v>
      </c>
      <c r="F63" s="1">
        <f t="shared" si="2"/>
        <v>0.26600000000000001</v>
      </c>
      <c r="G63">
        <v>30.09</v>
      </c>
    </row>
    <row r="64" spans="1:8" ht="34" x14ac:dyDescent="0.2">
      <c r="A64" s="18"/>
      <c r="B64" s="2" t="s">
        <v>199</v>
      </c>
      <c r="C64" s="2" t="s">
        <v>37</v>
      </c>
      <c r="D64">
        <v>0.19500000000000001</v>
      </c>
      <c r="E64">
        <v>9</v>
      </c>
      <c r="F64" s="1">
        <f t="shared" si="2"/>
        <v>0.28500000000000003</v>
      </c>
      <c r="G64">
        <v>21.46</v>
      </c>
    </row>
    <row r="65" spans="1:8" ht="34" x14ac:dyDescent="0.2">
      <c r="A65" s="18"/>
      <c r="B65" s="2" t="s">
        <v>201</v>
      </c>
      <c r="C65" s="2" t="s">
        <v>38</v>
      </c>
      <c r="D65">
        <v>0.17199999999999999</v>
      </c>
      <c r="E65">
        <v>16</v>
      </c>
      <c r="F65" s="1">
        <f t="shared" si="2"/>
        <v>0.33199999999999996</v>
      </c>
      <c r="G65">
        <v>12.58</v>
      </c>
    </row>
    <row r="66" spans="1:8" ht="34" x14ac:dyDescent="0.2">
      <c r="A66" s="18"/>
      <c r="B66" s="2" t="s">
        <v>254</v>
      </c>
      <c r="C66" s="2" t="s">
        <v>239</v>
      </c>
      <c r="D66">
        <v>0.20599999999999999</v>
      </c>
      <c r="E66">
        <v>7</v>
      </c>
      <c r="F66" s="1">
        <f t="shared" si="2"/>
        <v>0.27600000000000002</v>
      </c>
      <c r="G66">
        <v>16.96</v>
      </c>
    </row>
    <row r="67" spans="1:8" ht="34" x14ac:dyDescent="0.2">
      <c r="A67" s="18"/>
      <c r="B67" s="2" t="s">
        <v>255</v>
      </c>
      <c r="C67" s="2" t="s">
        <v>240</v>
      </c>
      <c r="D67">
        <v>0.19600000000000001</v>
      </c>
      <c r="E67">
        <v>10</v>
      </c>
      <c r="F67" s="1">
        <f t="shared" si="2"/>
        <v>0.29600000000000004</v>
      </c>
      <c r="G67">
        <v>20.34</v>
      </c>
    </row>
    <row r="68" spans="1:8" ht="34" x14ac:dyDescent="0.2">
      <c r="A68" s="18"/>
      <c r="B68" s="2" t="s">
        <v>256</v>
      </c>
      <c r="C68" s="2" t="s">
        <v>241</v>
      </c>
      <c r="D68">
        <v>0.17299999999999999</v>
      </c>
      <c r="E68">
        <v>20</v>
      </c>
      <c r="F68" s="1">
        <f t="shared" si="2"/>
        <v>0.373</v>
      </c>
      <c r="G68">
        <v>33.99</v>
      </c>
    </row>
    <row r="70" spans="1:8" s="6" customFormat="1" x14ac:dyDescent="0.2"/>
    <row r="71" spans="1:8" x14ac:dyDescent="0.2">
      <c r="A71" s="18" t="s">
        <v>269</v>
      </c>
      <c r="B71" t="s">
        <v>213</v>
      </c>
      <c r="C71" t="s">
        <v>27</v>
      </c>
      <c r="D71" s="8">
        <v>1.004E-10</v>
      </c>
      <c r="E71">
        <v>29.846</v>
      </c>
      <c r="F71" s="1">
        <f>D71+E71*0.0001</f>
        <v>2.9846001004E-3</v>
      </c>
      <c r="G71">
        <v>1.26</v>
      </c>
    </row>
    <row r="72" spans="1:8" x14ac:dyDescent="0.2">
      <c r="A72" s="18"/>
      <c r="B72" t="s">
        <v>217</v>
      </c>
      <c r="C72" t="s">
        <v>28</v>
      </c>
      <c r="D72" s="8">
        <v>3.653E-6</v>
      </c>
      <c r="E72">
        <v>16.795000000000002</v>
      </c>
      <c r="F72" s="1">
        <f t="shared" ref="F72:F91" si="3">D72+E72*0.0001</f>
        <v>1.6831530000000002E-3</v>
      </c>
      <c r="G72">
        <v>100.59</v>
      </c>
      <c r="H72" t="s">
        <v>173</v>
      </c>
    </row>
    <row r="73" spans="1:8" ht="17" x14ac:dyDescent="0.2">
      <c r="A73" s="18"/>
      <c r="B73" s="2" t="s">
        <v>218</v>
      </c>
      <c r="C73" s="2" t="s">
        <v>46</v>
      </c>
      <c r="D73" s="8">
        <v>8.4270000000000008E-6</v>
      </c>
      <c r="E73">
        <v>24.347999999999999</v>
      </c>
      <c r="F73" s="1">
        <f t="shared" si="3"/>
        <v>2.4432270000000001E-3</v>
      </c>
      <c r="G73">
        <v>348.96</v>
      </c>
    </row>
    <row r="74" spans="1:8" x14ac:dyDescent="0.2">
      <c r="A74" s="18"/>
      <c r="B74" t="s">
        <v>214</v>
      </c>
      <c r="C74" t="s">
        <v>29</v>
      </c>
      <c r="D74" s="9">
        <v>1E-3</v>
      </c>
      <c r="E74">
        <v>266</v>
      </c>
      <c r="F74" s="1">
        <f t="shared" si="3"/>
        <v>2.7600000000000003E-2</v>
      </c>
      <c r="G74">
        <v>0.03</v>
      </c>
    </row>
    <row r="75" spans="1:8" x14ac:dyDescent="0.2">
      <c r="A75" s="18"/>
      <c r="B75" t="s">
        <v>215</v>
      </c>
      <c r="C75" t="s">
        <v>30</v>
      </c>
      <c r="D75" s="9">
        <v>0.53900000000000003</v>
      </c>
      <c r="E75">
        <v>37</v>
      </c>
      <c r="F75" s="1">
        <f t="shared" si="3"/>
        <v>0.54270000000000007</v>
      </c>
      <c r="G75">
        <v>7.92</v>
      </c>
    </row>
    <row r="76" spans="1:8" x14ac:dyDescent="0.2">
      <c r="A76" s="18"/>
      <c r="B76" t="s">
        <v>216</v>
      </c>
      <c r="C76" t="s">
        <v>31</v>
      </c>
      <c r="D76" s="9">
        <v>0.32500000000000001</v>
      </c>
      <c r="E76">
        <v>38</v>
      </c>
      <c r="F76" s="1">
        <f t="shared" si="3"/>
        <v>0.32880000000000004</v>
      </c>
      <c r="G76">
        <v>64.36</v>
      </c>
    </row>
    <row r="77" spans="1:8" x14ac:dyDescent="0.2">
      <c r="A77" s="18"/>
      <c r="B77" t="s">
        <v>219</v>
      </c>
      <c r="C77" t="s">
        <v>32</v>
      </c>
      <c r="D77" s="9">
        <v>3.0000000000000001E-3</v>
      </c>
      <c r="E77">
        <v>279</v>
      </c>
      <c r="F77" s="1">
        <f t="shared" si="3"/>
        <v>3.09E-2</v>
      </c>
      <c r="G77">
        <v>0.03</v>
      </c>
    </row>
    <row r="78" spans="1:8" x14ac:dyDescent="0.2">
      <c r="A78" s="18"/>
      <c r="B78" t="s">
        <v>220</v>
      </c>
      <c r="C78" t="s">
        <v>33</v>
      </c>
      <c r="D78" s="9">
        <v>0.17599999999999999</v>
      </c>
      <c r="E78">
        <v>27</v>
      </c>
      <c r="F78" s="1">
        <f t="shared" si="3"/>
        <v>0.1787</v>
      </c>
      <c r="G78">
        <v>25.79</v>
      </c>
    </row>
    <row r="79" spans="1:8" x14ac:dyDescent="0.2">
      <c r="A79" s="18"/>
      <c r="B79" t="s">
        <v>221</v>
      </c>
      <c r="C79" t="s">
        <v>34</v>
      </c>
      <c r="D79" s="9">
        <v>0.214</v>
      </c>
      <c r="E79">
        <v>39</v>
      </c>
      <c r="F79" s="1">
        <f t="shared" si="3"/>
        <v>0.21789999999999998</v>
      </c>
      <c r="G79">
        <v>64.7</v>
      </c>
    </row>
    <row r="80" spans="1:8" ht="17" x14ac:dyDescent="0.2">
      <c r="A80" s="18"/>
      <c r="B80" s="2" t="s">
        <v>222</v>
      </c>
      <c r="C80" t="s">
        <v>59</v>
      </c>
      <c r="D80" s="9">
        <v>2E-3</v>
      </c>
      <c r="E80">
        <v>276</v>
      </c>
      <c r="F80" s="1">
        <f t="shared" si="3"/>
        <v>2.9600000000000001E-2</v>
      </c>
      <c r="G80">
        <v>0.04</v>
      </c>
    </row>
    <row r="81" spans="1:7" x14ac:dyDescent="0.2">
      <c r="A81" s="18"/>
      <c r="B81" t="s">
        <v>223</v>
      </c>
      <c r="C81" t="s">
        <v>35</v>
      </c>
      <c r="D81" s="9">
        <v>0.28999999999999998</v>
      </c>
      <c r="E81">
        <v>36</v>
      </c>
      <c r="F81" s="1">
        <f t="shared" si="3"/>
        <v>0.29359999999999997</v>
      </c>
      <c r="G81">
        <v>8.89</v>
      </c>
    </row>
    <row r="82" spans="1:7" x14ac:dyDescent="0.2">
      <c r="A82" s="18"/>
      <c r="B82" t="s">
        <v>224</v>
      </c>
      <c r="C82" t="s">
        <v>36</v>
      </c>
      <c r="D82" s="9">
        <v>0.28399999999999997</v>
      </c>
      <c r="E82">
        <v>40</v>
      </c>
      <c r="F82" s="1">
        <f t="shared" si="3"/>
        <v>0.28799999999999998</v>
      </c>
      <c r="G82">
        <v>64.62</v>
      </c>
    </row>
    <row r="83" spans="1:7" ht="17" x14ac:dyDescent="0.2">
      <c r="A83" s="18"/>
      <c r="B83" t="s">
        <v>225</v>
      </c>
      <c r="C83" s="2" t="s">
        <v>42</v>
      </c>
      <c r="D83" s="8">
        <v>5.5900000000000004E-4</v>
      </c>
      <c r="E83">
        <v>262</v>
      </c>
      <c r="F83" s="1">
        <f t="shared" si="3"/>
        <v>2.6759000000000002E-2</v>
      </c>
      <c r="G83">
        <v>9.1199999999999992</v>
      </c>
    </row>
    <row r="84" spans="1:7" ht="17" x14ac:dyDescent="0.2">
      <c r="A84" s="18"/>
      <c r="B84" s="2" t="s">
        <v>211</v>
      </c>
      <c r="C84" s="2" t="s">
        <v>35</v>
      </c>
      <c r="D84" s="9">
        <v>6.0000000000000001E-3</v>
      </c>
      <c r="E84">
        <v>33</v>
      </c>
      <c r="F84" s="1">
        <f t="shared" si="3"/>
        <v>9.2999999999999992E-3</v>
      </c>
      <c r="G84">
        <v>150.25</v>
      </c>
    </row>
    <row r="85" spans="1:7" ht="34" x14ac:dyDescent="0.2">
      <c r="A85" s="18"/>
      <c r="B85" s="2" t="s">
        <v>212</v>
      </c>
      <c r="C85" s="2" t="s">
        <v>36</v>
      </c>
      <c r="D85" s="9">
        <v>1E-3</v>
      </c>
      <c r="E85">
        <v>39</v>
      </c>
      <c r="F85" s="1">
        <f t="shared" si="3"/>
        <v>4.8999999999999998E-3</v>
      </c>
      <c r="G85">
        <v>113.02</v>
      </c>
    </row>
    <row r="86" spans="1:7" ht="34" x14ac:dyDescent="0.2">
      <c r="A86" s="18"/>
      <c r="B86" s="2" t="s">
        <v>227</v>
      </c>
      <c r="C86" s="2" t="s">
        <v>43</v>
      </c>
      <c r="D86" s="8">
        <v>8.5079999999999997E-4</v>
      </c>
      <c r="E86">
        <v>263</v>
      </c>
      <c r="F86" s="1">
        <f t="shared" si="3"/>
        <v>2.7150799999999999E-2</v>
      </c>
      <c r="G86">
        <v>25.57</v>
      </c>
    </row>
    <row r="87" spans="1:7" ht="34" x14ac:dyDescent="0.2">
      <c r="A87" s="18"/>
      <c r="B87" s="2" t="s">
        <v>226</v>
      </c>
      <c r="C87" s="2" t="s">
        <v>37</v>
      </c>
      <c r="D87" s="9">
        <v>1E-3</v>
      </c>
      <c r="E87">
        <v>30</v>
      </c>
      <c r="F87" s="1">
        <f t="shared" si="3"/>
        <v>4.0000000000000001E-3</v>
      </c>
      <c r="G87">
        <v>107.17</v>
      </c>
    </row>
    <row r="88" spans="1:7" ht="34" x14ac:dyDescent="0.2">
      <c r="A88" s="18"/>
      <c r="B88" s="2" t="s">
        <v>228</v>
      </c>
      <c r="C88" s="2" t="s">
        <v>38</v>
      </c>
      <c r="D88" s="9">
        <v>2E-3</v>
      </c>
      <c r="E88">
        <v>40</v>
      </c>
      <c r="F88" s="1">
        <f t="shared" si="3"/>
        <v>6.0000000000000001E-3</v>
      </c>
      <c r="G88">
        <v>82.44</v>
      </c>
    </row>
    <row r="89" spans="1:7" ht="34" x14ac:dyDescent="0.2">
      <c r="A89" s="18"/>
      <c r="B89" s="2" t="s">
        <v>263</v>
      </c>
      <c r="C89" s="10" t="s">
        <v>239</v>
      </c>
      <c r="D89" s="9">
        <v>4.0000000000000001E-3</v>
      </c>
      <c r="E89">
        <v>256</v>
      </c>
      <c r="F89" s="1">
        <f t="shared" si="3"/>
        <v>2.9600000000000001E-2</v>
      </c>
      <c r="G89">
        <v>30.48</v>
      </c>
    </row>
    <row r="90" spans="1:7" ht="34" x14ac:dyDescent="0.2">
      <c r="A90" s="18"/>
      <c r="B90" s="2" t="s">
        <v>264</v>
      </c>
      <c r="C90" s="10" t="s">
        <v>240</v>
      </c>
      <c r="D90" s="9">
        <v>6.0000000000000001E-3</v>
      </c>
      <c r="E90">
        <v>34</v>
      </c>
      <c r="F90" s="1">
        <f t="shared" si="3"/>
        <v>9.4000000000000004E-3</v>
      </c>
      <c r="G90">
        <v>169.47</v>
      </c>
    </row>
    <row r="91" spans="1:7" ht="34" x14ac:dyDescent="0.2">
      <c r="A91" s="18"/>
      <c r="B91" s="2" t="s">
        <v>265</v>
      </c>
      <c r="C91" s="10" t="s">
        <v>241</v>
      </c>
      <c r="D91" s="9">
        <v>3.0000000000000001E-3</v>
      </c>
      <c r="E91">
        <v>39</v>
      </c>
      <c r="F91" s="1">
        <f t="shared" si="3"/>
        <v>6.8999999999999999E-3</v>
      </c>
      <c r="G91">
        <v>129.21</v>
      </c>
    </row>
  </sheetData>
  <mergeCells count="4">
    <mergeCell ref="A2:A22"/>
    <mergeCell ref="A25:A45"/>
    <mergeCell ref="A48:A68"/>
    <mergeCell ref="A71:A9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2C86B-7D36-B04D-B09B-8D3C95D38C2E}">
  <dimension ref="B1:I26"/>
  <sheetViews>
    <sheetView workbookViewId="0">
      <selection activeCell="F3" sqref="F3"/>
    </sheetView>
  </sheetViews>
  <sheetFormatPr baseColWidth="10" defaultRowHeight="16" x14ac:dyDescent="0.2"/>
  <cols>
    <col min="3" max="3" width="24.1640625" customWidth="1"/>
    <col min="6" max="6" width="15" customWidth="1"/>
    <col min="9" max="9" width="45.1640625" customWidth="1"/>
  </cols>
  <sheetData>
    <row r="1" spans="2:9" x14ac:dyDescent="0.2">
      <c r="B1" t="s">
        <v>0</v>
      </c>
      <c r="D1" t="s">
        <v>2</v>
      </c>
      <c r="E1" t="s">
        <v>3</v>
      </c>
      <c r="F1" t="s">
        <v>4</v>
      </c>
      <c r="G1" t="s">
        <v>270</v>
      </c>
      <c r="H1" t="s">
        <v>41</v>
      </c>
      <c r="I1" t="s">
        <v>7</v>
      </c>
    </row>
    <row r="2" spans="2:9" x14ac:dyDescent="0.2">
      <c r="C2" t="s">
        <v>27</v>
      </c>
      <c r="D2">
        <v>1.6E-2</v>
      </c>
      <c r="E2">
        <v>15.271000000000001</v>
      </c>
      <c r="F2" s="1">
        <f>D2+E2*0.0001</f>
        <v>1.75271E-2</v>
      </c>
      <c r="G2" s="1">
        <v>91.605999999999995</v>
      </c>
      <c r="H2">
        <v>0.26</v>
      </c>
    </row>
    <row r="3" spans="2:9" x14ac:dyDescent="0.2">
      <c r="C3" t="s">
        <v>229</v>
      </c>
      <c r="D3" s="8">
        <v>1.5590000000000001E-9</v>
      </c>
      <c r="E3">
        <v>18.867999999999999</v>
      </c>
      <c r="G3" s="8">
        <v>6.9650000000000002E-7</v>
      </c>
      <c r="H3">
        <v>0.39</v>
      </c>
      <c r="I3" t="s">
        <v>238</v>
      </c>
    </row>
    <row r="4" spans="2:9" x14ac:dyDescent="0.2">
      <c r="C4" t="s">
        <v>28</v>
      </c>
      <c r="I4" t="s">
        <v>237</v>
      </c>
    </row>
    <row r="5" spans="2:9" ht="17" x14ac:dyDescent="0.2">
      <c r="C5" s="2" t="s">
        <v>230</v>
      </c>
    </row>
    <row r="6" spans="2:9" x14ac:dyDescent="0.2">
      <c r="C6" t="s">
        <v>29</v>
      </c>
    </row>
    <row r="7" spans="2:9" x14ac:dyDescent="0.2">
      <c r="C7" t="s">
        <v>30</v>
      </c>
    </row>
    <row r="8" spans="2:9" x14ac:dyDescent="0.2">
      <c r="C8" t="s">
        <v>31</v>
      </c>
    </row>
    <row r="9" spans="2:9" x14ac:dyDescent="0.2">
      <c r="C9" t="s">
        <v>231</v>
      </c>
    </row>
    <row r="10" spans="2:9" x14ac:dyDescent="0.2">
      <c r="C10" t="s">
        <v>232</v>
      </c>
    </row>
    <row r="11" spans="2:9" x14ac:dyDescent="0.2">
      <c r="C11" t="s">
        <v>233</v>
      </c>
    </row>
    <row r="12" spans="2:9" x14ac:dyDescent="0.2">
      <c r="C12" t="s">
        <v>32</v>
      </c>
    </row>
    <row r="13" spans="2:9" x14ac:dyDescent="0.2">
      <c r="C13" t="s">
        <v>33</v>
      </c>
    </row>
    <row r="14" spans="2:9" x14ac:dyDescent="0.2">
      <c r="C14" t="s">
        <v>34</v>
      </c>
    </row>
    <row r="15" spans="2:9" x14ac:dyDescent="0.2">
      <c r="C15" t="s">
        <v>59</v>
      </c>
    </row>
    <row r="16" spans="2:9" x14ac:dyDescent="0.2">
      <c r="C16" t="s">
        <v>35</v>
      </c>
    </row>
    <row r="17" spans="3:3" x14ac:dyDescent="0.2">
      <c r="C17" t="s">
        <v>36</v>
      </c>
    </row>
    <row r="18" spans="3:3" ht="17" x14ac:dyDescent="0.2">
      <c r="C18" s="2" t="s">
        <v>42</v>
      </c>
    </row>
    <row r="19" spans="3:3" ht="17" x14ac:dyDescent="0.2">
      <c r="C19" s="2" t="s">
        <v>35</v>
      </c>
    </row>
    <row r="20" spans="3:3" ht="17" x14ac:dyDescent="0.2">
      <c r="C20" s="2" t="s">
        <v>36</v>
      </c>
    </row>
    <row r="21" spans="3:3" ht="17" x14ac:dyDescent="0.2">
      <c r="C21" s="2" t="s">
        <v>234</v>
      </c>
    </row>
    <row r="22" spans="3:3" ht="17" x14ac:dyDescent="0.2">
      <c r="C22" s="2" t="s">
        <v>235</v>
      </c>
    </row>
    <row r="23" spans="3:3" ht="17" x14ac:dyDescent="0.2">
      <c r="C23" s="2" t="s">
        <v>236</v>
      </c>
    </row>
    <row r="24" spans="3:3" ht="17" x14ac:dyDescent="0.2">
      <c r="C24" s="2" t="s">
        <v>43</v>
      </c>
    </row>
    <row r="25" spans="3:3" ht="17" x14ac:dyDescent="0.2">
      <c r="C25" s="2" t="s">
        <v>37</v>
      </c>
    </row>
    <row r="26" spans="3:3" ht="17" x14ac:dyDescent="0.2">
      <c r="C26" s="2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19D89-0C0E-B74C-8733-68AAE68AA77A}">
  <dimension ref="B2:B26"/>
  <sheetViews>
    <sheetView tabSelected="1" workbookViewId="0">
      <selection activeCell="K12" sqref="K12"/>
    </sheetView>
  </sheetViews>
  <sheetFormatPr baseColWidth="10" defaultRowHeight="16" x14ac:dyDescent="0.2"/>
  <cols>
    <col min="2" max="2" width="24.5" customWidth="1"/>
  </cols>
  <sheetData>
    <row r="2" spans="2:2" x14ac:dyDescent="0.2">
      <c r="B2" t="s">
        <v>27</v>
      </c>
    </row>
    <row r="3" spans="2:2" x14ac:dyDescent="0.2">
      <c r="B3" t="s">
        <v>229</v>
      </c>
    </row>
    <row r="4" spans="2:2" x14ac:dyDescent="0.2">
      <c r="B4" t="s">
        <v>28</v>
      </c>
    </row>
    <row r="5" spans="2:2" ht="17" x14ac:dyDescent="0.2">
      <c r="B5" s="2" t="s">
        <v>230</v>
      </c>
    </row>
    <row r="6" spans="2:2" x14ac:dyDescent="0.2">
      <c r="B6" t="s">
        <v>29</v>
      </c>
    </row>
    <row r="7" spans="2:2" x14ac:dyDescent="0.2">
      <c r="B7" t="s">
        <v>30</v>
      </c>
    </row>
    <row r="8" spans="2:2" x14ac:dyDescent="0.2">
      <c r="B8" t="s">
        <v>31</v>
      </c>
    </row>
    <row r="9" spans="2:2" x14ac:dyDescent="0.2">
      <c r="B9" t="s">
        <v>231</v>
      </c>
    </row>
    <row r="10" spans="2:2" x14ac:dyDescent="0.2">
      <c r="B10" t="s">
        <v>232</v>
      </c>
    </row>
    <row r="11" spans="2:2" x14ac:dyDescent="0.2">
      <c r="B11" t="s">
        <v>233</v>
      </c>
    </row>
    <row r="12" spans="2:2" x14ac:dyDescent="0.2">
      <c r="B12" t="s">
        <v>32</v>
      </c>
    </row>
    <row r="13" spans="2:2" x14ac:dyDescent="0.2">
      <c r="B13" t="s">
        <v>33</v>
      </c>
    </row>
    <row r="14" spans="2:2" x14ac:dyDescent="0.2">
      <c r="B14" t="s">
        <v>34</v>
      </c>
    </row>
    <row r="15" spans="2:2" x14ac:dyDescent="0.2">
      <c r="B15" t="s">
        <v>59</v>
      </c>
    </row>
    <row r="16" spans="2:2" x14ac:dyDescent="0.2">
      <c r="B16" t="s">
        <v>35</v>
      </c>
    </row>
    <row r="17" spans="2:2" x14ac:dyDescent="0.2">
      <c r="B17" t="s">
        <v>36</v>
      </c>
    </row>
    <row r="18" spans="2:2" ht="17" x14ac:dyDescent="0.2">
      <c r="B18" s="2" t="s">
        <v>42</v>
      </c>
    </row>
    <row r="19" spans="2:2" ht="17" x14ac:dyDescent="0.2">
      <c r="B19" s="2" t="s">
        <v>35</v>
      </c>
    </row>
    <row r="20" spans="2:2" ht="17" x14ac:dyDescent="0.2">
      <c r="B20" s="2" t="s">
        <v>36</v>
      </c>
    </row>
    <row r="21" spans="2:2" ht="17" x14ac:dyDescent="0.2">
      <c r="B21" s="2" t="s">
        <v>234</v>
      </c>
    </row>
    <row r="22" spans="2:2" ht="17" x14ac:dyDescent="0.2">
      <c r="B22" s="2" t="s">
        <v>235</v>
      </c>
    </row>
    <row r="23" spans="2:2" ht="17" x14ac:dyDescent="0.2">
      <c r="B23" s="2" t="s">
        <v>236</v>
      </c>
    </row>
    <row r="24" spans="2:2" ht="17" x14ac:dyDescent="0.2">
      <c r="B24" s="2" t="s">
        <v>43</v>
      </c>
    </row>
    <row r="25" spans="2:2" ht="17" x14ac:dyDescent="0.2">
      <c r="B25" s="2" t="s">
        <v>37</v>
      </c>
    </row>
    <row r="26" spans="2:2" ht="17" x14ac:dyDescent="0.2">
      <c r="B26" s="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Fei, Xinyu</dc:creator>
  <cp:lastModifiedBy>Fei, Xinyu</cp:lastModifiedBy>
  <dcterms:created xsi:type="dcterms:W3CDTF">2021-08-27T03:03:11Z</dcterms:created>
  <dcterms:modified xsi:type="dcterms:W3CDTF">2021-09-09T02:54:43Z</dcterms:modified>
</cp:coreProperties>
</file>