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" i="1"/>
  <c r="F16"/>
  <c r="F13"/>
  <c r="F14"/>
  <c r="F15"/>
  <c r="F4"/>
  <c r="F5"/>
  <c r="F7"/>
  <c r="F8"/>
  <c r="F9"/>
  <c r="F10"/>
  <c r="F11"/>
  <c r="F12"/>
  <c r="F3"/>
  <c r="F18" l="1"/>
</calcChain>
</file>

<file path=xl/sharedStrings.xml><?xml version="1.0" encoding="utf-8"?>
<sst xmlns="http://schemas.openxmlformats.org/spreadsheetml/2006/main" count="35" uniqueCount="34">
  <si>
    <t>Name</t>
  </si>
  <si>
    <t>2.2k, 0805</t>
  </si>
  <si>
    <t>10u, 0805</t>
  </si>
  <si>
    <t xml:space="preserve">Q1, Q2, Q3 </t>
  </si>
  <si>
    <t>2N7002 (N-channel FET)</t>
  </si>
  <si>
    <t>U3</t>
  </si>
  <si>
    <t>U1, U2</t>
  </si>
  <si>
    <t>M1</t>
  </si>
  <si>
    <t>Microphone</t>
  </si>
  <si>
    <t>U4</t>
  </si>
  <si>
    <t>Qty</t>
  </si>
  <si>
    <t>Unit price</t>
  </si>
  <si>
    <t>Total price</t>
  </si>
  <si>
    <t>Total:</t>
  </si>
  <si>
    <t>Device</t>
  </si>
  <si>
    <t>M2</t>
  </si>
  <si>
    <t>Only one microphone should be populated, M1 or M2</t>
  </si>
  <si>
    <t>100R, 0805</t>
  </si>
  <si>
    <t>PIC24FV16KA304-I/PT</t>
  </si>
  <si>
    <t>C1, C3, C4, C5, C6</t>
  </si>
  <si>
    <t>R9, R10, R11</t>
  </si>
  <si>
    <t>R1, R2, R3, R4, R5, R6, R7, R8</t>
  </si>
  <si>
    <t>USB1</t>
  </si>
  <si>
    <t>Micro USB socket</t>
  </si>
  <si>
    <t>JST1</t>
  </si>
  <si>
    <t>JST battery connector</t>
  </si>
  <si>
    <t>MCP73832T-2ACI/OT (battery charger)</t>
  </si>
  <si>
    <t>U5</t>
  </si>
  <si>
    <t>MCP6G02-E/SN (SGA)</t>
  </si>
  <si>
    <t>MCP6S21-I/SN (PGA)</t>
  </si>
  <si>
    <t>SW1</t>
  </si>
  <si>
    <t>Slide switch</t>
  </si>
  <si>
    <t>C2</t>
  </si>
  <si>
    <t>10n, 0805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</si>
</sst>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Alignment="1">
      <alignment horizontal="right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condenser-microphone-components/7243122/" TargetMode="External"/><Relationship Id="rId13" Type="http://schemas.openxmlformats.org/officeDocument/2006/relationships/hyperlink" Target="http://uk.farnell.com/c-k-components/pcm12smtr/switch-spdt-0-3a-6vdc-smd/dp/9575146RL" TargetMode="External"/><Relationship Id="rId3" Type="http://schemas.openxmlformats.org/officeDocument/2006/relationships/hyperlink" Target="http://uk.rs-online.com/web/p/programmable-gain-amplifiers/0402986/" TargetMode="External"/><Relationship Id="rId7" Type="http://schemas.openxmlformats.org/officeDocument/2006/relationships/hyperlink" Target="http://uk.rs-online.com/web/p/surface-mount-fixed-resistors/2230477/" TargetMode="External"/><Relationship Id="rId12" Type="http://schemas.openxmlformats.org/officeDocument/2006/relationships/hyperlink" Target="http://uk.rs-online.com/web/p/battery-charge-controller-ics/7386364/" TargetMode="External"/><Relationship Id="rId2" Type="http://schemas.openxmlformats.org/officeDocument/2006/relationships/hyperlink" Target="http://uk.rs-online.com/web/p/programmable-gain-amplifiers/0403193/" TargetMode="External"/><Relationship Id="rId1" Type="http://schemas.openxmlformats.org/officeDocument/2006/relationships/hyperlink" Target="http://uk.rs-online.com/web/p/microcontrollers/7421176/" TargetMode="External"/><Relationship Id="rId6" Type="http://schemas.openxmlformats.org/officeDocument/2006/relationships/hyperlink" Target="http://uk.rs-online.com/web/p/condenser-microphone-components/7243134/" TargetMode="External"/><Relationship Id="rId11" Type="http://schemas.openxmlformats.org/officeDocument/2006/relationships/hyperlink" Target="https://www.sparkfun.com/products/8612" TargetMode="External"/><Relationship Id="rId5" Type="http://schemas.openxmlformats.org/officeDocument/2006/relationships/hyperlink" Target="http://uk.rs-online.com/web/p/ceramic-multilayer-capacitors/2644371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uk.rs-online.com/web/p/micro-usb-connectors/7025475/" TargetMode="External"/><Relationship Id="rId4" Type="http://schemas.openxmlformats.org/officeDocument/2006/relationships/hyperlink" Target="http://uk.rs-online.com/web/p/mosfet-transistors/7527773/" TargetMode="External"/><Relationship Id="rId9" Type="http://schemas.openxmlformats.org/officeDocument/2006/relationships/hyperlink" Target="http://uk.rs-online.com/web/p/surface-mount-fixed-resistors/2230297/" TargetMode="External"/><Relationship Id="rId14" Type="http://schemas.openxmlformats.org/officeDocument/2006/relationships/hyperlink" Target="http://uk.rs-online.com/web/p/ceramic-multilayer-capacitors/264437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0"/>
  <sheetViews>
    <sheetView tabSelected="1" workbookViewId="0">
      <selection activeCell="D21" sqref="D21"/>
    </sheetView>
  </sheetViews>
  <sheetFormatPr defaultRowHeight="15"/>
  <cols>
    <col min="2" max="2" width="28.42578125" customWidth="1"/>
    <col min="3" max="3" width="35.140625" bestFit="1" customWidth="1"/>
    <col min="4" max="4" width="8.85546875" style="1" customWidth="1"/>
    <col min="5" max="6" width="10.85546875" style="6" customWidth="1"/>
  </cols>
  <sheetData>
    <row r="2" spans="2:6">
      <c r="B2" s="2" t="s">
        <v>0</v>
      </c>
      <c r="C2" s="2" t="s">
        <v>14</v>
      </c>
      <c r="D2" s="2" t="s">
        <v>10</v>
      </c>
      <c r="E2" s="5" t="s">
        <v>11</v>
      </c>
      <c r="F2" s="5" t="s">
        <v>12</v>
      </c>
    </row>
    <row r="3" spans="2:6">
      <c r="B3" t="s">
        <v>21</v>
      </c>
      <c r="C3" s="9" t="s">
        <v>1</v>
      </c>
      <c r="D3" s="1">
        <v>8</v>
      </c>
      <c r="E3" s="6">
        <v>1.4999999999999999E-2</v>
      </c>
      <c r="F3" s="6">
        <f>D3*E3</f>
        <v>0.12</v>
      </c>
    </row>
    <row r="4" spans="2:6">
      <c r="B4" t="s">
        <v>20</v>
      </c>
      <c r="C4" s="9" t="s">
        <v>17</v>
      </c>
      <c r="D4" s="1">
        <v>3</v>
      </c>
      <c r="E4" s="6">
        <v>7.0000000000000001E-3</v>
      </c>
      <c r="F4" s="6">
        <f t="shared" ref="F4:F16" si="0">D4*E4</f>
        <v>2.1000000000000001E-2</v>
      </c>
    </row>
    <row r="5" spans="2:6">
      <c r="B5" t="s">
        <v>19</v>
      </c>
      <c r="C5" s="9" t="s">
        <v>2</v>
      </c>
      <c r="D5" s="1">
        <v>5</v>
      </c>
      <c r="E5" s="6">
        <v>0.02</v>
      </c>
      <c r="F5" s="6">
        <f t="shared" si="0"/>
        <v>0.1</v>
      </c>
    </row>
    <row r="6" spans="2:6">
      <c r="B6" t="s">
        <v>32</v>
      </c>
      <c r="C6" s="9" t="s">
        <v>33</v>
      </c>
      <c r="D6" s="1">
        <v>1</v>
      </c>
      <c r="E6" s="6">
        <v>0.02</v>
      </c>
      <c r="F6" s="6">
        <f t="shared" si="0"/>
        <v>0.02</v>
      </c>
    </row>
    <row r="7" spans="2:6">
      <c r="B7" t="s">
        <v>3</v>
      </c>
      <c r="C7" s="9" t="s">
        <v>4</v>
      </c>
      <c r="D7" s="1">
        <v>3</v>
      </c>
      <c r="E7" s="6">
        <v>2.7E-2</v>
      </c>
      <c r="F7" s="6">
        <f t="shared" si="0"/>
        <v>8.1000000000000003E-2</v>
      </c>
    </row>
    <row r="8" spans="2:6">
      <c r="B8" t="s">
        <v>5</v>
      </c>
      <c r="C8" s="9" t="s">
        <v>28</v>
      </c>
      <c r="D8" s="1">
        <v>1</v>
      </c>
      <c r="E8" s="6">
        <v>0.314</v>
      </c>
      <c r="F8" s="6">
        <f t="shared" si="0"/>
        <v>0.314</v>
      </c>
    </row>
    <row r="9" spans="2:6">
      <c r="B9" t="s">
        <v>6</v>
      </c>
      <c r="C9" s="9" t="s">
        <v>29</v>
      </c>
      <c r="D9" s="1">
        <v>2</v>
      </c>
      <c r="E9" s="6">
        <v>0.68600000000000005</v>
      </c>
      <c r="F9" s="6">
        <f t="shared" si="0"/>
        <v>1.3720000000000001</v>
      </c>
    </row>
    <row r="10" spans="2:6">
      <c r="B10" t="s">
        <v>7</v>
      </c>
      <c r="C10" s="9" t="s">
        <v>8</v>
      </c>
      <c r="D10" s="1">
        <v>1</v>
      </c>
      <c r="E10" s="6">
        <v>0.46400000000000002</v>
      </c>
      <c r="F10" s="6">
        <f t="shared" si="0"/>
        <v>0.46400000000000002</v>
      </c>
    </row>
    <row r="11" spans="2:6">
      <c r="B11" t="s">
        <v>15</v>
      </c>
      <c r="C11" s="9" t="s">
        <v>8</v>
      </c>
      <c r="D11" s="1">
        <v>1</v>
      </c>
      <c r="E11" s="6">
        <v>0.56399999999999995</v>
      </c>
      <c r="F11" s="6">
        <f t="shared" si="0"/>
        <v>0.56399999999999995</v>
      </c>
    </row>
    <row r="12" spans="2:6">
      <c r="B12" t="s">
        <v>9</v>
      </c>
      <c r="C12" s="9" t="s">
        <v>18</v>
      </c>
      <c r="D12" s="1">
        <v>1</v>
      </c>
      <c r="E12" s="6">
        <v>1.91</v>
      </c>
      <c r="F12" s="6">
        <f t="shared" si="0"/>
        <v>1.91</v>
      </c>
    </row>
    <row r="13" spans="2:6">
      <c r="B13" t="s">
        <v>27</v>
      </c>
      <c r="C13" s="9" t="s">
        <v>26</v>
      </c>
      <c r="D13" s="1">
        <v>1</v>
      </c>
      <c r="E13" s="6">
        <v>0.38</v>
      </c>
      <c r="F13" s="6">
        <f t="shared" si="0"/>
        <v>0.38</v>
      </c>
    </row>
    <row r="14" spans="2:6">
      <c r="B14" t="s">
        <v>22</v>
      </c>
      <c r="C14" s="9" t="s">
        <v>23</v>
      </c>
      <c r="D14" s="1">
        <v>1</v>
      </c>
      <c r="E14" s="6">
        <v>0.51800000000000002</v>
      </c>
      <c r="F14" s="6">
        <f t="shared" si="0"/>
        <v>0.51800000000000002</v>
      </c>
    </row>
    <row r="15" spans="2:6">
      <c r="B15" t="s">
        <v>24</v>
      </c>
      <c r="C15" s="9" t="s">
        <v>25</v>
      </c>
      <c r="D15" s="1">
        <v>1</v>
      </c>
      <c r="E15" s="6">
        <v>0.49</v>
      </c>
      <c r="F15" s="6">
        <f t="shared" si="0"/>
        <v>0.49</v>
      </c>
    </row>
    <row r="16" spans="2:6">
      <c r="B16" t="s">
        <v>30</v>
      </c>
      <c r="C16" s="9" t="s">
        <v>31</v>
      </c>
      <c r="D16" s="1">
        <v>1</v>
      </c>
      <c r="E16" s="6">
        <v>0.62</v>
      </c>
      <c r="F16" s="6">
        <f t="shared" si="0"/>
        <v>0.62</v>
      </c>
    </row>
    <row r="17" spans="2:6">
      <c r="B17" s="3"/>
      <c r="C17" s="3"/>
      <c r="D17" s="4"/>
      <c r="E17" s="7"/>
      <c r="F17" s="7"/>
    </row>
    <row r="18" spans="2:6">
      <c r="E18" s="8" t="s">
        <v>13</v>
      </c>
      <c r="F18" s="6">
        <f>SUM(F3:F17)</f>
        <v>6.9740000000000002</v>
      </c>
    </row>
    <row r="20" spans="2:6">
      <c r="B20" t="s">
        <v>16</v>
      </c>
    </row>
  </sheetData>
  <hyperlinks>
    <hyperlink ref="C12" r:id="rId1" display="PIC24FV32KA304-I/PT"/>
    <hyperlink ref="C9" r:id="rId2" display="MCP6S21 (PGA)"/>
    <hyperlink ref="C8" r:id="rId3" display="MCP6G02 (SGA)"/>
    <hyperlink ref="C7" r:id="rId4"/>
    <hyperlink ref="C5" r:id="rId5"/>
    <hyperlink ref="C10" r:id="rId6"/>
    <hyperlink ref="C3" r:id="rId7"/>
    <hyperlink ref="C11" r:id="rId8"/>
    <hyperlink ref="C4" r:id="rId9"/>
    <hyperlink ref="C14" r:id="rId10"/>
    <hyperlink ref="C15" r:id="rId11"/>
    <hyperlink ref="C13" r:id="rId12" display="MCP73832T-2ACI/OT"/>
    <hyperlink ref="C16" r:id="rId13"/>
    <hyperlink ref="C6" r:id="rId14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2013-06-17T20:35:39Z</dcterms:modified>
</cp:coreProperties>
</file>