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embeddings/oleObject48.bin" ContentType="application/vnd.openxmlformats-officedocument.oleObject"/>
  <Override PartName="/xl/drawings/drawing2.xml" ContentType="application/vnd.openxmlformats-officedocument.drawing+xml"/>
  <Override PartName="/xl/embeddings/oleObject49.bin" ContentType="application/vnd.openxmlformats-officedocument.oleObject"/>
  <Override PartName="/xl/embeddings/oleObject50.bin" ContentType="application/vnd.openxmlformats-officedocument.oleObject"/>
  <Override PartName="/xl/embeddings/oleObject51.bin" ContentType="application/vnd.openxmlformats-officedocument.oleObject"/>
  <Override PartName="/xl/embeddings/oleObject52.bin" ContentType="application/vnd.openxmlformats-officedocument.oleObject"/>
  <Override PartName="/xl/embeddings/oleObject53.bin" ContentType="application/vnd.openxmlformats-officedocument.oleObject"/>
  <Override PartName="/xl/embeddings/oleObject54.bin" ContentType="application/vnd.openxmlformats-officedocument.oleObject"/>
  <Override PartName="/xl/embeddings/oleObject55.bin" ContentType="application/vnd.openxmlformats-officedocument.oleObject"/>
  <Override PartName="/xl/embeddings/oleObject56.bin" ContentType="application/vnd.openxmlformats-officedocument.oleObject"/>
  <Override PartName="/xl/embeddings/oleObject57.bin" ContentType="application/vnd.openxmlformats-officedocument.oleObject"/>
  <Override PartName="/xl/embeddings/oleObject58.bin" ContentType="application/vnd.openxmlformats-officedocument.oleObject"/>
  <Override PartName="/xl/embeddings/oleObject59.bin" ContentType="application/vnd.openxmlformats-officedocument.oleObject"/>
  <Override PartName="/xl/embeddings/oleObject60.bin" ContentType="application/vnd.openxmlformats-officedocument.oleObject"/>
  <Override PartName="/xl/embeddings/oleObject61.bin" ContentType="application/vnd.openxmlformats-officedocument.oleObject"/>
  <Override PartName="/xl/embeddings/oleObject62.bin" ContentType="application/vnd.openxmlformats-officedocument.oleObject"/>
  <Override PartName="/xl/embeddings/oleObject63.bin" ContentType="application/vnd.openxmlformats-officedocument.oleObject"/>
  <Override PartName="/xl/embeddings/oleObject64.bin" ContentType="application/vnd.openxmlformats-officedocument.oleObject"/>
  <Override PartName="/xl/embeddings/oleObject65.bin" ContentType="application/vnd.openxmlformats-officedocument.oleObject"/>
  <Override PartName="/xl/embeddings/oleObject66.bin" ContentType="application/vnd.openxmlformats-officedocument.oleObject"/>
  <Override PartName="/xl/embeddings/oleObject67.bin" ContentType="application/vnd.openxmlformats-officedocument.oleObject"/>
  <Override PartName="/xl/embeddings/oleObject68.bin" ContentType="application/vnd.openxmlformats-officedocument.oleObject"/>
  <Override PartName="/xl/embeddings/oleObject69.bin" ContentType="application/vnd.openxmlformats-officedocument.oleObject"/>
  <Override PartName="/xl/embeddings/oleObject70.bin" ContentType="application/vnd.openxmlformats-officedocument.oleObject"/>
  <Override PartName="/xl/embeddings/oleObject71.bin" ContentType="application/vnd.openxmlformats-officedocument.oleObject"/>
  <Override PartName="/xl/embeddings/oleObject72.bin" ContentType="application/vnd.openxmlformats-officedocument.oleObject"/>
  <Override PartName="/xl/embeddings/oleObject73.bin" ContentType="application/vnd.openxmlformats-officedocument.oleObject"/>
  <Override PartName="/xl/embeddings/oleObject74.bin" ContentType="application/vnd.openxmlformats-officedocument.oleObject"/>
  <Override PartName="/xl/embeddings/oleObject75.bin" ContentType="application/vnd.openxmlformats-officedocument.oleObject"/>
  <Override PartName="/xl/embeddings/oleObject76.bin" ContentType="application/vnd.openxmlformats-officedocument.oleObject"/>
  <Override PartName="/xl/embeddings/oleObject77.bin" ContentType="application/vnd.openxmlformats-officedocument.oleObject"/>
  <Override PartName="/xl/embeddings/oleObject78.bin" ContentType="application/vnd.openxmlformats-officedocument.oleObject"/>
  <Override PartName="/xl/embeddings/oleObject79.bin" ContentType="application/vnd.openxmlformats-officedocument.oleObject"/>
  <Override PartName="/xl/embeddings/oleObject80.bin" ContentType="application/vnd.openxmlformats-officedocument.oleObject"/>
  <Override PartName="/xl/embeddings/oleObject81.bin" ContentType="application/vnd.openxmlformats-officedocument.oleObject"/>
  <Override PartName="/xl/embeddings/oleObject82.bin" ContentType="application/vnd.openxmlformats-officedocument.oleObject"/>
  <Override PartName="/xl/embeddings/oleObject83.bin" ContentType="application/vnd.openxmlformats-officedocument.oleObject"/>
  <Override PartName="/xl/embeddings/oleObject84.bin" ContentType="application/vnd.openxmlformats-officedocument.oleObject"/>
  <Override PartName="/xl/embeddings/oleObject85.bin" ContentType="application/vnd.openxmlformats-officedocument.oleObject"/>
  <Override PartName="/xl/embeddings/oleObject86.bin" ContentType="application/vnd.openxmlformats-officedocument.oleObject"/>
  <Override PartName="/xl/embeddings/oleObject87.bin" ContentType="application/vnd.openxmlformats-officedocument.oleObject"/>
  <Override PartName="/xl/embeddings/oleObject88.bin" ContentType="application/vnd.openxmlformats-officedocument.oleObject"/>
  <Override PartName="/xl/embeddings/oleObject89.bin" ContentType="application/vnd.openxmlformats-officedocument.oleObject"/>
  <Override PartName="/xl/embeddings/oleObject90.bin" ContentType="application/vnd.openxmlformats-officedocument.oleObject"/>
  <Override PartName="/xl/embeddings/oleObject91.bin" ContentType="application/vnd.openxmlformats-officedocument.oleObject"/>
  <Override PartName="/xl/embeddings/oleObject92.bin" ContentType="application/vnd.openxmlformats-officedocument.oleObject"/>
  <Override PartName="/xl/embeddings/oleObject93.bin" ContentType="application/vnd.openxmlformats-officedocument.oleObject"/>
  <Override PartName="/xl/embeddings/oleObject94.bin" ContentType="application/vnd.openxmlformats-officedocument.oleObject"/>
  <Override PartName="/xl/embeddings/oleObject95.bin" ContentType="application/vnd.openxmlformats-officedocument.oleObject"/>
  <Override PartName="/xl/embeddings/oleObject96.bin" ContentType="application/vnd.openxmlformats-officedocument.oleObject"/>
  <Override PartName="/xl/embeddings/oleObject97.bin" ContentType="application/vnd.openxmlformats-officedocument.oleObject"/>
  <Override PartName="/xl/embeddings/oleObject98.bin" ContentType="application/vnd.openxmlformats-officedocument.oleObject"/>
  <Override PartName="/xl/embeddings/oleObject99.bin" ContentType="application/vnd.openxmlformats-officedocument.oleObject"/>
  <Override PartName="/xl/embeddings/oleObject100.bin" ContentType="application/vnd.openxmlformats-officedocument.oleObject"/>
  <Override PartName="/xl/embeddings/oleObject101.bin" ContentType="application/vnd.openxmlformats-officedocument.oleObject"/>
  <Override PartName="/xl/embeddings/oleObject102.bin" ContentType="application/vnd.openxmlformats-officedocument.oleObject"/>
  <Override PartName="/xl/embeddings/oleObject103.bin" ContentType="application/vnd.openxmlformats-officedocument.oleObject"/>
  <Override PartName="/xl/embeddings/oleObject104.bin" ContentType="application/vnd.openxmlformats-officedocument.oleObject"/>
  <Override PartName="/xl/embeddings/oleObject105.bin" ContentType="application/vnd.openxmlformats-officedocument.oleObject"/>
  <Override PartName="/xl/embeddings/oleObject10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60" windowWidth="15600" windowHeight="4110" tabRatio="649"/>
  </bookViews>
  <sheets>
    <sheet name="Version_History" sheetId="16" r:id="rId1"/>
    <sheet name="TestSummary_AS4xx" sheetId="1" r:id="rId2"/>
    <sheet name="TestSummary_AS3xx" sheetId="15" r:id="rId3"/>
    <sheet name="Cyclo_Complexity" sheetId="11" r:id="rId4"/>
    <sheet name="MCDC" sheetId="12" r:id="rId5"/>
    <sheet name="Resource_Usage" sheetId="17" r:id="rId6"/>
    <sheet name="Performance_Test" sheetId="13" r:id="rId7"/>
    <sheet name="Test Reports" sheetId="14" r:id="rId8"/>
  </sheets>
  <externalReferences>
    <externalReference r:id="rId9"/>
    <externalReference r:id="rId10"/>
    <externalReference r:id="rId11"/>
    <externalReference r:id="rId12"/>
  </externalReferences>
  <definedNames>
    <definedName name="_xlnm._FilterDatabase" localSheetId="3" hidden="1">Cyclo_Complexity!$B$3:$F$173</definedName>
    <definedName name="_xlnm._FilterDatabase" localSheetId="4" hidden="1">MCDC!$B$3:$F$3</definedName>
    <definedName name="_xlnm._FilterDatabase" localSheetId="6" hidden="1">Performance_Test!$A$3:$M$559</definedName>
    <definedName name="_xlnm._FilterDatabase" localSheetId="2" hidden="1">TestSummary_AS3xx!$A$2:$AB$27</definedName>
    <definedName name="_xlnm._FilterDatabase" localSheetId="1" hidden="1">TestSummary_AS4xx!$A$3:$AA$28</definedName>
    <definedName name="_Ref68677690" localSheetId="0">Version_History!$D$11</definedName>
    <definedName name="_Toc410393485" localSheetId="3">Cyclo_Complexity!#REF!</definedName>
    <definedName name="AD_date">#REF!</definedName>
    <definedName name="Kevin">#REF!</definedName>
    <definedName name="LastMilestone">#REF!</definedName>
    <definedName name="Magic1">#REF!</definedName>
    <definedName name="OpenReports" localSheetId="0">#REF!</definedName>
    <definedName name="OpenReports">#REF!</definedName>
    <definedName name="PC_date">#REF!</definedName>
    <definedName name="PP_date">#REF!</definedName>
    <definedName name="_xlnm.Print_Area" localSheetId="0">Version_History!$B$2:$H$27</definedName>
    <definedName name="PS_date">#REF!</definedName>
    <definedName name="PureWork">#REF!</definedName>
    <definedName name="ReportSeverities" localSheetId="0">#REF!</definedName>
    <definedName name="ReportSeverities">#REF!</definedName>
    <definedName name="ReportState" localSheetId="0">#REF!</definedName>
    <definedName name="ReportState">#REF!</definedName>
    <definedName name="ReportStates" localSheetId="0">#REF!</definedName>
    <definedName name="ReportStates">#REF!</definedName>
    <definedName name="ReportType" localSheetId="0">#REF!</definedName>
    <definedName name="ReportType">#REF!</definedName>
    <definedName name="ReportTypes" localSheetId="0">#REF!</definedName>
    <definedName name="ReportTypes">#REF!</definedName>
    <definedName name="SC_date">#REF!</definedName>
    <definedName name="SR_date">#REF!</definedName>
    <definedName name="SRdate">[1]Milestones!$F$7</definedName>
    <definedName name="States" localSheetId="0">#REF!</definedName>
    <definedName name="States">#REF!</definedName>
    <definedName name="StatusAD">[2]ProjectList!$B$16</definedName>
    <definedName name="StatusList">[3]Reference!$A$25:$A$30</definedName>
    <definedName name="StatusPC">[2]ProjectList!$B$17</definedName>
    <definedName name="StatusPP">[4]Reference!$A$18</definedName>
    <definedName name="StatusPS">[4]Reference!$A$19</definedName>
    <definedName name="StatusSC">[2]ProjectList!$B$15</definedName>
    <definedName name="StatusSR">[2]ProjectList!$B$14</definedName>
    <definedName name="TrafficLightList">'[1]Traffic Light 2'!$B$33:$B$35</definedName>
    <definedName name="TypeMaint">[3]Reference!$A$10</definedName>
  </definedNames>
  <calcPr calcId="145621"/>
</workbook>
</file>

<file path=xl/calcChain.xml><?xml version="1.0" encoding="utf-8"?>
<calcChain xmlns="http://schemas.openxmlformats.org/spreadsheetml/2006/main">
  <c r="D117" i="17" l="1"/>
  <c r="D116" i="17"/>
  <c r="B30" i="1" l="1"/>
  <c r="B29" i="15"/>
  <c r="R29" i="15" l="1"/>
  <c r="G29" i="15"/>
  <c r="R30" i="1"/>
  <c r="G30" i="1"/>
  <c r="L29" i="15"/>
  <c r="L30" i="1"/>
  <c r="O30" i="1"/>
  <c r="N30" i="1"/>
  <c r="M30" i="1"/>
  <c r="O29" i="15"/>
  <c r="N29" i="15"/>
  <c r="M29" i="15"/>
  <c r="D7" i="16" l="1"/>
  <c r="D6" i="16"/>
  <c r="Z30" i="1" l="1"/>
  <c r="Y30" i="1"/>
  <c r="X30" i="1"/>
  <c r="Z29" i="15"/>
  <c r="Y29" i="15"/>
  <c r="X29" i="15"/>
  <c r="W29" i="15" l="1"/>
  <c r="V29" i="15"/>
  <c r="U29" i="15"/>
  <c r="T29" i="15"/>
  <c r="S29" i="15"/>
  <c r="Q29" i="15"/>
  <c r="P29" i="15"/>
  <c r="K29" i="15"/>
  <c r="J29" i="15"/>
  <c r="I29" i="15"/>
  <c r="H29" i="15"/>
  <c r="F29" i="15"/>
  <c r="E29" i="15"/>
  <c r="D29" i="15"/>
  <c r="C29" i="15"/>
  <c r="W30" i="1"/>
  <c r="V30" i="1"/>
  <c r="U30" i="1"/>
  <c r="T30" i="1"/>
  <c r="S30" i="1"/>
  <c r="Q30" i="1"/>
  <c r="P30" i="1"/>
  <c r="K30" i="1"/>
  <c r="J30" i="1"/>
  <c r="I30" i="1"/>
  <c r="H30" i="1"/>
  <c r="F30" i="1"/>
  <c r="E30" i="1"/>
  <c r="D30" i="1"/>
  <c r="C30" i="1"/>
</calcChain>
</file>

<file path=xl/sharedStrings.xml><?xml version="1.0" encoding="utf-8"?>
<sst xmlns="http://schemas.openxmlformats.org/spreadsheetml/2006/main" count="2528" uniqueCount="963">
  <si>
    <t>dio</t>
  </si>
  <si>
    <t>mcu</t>
  </si>
  <si>
    <t>port</t>
  </si>
  <si>
    <t>lin</t>
  </si>
  <si>
    <t>fls</t>
  </si>
  <si>
    <t>spi</t>
  </si>
  <si>
    <t>pwm</t>
  </si>
  <si>
    <t>fr</t>
  </si>
  <si>
    <t>wdg</t>
  </si>
  <si>
    <t>icu</t>
  </si>
  <si>
    <t>adc</t>
  </si>
  <si>
    <t>gpt</t>
  </si>
  <si>
    <t>gtm</t>
  </si>
  <si>
    <t>msc</t>
  </si>
  <si>
    <t>bfx</t>
  </si>
  <si>
    <t>crc</t>
  </si>
  <si>
    <t>fee</t>
  </si>
  <si>
    <t>uart</t>
  </si>
  <si>
    <t>can</t>
  </si>
  <si>
    <t>eth</t>
  </si>
  <si>
    <t>flsloader</t>
  </si>
  <si>
    <t>cantrcv6251g</t>
  </si>
  <si>
    <t>cantrcv6250gv33</t>
  </si>
  <si>
    <t>dma</t>
  </si>
  <si>
    <t>mcallib</t>
  </si>
  <si>
    <t>stdlin</t>
  </si>
  <si>
    <t>Module</t>
  </si>
  <si>
    <t>Legend:Scroll down.</t>
  </si>
  <si>
    <t xml:space="preserve">
</t>
  </si>
  <si>
    <t>Comments:</t>
  </si>
  <si>
    <t>Number of documents(from Traceability Report)</t>
  </si>
  <si>
    <t>Number of requirements (from Traceability Report)</t>
  </si>
  <si>
    <t>Number of derived requirements (from Traceability Report)</t>
  </si>
  <si>
    <t>Number of uncovered requirements(from Traceability Report)</t>
  </si>
  <si>
    <t>Traceability coverage (from Traceability Report)</t>
  </si>
  <si>
    <t xml:space="preserve">Cyclomatic complexity : Total Number of functions </t>
  </si>
  <si>
    <t>File/Function</t>
  </si>
  <si>
    <t>Cyclo V(g)value</t>
  </si>
  <si>
    <t>Remarks</t>
  </si>
  <si>
    <t>MC/DC Coverage (%)</t>
  </si>
  <si>
    <t>MC/DC Coverage</t>
  </si>
  <si>
    <t>Justification for not achieving 100% Coverage</t>
  </si>
  <si>
    <t>Polyspace violations : Red (High Risk)</t>
  </si>
  <si>
    <t>Polyspace violations : Green (NO Risk)</t>
  </si>
  <si>
    <t>Function</t>
  </si>
  <si>
    <t>BSS [bytes]</t>
  </si>
  <si>
    <t>ZBSS [bytes]</t>
  </si>
  <si>
    <t>Const Data [bytes]</t>
  </si>
  <si>
    <t>Stack [bytes]</t>
  </si>
  <si>
    <t>Integration Test Reports Reference</t>
  </si>
  <si>
    <t>Cyclomatic complexity Reports Reference</t>
  </si>
  <si>
    <t>Misra checks Reports and Justification for rule violations Reference</t>
  </si>
  <si>
    <t>Polyspace Reports Reference</t>
  </si>
  <si>
    <t>Total</t>
  </si>
  <si>
    <t>STM Clock Frequency in MHz</t>
  </si>
  <si>
    <t>CPU0 Clock Frequency in MHz</t>
  </si>
  <si>
    <t>Unit Test Reports Reference</t>
  </si>
  <si>
    <t>AS3xx</t>
  </si>
  <si>
    <t>Both</t>
  </si>
  <si>
    <t>Applicable to AS4xx / AS3xx / Both ?</t>
  </si>
  <si>
    <t>AS4xx</t>
  </si>
  <si>
    <t>Cyclomatic complexity : Count of  function with Cyclo V(g)  &gt; 10</t>
  </si>
  <si>
    <t>Justifications for V(g) &gt; 10</t>
  </si>
  <si>
    <t>Polyspace violations : Grey (Medium Risk)</t>
  </si>
  <si>
    <t>Polyspace violations : Orange (Low Risk)</t>
  </si>
  <si>
    <t>Unit Test :Planned  Test Case Count</t>
  </si>
  <si>
    <t>Unit Test :Executed  Test Case Count</t>
  </si>
  <si>
    <t>Unit Test :Pass  Test Case Count</t>
  </si>
  <si>
    <t>Unit Test :Failed  Test Case Count</t>
  </si>
  <si>
    <t>Justification</t>
  </si>
  <si>
    <t>Document information</t>
  </si>
  <si>
    <t>Project Name</t>
  </si>
  <si>
    <t xml:space="preserve">Title </t>
  </si>
  <si>
    <t>Integration Test : Executed Delta test cases Count</t>
  </si>
  <si>
    <t>Integration Test : Pass Delta Test case Count</t>
  </si>
  <si>
    <t>Integration Test : Failed Delta Test case Count</t>
  </si>
  <si>
    <t>Integration Test : Planned Delta test cases Count</t>
  </si>
  <si>
    <t>Integration Test : Planned Full test cases Count</t>
  </si>
  <si>
    <t>Integration Test : Executed Full test cases Count</t>
  </si>
  <si>
    <t>Integration Test : Pass Full Test case Count</t>
  </si>
  <si>
    <t>Integration Test : Failed Full Test case Count</t>
  </si>
  <si>
    <t>NA</t>
  </si>
  <si>
    <t>Adc_ReadGroup</t>
  </si>
  <si>
    <t>Adc_DisableHardwareTrigger</t>
  </si>
  <si>
    <t>Adc_InitCheck</t>
  </si>
  <si>
    <t>ADC</t>
  </si>
  <si>
    <t>CAN</t>
  </si>
  <si>
    <t>BFX</t>
  </si>
  <si>
    <t>CanTrcv_17_6251G_SetOpMode</t>
  </si>
  <si>
    <t>CanTrcv_17_6251G_SetWakeupMode</t>
  </si>
  <si>
    <t>CANTRCV</t>
  </si>
  <si>
    <t>CRC</t>
  </si>
  <si>
    <t>DIO</t>
  </si>
  <si>
    <t>DMA</t>
  </si>
  <si>
    <t>FLS</t>
  </si>
  <si>
    <t>FEE</t>
  </si>
  <si>
    <t>Fls_17_Pmu_Erase</t>
  </si>
  <si>
    <t>Fls_17_Pmu_Write</t>
  </si>
  <si>
    <t>FLSLOADER</t>
  </si>
  <si>
    <t>Fr_17_Eray_TransmitTxLPdu</t>
  </si>
  <si>
    <t>FR</t>
  </si>
  <si>
    <t>Fr_17_Eray_SetExtSync</t>
  </si>
  <si>
    <t>SPI</t>
  </si>
  <si>
    <t>Spi_SetupEB</t>
  </si>
  <si>
    <t>Spi_GetSequenceResult</t>
  </si>
  <si>
    <t>Spi_SlaveSetupEB</t>
  </si>
  <si>
    <t>GPT</t>
  </si>
  <si>
    <t>Gpt_Init</t>
  </si>
  <si>
    <t>PORT</t>
  </si>
  <si>
    <t>Port_SetPinDirection</t>
  </si>
  <si>
    <t>Port_SetPinMode</t>
  </si>
  <si>
    <t>GTM</t>
  </si>
  <si>
    <t>UART</t>
  </si>
  <si>
    <t>Uart_IsrError</t>
  </si>
  <si>
    <t>STDLIN</t>
  </si>
  <si>
    <t>PWM</t>
  </si>
  <si>
    <t>Pwm_17_Gtm_Init</t>
  </si>
  <si>
    <t>Pwm_17_Gtm_SetPeriodAndDuty</t>
  </si>
  <si>
    <t>Pwm_17_Gtm_SetOutputToIdle</t>
  </si>
  <si>
    <t>Pwm_17_Gtm_EnableNotification</t>
  </si>
  <si>
    <t>MCU</t>
  </si>
  <si>
    <t>ICU</t>
  </si>
  <si>
    <t>Icu_17_GtmCcu6_SetActivationCondition</t>
  </si>
  <si>
    <t>Icu_17_GtmCcu6_Isr</t>
  </si>
  <si>
    <t>Lin_17_AscLin</t>
  </si>
  <si>
    <t>Lin_17_AscLin_InitChannel</t>
  </si>
  <si>
    <t>Lin_17_AscLin_SendResponse</t>
  </si>
  <si>
    <t>Lin_17_AscLin_DeInitChannel</t>
  </si>
  <si>
    <t>McalLib</t>
  </si>
  <si>
    <t>Spi_AsyncTransmit</t>
  </si>
  <si>
    <t>Spi_Cancel</t>
  </si>
  <si>
    <t>Pwm_17_Gtm_DeInit</t>
  </si>
  <si>
    <t>WDG</t>
  </si>
  <si>
    <t>MC-ISAR_AURIX</t>
  </si>
  <si>
    <t>Pwm_17_Gtm_SyncGrpUpdateDuties</t>
  </si>
  <si>
    <t>Max/WCET [µs]</t>
  </si>
  <si>
    <t xml:space="preserve">Release Number </t>
  </si>
  <si>
    <t>Performance value</t>
  </si>
  <si>
    <t>Min [µs]</t>
  </si>
  <si>
    <t>Effective Lines of Code</t>
  </si>
  <si>
    <t>Dio_FlipChannel</t>
  </si>
  <si>
    <t>Dio_Init</t>
  </si>
  <si>
    <t>Dio_InitCheck</t>
  </si>
  <si>
    <t>Dio_ReadChannel</t>
  </si>
  <si>
    <t>Dio_ReadChannelGroup</t>
  </si>
  <si>
    <t>Dio_ReadPort</t>
  </si>
  <si>
    <t>Dio_WriteChannel</t>
  </si>
  <si>
    <t>Dio_WriteChannelGroup</t>
  </si>
  <si>
    <t>Dio_WritePort</t>
  </si>
  <si>
    <t>Dio_MaskedWritePort</t>
  </si>
  <si>
    <t>Pwm_17_Gtm_SetDutyCycle</t>
  </si>
  <si>
    <t>Pwm_17_Gtm_GetOutputState</t>
  </si>
  <si>
    <t>Pwm_17_Gtm_DisableNotification</t>
  </si>
  <si>
    <t>Pwm_17_Gtm_Isr</t>
  </si>
  <si>
    <t>Dma_Init</t>
  </si>
  <si>
    <t>Dma_DeInit</t>
  </si>
  <si>
    <t>Dma_StartSwTransaction</t>
  </si>
  <si>
    <t>Dma_StartHwTransaction</t>
  </si>
  <si>
    <t>Dma_DisableHwTransaction</t>
  </si>
  <si>
    <t>Dma_GetMoveEngineErrFlags</t>
  </si>
  <si>
    <t>Dma_ClearMoveEngineErrFlags</t>
  </si>
  <si>
    <t>Dma_GetTransferCount</t>
  </si>
  <si>
    <t>Dma_ConfigHaltChannel</t>
  </si>
  <si>
    <t>Dma_ConfigChannelInterrupt</t>
  </si>
  <si>
    <t>Dma_SwitchBuffer</t>
  </si>
  <si>
    <t>Dma_ConfigChannelLinkList</t>
  </si>
  <si>
    <t>Dma_GiveSwTrigger</t>
  </si>
  <si>
    <t>Dma_GetCRC</t>
  </si>
  <si>
    <t>Dma_ReconfigureChannel</t>
  </si>
  <si>
    <t>Bfx_SetBit_u8u8</t>
  </si>
  <si>
    <t>Bfx_SetBit_u16u8</t>
  </si>
  <si>
    <t>Bfx_SetBit_u32u8</t>
  </si>
  <si>
    <t>Bfx_ClrBit_u8u8</t>
  </si>
  <si>
    <t>Bfx_ClrBit_u16u8</t>
  </si>
  <si>
    <t>Bfx_ClrBit_u32u8</t>
  </si>
  <si>
    <t>Bfx_GetBit_u8u8_u8</t>
  </si>
  <si>
    <t>Bfx_GetBit_u16u8_u8</t>
  </si>
  <si>
    <t>Bfx_GetBit_u32u8_u8</t>
  </si>
  <si>
    <t>Bfx_SetBits_u8u8u8u8</t>
  </si>
  <si>
    <t>Bfx_SetBits_u16u8u8u8</t>
  </si>
  <si>
    <t>Bfx_SetBits_u32u8u8u8</t>
  </si>
  <si>
    <t>Bfx_GetBits_u8u8u8_u8</t>
  </si>
  <si>
    <t>Bfx_GetBits_u16u8u8_u16</t>
  </si>
  <si>
    <t>Bfx_GetBits_u32u8u8_u32</t>
  </si>
  <si>
    <t>Bfx_SetBitMask_u8u8</t>
  </si>
  <si>
    <t>Bfx_SetBitMask_u16u16</t>
  </si>
  <si>
    <t>Bfx_SetBitMask_u32u32</t>
  </si>
  <si>
    <t>Bfx_ClrBitMask_u8u8</t>
  </si>
  <si>
    <t>Bfx_ClrBitMask_u16u16</t>
  </si>
  <si>
    <t>Bfx_ClrBitMask_u32u32</t>
  </si>
  <si>
    <t>Bfx_TstBitMask_u8u8_u8</t>
  </si>
  <si>
    <t>Bfx_TstBitMask_u16u16_u8</t>
  </si>
  <si>
    <t>Bfx_TstBitMask_u32u32_u8</t>
  </si>
  <si>
    <t>Bfx_TstBitLnMask_u8u8_u8</t>
  </si>
  <si>
    <t>Bfx_TstBitLnMask_u16u16_u8</t>
  </si>
  <si>
    <t>Bfx_TstBitLnMask_u32u32_u8</t>
  </si>
  <si>
    <t>Bfx_TstParityEven_u8_u8</t>
  </si>
  <si>
    <t>Bfx_TstParityEven_u16_u8</t>
  </si>
  <si>
    <t>Bfx_TstParityEven_u32_u8</t>
  </si>
  <si>
    <t>Bfx_ToggleBits_u8</t>
  </si>
  <si>
    <t>Bfx_ToggleBits_u16</t>
  </si>
  <si>
    <t>Bfx_ToggleBits_u32</t>
  </si>
  <si>
    <t>Bfx_ToggleBitMask_u8u8</t>
  </si>
  <si>
    <t>Bfx_ToggleBitMask_u16u16</t>
  </si>
  <si>
    <t>Bfx_ToggleBitMask_u32u32</t>
  </si>
  <si>
    <t>Bfx_ShiftBitRt_u8u8</t>
  </si>
  <si>
    <t>Bfx_ShiftBitRt_u16u8</t>
  </si>
  <si>
    <t>Bfx_ShiftBitRt_u32u8</t>
  </si>
  <si>
    <t>Bfx_ShiftBitLt_u8u8</t>
  </si>
  <si>
    <t>Bfx_ShiftBitLt_u16u8</t>
  </si>
  <si>
    <t>Bfx_ShiftBitLt_u32u8</t>
  </si>
  <si>
    <t>Bfx_RotBitRt_u8u8</t>
  </si>
  <si>
    <t>Bfx_RotBitRt_u16u8</t>
  </si>
  <si>
    <t>Bfx_RotBitRt_u32u8</t>
  </si>
  <si>
    <t>Bfx_RotBitLt_u8u8</t>
  </si>
  <si>
    <t>Bfx_RotBitLt_u16u8</t>
  </si>
  <si>
    <t>Bfx_RotBitLt_u32u8</t>
  </si>
  <si>
    <t>Bfx_CopyBit_u8u8u8u8</t>
  </si>
  <si>
    <t>Bfx_CopyBit_u16u8u16u8</t>
  </si>
  <si>
    <t>Bfx_CopyBit_u32u8u32u8</t>
  </si>
  <si>
    <t>Bfx_PutBits_u8u8u8u8</t>
  </si>
  <si>
    <t>Bfx_PutBits_u16u8u8u16</t>
  </si>
  <si>
    <t>Bfx_PutBits_u32u8u8u32</t>
  </si>
  <si>
    <t>Bfx_PutBitsMask_u8u8u8</t>
  </si>
  <si>
    <t>Bfx_PutBitsMask_u16u16u16</t>
  </si>
  <si>
    <t>Bfx_PutBitsMask_u32u32u32</t>
  </si>
  <si>
    <t>Bfx_PutBit_u8u8u8</t>
  </si>
  <si>
    <t>Bfx_PutBit_u16u8u8</t>
  </si>
  <si>
    <t>Bfx_PutBit_u32u8u8</t>
  </si>
  <si>
    <t>Crc_CalculateCRC8</t>
  </si>
  <si>
    <t>Crc_CalculateCRC8H2F</t>
  </si>
  <si>
    <t>Crc_CalculateCRC16</t>
  </si>
  <si>
    <t>Crc_CalculateCRC32</t>
  </si>
  <si>
    <t>Fls_17_Pmu_Init</t>
  </si>
  <si>
    <t>Fls_17_Pmu_Cancel</t>
  </si>
  <si>
    <t>Fls_17_Pmu_CancelNonEraseJobs</t>
  </si>
  <si>
    <t>Fls_17_Pmu_Compare</t>
  </si>
  <si>
    <t>Fls_17_Pmu_CompareWordsSync (for 768 bytes)</t>
  </si>
  <si>
    <t>Fls_17_Pmu_GetJobResult</t>
  </si>
  <si>
    <t>Fls_17_Pmu_GetNotifCaller</t>
  </si>
  <si>
    <t>Fls_17_Pmu_Isr</t>
  </si>
  <si>
    <t>Fls_17_Pmu_MainFunction</t>
  </si>
  <si>
    <t>Fls_17_Pmu_Read</t>
  </si>
  <si>
    <t>Fls_17_Pmu_ReadWordsSync (for 768 bytes)</t>
  </si>
  <si>
    <t>Fls_17_Pmu_ResumeErase</t>
  </si>
  <si>
    <t>Fls_17_Pmu_SetMode</t>
  </si>
  <si>
    <t>Fls_17_Pmu_VerifyErase (for 64KB)</t>
  </si>
  <si>
    <t>Flsloader_Init</t>
  </si>
  <si>
    <t>Flsloader_DeInit</t>
  </si>
  <si>
    <t>Flsloader_Write</t>
  </si>
  <si>
    <t>Flsloader_Erase</t>
  </si>
  <si>
    <t>Flsloader_Lock</t>
  </si>
  <si>
    <t>Flsloader_Unlock</t>
  </si>
  <si>
    <t>Icu_17_GtmCcu6_Init</t>
  </si>
  <si>
    <t>Icu_17_GtmCcu6_InitCheck</t>
  </si>
  <si>
    <t>Icu_17_GtmCcu6_DeInit</t>
  </si>
  <si>
    <t>Icu_17_GtmCcu6_EnableEdgeDetection</t>
  </si>
  <si>
    <t>Icu_17_GtmCcu6_DisableEdgeDetection</t>
  </si>
  <si>
    <t>Icu_17_GtmCcu6_EnableWakeup</t>
  </si>
  <si>
    <t>Icu_17_GtmCcu6_DisableWakeup</t>
  </si>
  <si>
    <t>Icu_17_GtmCcu6_StartSignalMeasurement</t>
  </si>
  <si>
    <t>Icu_17_GtmCcu6_StopSignalMeasurement</t>
  </si>
  <si>
    <t>Icu_17_GtmCcu6_GetTimeElapsed</t>
  </si>
  <si>
    <t>Icu_17_GtmCcu6_GetDutyCycleValues</t>
  </si>
  <si>
    <t>Icu_17_GtmCcu6_EnableEdgeCount</t>
  </si>
  <si>
    <t>Icu_17_GtmCcu6_DisableEdgeCount</t>
  </si>
  <si>
    <t>Icu_17_GtmCcu6_GetEdgeNumbers</t>
  </si>
  <si>
    <t>Icu_17_GtmCcu6_ResetEdgeCount</t>
  </si>
  <si>
    <t>Icu_17_GtmCcu6_CheckWakeup</t>
  </si>
  <si>
    <t>Icu_17_GtmCcu6_Ccu_Isr</t>
  </si>
  <si>
    <t>Icu_17_GtmCcu6_Eru_Isr</t>
  </si>
  <si>
    <t>Icu_17_GtmCcu6_EnableNotification</t>
  </si>
  <si>
    <t>Icu_17_GtmCcu6_DisableNotification</t>
  </si>
  <si>
    <t>Icu_17_GtmCcu6_StopTimestamp</t>
  </si>
  <si>
    <t>Icu_17_GtmCcu6_GetTimestampIndex</t>
  </si>
  <si>
    <t>Icu_17_GtmCcu6_StartTimestamp</t>
  </si>
  <si>
    <t>Icu_17_GtmCcu6_GetInputState</t>
  </si>
  <si>
    <t>Icu_17_GtmCcu6_SetMode</t>
  </si>
  <si>
    <t>Icu_17_GtmCcu6_EnableMultiEdgeDetection</t>
  </si>
  <si>
    <t>Port_Init</t>
  </si>
  <si>
    <t>Port_RefreshPortDirection</t>
  </si>
  <si>
    <t xml:space="preserve">Port_InitCheck </t>
  </si>
  <si>
    <t>Uart_Init</t>
  </si>
  <si>
    <t>Uart_DeInit</t>
  </si>
  <si>
    <t>Uart_Read</t>
  </si>
  <si>
    <t>Uart_Write</t>
  </si>
  <si>
    <t>Uart_AbortRead</t>
  </si>
  <si>
    <t>Uart_IsrReceive</t>
  </si>
  <si>
    <t>Uart_IsrTransmit</t>
  </si>
  <si>
    <t>Uart_GetStat</t>
  </si>
  <si>
    <t>Fls_17_Pmu_GetBankStat</t>
  </si>
  <si>
    <t>Fls_17_Pmu_GetOperStat</t>
  </si>
  <si>
    <t>Fls_17_Pmu_GetStat</t>
  </si>
  <si>
    <t>Fls_17_Pmu_SpendErase</t>
  </si>
  <si>
    <t xml:space="preserve">
0.035
</t>
  </si>
  <si>
    <t xml:space="preserve">\aimmc_sw_aurix\04_Test\01_ModuleTest\00_MCAL\02_Reports\&lt;MOD&gt;\Aurix_MC-ISAR_&lt;MOD&gt;_UTR.xls </t>
  </si>
  <si>
    <t>\aimmc_sw_aurix\04_Test\02_SoftwareTest\00_MCAL\02_Reports\&lt;MOD&gt;\Aurix_MC-ISAR_&lt;MOD&gt;_TestReportLogs.zip</t>
  </si>
  <si>
    <t>Adc_Init</t>
  </si>
  <si>
    <t>Adc_SetupResultBuffer</t>
  </si>
  <si>
    <t>Adc_DeInit</t>
  </si>
  <si>
    <t>Adc_StartGroupConversion</t>
  </si>
  <si>
    <t>Adc_StopGroupConversion</t>
  </si>
  <si>
    <t>Adc_EnableHardwareTrigger</t>
  </si>
  <si>
    <t>Adc_EnableGroupNotification</t>
  </si>
  <si>
    <t>Adc_GetStreamLastPointer</t>
  </si>
  <si>
    <t>Adc_17_StartGtmTimer</t>
  </si>
  <si>
    <t>Adc_17_StopGtmTimer</t>
  </si>
  <si>
    <t>Adc_17_SetEruTrigger</t>
  </si>
  <si>
    <t>Adc_17_ResetEruTrigger</t>
  </si>
  <si>
    <t>Adc_IsrSrn0AdcRS0</t>
  </si>
  <si>
    <t>Adc_IsrSrn1AdcRS1</t>
  </si>
  <si>
    <t>Adc_DisableGroupNotification</t>
  </si>
  <si>
    <t>Adc_17_GetGroupResult</t>
  </si>
  <si>
    <t xml:space="preserve">Can_17_MCanP_Write </t>
  </si>
  <si>
    <t xml:space="preserve">Can_17_MCanP_SetControllerMode </t>
  </si>
  <si>
    <t xml:space="preserve">Can_17_MCanP_MainFunction_Write </t>
  </si>
  <si>
    <t xml:space="preserve">Can_17_MCanP_MainFunction_Wakeup </t>
  </si>
  <si>
    <t xml:space="preserve">Can_17_MCanP_MainFunction_Read </t>
  </si>
  <si>
    <t xml:space="preserve">Can_17_MCanP_IsrTransmitHandler </t>
  </si>
  <si>
    <t xml:space="preserve">Can_17_MCanP_IsrReceiveHandler </t>
  </si>
  <si>
    <t xml:space="preserve">Can_17_MCanP_Init </t>
  </si>
  <si>
    <t xml:space="preserve">Can_17_MCanP_EnableControllerInterrupts </t>
  </si>
  <si>
    <t xml:space="preserve">Can_17_MCanP_DisableControllerInterrupts </t>
  </si>
  <si>
    <t xml:space="preserve">Can_17_MCanP_CheckWakeup </t>
  </si>
  <si>
    <t xml:space="preserve">Can_17_MCanP_CheckBaudrate </t>
  </si>
  <si>
    <t xml:space="preserve">Can_17_MCanP_ChangeBaudrate </t>
  </si>
  <si>
    <t>Can_17_MCanP_DeInit</t>
  </si>
  <si>
    <t>CanTrcv_17_6250GV33_Init</t>
  </si>
  <si>
    <t>CanTrcv_17_6250GV33_SetOpMode</t>
  </si>
  <si>
    <t>CanTrcv_17_6250GV33_GetOpMode</t>
  </si>
  <si>
    <t>CanTrcv_17_6250GV33_SetWakeupMode</t>
  </si>
  <si>
    <t>CanTrcv_17_6251G_Init</t>
  </si>
  <si>
    <t>CanTrcv_17_6251G_GetOpMode</t>
  </si>
  <si>
    <t>CanTrcv_17_6251G_MainFunction</t>
  </si>
  <si>
    <t>CanTrcv_17_6251G_CheckWakeup</t>
  </si>
  <si>
    <t>Dma_ConfigShadowAddress</t>
  </si>
  <si>
    <t xml:space="preserve">Fee_JobEndNotification </t>
  </si>
  <si>
    <t xml:space="preserve">Fee_17_GetCycleCount </t>
  </si>
  <si>
    <t xml:space="preserve">Fee_InvalidateBlock </t>
  </si>
  <si>
    <t xml:space="preserve">Fee_17_GetPrevData </t>
  </si>
  <si>
    <t xml:space="preserve">Fee_SetMode </t>
  </si>
  <si>
    <t xml:space="preserve">Fee_17_DisableGcStart </t>
  </si>
  <si>
    <t xml:space="preserve">Fee_17_EnableGcStart </t>
  </si>
  <si>
    <t xml:space="preserve">Fee_JobErrorNotification </t>
  </si>
  <si>
    <t>Fee_17_IllegalStateNotification</t>
  </si>
  <si>
    <t>Fr_17_Eray_Init</t>
  </si>
  <si>
    <t>Fr_17_Eray_ControllerInit</t>
  </si>
  <si>
    <t>Fr_17_Eray_StartCommunication</t>
  </si>
  <si>
    <t>Fr_17_Eray_AllowColdstart</t>
  </si>
  <si>
    <t>Fr_17_Eray_AllSlots</t>
  </si>
  <si>
    <t>Fr_17_Eray_HaltCommunication</t>
  </si>
  <si>
    <t>Fr_17_Eray_AbortCommunication</t>
  </si>
  <si>
    <t>Fr_17_Eray_SendWUP</t>
  </si>
  <si>
    <t>Fr_17_Eray_SetWakeupChannel</t>
  </si>
  <si>
    <t>Fr_17_Eray_CancelTxLPdu</t>
  </si>
  <si>
    <t>Fr_17_Eray_ReceiveRxLPdu</t>
  </si>
  <si>
    <t>Fr_17_Eray_PrepareLPdu</t>
  </si>
  <si>
    <t>Fr_17_Eray_ReconfigLPdu</t>
  </si>
  <si>
    <t>Fr_17_Eray_DisableLPdu</t>
  </si>
  <si>
    <t>Fr_17_Eray_GetGlobalTime</t>
  </si>
  <si>
    <t>Fr_17_Eray_GetNmVector</t>
  </si>
  <si>
    <t>Fr_17_Eray_GetNumOfStartupFrames</t>
  </si>
  <si>
    <t>Fr_17_Eray_GetClockCorrection</t>
  </si>
  <si>
    <t>Fr_17_Eray_GetSyncFrameList</t>
  </si>
  <si>
    <t>Fr_17_Eray_SetAbsoluteTimer</t>
  </si>
  <si>
    <t>Fr_17_Eray_CancelAbsoluteTimer</t>
  </si>
  <si>
    <t>Fr_17_Eray_EnableAbsoluteTimerIRQ</t>
  </si>
  <si>
    <t>Fr_17_Eray_AckAbsoluteTimerIRQ</t>
  </si>
  <si>
    <t>Fr_17_Eray_DisableAbsoluteTimerIRQ</t>
  </si>
  <si>
    <t>Fr_17_Eray_ReadCCConfig</t>
  </si>
  <si>
    <t>Gpt_SetMode</t>
  </si>
  <si>
    <t>Gpt_InitCheck</t>
  </si>
  <si>
    <t>Gpt_DeInit</t>
  </si>
  <si>
    <t>Gpt_GetTimeElapsed</t>
  </si>
  <si>
    <t>Gpt_GetTimeRemaining</t>
  </si>
  <si>
    <t>Gpt_StartTimer</t>
  </si>
  <si>
    <t>Gpt_StopTimer</t>
  </si>
  <si>
    <t>Gpt_EnableNotification</t>
  </si>
  <si>
    <t>Gpt_DisableNotification</t>
  </si>
  <si>
    <t>Gpt_DisableWakeup</t>
  </si>
  <si>
    <t>Gpt_EnableWakeup</t>
  </si>
  <si>
    <t>Gpt_CheckWakeup</t>
  </si>
  <si>
    <t>Gpt_Isr</t>
  </si>
  <si>
    <t>Gtm_Init</t>
  </si>
  <si>
    <t>Gtm_DeInit</t>
  </si>
  <si>
    <t>Gtm_IsrTomModule</t>
  </si>
  <si>
    <t>Gtm_IsrTimModule</t>
  </si>
  <si>
    <t>Gtm_ModifyOutputCtrl</t>
  </si>
  <si>
    <t>Gtm_InitCheck</t>
  </si>
  <si>
    <t>Lin_17_AscLin_Init</t>
  </si>
  <si>
    <t>Lin_17_AscLin_CheckWakeup</t>
  </si>
  <si>
    <t>Lin_17_AscLin_GoToSleep</t>
  </si>
  <si>
    <t>Lin_17_AscLin_GoToSleepInternal</t>
  </si>
  <si>
    <t>Lin_17_AscLin_Wakeup</t>
  </si>
  <si>
    <t>Lin_17_AscLin_SendFrame</t>
  </si>
  <si>
    <t>Lin_17_AscLin_IsrError</t>
  </si>
  <si>
    <t>Lin_17_AscLin_IsrReceive</t>
  </si>
  <si>
    <t>Lin_17_AscLin_IsrTransmit</t>
  </si>
  <si>
    <t>Mcal_GetCoreId</t>
  </si>
  <si>
    <t>Mcal_ResetENDINIT</t>
  </si>
  <si>
    <t>Mcal_SetENDINIT</t>
  </si>
  <si>
    <t>Mcal_SafetyCheckAccess</t>
  </si>
  <si>
    <t>Mcal_CpuWdtPwSequence</t>
  </si>
  <si>
    <t>Mcal_CpuWdtCheckAccess</t>
  </si>
  <si>
    <t>Mcal_SafetyPwSequence</t>
  </si>
  <si>
    <t>Mcal_SafetyModifyAccess</t>
  </si>
  <si>
    <t>Mcal_ResetCpuENDINIT</t>
  </si>
  <si>
    <t>Mcal_SetCpuENDINIT</t>
  </si>
  <si>
    <t>Mcal_ResetSafetyENDINIT_Timed</t>
  </si>
  <si>
    <t>Mcal_SetSafetyENDINIT_Timed</t>
  </si>
  <si>
    <t>Mcal_GetDsprReMapAddress</t>
  </si>
  <si>
    <t>Mcal_LockResource</t>
  </si>
  <si>
    <t>Mcal_UnlockResource</t>
  </si>
  <si>
    <t>Mcal_GetSpinLock</t>
  </si>
  <si>
    <t>Mcal_ReleaseSpinLock</t>
  </si>
  <si>
    <t>Mcal_ResumeAllInterrupts</t>
  </si>
  <si>
    <t>Mcal_DmaEnableIntr</t>
  </si>
  <si>
    <t>Mcal_DmaDisableIntr</t>
  </si>
  <si>
    <t>Mcal_DmaSetSourceAddr</t>
  </si>
  <si>
    <t>Mcal_DmaSetDestAddr</t>
  </si>
  <si>
    <t>Mcal_DmaSetTxCount</t>
  </si>
  <si>
    <t>Mcal_DmaEnableHwTransfer</t>
  </si>
  <si>
    <t>Mcal_DmaDisableHwTransfer</t>
  </si>
  <si>
    <t>Mcal_DmaStartTransaction</t>
  </si>
  <si>
    <t>Mcal_DmaGetTransReqLostFlag</t>
  </si>
  <si>
    <t>Mcal_DmaGetMoveEngErrFlags</t>
  </si>
  <si>
    <t>Mcal_DmaClrErrFlags</t>
  </si>
  <si>
    <t>Mcal_DmaResetDmaChannel</t>
  </si>
  <si>
    <t>Mcal_DmaSetDataWidth</t>
  </si>
  <si>
    <t>Mcal_DmaChClrIntrFlags</t>
  </si>
  <si>
    <t>Mcal_DmaDisableChIntrTrigger</t>
  </si>
  <si>
    <t>Mcal_DmaEnableChIntrTrigger</t>
  </si>
  <si>
    <t>Mcal_DmaCfgIntControl</t>
  </si>
  <si>
    <t>Mcal_DmaChClrIntctEtrlFlags</t>
  </si>
  <si>
    <t>Mcal_DmaChClrCtlCfg</t>
  </si>
  <si>
    <t>Mcal_DmaClrAdcr</t>
  </si>
  <si>
    <t>Mcal_DmaSetAdicr</t>
  </si>
  <si>
    <t>Mcal_DmaEnTransReqLostIntr</t>
  </si>
  <si>
    <t>Mcal_DmaCfgMeErrIntr</t>
  </si>
  <si>
    <t>Mcal_DmaGetTransferCount</t>
  </si>
  <si>
    <t>Mcal_DmaClrIntrTriggerFlag</t>
  </si>
  <si>
    <t>Mcal_CpuWdtModifyAccess</t>
  </si>
  <si>
    <t>Mcal_DmaCfgNoOfMovesPerTransfer</t>
  </si>
  <si>
    <t>Mcu_DistributePllClock</t>
  </si>
  <si>
    <t>Mcu_Init</t>
  </si>
  <si>
    <t>Mcu_GetRAMState</t>
  </si>
  <si>
    <t>Mcu_GetResetRawValue</t>
  </si>
  <si>
    <t>Mcu_GetResetReason</t>
  </si>
  <si>
    <t>Mcu_PerformReset</t>
  </si>
  <si>
    <t>Mcu_InitCheck</t>
  </si>
  <si>
    <t>Mcu_InitRamSection(50 bytes)</t>
  </si>
  <si>
    <t>Mcu_InitRamSection(1 byte)</t>
  </si>
  <si>
    <t>Mcu_SetMode(Standby Mode)</t>
  </si>
  <si>
    <t>Mcu_SetStandbyCtrlReg</t>
  </si>
  <si>
    <t>Mcu_ChkWkpStdby</t>
  </si>
  <si>
    <t>Mcu_ClrWkpStdby</t>
  </si>
  <si>
    <t>Mcu_InitClock(Normal Mode)</t>
  </si>
  <si>
    <t>Mcu_InitClock(PreScalar Mode)</t>
  </si>
  <si>
    <t>Mcu_RampToBackUpClockFreq</t>
  </si>
  <si>
    <t>Mcu_GetMode</t>
  </si>
  <si>
    <t>Spi_InitCheck</t>
  </si>
  <si>
    <t>Spi_IsrDmaQspiRx</t>
  </si>
  <si>
    <t>Spi_IsrCheckDmaError</t>
  </si>
  <si>
    <t>Spi_DeInit</t>
  </si>
  <si>
    <t>Spi_GetJobResult</t>
  </si>
  <si>
    <t>Spi_Init</t>
  </si>
  <si>
    <t>Spi_ReadIB</t>
  </si>
  <si>
    <t>Spi_SetAsyncMode</t>
  </si>
  <si>
    <t>Spi_SlaveReadPrepare</t>
  </si>
  <si>
    <t>Spi_SyncTransmit</t>
  </si>
  <si>
    <t>Spi_WriteIB</t>
  </si>
  <si>
    <t>Spi_MainFunction_Handling</t>
  </si>
  <si>
    <t>Spi_IsrDmaError</t>
  </si>
  <si>
    <t>Spi_IsrDmaQspiTx</t>
  </si>
  <si>
    <t>Spi_IsrQspiError</t>
  </si>
  <si>
    <t>Spi_IsrQspiPt</t>
  </si>
  <si>
    <t xml:space="preserve">ld_send_message </t>
  </si>
  <si>
    <t xml:space="preserve">ld_init </t>
  </si>
  <si>
    <t xml:space="preserve">ld_get_raw </t>
  </si>
  <si>
    <t>StdLin_IsrError</t>
  </si>
  <si>
    <t>StdLin_IsrReceive</t>
  </si>
  <si>
    <t>StdLin_IsrTransmit</t>
  </si>
  <si>
    <t>Wdg_17_Scu_Init</t>
  </si>
  <si>
    <t>Wdg_17_Scu_SetMode</t>
  </si>
  <si>
    <t>Wdg_17_Scu_SetTriggerCondition</t>
  </si>
  <si>
    <t>Wdg_17_Scu_SafeTrigger</t>
  </si>
  <si>
    <t>Wdg_17_Scu_SetOffMode</t>
  </si>
  <si>
    <t>Wdg_17_Scu_InitAltResetPassword</t>
  </si>
  <si>
    <t>Wdg_17_Scu_Trigger</t>
  </si>
  <si>
    <t>Can_17_MCanP_InitController</t>
  </si>
  <si>
    <t>Can_17_MCanP_Cbk_CheckWakeup</t>
  </si>
  <si>
    <t>Fr_17_Eray_SetRelativeTimer</t>
  </si>
  <si>
    <t>Fr_17_Eray_CancelRelativeTimer</t>
  </si>
  <si>
    <t>Fr_17_Eray_DisableRelativeTimerIRQ</t>
  </si>
  <si>
    <t>Lin_17_AscLin_SendHeader</t>
  </si>
  <si>
    <t>Lin_17_AscLin_WakeUp</t>
  </si>
  <si>
    <t>Lin_17_AscLin_WakeUpValidation</t>
  </si>
  <si>
    <t>Adc_GetGroupStat</t>
  </si>
  <si>
    <t>Adc_17_GetStartupCalStat</t>
  </si>
  <si>
    <t>Adc_17_GetChannelStat</t>
  </si>
  <si>
    <t>CanTrcv_17_6250GV33_GetBWuReason</t>
  </si>
  <si>
    <t>CanTrcv_17_6251G_GetBWuReason</t>
  </si>
  <si>
    <t>CanTrcv_17_6251G_CB_WakeupByB</t>
  </si>
  <si>
    <t>Dma_GetChannelStat</t>
  </si>
  <si>
    <t>Dma_ClearInterruptStat</t>
  </si>
  <si>
    <t>Mcu_GetPllStat</t>
  </si>
  <si>
    <t>Mcu_ClearColdResetStat</t>
  </si>
  <si>
    <t>Flsloader_Spend</t>
  </si>
  <si>
    <t>\aimmc_sw_aurix\04_Test\01_ModuleTest\00_MCAL\02_Reports\&lt;MOD&gt;\Polyspace\Aurix_MC_ISAR_&lt;MOD&gt;-AUTOSAR_Synthesis.xls</t>
  </si>
  <si>
    <t>NA since It’s a complex Driver so AS version is insignificant</t>
  </si>
  <si>
    <t xml:space="preserve">Pwm_17_Gtm_SetDutyCycle
</t>
  </si>
  <si>
    <t>Cyclomatic complexity increased due to addition of safety functions and handling for shifted channels.</t>
  </si>
  <si>
    <t>Cyclomatic complexity increased due to addition of safety functions</t>
  </si>
  <si>
    <t>Cyclomatic complexity increased due to addition of safety functions. Additional checks added for variable period.</t>
  </si>
  <si>
    <t xml:space="preserve">The following steps are done in the Api and if it is splitted, again the some of the same checks needs to be done. Hence the function is not divided.
1.Check for each channel and call set the duty according to idle state
3. DET check </t>
  </si>
  <si>
    <t>Splitting the function will cause Misra violations</t>
  </si>
  <si>
    <t xml:space="preserve">Gtm_lTomConfigure
</t>
  </si>
  <si>
    <t>The following steps are done in the Api and if it is splitted, again the some of the same checks needs to be done. Hence the function is not divided.
1.Switch case on pwm channel type to set the duty, period and shift values.
2. Conditional checks to identify and set the notification status.
3. DET check and SAFETY check</t>
  </si>
  <si>
    <t>Splitting this will create functions with more of input parameters against ECR</t>
  </si>
  <si>
    <t>Mcu_InitClock</t>
  </si>
  <si>
    <t>Safety checks added and support for NORMAL/PRESCALAR in this function
Splitting this function will result in too many input params.</t>
  </si>
  <si>
    <t xml:space="preserve">Mcu_lGetPlatformRstReason
</t>
  </si>
  <si>
    <t>There are 16 reset reasons. One if condition for each of the reset reason. Splitting the fucntion will make it less understandable.readable</t>
  </si>
  <si>
    <t>Splitting the fucntion will make it less understandable.readable</t>
  </si>
  <si>
    <t>Mcu_lPlatformInit</t>
  </si>
  <si>
    <t>Device Specific initialisation is required and splitting the function willmake it less readable.</t>
  </si>
  <si>
    <t xml:space="preserve">
Mcu_Init </t>
  </si>
  <si>
    <t>#if are added to remove compiler warnings. RSM is treating it as a new code path</t>
  </si>
  <si>
    <t>Mcu_lSwitchToBackupClock</t>
  </si>
  <si>
    <t>Wdg_lChangeMode</t>
  </si>
  <si>
    <t>Splitting this function further will drastically increase  the number of arguments passed to the next function</t>
  </si>
  <si>
    <t>Wdg_lEnableSafety</t>
  </si>
  <si>
    <t xml:space="preserve">Mcu_DeInit   </t>
  </si>
  <si>
    <t>Mcu_17_CcuconRegUpdate</t>
  </si>
  <si>
    <t>Mcu_ClockFailureNotification</t>
  </si>
  <si>
    <t>Refer "Cyclo_Complexity" sheet</t>
  </si>
  <si>
    <t>Spi_Init -  level 1 and 2</t>
  </si>
  <si>
    <t>Safety and DET checks add to the complexity, but reducing will increase memory usage</t>
  </si>
  <si>
    <t>Spi_Init  - level 0</t>
  </si>
  <si>
    <t xml:space="preserve">Spi_WriteIB </t>
  </si>
  <si>
    <t>Splitting this function further will drastically increase the number of arguments passed to the next function</t>
  </si>
  <si>
    <t xml:space="preserve">Spi_ReadIB </t>
  </si>
  <si>
    <t>DET checks add to the complexity, reducing will create more memory usage</t>
  </si>
  <si>
    <t>Splitting this function further will drastically increase  the number of arguments passed to the next function and also impact the performance and memory footprint</t>
  </si>
  <si>
    <t>Spi_lStartChannel</t>
  </si>
  <si>
    <t>Spi_lErrorHandler</t>
  </si>
  <si>
    <t>Spi_lBusHandler</t>
  </si>
  <si>
    <t>if else add to the complexity but reducing will increase memory usage</t>
  </si>
  <si>
    <t>Spi_lGetHwStatus</t>
  </si>
  <si>
    <t>Spi_lMainFunctionErrorCheck</t>
  </si>
  <si>
    <t>Spi_lGetSeqStatusInArray</t>
  </si>
  <si>
    <t>Spi_lHwDeInit</t>
  </si>
  <si>
    <t>Distinguishing ASIL/QM variables add to the complexity, reducing will create more memory usage.</t>
  </si>
  <si>
    <t>Spi_lHwDmaStartTransferIsr</t>
  </si>
  <si>
    <t xml:space="preserve">Spi_lHwDmaStartTransferRuntime
</t>
  </si>
  <si>
    <t>More LVDS, PCSR, DISC, PDR &amp; OUT registers were present &amp; check need to be done for all registers</t>
  </si>
  <si>
    <t>Spi_lInitGlobalVarCheck</t>
  </si>
  <si>
    <t>Four IOCR registers are present, each having 4 field(PC)  &amp; check need to be done for all PC fields</t>
  </si>
  <si>
    <t>All conditional checks are for DETs</t>
  </si>
  <si>
    <t>Polling related section is not covered. Since this API is only called from ISR with Async mode is INTERRUPT.</t>
  </si>
  <si>
    <t>Spi_IsrDmaQspiTxRuntime</t>
  </si>
  <si>
    <t>Interrupt related section is not covered. Since this API is only called from ISR with Async mode is POLILNG.</t>
  </si>
  <si>
    <t>Spi_lDisableChipSelect</t>
  </si>
  <si>
    <t>This API is not called with parameter ApiAccessId as  SPI_DEINIT_ACCESS anywhere in the driver code. In Spi_DeInit api  call Spi_lDisableChipSelect_SV with parameter ApiAccessId as SPI_DEINIT_ACCESS.</t>
  </si>
  <si>
    <t>This API is not called with parameter Spi_AsyncMode as  POLILNG anywhere in the driver code.  Spi_lHwDmaStartTransferRuntime  api call Spi_AsyncMode with parameter Spi_AsyncMode as POLILNG .</t>
  </si>
  <si>
    <t>Used Resource</t>
  </si>
  <si>
    <t>Memory usage</t>
  </si>
  <si>
    <t>ROM usage</t>
  </si>
  <si>
    <t>RAM usage</t>
  </si>
  <si>
    <t>Text (Code) Size [bytes]</t>
  </si>
  <si>
    <t>Configuration Data [bytes]</t>
  </si>
  <si>
    <t>Max Context Blocks</t>
  </si>
  <si>
    <t>Configurations (epc) used for Performance</t>
  </si>
  <si>
    <t>With GTM,DMA initialization
With PerformReset, McuSafety, GetRamState,McuRampToBackupFreqApi,McuSetStandbyWakeupControlApi,McuRARCrcCheckEnable and safety  OFF - All MCU APIs ON (except Mcu_ClockFailureNotification)</t>
  </si>
  <si>
    <t>Mcu_Config02.epc + DET OFF</t>
  </si>
  <si>
    <t>With GTM,CRC,DMA initialization
With PerformReset, McuSafety, GetRamState,McuRampToBackupFreqApi,McuSetStandbyWakeupControlApi,McuRARCrcCheckEnable and safety APIs - All MCU APIs ON (except Mcu_ClockFailureNotification)</t>
  </si>
  <si>
    <t>Mcu_Config01.epc</t>
  </si>
  <si>
    <t>With GTM,DMA initialization
With PerformReset, McuSafety, GetRamState,McuRampToBackupFreqApi,McuSetStandbyWakeupControlApi,McuRARCrcCheckEnable and safety  OFF - All MCU APIs ON (except Mcu_ClockFailureNotification)
DET OFF</t>
  </si>
  <si>
    <t>With GTM,CRC,DMA initialization
With PerformReset, McuSafety, GetRamState,McuRampToBackupFreqApi,McuSetStandbyWakeupControlApi,McuRARCrcCheckEnable and safety APIs - All MCU APIs ON (except Mcu_ClockFailureNotification)
DET ON</t>
  </si>
  <si>
    <t>Minimum RAM for Watchdog Driver (Safety OFF + DET OFF)</t>
  </si>
  <si>
    <t>Driver variables.
Independent of Configuration.</t>
  </si>
  <si>
    <t>Maximum RAM for Watchdog Driver (Safety ON + DET ON)</t>
  </si>
  <si>
    <t>RAM configuration when WDG in slow mode</t>
  </si>
  <si>
    <t>Configuration with safety ON and DET OFF</t>
  </si>
  <si>
    <t>Mcu_Config03.epc</t>
  </si>
  <si>
    <t>StdLin_lProcessAssignFrameId</t>
  </si>
  <si>
    <t xml:space="preserve">Splitting the function will result in increase in function parameters and makes code flow understanding difficult </t>
  </si>
  <si>
    <t>StdLin_lGetIntErrorStatus</t>
  </si>
  <si>
    <t>StdLin_lProcessAssignFrmIdRange</t>
  </si>
  <si>
    <t>StdLin_PrctlRxCompleteHandler</t>
  </si>
  <si>
    <t>StdLin_PrctlSchTick</t>
  </si>
  <si>
    <t>StdLin_PrctlTxCompleteHandler</t>
  </si>
  <si>
    <t>StdLin_lHandleRxTpMsg</t>
  </si>
  <si>
    <t>StdLin_lPrctlHandleFrameCmdType</t>
  </si>
  <si>
    <t>StdLin_PrctlHdrHandler</t>
  </si>
  <si>
    <t>StdLin_TpPrctlRxCallBack</t>
  </si>
  <si>
    <t>StdLin_lHwMasterInit</t>
  </si>
  <si>
    <t>StdLin_lHwSlaveInit</t>
  </si>
  <si>
    <t>MCALLIB</t>
  </si>
  <si>
    <t>RAM usage for the configuration attached</t>
  </si>
  <si>
    <t>No module configuration availbale for MCALLIB. Only dependant modules can be configured</t>
  </si>
  <si>
    <t>Minimum RAM/ROM for driver excluding channels (Slave)</t>
  </si>
  <si>
    <t>Independent of Number of Channels configured (for ROM)</t>
  </si>
  <si>
    <t>Additional RAM/ROM usage Per Channel(Slave)</t>
  </si>
  <si>
    <t>Minimum RAM/ROM for driver excluding channels (Master)</t>
  </si>
  <si>
    <t>Additional RAM/ROM usage Per Channel(Master)</t>
  </si>
  <si>
    <t>Resource usage with one channel</t>
  </si>
  <si>
    <r>
      <rPr>
        <b/>
        <sz val="11"/>
        <color theme="1"/>
        <rFont val="Calibri"/>
        <family val="2"/>
        <scheme val="minor"/>
      </rPr>
      <t>Level 0</t>
    </r>
    <r>
      <rPr>
        <sz val="11"/>
        <color theme="1"/>
        <rFont val="Calibri"/>
        <family val="2"/>
        <scheme val="minor"/>
      </rPr>
      <t xml:space="preserve"> (1 sequence 1 job 1 ch)</t>
    </r>
  </si>
  <si>
    <t>Additional resource usage Per Spi Channel</t>
  </si>
  <si>
    <r>
      <rPr>
        <b/>
        <sz val="11"/>
        <color theme="1"/>
        <rFont val="Calibri"/>
        <family val="2"/>
        <scheme val="minor"/>
      </rPr>
      <t>Level 0</t>
    </r>
    <r>
      <rPr>
        <sz val="11"/>
        <color theme="1"/>
        <rFont val="Calibri"/>
        <family val="2"/>
        <scheme val="minor"/>
      </rPr>
      <t xml:space="preserve"> (1 sequence 1 job 2 ch)</t>
    </r>
  </si>
  <si>
    <r>
      <rPr>
        <b/>
        <sz val="11"/>
        <color theme="1"/>
        <rFont val="Calibri"/>
        <family val="2"/>
        <scheme val="minor"/>
      </rPr>
      <t>Level 1</t>
    </r>
    <r>
      <rPr>
        <sz val="11"/>
        <color theme="1"/>
        <rFont val="Calibri"/>
        <family val="2"/>
        <scheme val="minor"/>
      </rPr>
      <t xml:space="preserve"> (1 sequence 1 job 1 ch)</t>
    </r>
  </si>
  <si>
    <r>
      <rPr>
        <b/>
        <sz val="11"/>
        <color theme="1"/>
        <rFont val="Calibri"/>
        <family val="2"/>
        <scheme val="minor"/>
      </rPr>
      <t>Level 1</t>
    </r>
    <r>
      <rPr>
        <sz val="11"/>
        <color theme="1"/>
        <rFont val="Calibri"/>
        <family val="2"/>
        <scheme val="minor"/>
      </rPr>
      <t xml:space="preserve"> (1 sequence 1 job 2 ch)</t>
    </r>
  </si>
  <si>
    <r>
      <rPr>
        <b/>
        <sz val="11"/>
        <color theme="1"/>
        <rFont val="Calibri"/>
        <family val="2"/>
        <scheme val="minor"/>
      </rPr>
      <t>Level 2</t>
    </r>
    <r>
      <rPr>
        <sz val="11"/>
        <color theme="1"/>
        <rFont val="Calibri"/>
        <family val="2"/>
        <scheme val="minor"/>
      </rPr>
      <t xml:space="preserve"> (2 sequence One Async and One Sync
both contain 1 job and 1 ch each)</t>
    </r>
  </si>
  <si>
    <t>Additional Resource usage Per Spi Channel</t>
  </si>
  <si>
    <r>
      <rPr>
        <b/>
        <sz val="11"/>
        <color theme="1"/>
        <rFont val="Calibri"/>
        <family val="2"/>
        <scheme val="minor"/>
      </rPr>
      <t>Level 2</t>
    </r>
    <r>
      <rPr>
        <sz val="11"/>
        <color theme="1"/>
        <rFont val="Calibri"/>
        <family val="2"/>
        <scheme val="minor"/>
      </rPr>
      <t xml:space="preserve"> (2 sequence One Async and One Sync
both contain 1 job and 2 ch each)</t>
    </r>
  </si>
  <si>
    <t>Additional Resource usage Per Spi Job(Data given for level 1)</t>
  </si>
  <si>
    <t>Keeping the Number of channels same and adding more Jobs will not increase Ram Usage.</t>
  </si>
  <si>
    <t>Splitting this function will result in increase in function parameters</t>
  </si>
  <si>
    <t>133us</t>
  </si>
  <si>
    <t>135us</t>
  </si>
  <si>
    <t>151us</t>
  </si>
  <si>
    <t>152us</t>
  </si>
  <si>
    <t>93us</t>
  </si>
  <si>
    <t>94us</t>
  </si>
  <si>
    <t>4us</t>
  </si>
  <si>
    <t>5us</t>
  </si>
  <si>
    <t>3us</t>
  </si>
  <si>
    <t>2us</t>
  </si>
  <si>
    <t>6us</t>
  </si>
  <si>
    <t>42us</t>
  </si>
  <si>
    <t>43us</t>
  </si>
  <si>
    <t>0.425us</t>
  </si>
  <si>
    <t xml:space="preserve">Lin_17_AscLin_GetStatus </t>
  </si>
  <si>
    <t>The function consists of switch case with a lot of cases and it can't be split into multiple functions.</t>
  </si>
  <si>
    <t xml:space="preserve">Lin_17_AscLin_WakeupValidation  </t>
  </si>
  <si>
    <t>DET checks add to the complexity, but reducing will increase memory usage</t>
  </si>
  <si>
    <t xml:space="preserve">Lin_17_AscLin_InitChannel </t>
  </si>
  <si>
    <t xml:space="preserve">Lin_17_AscLin_SendResponse </t>
  </si>
  <si>
    <t>Splitting this function further will drastically increase
 the number of arguments passed to the next function</t>
  </si>
  <si>
    <t xml:space="preserve">Lin_17_AscLin_DeInitChannel </t>
  </si>
  <si>
    <t>LIN</t>
  </si>
  <si>
    <t>ROM usage for Minimum Configuration excluding channnels</t>
  </si>
  <si>
    <t>Additional ROM usage per channel</t>
  </si>
  <si>
    <t>ROM USAGE when two channels are configured</t>
  </si>
  <si>
    <t>ROM usage for Minimum Configuration excluding channels</t>
  </si>
  <si>
    <t>ROM usage when two channels are configured</t>
  </si>
  <si>
    <t>Mcal_SuspendAllInterrupts</t>
  </si>
  <si>
    <t>Mcal_DmaGetTransferIntStatus</t>
  </si>
  <si>
    <t>Mcal_DmaGetIntStatus</t>
  </si>
  <si>
    <t>fls_17_pmu.c:
 Fls_17_Pmu_Erase(),Fls_17_Pmu_ReadWordsSync(),Fls_17_Pmu_CompareWordsSync(),Fls_lMainRead()</t>
  </si>
  <si>
    <t>100% w.r.t standalone FLS. Total 98% decision coverage. Remaining 2% (corresponds to 8 FEE Emulation points) will be covered in FEE Code Coverage.
Along with 8 FEE Emulation points covered in FEE Code Coverage, 100% FLS Decision coverage is achieved.</t>
  </si>
  <si>
    <t>Minimum RAM for driver excluding channels</t>
  </si>
  <si>
    <t>Additional RAM usage Per Channel</t>
  </si>
  <si>
    <t>DMAchannels are configured with all scenarios</t>
  </si>
  <si>
    <t>Maximum Configuration Data</t>
  </si>
  <si>
    <t>DMA channels are configured with all scenarios, with DET OFF</t>
  </si>
  <si>
    <t xml:space="preserve">Fls_17_Pmu_Erase             </t>
  </si>
  <si>
    <t>DET and RAM emulation code and timeout code add to the complexity, reducing will create more memory usage</t>
  </si>
  <si>
    <t xml:space="preserve">Fls_17_Pmu_Write             </t>
  </si>
  <si>
    <t>DET and RAM emulation code add to the complexity, reducing will create more memory usage</t>
  </si>
  <si>
    <t xml:space="preserve">Fls_17_Pmu_Cancel            </t>
  </si>
  <si>
    <t>Use of switch case cannot be avoided</t>
  </si>
  <si>
    <t>Use of switch case can not be avoided</t>
  </si>
  <si>
    <t xml:space="preserve">Fls_17_Pmu_MainFunction      </t>
  </si>
  <si>
    <t xml:space="preserve">Fls_17_Pmu_ResumeErase       </t>
  </si>
  <si>
    <t>Reducing will make readability difficult</t>
  </si>
  <si>
    <t xml:space="preserve">Fls_lMainRead                </t>
  </si>
  <si>
    <t>IFX_FEE_USED and RAM emulation code can not be avoided</t>
  </si>
  <si>
    <t xml:space="preserve">Fls_lMainCompare             </t>
  </si>
  <si>
    <t>byte and word compare add to the complexity, further reduction is not helpful</t>
  </si>
  <si>
    <t xml:space="preserve">Fls_lMainWrite               </t>
  </si>
  <si>
    <t>DET and IFX_FEE_USED checks add to the complexity, reducing will create more memory usage</t>
  </si>
  <si>
    <t xml:space="preserve">Fls_17_Pmu_Isr               </t>
  </si>
  <si>
    <t>Reducing checks will create more memory usage.</t>
  </si>
  <si>
    <t xml:space="preserve">FlsLoader_Erase              </t>
  </si>
  <si>
    <t xml:space="preserve">Multiple DET checks and single API maintained for PFLASH and DFLASH with different Banks </t>
  </si>
  <si>
    <t xml:space="preserve">FlsLoader_UnLock             </t>
  </si>
  <si>
    <t xml:space="preserve">More DET checks and single API maintained for PFLASH and DFLASH with different Banks </t>
  </si>
  <si>
    <t xml:space="preserve">FlsLoader_lBurstWrite        </t>
  </si>
  <si>
    <t>Check for Different Flash and Time out checks .</t>
  </si>
  <si>
    <t xml:space="preserve">FlsLoader_lPageWrite         </t>
  </si>
  <si>
    <t xml:space="preserve">FlsLoader_lLockCmdCycles     </t>
  </si>
  <si>
    <t>Multiple Checks of write,read,otp,wop protection for PFLASH and DFLASH</t>
  </si>
  <si>
    <t>FlsLoader_lLockCmdCyclesWrite</t>
  </si>
  <si>
    <t xml:space="preserve">FlsLoader_lEraseDetCheck:    </t>
  </si>
  <si>
    <t>DET checks for 2 PFlash and DFlash banks. Modularization might affect the functionality.</t>
  </si>
  <si>
    <t xml:space="preserve"> Configuration Data when DET , GETVERSIONINFO API , FlsPBFixedAddress are OFF</t>
  </si>
  <si>
    <t>Additional Configuration  data when DET, GETVERSIONINFO API , FlsPBFixedAddress are ON</t>
  </si>
  <si>
    <t xml:space="preserve"> Configuration Data when DET , GETVERSIONINFO API , FlsPBFixedAddress are ON</t>
  </si>
  <si>
    <t xml:space="preserve"> Configuration Data when DET  is OFF</t>
  </si>
  <si>
    <t>Additional Configuration  data when DET isON</t>
  </si>
  <si>
    <t>Refer "MCDC" sheet for 92% code coverage</t>
  </si>
  <si>
    <r>
      <rPr>
        <b/>
        <sz val="11"/>
        <color theme="1"/>
        <rFont val="Arial"/>
        <family val="2"/>
      </rPr>
      <t>stdlin.c:</t>
    </r>
    <r>
      <rPr>
        <sz val="11"/>
        <color theme="1"/>
        <rFont val="Arial"/>
        <family val="2"/>
      </rPr>
      <t xml:space="preserve"> l_bool l_ifc_init(l_ifc_handle iii) in LIN 2.1 and void l_ifc_init(l_ifc_handle iii) in LIN2.0</t>
    </r>
  </si>
  <si>
    <t xml:space="preserve">With CTC v7.2, report shows 99%. However the untested code is zero.
Two points are shown as not covered. They are actually covered but the CTC has issue in merging the .sym files. The issue occurs when the code with same api names  but with different return types (can’t change the names because the spec Lin standard2.0 and 2.1 gives them)
This code part in API l_ifc_init is covering using CTC Option[Post processing]
</t>
  </si>
  <si>
    <t>Code relaed to multicore (I.e core 1 and Core 2) is not applicable for EP device hence it is not 100%</t>
  </si>
  <si>
    <t xml:space="preserve">l_sys_init </t>
  </si>
  <si>
    <t xml:space="preserve">l_ifc_init </t>
  </si>
  <si>
    <t xml:space="preserve">l_ifc_connect </t>
  </si>
  <si>
    <t xml:space="preserve">l_ifc_disconnect </t>
  </si>
  <si>
    <t xml:space="preserve">l_bool_rd  </t>
  </si>
  <si>
    <t xml:space="preserve">l_u8_rd  </t>
  </si>
  <si>
    <t xml:space="preserve">l_bool_wr </t>
  </si>
  <si>
    <t xml:space="preserve">l_u8_wr </t>
  </si>
  <si>
    <t xml:space="preserve">l_u16_wr </t>
  </si>
  <si>
    <t xml:space="preserve">l_bytes_rd </t>
  </si>
  <si>
    <t xml:space="preserve">l_bytes_wr </t>
  </si>
  <si>
    <t xml:space="preserve">l_flg_tst </t>
  </si>
  <si>
    <t xml:space="preserve">l_flg_clr </t>
  </si>
  <si>
    <t xml:space="preserve">l_ifc_wake_up </t>
  </si>
  <si>
    <t xml:space="preserve">l_ifc_read_stat </t>
  </si>
  <si>
    <t xml:space="preserve">l_sys_irq_disable </t>
  </si>
  <si>
    <t xml:space="preserve">l_sys_irq_restore </t>
  </si>
  <si>
    <t xml:space="preserve">l_sch_tick </t>
  </si>
  <si>
    <t xml:space="preserve">l_sch_set </t>
  </si>
  <si>
    <t xml:space="preserve">l_ifc_goto_sleep </t>
  </si>
  <si>
    <t xml:space="preserve">ld_tx_stat </t>
  </si>
  <si>
    <t xml:space="preserve">ld_rx_stat </t>
  </si>
  <si>
    <t xml:space="preserve">ld_receive_message </t>
  </si>
  <si>
    <t xml:space="preserve">ld_put_raw </t>
  </si>
  <si>
    <t xml:space="preserve">ld_raw_tx_stat </t>
  </si>
  <si>
    <t xml:space="preserve">ld_raw_rx_stat </t>
  </si>
  <si>
    <t xml:space="preserve">ld_is_ready  </t>
  </si>
  <si>
    <t xml:space="preserve">ld_check_response </t>
  </si>
  <si>
    <t xml:space="preserve">ld_assign_frame_id_range </t>
  </si>
  <si>
    <t xml:space="preserve">ld_assign_frame_id </t>
  </si>
  <si>
    <t xml:space="preserve">ld_assign_NAD </t>
  </si>
  <si>
    <t xml:space="preserve">ld_save_configuration </t>
  </si>
  <si>
    <t xml:space="preserve">ld_conditional_change_NAD </t>
  </si>
  <si>
    <t xml:space="preserve">ld_read_by_id </t>
  </si>
  <si>
    <t>ld_tx_stat</t>
  </si>
  <si>
    <t>1.Mcal_GetCpuAddress(uint8 CpuId)
2.Mcal_SetCpuPC (uint8 CpuNo, uint32 ProgramCounter)
3.Mcal_StartCore (uint8 CpuNo, uint32 Pcval)</t>
  </si>
  <si>
    <t>Fls_17_Pmu_VerifySectorErase</t>
  </si>
  <si>
    <t>This API needs to initialize LPDU to message buffer mapping arrays, whiich requires many conditional checks.</t>
  </si>
  <si>
    <t>AUTOSAR specification is to read back and Test all configured Register settings. Which are more than 64.This function can not be modularised as it might affect the specified functionality.</t>
  </si>
  <si>
    <t>AUTOSAR specification specifies to acquire POC status and there are more than 10 POC states which are to be acquired using Switch case and different conditions</t>
  </si>
  <si>
    <t>The API needs to check different message buffer settings, Further modularization might result in the unexpected behaviour of API.</t>
  </si>
  <si>
    <t>Sync Frames can be obtained only after polling different status registers. Modularization might affect the functionality.</t>
  </si>
  <si>
    <t>This API needs to check Timer statuses before setting starting it. Modularisation might affect the functionality.</t>
  </si>
  <si>
    <t>AUTOSAR specification mentions to Read all configured cluster specific registers which are more than 64. This will be provided for the upper layer. This can not be modularized.</t>
  </si>
  <si>
    <t>To maintain as a single logical block.</t>
  </si>
  <si>
    <t>The API is used to reconfigure the LPDU's.</t>
  </si>
  <si>
    <t xml:space="preserve">Fr_17_Eray_Init </t>
  </si>
  <si>
    <t xml:space="preserve">Fr_17_Eray_ControllerInit </t>
  </si>
  <si>
    <t>Fr_17_Eray_GetPOCStatus</t>
  </si>
  <si>
    <t xml:space="preserve">Fr_17_Eray_CancelTxLpdu </t>
  </si>
  <si>
    <t xml:space="preserve">Fr_17_Eray_GetSyncFrameList </t>
  </si>
  <si>
    <t xml:space="preserve">Fr_17_Eray_SetAbsoluteTimer </t>
  </si>
  <si>
    <t xml:space="preserve">Fr_17_Eray_ReadCCConfig </t>
  </si>
  <si>
    <t xml:space="preserve">Fr_17_Eray_lReceiveRxFifo </t>
  </si>
  <si>
    <t xml:space="preserve">Fr_17_Eray_ReconfigLPdu </t>
  </si>
  <si>
    <t>Using 7 LPDU's</t>
  </si>
  <si>
    <t>Using the maximum of 128</t>
  </si>
  <si>
    <t>Fr_17_Eray_CheckTxLPduStatus</t>
  </si>
  <si>
    <t>Fr_17_Eray_GetChannelStatus</t>
  </si>
  <si>
    <t>Fr_17_Eray_GetWakeupRxStatus</t>
  </si>
  <si>
    <t>Fr_17_Eray_GetAbsoluteTimerIRQStatus</t>
  </si>
  <si>
    <t>Fr_17_Eray_GetRelativeTimerIRQStatus</t>
  </si>
  <si>
    <t xml:space="preserve">1989
</t>
  </si>
  <si>
    <t>AS4XX</t>
  </si>
  <si>
    <t>AS3XX</t>
  </si>
  <si>
    <t xml:space="preserve">Fr_17_Eray_ReceiveRxLPdu </t>
  </si>
  <si>
    <t>This API needs to check Timer status before setting starting it. Modularisation might 
affect the functionality.</t>
  </si>
  <si>
    <t>To maintain as a single logical block</t>
  </si>
  <si>
    <t>Fr_17_Eray_EnableRelativeTimerIRQ</t>
  </si>
  <si>
    <t>Delta Test is not required since CANTRCV is sindependent of Silicon</t>
  </si>
  <si>
    <t>Fr_17_Eray_GetSyncState</t>
  </si>
  <si>
    <t>GPT configuration with Continuous mode</t>
  </si>
  <si>
    <t>GPT configuration with One-Shot mode</t>
  </si>
  <si>
    <t>Multiple jobs have to be handled and FEE_PEND_PREV_READ_NOTIF is handled. Having multiple functions makes code flow understanding difficult.</t>
  </si>
  <si>
    <t xml:space="preserve">Fee_MainFunction </t>
  </si>
  <si>
    <t>Multiple states are handled.  Having multiple functions makes code flow understanding difficult.</t>
  </si>
  <si>
    <t xml:space="preserve">Fee_lIsReadAllowedbyGC </t>
  </si>
  <si>
    <t xml:space="preserve">Fee_lIsWriteInvldAllowedbyGC </t>
  </si>
  <si>
    <t xml:space="preserve">Fee_lInitGCDSMTransHandler </t>
  </si>
  <si>
    <t>Having multiple functions makes code flow understanding difficult.</t>
  </si>
  <si>
    <t xml:space="preserve">Fee_lInitGCPrepDFlSTransHandler </t>
  </si>
  <si>
    <t xml:space="preserve">Fee_lHandleIntrRead </t>
  </si>
  <si>
    <t xml:space="preserve">Fee_lHandleIntrWriteCompare </t>
  </si>
  <si>
    <t xml:space="preserve">Fee_lLocalRead </t>
  </si>
  <si>
    <t xml:space="preserve">Fee_lGcStartCopy </t>
  </si>
  <si>
    <t xml:space="preserve">Fee_lGcBlkCompare </t>
  </si>
  <si>
    <t xml:space="preserve">Fee_lGcProgramStatePage </t>
  </si>
  <si>
    <t xml:space="preserve">Fee_lGcStatePageCompare </t>
  </si>
  <si>
    <t xml:space="preserve">Fee_lGarbageCollection </t>
  </si>
  <si>
    <t xml:space="preserve">Fee_lComputeNextFreePageAddr </t>
  </si>
  <si>
    <t xml:space="preserve">Fee_lUpdateCacheTable </t>
  </si>
  <si>
    <t xml:space="preserve">Fee_lCheckPrevWordline </t>
  </si>
  <si>
    <t xml:space="preserve">Fee_lEvaluateStatePage </t>
  </si>
  <si>
    <t>Fee_lHandleUserWriteReq</t>
  </si>
  <si>
    <t xml:space="preserve">Fee_lSetInitGc </t>
  </si>
  <si>
    <t xml:space="preserve">Fee_lPrepareWriteReqBuf </t>
  </si>
  <si>
    <t xml:space="preserve">Fee_lBuildDFlashStatus </t>
  </si>
  <si>
    <t>Minimum Resource Usage</t>
  </si>
  <si>
    <t>Additional Resource usage per data block</t>
  </si>
  <si>
    <t>Fee_Init()</t>
  </si>
  <si>
    <t>Fee_MainFunction()</t>
  </si>
  <si>
    <t>Fee_Write()</t>
  </si>
  <si>
    <t>Fee_Read()</t>
  </si>
  <si>
    <t>Fee_GetStatus()</t>
  </si>
  <si>
    <t>Fee_GetJobResult()</t>
  </si>
  <si>
    <t>Port_InitCheck</t>
  </si>
  <si>
    <t>Port_lChkIocr</t>
  </si>
  <si>
    <t>Port Driver Configuration</t>
  </si>
  <si>
    <t>Port_Config02.epc is used with one config set removed</t>
  </si>
  <si>
    <t>Double config set</t>
  </si>
  <si>
    <t>Port_Config02.epc is used</t>
  </si>
  <si>
    <t xml:space="preserve"> 5 - DET and Safety Error check condition are added.</t>
  </si>
  <si>
    <t xml:space="preserve"> 4 - DET and Safety Error check condition are added.</t>
  </si>
  <si>
    <t xml:space="preserve">Adc_lValidateParamGroup
</t>
  </si>
  <si>
    <t>Same processing which is done in this function has to be done again in the new function also if it is seperated as one more function. hence the function is not divided.
DET checks:
1. General If-else condition
2. Switch-case on each API
3. Conditional checks in the switch cases and also upon drive configuration (Pre-compiler switch)</t>
  </si>
  <si>
    <t xml:space="preserve">Adc_lCheckDriverState
</t>
  </si>
  <si>
    <t>Same processing which is done in this function has to be done again in the new function also if it is seperated as one more function. hence the function is not divided.
DET checks:
1. Switch-case on each API
2. Conditional checks in the switch cases and also upon drive configuration (Pre-compiler switch</t>
  </si>
  <si>
    <t xml:space="preserve">Adc_lCheckStateForStartGroup
</t>
  </si>
  <si>
    <t>Same processing which is done in this function has to be done again in the new function also if it is seperated as one more function. hence the function is not divided.
DET checks:
1. Switch-case on each API &amp; functionalities</t>
  </si>
  <si>
    <t xml:space="preserve">CLC status check is done for Workaround functions and the CCU6 functions. </t>
  </si>
  <si>
    <t xml:space="preserve">Conditions are added to verify the SFR initialization and sub functions return value also. </t>
  </si>
  <si>
    <t>Adc_lRSInterruptHandler</t>
  </si>
  <si>
    <t>If else conditions for the following functionalities. Same processing which is done in this function has to be done again in the new function also if it is seperated as one more function. hence the function is not divided.
1. Adc Group Trigger source
2. Adc Group Conversion Mode
3. Priority Queuing 
4. Same Channel Queuing</t>
  </si>
  <si>
    <t>Adc_lPrepareGroupForStart</t>
  </si>
  <si>
    <t>Same processing which is done in this function has to be done again in the new function also if it is seperated as one more function. hence the function is not divided.</t>
  </si>
  <si>
    <t>Adc_lClearReqSrcSfr</t>
  </si>
  <si>
    <t>clearing of control registers of Request Soruce 3 is added along with other request sources</t>
  </si>
  <si>
    <t xml:space="preserve">Adc_lStartSwConversionRS
</t>
  </si>
  <si>
    <t>Same processing which is done in this function has to be done again in the new function also if it is seperated as one more function. hence the function is not divided.
1. Switch-case on Request source to set the Control registers
2. Conditional checks for Conversion modes
3. Conditional checks for Limit check
4. Conditional checks for Emux and Emux Scan
5. Channel select register of Background request source of other kernels are cleared to avoid starting the conversion of wrong kernels.</t>
  </si>
  <si>
    <t xml:space="preserve">Adc_lStartHwConversionRS
</t>
  </si>
  <si>
    <t>Same processing which is done in this function has to be done again in the new function also if it is seperated as one more function. hence the function is not divided.
1. Switch-case on Request source to set the Control registers 
2. Conditional checks for Conversion modes
3. Conditional checks for Limit check.
4. Conditional checks for Emux and Emux Scan</t>
  </si>
  <si>
    <t>ADC driver with one HW Unit, One Channel Group and Two Channels</t>
  </si>
  <si>
    <t>Additional one Channel Group with different Request Source</t>
  </si>
  <si>
    <t>Additional one Channel</t>
  </si>
  <si>
    <t>Additional one HW Unit</t>
  </si>
  <si>
    <t xml:space="preserve">DemoAPP is used </t>
  </si>
  <si>
    <t>Can_17_MCanP_Init</t>
  </si>
  <si>
    <t>DET checks add to the complexity, but reducing will increase memory usage.</t>
  </si>
  <si>
    <t xml:space="preserve">Can_lModeDetCheck </t>
  </si>
  <si>
    <t xml:space="preserve">Can_lWriteDetCheck </t>
  </si>
  <si>
    <t xml:space="preserve"> DET checks add to the complexity, but reducing will increase memory usage</t>
  </si>
  <si>
    <t>Can_lRxIsrExtractData_runtime</t>
  </si>
  <si>
    <t>DET check add to the complexity, but reducing will increase memory usage</t>
  </si>
  <si>
    <t>Can_lRxIsrExtractData</t>
  </si>
  <si>
    <t>Can_lWriteMsgObj</t>
  </si>
  <si>
    <t xml:space="preserve">Can_lInitGlobalVar </t>
  </si>
  <si>
    <t>Can_lModeDetCheck</t>
  </si>
  <si>
    <t xml:space="preserve">DET checks add to the complexity, but reducing will increase memory usage </t>
  </si>
  <si>
    <t>Can_lWriteDetCheck</t>
  </si>
  <si>
    <t xml:space="preserve">Can_lRxIsrExtractData </t>
  </si>
  <si>
    <t xml:space="preserve">DET check add to the complexity, but reducing will increase memory usage  </t>
  </si>
  <si>
    <t xml:space="preserve">Can_lWriteMsgObj </t>
  </si>
  <si>
    <t>Can_lInitGlobalVar</t>
  </si>
  <si>
    <t>Resource usage for driver excluding Message objects with FD disabled</t>
  </si>
  <si>
    <t>Minimum RAM usage calculated obtained when  RAM details of per message object subtarcted from RAM usage with 1 message object. Config_01 and Config_02 is used for calculations.</t>
  </si>
  <si>
    <t>Minimum ROM usage calculated obtained when  ROM details of per message object subtarcted from ROM usage with 1 message object. Config_01 and Config_02 is used for calculations.</t>
  </si>
  <si>
    <t>Additional resource usage Per Message objects with FD disabled</t>
  </si>
  <si>
    <t>0 Byte additional RAM usage for new Message  object addition.</t>
  </si>
  <si>
    <t>additional 13 bytes of configuration data added for additional message object addition</t>
  </si>
  <si>
    <t>Resource usage for driver excluding Message objects with FD enabled</t>
  </si>
  <si>
    <t>Minimum RAM usage calculated obtained when  RAM details of per message object subtarcted from RAM usage with 1 message object. Config_03 and Config_04 is used for calculations.</t>
  </si>
  <si>
    <t>Minimum ROM usage calculated obtained when  ROM details of per message object subtarcted from ROM usage with 1 message object. Config_03 and Config_04 is used for calculations.</t>
  </si>
  <si>
    <t>Additional resource usage Per Message objects with FD enabled</t>
  </si>
  <si>
    <t>0 bytes additional RAM usage for new Message  object addition.</t>
  </si>
  <si>
    <t>additional 15 bytes of configuration data added for additional message object addition</t>
  </si>
  <si>
    <t>Minimum RAM usage calculated obtained when  RAM details of per message object subtarcted from RAM usage with 1 message object. Config_01 and Config_02 is used for calculations.
Minimum ROM usage calculated obtained when  ROM details of per message object subtarcted from ROM usage with 1 message object. Config_01 and Config_02 is used for calculations.</t>
  </si>
  <si>
    <t>0 Byte additional RAM usage for new Message  object addition.
Additional 9 bytes of configuration data added for additional message object addition</t>
  </si>
  <si>
    <t>Minimum RAM usage calculated obtained when  RAM details of per message object subtarcted from RAM usage with 1 message object. Config_03 and Config_04 is used for calculations.
Minimum ROM usage calculated obtained when  ROM details of per message object subtarcted from ROM usage with 1 message object. Config_03 and Config_04 is used for calculations.</t>
  </si>
  <si>
    <t>0bytes additional RAM usage for new Message  object addition.
additional 11 bytes of configuration data added for additional message object addition</t>
  </si>
  <si>
    <t>Icu_lChannelInit</t>
  </si>
  <si>
    <t>Icu_lResetGlobalVariables</t>
  </si>
  <si>
    <t>Icu_lGtmGetInputStateLowTime</t>
  </si>
  <si>
    <t>Icu_lGtmGetInputStateHighTime</t>
  </si>
  <si>
    <t>Icu_lCcuGetTimeElapsed</t>
  </si>
  <si>
    <t>Icu_lCcuSignalMeasIntHandler</t>
  </si>
  <si>
    <t>Icu_17_lGlbIndexStatusExtract</t>
  </si>
  <si>
    <t>Icu_lChannelInitCheck</t>
  </si>
  <si>
    <t>Minimum Configuration Data</t>
  </si>
  <si>
    <t>Edge detection QM TIM channel</t>
  </si>
  <si>
    <t>Edge detection QM CCU6 channel</t>
  </si>
  <si>
    <t>Edge detection QM ERU channel</t>
  </si>
  <si>
    <t>Edge detection ASIL TIM channel</t>
  </si>
  <si>
    <t>Edge detection ASIL CCU6 channel</t>
  </si>
  <si>
    <t>Signal measurement QM TIM channel</t>
  </si>
  <si>
    <t>Signal measurement QM CCU6 channel</t>
  </si>
  <si>
    <t>Signal measurement ASIL TIM channel</t>
  </si>
  <si>
    <t>Signal measurement ASIL CCU6 channel</t>
  </si>
  <si>
    <t>Edge count TIM QM channel</t>
  </si>
  <si>
    <t>Edge count TIM ASIL channel</t>
  </si>
  <si>
    <t>Time stamp TIM QM channel</t>
  </si>
  <si>
    <t>Time stamp TIM ASIL channel</t>
  </si>
  <si>
    <t xml:space="preserve">All 4 modes of ICU channels are configured </t>
  </si>
  <si>
    <t>Additional Configuration  data per Channel group</t>
  </si>
  <si>
    <t>Configuration  data for two channel groups</t>
  </si>
  <si>
    <t>3XX</t>
  </si>
  <si>
    <t>CANTCVR</t>
  </si>
  <si>
    <t>Multiple Op Mode case checks are mandatory. Modularizing will change the run time functionality</t>
  </si>
  <si>
    <t>conditional checks are required for each mode. Modularizing will change the run time functionality</t>
  </si>
  <si>
    <t>4XX</t>
  </si>
  <si>
    <t>CANTRCV_17_6250GV33</t>
  </si>
  <si>
    <t xml:space="preserve"> ROM usage  for driver when 2 CAN transceiver channels  are included</t>
  </si>
  <si>
    <t>Additional  usage Per Channel</t>
  </si>
  <si>
    <t>CANTRCV_17_6251G</t>
  </si>
  <si>
    <t xml:space="preserve">1511
</t>
  </si>
  <si>
    <t>Uart_AbortRWrite</t>
  </si>
  <si>
    <t>Additional Configuration  data per Channel</t>
  </si>
  <si>
    <t>Rom usage with all precompiler switch off</t>
  </si>
  <si>
    <t>Rom usage with all precompiler switch on</t>
  </si>
  <si>
    <t>In this interrupt many bits have to be checked to find the cause of the interrupt and adding another function will increase the execution time of interrupt routine</t>
  </si>
  <si>
    <t>Grey Code justification:
UNR :- Kernel configured for both the available ADCs.If we cnonfigured single, then we can remove this gray. But an impact is that many of the ADC functionality code can not be convered.  All four codes are from the same inline function. So we can treat this four grays as single.
Refer "Cyclo_Complexity" sheet for cyclomatic complexity justification</t>
  </si>
  <si>
    <t xml:space="preserve">
Refer "Cyclo_Complexity" sheet for cyclomatic complexity justification</t>
  </si>
  <si>
    <t>Grey code Justification
UNR: In Can_17_MCanP_Init() API, Can_IdType is defined in the user (interface) file. If CAN_STANDARD_ID_ONLY is not defined, i.e if CAN extended mode is used, Can_IdType should not be of unsigned 16bit type. Here the check for the erroneous definition of the size of the  Can_IdType is done. Hence this code is necessary to report a DET for the incorrect definition made in the interface file.
Refer "Cyclo_Complexity" sheet for cyclomatic complexity justification</t>
  </si>
  <si>
    <t>Refer "Cyclo_Complexity" sheet for cyclomatic complexity justification</t>
  </si>
  <si>
    <t>Total 98% decision coverage. Remaining 2% (corresponds to 8 FEE Emulation points) will be covered in FEE Code Coverage.
Along with 8 FEE Emulation points covered in FEE Code Coverage, 100% FLS Decision coverage is achieved.
Refer "Cyclo_Complexity" sheet for cyclomatic complexity justification</t>
  </si>
  <si>
    <t>Grey Code justification:
The unreachable code comes where  the UNUSED PARAMETER is used for removing the warnings. UNUSED PARAMETER, by itself creates a conditional case, which prevents warning, but logically, the code will not enter the dummy conditional case. Since, it is a dummy condition, the actual coverage will not be affected.
Refer "Cyclo_Complexity" sheet for cyclomatic complexity justification
Refer MCDC sheet for coverage justification</t>
  </si>
  <si>
    <t>Refer "Cyclo_Complexity" sheet for cyclomatic complexity justification
Refer MCDC sheet for coverage justification
Grey Code justification:
Uncovered part is the dummy if block implemented for avoiding GNU warning of 'Unused variable'.</t>
  </si>
  <si>
    <t>Refer "Cyclo_Complexity" sheet
Refer "MCDC" sheet for coverage justification</t>
  </si>
  <si>
    <t xml:space="preserve">Splitting the fucntion will make the code flow less understandable and readable                                 </t>
  </si>
  <si>
    <t>Module is not present in EP devices.</t>
  </si>
  <si>
    <t>Its not applicable for AS321</t>
  </si>
  <si>
    <t>Spi_GetStatus</t>
  </si>
  <si>
    <t>Spi_GetHWUnitStatus</t>
  </si>
  <si>
    <t>Spi_IsrQspiUsr</t>
  </si>
  <si>
    <t>Fr_17_Eray_SetAbsoluteTime</t>
  </si>
  <si>
    <t>NA since Mcallib is not Autosar specific</t>
  </si>
  <si>
    <t>Min channels Configured</t>
  </si>
  <si>
    <t>Max channels  Configured</t>
  </si>
  <si>
    <t>Code (DemoApp configuration)</t>
  </si>
  <si>
    <t>Code (All types of channels configured,All API's enabled,Safety enabled)</t>
  </si>
  <si>
    <t>20(per channel)</t>
  </si>
  <si>
    <t>8 (per channel)</t>
  </si>
  <si>
    <t>Lin_17_AscLin_GetStatus</t>
  </si>
  <si>
    <t xml:space="preserve">8 bytes added whenDET, GETVERSIONINFO API , FlsPBFixedAddres are ON </t>
  </si>
  <si>
    <t>Rel 334</t>
  </si>
  <si>
    <t>Aurix TC23xAB Test Report</t>
  </si>
  <si>
    <t>Delta Test is not required since CANTRCV is independent of Silicon</t>
  </si>
  <si>
    <t>Delta Test is not required since CANTRCV is independent of Silicon
Refer "Cyclo_Complexity" sheet for cyclomatic complexity justification</t>
  </si>
  <si>
    <t xml:space="preserve">Splitting the fucntion will make the code flow less understandable and readable                            </t>
  </si>
  <si>
    <t xml:space="preserve">Splitting the fucntion will make the code flow less understandable and readable                          </t>
  </si>
  <si>
    <t xml:space="preserve">Splitting the fucntion will make the code flow less understandable and readable                              </t>
  </si>
  <si>
    <t>ETH</t>
  </si>
  <si>
    <t>Eth_17_EthMac_ProvideTxBuffer</t>
  </si>
  <si>
    <t>5 DET's are adding 6 extra if conditions</t>
  </si>
  <si>
    <t>Eth_17_EthMac_ControllerInit</t>
  </si>
  <si>
    <t>1) 2 DET's are adding 3 extra if conditions
2) while conditions inside IFX_ETH_DEBUG for code coverage is adding 5 to complexity</t>
  </si>
  <si>
    <t>Minimum Resource  Usage of  Driver excluding buffer in polling mode</t>
  </si>
  <si>
    <t xml:space="preserve">EPC attached </t>
  </si>
  <si>
    <t>Minimum Resource Usage of  Driver excluding buffer in interrupt mode</t>
  </si>
  <si>
    <t>Additional Resource Usage per Tx buffer</t>
  </si>
  <si>
    <t>Size of buffer + 18</t>
  </si>
  <si>
    <t>Size of buffer is configurable (Max 1522).
Depending on the divisibilty by 4 and number of buffers , ram usage may vary from size buffer+17   to size of buffer + 20</t>
  </si>
  <si>
    <t>Additional Resource Usage per Rx buffer</t>
  </si>
  <si>
    <t>Size of buffer is configurable (Max 1522).
Depending on the divisibilty by 4 , ram usage may vary from size buffer+16  to size of buffer + 19</t>
  </si>
  <si>
    <t>Can_17_MCanP_MainFunction_BusOff</t>
  </si>
  <si>
    <t>Can_17_MCanP_IsrBusOffHandler</t>
  </si>
  <si>
    <t>Eth_17_EthMac_Init</t>
  </si>
  <si>
    <t>Eth_17_EthMac_SetControllerMode</t>
  </si>
  <si>
    <t>Eth_17_EthMac_GetControllerMode</t>
  </si>
  <si>
    <t>Eth_17_EthMac_GetPhysAddr</t>
  </si>
  <si>
    <t>Eth_17_EthMac_SetPhysAddr</t>
  </si>
  <si>
    <t>Eth_17_EthMac_WriteMii</t>
  </si>
  <si>
    <t>Eth_17_EthMac_ReadMii</t>
  </si>
  <si>
    <t>Eth_17_EthMac_GetCounterState</t>
  </si>
  <si>
    <t>Eth_17_EthMac_TxConfirmation</t>
  </si>
  <si>
    <t>Eth_17_EthMac_Transmit</t>
  </si>
  <si>
    <t>Eth_17_EthMac_Receive</t>
  </si>
  <si>
    <t>Eth_17_EthMac_TxRxIrqHandler</t>
  </si>
  <si>
    <t xml:space="preserve">
Refer "Cyclo_Complexity" sheet for cyclomatic complexity justification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</si>
</sst>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mmmm\ d\,\ yyyy"/>
  </numFmts>
  <fonts count="51" x14ac:knownFonts="1">
    <font>
      <sz val="11"/>
      <color theme="1"/>
      <name val="Calibri"/>
      <family val="2"/>
      <scheme val="minor"/>
    </font>
    <font>
      <b/>
      <sz val="11"/>
      <color theme="0"/>
      <name val="Calibri"/>
      <family val="2"/>
      <scheme val="minor"/>
    </font>
    <font>
      <sz val="11"/>
      <color theme="0"/>
      <name val="Calibri"/>
      <family val="2"/>
      <scheme val="minor"/>
    </font>
    <font>
      <b/>
      <sz val="14"/>
      <name val="Calibri"/>
      <family val="2"/>
      <scheme val="minor"/>
    </font>
    <font>
      <b/>
      <sz val="16"/>
      <name val="Calibri"/>
      <family val="2"/>
      <scheme val="minor"/>
    </font>
    <font>
      <sz val="14"/>
      <color theme="1"/>
      <name val="Arial Rounded MT Bold"/>
      <family val="2"/>
    </font>
    <font>
      <sz val="10"/>
      <color theme="1"/>
      <name val="Times New Roman"/>
      <family val="1"/>
    </font>
    <font>
      <sz val="11"/>
      <color theme="1"/>
      <name val="Arial"/>
      <family val="2"/>
    </font>
    <font>
      <b/>
      <sz val="11"/>
      <color theme="1"/>
      <name val="Arial"/>
      <family val="2"/>
    </font>
    <font>
      <b/>
      <sz val="10"/>
      <color rgb="FF000000"/>
      <name val="Arial"/>
      <family val="2"/>
    </font>
    <font>
      <b/>
      <sz val="11"/>
      <color rgb="FF000000"/>
      <name val="Arial"/>
      <family val="2"/>
    </font>
    <font>
      <b/>
      <sz val="14"/>
      <color theme="1"/>
      <name val="Calibri"/>
      <family val="2"/>
      <scheme val="minor"/>
    </font>
    <font>
      <b/>
      <sz val="12"/>
      <name val="Verdana"/>
      <family val="2"/>
    </font>
    <font>
      <sz val="10"/>
      <name val="Arial"/>
      <family val="2"/>
    </font>
    <font>
      <b/>
      <sz val="10"/>
      <color theme="1"/>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0"/>
      <name val="Arial"/>
      <family val="2"/>
    </font>
    <font>
      <b/>
      <sz val="16"/>
      <color indexed="40"/>
      <name val="Arial"/>
      <family val="2"/>
    </font>
    <font>
      <sz val="20"/>
      <name val="Arial"/>
      <family val="2"/>
    </font>
    <font>
      <b/>
      <sz val="28"/>
      <color indexed="40"/>
      <name val="Arial"/>
      <family val="2"/>
    </font>
    <font>
      <sz val="20"/>
      <color indexed="40"/>
      <name val="Arial"/>
      <family val="2"/>
    </font>
    <font>
      <sz val="10"/>
      <color indexed="40"/>
      <name val="Arial"/>
      <family val="2"/>
    </font>
    <font>
      <i/>
      <sz val="10"/>
      <name val="Arial"/>
      <family val="2"/>
    </font>
    <font>
      <b/>
      <sz val="10"/>
      <name val="Arial"/>
      <family val="2"/>
    </font>
    <font>
      <b/>
      <sz val="10"/>
      <color indexed="30"/>
      <name val="Arial"/>
      <family val="2"/>
    </font>
    <font>
      <sz val="10"/>
      <name val="Arial"/>
      <family val="2"/>
    </font>
    <font>
      <sz val="10"/>
      <name val="Arial"/>
      <family val="2"/>
    </font>
    <font>
      <sz val="10"/>
      <name val="Arial"/>
      <family val="2"/>
    </font>
    <font>
      <sz val="11"/>
      <color rgb="FF000000"/>
      <name val="Calibri"/>
      <family val="2"/>
    </font>
    <font>
      <sz val="11"/>
      <name val="Calibri"/>
      <family val="2"/>
      <scheme val="minor"/>
    </font>
    <font>
      <sz val="10"/>
      <name val="Arial"/>
      <family val="2"/>
    </font>
    <font>
      <sz val="14"/>
      <name val="Calibri"/>
      <family val="2"/>
      <scheme val="minor"/>
    </font>
    <font>
      <sz val="11"/>
      <name val="Arial"/>
      <family val="2"/>
    </font>
    <font>
      <sz val="11"/>
      <color rgb="FF000000"/>
      <name val="Segoe UI"/>
      <family val="2"/>
    </font>
    <font>
      <sz val="10"/>
      <color indexed="8"/>
      <name val="Arial"/>
      <family val="2"/>
    </font>
    <font>
      <sz val="10"/>
      <name val="Arial"/>
      <family val="2"/>
    </font>
    <font>
      <sz val="10"/>
      <name val="Arial"/>
      <family val="2"/>
    </font>
  </fonts>
  <fills count="52">
    <fill>
      <patternFill patternType="none"/>
    </fill>
    <fill>
      <patternFill patternType="gray125"/>
    </fill>
    <fill>
      <patternFill patternType="solid">
        <fgColor rgb="FFA5A5A5"/>
      </patternFill>
    </fill>
    <fill>
      <patternFill patternType="solid">
        <fgColor theme="7"/>
      </patternFill>
    </fill>
    <fill>
      <patternFill patternType="solid">
        <fgColor theme="5" tint="0.59999389629810485"/>
        <bgColor indexed="64"/>
      </patternFill>
    </fill>
    <fill>
      <patternFill patternType="solid">
        <fgColor theme="4" tint="0.39997558519241921"/>
        <bgColor indexed="64"/>
      </patternFill>
    </fill>
    <fill>
      <gradientFill degree="90">
        <stop position="0">
          <color theme="0"/>
        </stop>
        <stop position="1">
          <color theme="0" tint="-0.25098422193060094"/>
        </stop>
      </gradientFill>
    </fill>
    <fill>
      <patternFill patternType="solid">
        <fgColor theme="6"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D9D9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indexed="47"/>
        <bgColor indexed="64"/>
      </patternFill>
    </fill>
    <fill>
      <patternFill patternType="solid">
        <fgColor theme="6" tint="-0.249977111117893"/>
        <bgColor indexed="64"/>
      </patternFill>
    </fill>
    <fill>
      <patternFill patternType="solid">
        <fgColor rgb="FF92D050"/>
        <bgColor indexed="64"/>
      </patternFill>
    </fill>
    <fill>
      <patternFill patternType="solid">
        <fgColor rgb="FF0070C0"/>
        <bgColor indexed="64"/>
      </patternFill>
    </fill>
  </fills>
  <borders count="51">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40"/>
      </left>
      <right/>
      <top/>
      <bottom/>
      <diagonal/>
    </border>
    <border>
      <left style="thick">
        <color indexed="40"/>
      </left>
      <right/>
      <top/>
      <bottom style="thin">
        <color indexed="40"/>
      </bottom>
      <diagonal/>
    </border>
    <border>
      <left/>
      <right/>
      <top/>
      <bottom style="thin">
        <color indexed="40"/>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s>
  <cellStyleXfs count="71">
    <xf numFmtId="0" fontId="0" fillId="0" borderId="0"/>
    <xf numFmtId="0" fontId="1" fillId="2" borderId="1" applyNumberFormat="0" applyAlignment="0" applyProtection="0"/>
    <xf numFmtId="0" fontId="2" fillId="3" borderId="0" applyNumberFormat="0" applyBorder="0" applyAlignment="0" applyProtection="0"/>
    <xf numFmtId="0" fontId="13" fillId="0" borderId="0"/>
    <xf numFmtId="0" fontId="16" fillId="0" borderId="0" applyNumberFormat="0" applyFill="0" applyBorder="0" applyAlignment="0" applyProtection="0"/>
    <xf numFmtId="0" fontId="17" fillId="0" borderId="13" applyNumberFormat="0" applyFill="0" applyAlignment="0" applyProtection="0"/>
    <xf numFmtId="0" fontId="18" fillId="0" borderId="14" applyNumberFormat="0" applyFill="0" applyAlignment="0" applyProtection="0"/>
    <xf numFmtId="0" fontId="19" fillId="0" borderId="15" applyNumberFormat="0" applyFill="0" applyAlignment="0" applyProtection="0"/>
    <xf numFmtId="0" fontId="19" fillId="0" borderId="0" applyNumberFormat="0" applyFill="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2" fillId="18" borderId="0" applyNumberFormat="0" applyBorder="0" applyAlignment="0" applyProtection="0"/>
    <xf numFmtId="0" fontId="23" fillId="19" borderId="16" applyNumberFormat="0" applyAlignment="0" applyProtection="0"/>
    <xf numFmtId="0" fontId="24" fillId="20" borderId="17" applyNumberFormat="0" applyAlignment="0" applyProtection="0"/>
    <xf numFmtId="0" fontId="25" fillId="20" borderId="16" applyNumberFormat="0" applyAlignment="0" applyProtection="0"/>
    <xf numFmtId="0" fontId="26" fillId="0" borderId="18" applyNumberFormat="0" applyFill="0" applyAlignment="0" applyProtection="0"/>
    <xf numFmtId="0" fontId="27" fillId="0" borderId="0" applyNumberFormat="0" applyFill="0" applyBorder="0" applyAlignment="0" applyProtection="0"/>
    <xf numFmtId="0" fontId="15" fillId="21" borderId="19" applyNumberFormat="0" applyFont="0" applyAlignment="0" applyProtection="0"/>
    <xf numFmtId="0" fontId="28" fillId="0" borderId="0" applyNumberFormat="0" applyFill="0" applyBorder="0" applyAlignment="0" applyProtection="0"/>
    <xf numFmtId="0" fontId="29" fillId="0" borderId="20" applyNumberFormat="0" applyFill="0" applyAlignment="0" applyProtection="0"/>
    <xf numFmtId="0" fontId="2"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2"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2" fillId="44" borderId="0" applyNumberFormat="0" applyBorder="0" applyAlignment="0" applyProtection="0"/>
    <xf numFmtId="0" fontId="30" fillId="0" borderId="0"/>
    <xf numFmtId="0" fontId="39" fillId="0" borderId="0"/>
    <xf numFmtId="0" fontId="15" fillId="0" borderId="0"/>
    <xf numFmtId="0" fontId="39" fillId="0" borderId="0"/>
    <xf numFmtId="0" fontId="39" fillId="0" borderId="0"/>
    <xf numFmtId="0" fontId="13" fillId="0" borderId="0"/>
    <xf numFmtId="0" fontId="15" fillId="0" borderId="0"/>
    <xf numFmtId="0" fontId="13" fillId="0" borderId="0"/>
    <xf numFmtId="0" fontId="13" fillId="0" borderId="0"/>
    <xf numFmtId="0" fontId="13" fillId="0" borderId="0"/>
    <xf numFmtId="0" fontId="4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1" fillId="0" borderId="0"/>
    <xf numFmtId="0" fontId="13" fillId="0" borderId="0"/>
    <xf numFmtId="0" fontId="13" fillId="0" borderId="0"/>
    <xf numFmtId="0" fontId="44" fillId="0" borderId="0"/>
    <xf numFmtId="0" fontId="49" fillId="0" borderId="0"/>
    <xf numFmtId="0" fontId="13" fillId="0" borderId="0"/>
    <xf numFmtId="0" fontId="16" fillId="0" borderId="0" applyNumberFormat="0" applyFill="0" applyBorder="0" applyAlignment="0" applyProtection="0"/>
    <xf numFmtId="0" fontId="13" fillId="0" borderId="0"/>
    <xf numFmtId="0" fontId="13" fillId="0" borderId="0"/>
    <xf numFmtId="0" fontId="50" fillId="0" borderId="0"/>
  </cellStyleXfs>
  <cellXfs count="295">
    <xf numFmtId="0" fontId="0" fillId="0" borderId="0" xfId="0"/>
    <xf numFmtId="0" fontId="5" fillId="0" borderId="0" xfId="0" applyFont="1" applyAlignment="1">
      <alignment textRotation="30"/>
    </xf>
    <xf numFmtId="0" fontId="0" fillId="0" borderId="0" xfId="0" applyProtection="1"/>
    <xf numFmtId="0" fontId="4" fillId="6" borderId="3" xfId="2" applyFont="1" applyFill="1" applyBorder="1" applyAlignment="1" applyProtection="1">
      <alignment horizontal="left" vertical="top"/>
    </xf>
    <xf numFmtId="0" fontId="3" fillId="6" borderId="5" xfId="1" applyFont="1" applyFill="1" applyBorder="1" applyAlignment="1" applyProtection="1"/>
    <xf numFmtId="0" fontId="3" fillId="6" borderId="4" xfId="1" applyFont="1" applyFill="1" applyBorder="1" applyAlignment="1" applyProtection="1"/>
    <xf numFmtId="0" fontId="3" fillId="6" borderId="10" xfId="1" applyFont="1" applyFill="1" applyBorder="1" applyAlignment="1" applyProtection="1"/>
    <xf numFmtId="0" fontId="3" fillId="6" borderId="12" xfId="1" applyFont="1" applyFill="1" applyBorder="1" applyAlignment="1" applyProtection="1"/>
    <xf numFmtId="0" fontId="4" fillId="6" borderId="3" xfId="2" applyFont="1" applyFill="1" applyBorder="1" applyAlignment="1" applyProtection="1">
      <alignment horizontal="left" vertical="top" wrapText="1"/>
    </xf>
    <xf numFmtId="0" fontId="8" fillId="8" borderId="3"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0" fillId="14" borderId="2" xfId="0" applyFill="1" applyBorder="1" applyProtection="1"/>
    <xf numFmtId="0" fontId="11" fillId="6" borderId="6" xfId="0" applyFont="1" applyFill="1" applyBorder="1" applyProtection="1"/>
    <xf numFmtId="0" fontId="11" fillId="6" borderId="7" xfId="0" applyFont="1" applyFill="1" applyBorder="1" applyProtection="1"/>
    <xf numFmtId="0" fontId="11" fillId="6" borderId="8" xfId="0" applyFont="1" applyFill="1" applyBorder="1" applyProtection="1"/>
    <xf numFmtId="0" fontId="11" fillId="6" borderId="11" xfId="0" applyFont="1" applyFill="1" applyBorder="1" applyProtection="1"/>
    <xf numFmtId="0" fontId="12" fillId="4" borderId="10" xfId="1" applyFont="1" applyFill="1" applyBorder="1" applyAlignment="1" applyProtection="1">
      <alignment textRotation="45"/>
    </xf>
    <xf numFmtId="0" fontId="12" fillId="4" borderId="4" xfId="1" applyFont="1" applyFill="1" applyBorder="1" applyAlignment="1" applyProtection="1">
      <alignment textRotation="45"/>
    </xf>
    <xf numFmtId="0" fontId="12" fillId="5" borderId="4" xfId="1" applyFont="1" applyFill="1" applyBorder="1" applyAlignment="1" applyProtection="1">
      <alignment textRotation="45"/>
    </xf>
    <xf numFmtId="0" fontId="12" fillId="5" borderId="10" xfId="1" applyFont="1" applyFill="1" applyBorder="1" applyAlignment="1" applyProtection="1">
      <alignment textRotation="45"/>
    </xf>
    <xf numFmtId="0" fontId="12" fillId="7" borderId="10" xfId="1" applyFont="1" applyFill="1" applyBorder="1" applyAlignment="1" applyProtection="1">
      <alignment textRotation="45"/>
    </xf>
    <xf numFmtId="0" fontId="12" fillId="9" borderId="10" xfId="1" applyFont="1" applyFill="1" applyBorder="1" applyAlignment="1" applyProtection="1">
      <alignment textRotation="45"/>
    </xf>
    <xf numFmtId="0" fontId="12" fillId="11" borderId="4" xfId="1" applyFont="1" applyFill="1" applyBorder="1" applyAlignment="1" applyProtection="1">
      <alignment textRotation="45"/>
    </xf>
    <xf numFmtId="0" fontId="12" fillId="11" borderId="5" xfId="1" applyFont="1" applyFill="1" applyBorder="1" applyAlignment="1" applyProtection="1">
      <alignment textRotation="45"/>
    </xf>
    <xf numFmtId="0" fontId="12" fillId="12" borderId="5" xfId="1" applyFont="1" applyFill="1" applyBorder="1" applyAlignment="1" applyProtection="1">
      <alignment textRotation="45"/>
    </xf>
    <xf numFmtId="0" fontId="0" fillId="0" borderId="2" xfId="0" applyBorder="1"/>
    <xf numFmtId="0" fontId="31" fillId="45" borderId="0" xfId="43" applyNumberFormat="1" applyFont="1" applyFill="1" applyBorder="1" applyAlignment="1" applyProtection="1">
      <alignment horizontal="left" vertical="top"/>
    </xf>
    <xf numFmtId="0" fontId="32" fillId="47" borderId="0" xfId="43" applyFont="1" applyFill="1" applyBorder="1" applyProtection="1"/>
    <xf numFmtId="0" fontId="13" fillId="47" borderId="0" xfId="43" applyFont="1" applyFill="1" applyBorder="1" applyProtection="1"/>
    <xf numFmtId="0" fontId="30" fillId="47" borderId="0" xfId="43" applyFill="1" applyProtection="1"/>
    <xf numFmtId="0" fontId="33" fillId="45" borderId="0" xfId="43" applyFont="1" applyFill="1" applyBorder="1" applyAlignment="1" applyProtection="1">
      <alignment horizontal="center" vertical="top"/>
    </xf>
    <xf numFmtId="0" fontId="33" fillId="45" borderId="21" xfId="43" applyFont="1" applyFill="1" applyBorder="1" applyAlignment="1" applyProtection="1">
      <alignment horizontal="left" vertical="top"/>
    </xf>
    <xf numFmtId="0" fontId="33" fillId="45" borderId="0" xfId="43" applyFont="1" applyFill="1" applyBorder="1" applyAlignment="1" applyProtection="1">
      <alignment horizontal="left" vertical="top"/>
    </xf>
    <xf numFmtId="0" fontId="32" fillId="45" borderId="0" xfId="43" applyFont="1" applyFill="1" applyBorder="1" applyProtection="1"/>
    <xf numFmtId="0" fontId="32" fillId="47" borderId="0" xfId="43" applyFont="1" applyFill="1" applyBorder="1" applyProtection="1">
      <protection hidden="1"/>
    </xf>
    <xf numFmtId="0" fontId="34" fillId="45" borderId="0" xfId="43" applyFont="1" applyFill="1" applyBorder="1" applyProtection="1"/>
    <xf numFmtId="0" fontId="34" fillId="45" borderId="22" xfId="43" applyFont="1" applyFill="1" applyBorder="1" applyAlignment="1" applyProtection="1">
      <alignment horizontal="left" vertical="top"/>
    </xf>
    <xf numFmtId="0" fontId="34" fillId="45" borderId="23" xfId="43" applyFont="1" applyFill="1" applyBorder="1" applyAlignment="1" applyProtection="1">
      <alignment horizontal="left" vertical="top"/>
    </xf>
    <xf numFmtId="0" fontId="34" fillId="45" borderId="0" xfId="43" applyFont="1" applyFill="1" applyBorder="1" applyAlignment="1" applyProtection="1">
      <alignment horizontal="left" vertical="top"/>
    </xf>
    <xf numFmtId="164" fontId="35" fillId="45" borderId="21" xfId="43" applyNumberFormat="1" applyFont="1" applyFill="1" applyBorder="1" applyAlignment="1" applyProtection="1">
      <alignment horizontal="left" vertical="top"/>
      <protection locked="0"/>
    </xf>
    <xf numFmtId="165" fontId="35" fillId="45" borderId="0" xfId="43" applyNumberFormat="1" applyFont="1" applyFill="1" applyBorder="1" applyAlignment="1" applyProtection="1">
      <alignment horizontal="right" vertical="top"/>
    </xf>
    <xf numFmtId="0" fontId="38" fillId="0" borderId="0" xfId="43" applyFont="1" applyFill="1" applyBorder="1" applyAlignment="1">
      <alignment horizontal="justify" wrapText="1"/>
    </xf>
    <xf numFmtId="0" fontId="13" fillId="45" borderId="2" xfId="43" applyFont="1" applyFill="1" applyBorder="1" applyAlignment="1" applyProtection="1">
      <alignment horizontal="left" vertical="top"/>
    </xf>
    <xf numFmtId="0" fontId="13" fillId="45" borderId="0" xfId="43" applyFont="1" applyFill="1" applyBorder="1" applyAlignment="1" applyProtection="1">
      <alignment horizontal="left" vertical="top"/>
    </xf>
    <xf numFmtId="0" fontId="13" fillId="45" borderId="2" xfId="43" applyFont="1" applyFill="1" applyBorder="1" applyAlignment="1" applyProtection="1">
      <alignment horizontal="left" vertical="top"/>
      <protection locked="0"/>
    </xf>
    <xf numFmtId="0" fontId="30" fillId="47" borderId="0" xfId="43" applyFill="1" applyAlignment="1" applyProtection="1">
      <alignment vertical="top"/>
    </xf>
    <xf numFmtId="0" fontId="12" fillId="49" borderId="4" xfId="1" applyFont="1" applyFill="1" applyBorder="1" applyAlignment="1" applyProtection="1">
      <alignment textRotation="45"/>
    </xf>
    <xf numFmtId="0" fontId="12" fillId="49" borderId="10" xfId="1" applyFont="1" applyFill="1" applyBorder="1" applyAlignment="1" applyProtection="1">
      <alignment textRotation="45"/>
    </xf>
    <xf numFmtId="0" fontId="0" fillId="46" borderId="2" xfId="0" applyFill="1" applyBorder="1"/>
    <xf numFmtId="0" fontId="0" fillId="0" borderId="2" xfId="0" applyBorder="1" applyAlignment="1">
      <alignment horizontal="left"/>
    </xf>
    <xf numFmtId="0" fontId="29" fillId="0" borderId="2" xfId="0" applyFont="1" applyBorder="1" applyAlignment="1">
      <alignment wrapText="1"/>
    </xf>
    <xf numFmtId="1" fontId="13" fillId="45" borderId="2" xfId="43" applyNumberFormat="1" applyFont="1" applyFill="1" applyBorder="1" applyAlignment="1" applyProtection="1">
      <alignment horizontal="left" vertical="center"/>
      <protection locked="0"/>
    </xf>
    <xf numFmtId="0" fontId="13" fillId="45" borderId="2" xfId="43" applyFont="1" applyFill="1" applyBorder="1" applyAlignment="1" applyProtection="1">
      <alignment horizontal="left" vertical="center" wrapText="1"/>
    </xf>
    <xf numFmtId="0" fontId="3" fillId="6" borderId="24" xfId="1" applyFont="1" applyFill="1" applyBorder="1" applyAlignment="1" applyProtection="1"/>
    <xf numFmtId="0" fontId="12" fillId="51" borderId="10" xfId="1" applyFont="1" applyFill="1" applyBorder="1" applyAlignment="1" applyProtection="1">
      <alignment textRotation="45"/>
    </xf>
    <xf numFmtId="0" fontId="11" fillId="0" borderId="25" xfId="0" applyFont="1" applyFill="1" applyBorder="1" applyProtection="1"/>
    <xf numFmtId="0" fontId="11" fillId="0" borderId="26" xfId="0" applyFont="1" applyFill="1" applyBorder="1" applyProtection="1"/>
    <xf numFmtId="0" fontId="11" fillId="0" borderId="27" xfId="0" applyFont="1" applyFill="1" applyBorder="1" applyProtection="1"/>
    <xf numFmtId="0" fontId="0" fillId="0" borderId="0" xfId="0" applyFill="1" applyProtection="1"/>
    <xf numFmtId="0" fontId="11" fillId="0" borderId="0" xfId="0" applyFont="1" applyFill="1" applyBorder="1" applyProtection="1"/>
    <xf numFmtId="0" fontId="0" fillId="50" borderId="2" xfId="0" applyFill="1" applyBorder="1" applyProtection="1"/>
    <xf numFmtId="0" fontId="11" fillId="0" borderId="2" xfId="0" applyFont="1" applyFill="1" applyBorder="1" applyProtection="1"/>
    <xf numFmtId="0" fontId="0" fillId="0" borderId="28" xfId="0" applyBorder="1"/>
    <xf numFmtId="0" fontId="7" fillId="0" borderId="2" xfId="0" applyFont="1" applyBorder="1" applyAlignment="1">
      <alignment vertical="center" wrapText="1"/>
    </xf>
    <xf numFmtId="0" fontId="0" fillId="0" borderId="2" xfId="0" applyBorder="1" applyAlignment="1" applyProtection="1">
      <alignment wrapText="1"/>
      <protection locked="0"/>
    </xf>
    <xf numFmtId="0" fontId="0" fillId="0" borderId="2" xfId="0" applyBorder="1" applyProtection="1">
      <protection locked="0"/>
    </xf>
    <xf numFmtId="0" fontId="0" fillId="0" borderId="2" xfId="0" applyBorder="1" applyProtection="1"/>
    <xf numFmtId="0" fontId="0" fillId="0" borderId="2" xfId="0" applyBorder="1"/>
    <xf numFmtId="0" fontId="0" fillId="0" borderId="2" xfId="0" applyBorder="1"/>
    <xf numFmtId="0" fontId="13" fillId="0" borderId="2" xfId="0" applyFont="1" applyBorder="1" applyAlignment="1">
      <alignment horizontal="center" vertical="center"/>
    </xf>
    <xf numFmtId="0" fontId="0" fillId="0" borderId="0" xfId="0" applyAlignment="1">
      <alignment horizontal="center"/>
    </xf>
    <xf numFmtId="0" fontId="13" fillId="0" borderId="2" xfId="0" applyFont="1" applyBorder="1" applyAlignment="1">
      <alignment wrapText="1"/>
    </xf>
    <xf numFmtId="0" fontId="0" fillId="0" borderId="2" xfId="0" applyFont="1" applyBorder="1" applyAlignment="1">
      <alignment horizontal="center" vertical="center" wrapText="1"/>
    </xf>
    <xf numFmtId="0" fontId="0" fillId="0" borderId="0" xfId="0"/>
    <xf numFmtId="0" fontId="0" fillId="0" borderId="2" xfId="0" applyBorder="1"/>
    <xf numFmtId="0" fontId="0" fillId="0" borderId="2" xfId="0" applyFont="1" applyBorder="1" applyAlignment="1">
      <alignment horizontal="center"/>
    </xf>
    <xf numFmtId="0" fontId="11" fillId="46" borderId="26" xfId="0" applyFont="1" applyFill="1" applyBorder="1" applyProtection="1"/>
    <xf numFmtId="0" fontId="0" fillId="46" borderId="2" xfId="0" applyFill="1" applyBorder="1" applyAlignment="1">
      <alignment horizontal="left"/>
    </xf>
    <xf numFmtId="0" fontId="0" fillId="46" borderId="28" xfId="0" applyFill="1" applyBorder="1"/>
    <xf numFmtId="0" fontId="0" fillId="46" borderId="2" xfId="0" applyFill="1" applyBorder="1" applyAlignment="1">
      <alignment wrapText="1"/>
    </xf>
    <xf numFmtId="0" fontId="43" fillId="0" borderId="2" xfId="0" applyFont="1" applyBorder="1"/>
    <xf numFmtId="0" fontId="43" fillId="46" borderId="2" xfId="0" applyFont="1" applyFill="1" applyBorder="1"/>
    <xf numFmtId="0" fontId="43" fillId="0" borderId="2" xfId="0" applyFont="1" applyBorder="1" applyAlignment="1">
      <alignment horizontal="left"/>
    </xf>
    <xf numFmtId="0" fontId="13" fillId="0" borderId="2" xfId="0" applyFont="1" applyBorder="1" applyAlignment="1">
      <alignment horizontal="center" vertical="center" wrapText="1"/>
    </xf>
    <xf numFmtId="0" fontId="13" fillId="0" borderId="2" xfId="0" applyFont="1" applyBorder="1" applyAlignment="1">
      <alignment horizontal="left" vertical="top" wrapText="1"/>
    </xf>
    <xf numFmtId="0" fontId="15" fillId="0" borderId="2" xfId="49" applyBorder="1" applyAlignment="1">
      <alignment wrapText="1"/>
    </xf>
    <xf numFmtId="0" fontId="0" fillId="0" borderId="2" xfId="0" applyBorder="1" applyAlignment="1">
      <alignment horizontal="left" vertical="center"/>
    </xf>
    <xf numFmtId="0" fontId="42" fillId="0" borderId="2" xfId="0" applyFont="1" applyBorder="1" applyAlignment="1">
      <alignment vertical="center"/>
    </xf>
    <xf numFmtId="0" fontId="0" fillId="0" borderId="2" xfId="0" applyFont="1" applyBorder="1" applyAlignment="1">
      <alignment horizontal="left"/>
    </xf>
    <xf numFmtId="0" fontId="0" fillId="0" borderId="2" xfId="0" applyBorder="1" applyAlignment="1">
      <alignment horizontal="left" wrapText="1"/>
    </xf>
    <xf numFmtId="0" fontId="43" fillId="0" borderId="2" xfId="9" applyFont="1" applyFill="1" applyBorder="1" applyAlignment="1">
      <alignment horizontal="center" vertical="center"/>
    </xf>
    <xf numFmtId="0" fontId="43" fillId="0" borderId="2" xfId="9" applyFont="1" applyFill="1" applyBorder="1" applyAlignment="1">
      <alignment horizontal="center" vertical="center" wrapText="1"/>
    </xf>
    <xf numFmtId="0" fontId="7" fillId="0" borderId="30" xfId="0" applyFont="1" applyBorder="1" applyAlignment="1">
      <alignment vertical="center" wrapText="1"/>
    </xf>
    <xf numFmtId="0" fontId="7" fillId="0" borderId="2" xfId="0" applyFont="1" applyBorder="1" applyAlignment="1">
      <alignment horizontal="left" vertical="center" wrapText="1"/>
    </xf>
    <xf numFmtId="0" fontId="41" fillId="0" borderId="2" xfId="61" applyBorder="1" applyAlignment="1">
      <alignment horizontal="center"/>
    </xf>
    <xf numFmtId="0" fontId="41" fillId="0" borderId="2" xfId="61" applyBorder="1"/>
    <xf numFmtId="0" fontId="11" fillId="6" borderId="7" xfId="0" applyFont="1" applyFill="1" applyBorder="1" applyProtection="1"/>
    <xf numFmtId="0" fontId="0" fillId="0" borderId="28" xfId="0" applyBorder="1"/>
    <xf numFmtId="0" fontId="11" fillId="6" borderId="7" xfId="0" applyFont="1" applyFill="1" applyBorder="1" applyProtection="1"/>
    <xf numFmtId="0" fontId="0" fillId="0" borderId="2" xfId="0" applyBorder="1"/>
    <xf numFmtId="0" fontId="0" fillId="46" borderId="2" xfId="0" applyFill="1" applyBorder="1"/>
    <xf numFmtId="0" fontId="11" fillId="0" borderId="26" xfId="0" applyFont="1" applyFill="1" applyBorder="1" applyProtection="1"/>
    <xf numFmtId="0" fontId="13" fillId="0" borderId="2" xfId="0" applyFont="1" applyBorder="1" applyAlignment="1">
      <alignment horizontal="left" vertical="center" wrapText="1"/>
    </xf>
    <xf numFmtId="0" fontId="7" fillId="0" borderId="2" xfId="0" applyFont="1" applyBorder="1" applyAlignment="1">
      <alignment horizontal="center"/>
    </xf>
    <xf numFmtId="0" fontId="0" fillId="0" borderId="2" xfId="0" applyBorder="1" applyAlignment="1">
      <alignment horizontal="left"/>
    </xf>
    <xf numFmtId="0" fontId="7" fillId="0" borderId="2" xfId="0" applyFont="1" applyBorder="1" applyAlignment="1">
      <alignment vertical="center" wrapText="1"/>
    </xf>
    <xf numFmtId="0" fontId="0" fillId="0" borderId="2" xfId="0" applyBorder="1" applyAlignment="1">
      <alignment horizontal="center"/>
    </xf>
    <xf numFmtId="0" fontId="0" fillId="0" borderId="2" xfId="0" applyBorder="1" applyAlignment="1">
      <alignment horizontal="left" vertical="center" wrapText="1"/>
    </xf>
    <xf numFmtId="0" fontId="7" fillId="0" borderId="2" xfId="0" applyFont="1" applyBorder="1" applyAlignment="1">
      <alignment horizontal="center" vertical="center" wrapText="1"/>
    </xf>
    <xf numFmtId="0" fontId="10" fillId="13" borderId="2" xfId="0" applyFont="1" applyFill="1" applyBorder="1" applyAlignment="1">
      <alignment horizontal="center" vertical="center" wrapText="1"/>
    </xf>
    <xf numFmtId="0" fontId="7" fillId="0" borderId="2" xfId="0" applyFont="1" applyBorder="1" applyAlignment="1">
      <alignment horizontal="center" wrapText="1"/>
    </xf>
    <xf numFmtId="0" fontId="0" fillId="0" borderId="2" xfId="0" applyFill="1" applyBorder="1" applyAlignment="1">
      <alignment horizontal="left" wrapText="1"/>
    </xf>
    <xf numFmtId="0" fontId="0" fillId="0" borderId="2" xfId="0" applyFill="1" applyBorder="1" applyAlignment="1">
      <alignment horizontal="center" vertical="center" wrapText="1"/>
    </xf>
    <xf numFmtId="0" fontId="0" fillId="0" borderId="2" xfId="0" applyBorder="1" applyAlignment="1">
      <alignment wrapText="1"/>
    </xf>
    <xf numFmtId="0" fontId="0" fillId="0" borderId="2" xfId="0" applyFont="1" applyBorder="1" applyAlignment="1">
      <alignment horizontal="left" wrapText="1"/>
    </xf>
    <xf numFmtId="0" fontId="14" fillId="15"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2" xfId="0" applyFont="1" applyFill="1" applyBorder="1" applyAlignment="1">
      <alignment vertical="center" wrapText="1"/>
    </xf>
    <xf numFmtId="0" fontId="7" fillId="0" borderId="2" xfId="0" applyFont="1" applyBorder="1" applyAlignment="1">
      <alignment horizontal="center" vertical="center" wrapText="1"/>
    </xf>
    <xf numFmtId="0" fontId="7" fillId="0" borderId="2" xfId="0" applyFont="1" applyFill="1" applyBorder="1" applyAlignment="1">
      <alignment horizontal="center" vertical="center" wrapText="1"/>
    </xf>
    <xf numFmtId="0" fontId="0" fillId="0" borderId="2" xfId="0" applyBorder="1" applyAlignment="1">
      <alignment horizontal="center" vertical="center" wrapText="1"/>
    </xf>
    <xf numFmtId="0" fontId="7" fillId="0" borderId="2" xfId="0" applyFont="1" applyBorder="1" applyAlignment="1">
      <alignment horizontal="center" vertical="center"/>
    </xf>
    <xf numFmtId="0" fontId="37" fillId="0" borderId="2" xfId="0" applyFont="1" applyFill="1" applyBorder="1" applyAlignment="1">
      <alignment horizontal="center" vertical="center" wrapText="1"/>
    </xf>
    <xf numFmtId="0" fontId="10" fillId="13" borderId="2" xfId="0" applyFont="1" applyFill="1" applyBorder="1" applyAlignment="1">
      <alignment horizontal="center" vertical="center" wrapText="1"/>
    </xf>
    <xf numFmtId="0" fontId="0" fillId="0" borderId="2" xfId="0" applyBorder="1" applyAlignment="1">
      <alignment horizontal="center" vertical="center"/>
    </xf>
    <xf numFmtId="0" fontId="29" fillId="46" borderId="2" xfId="0" applyFont="1" applyFill="1" applyBorder="1" applyAlignment="1">
      <alignment horizontal="center" vertical="center"/>
    </xf>
    <xf numFmtId="0" fontId="0" fillId="0" borderId="2" xfId="0" applyBorder="1"/>
    <xf numFmtId="0" fontId="0" fillId="46" borderId="2" xfId="0" applyFill="1" applyBorder="1"/>
    <xf numFmtId="0" fontId="0" fillId="0" borderId="2" xfId="0" applyBorder="1" applyAlignment="1">
      <alignment horizontal="left"/>
    </xf>
    <xf numFmtId="0" fontId="11" fillId="0" borderId="26" xfId="0" applyFont="1" applyFill="1" applyBorder="1" applyProtection="1"/>
    <xf numFmtId="0" fontId="0" fillId="0" borderId="28" xfId="0" applyBorder="1"/>
    <xf numFmtId="0" fontId="0" fillId="0" borderId="2" xfId="0" applyBorder="1" applyProtection="1">
      <protection locked="0"/>
    </xf>
    <xf numFmtId="0" fontId="0" fillId="0" borderId="2" xfId="0" applyBorder="1"/>
    <xf numFmtId="0" fontId="0" fillId="46" borderId="2" xfId="0" applyFill="1" applyBorder="1"/>
    <xf numFmtId="0" fontId="0" fillId="0" borderId="2" xfId="0" applyBorder="1" applyAlignment="1">
      <alignment horizontal="left"/>
    </xf>
    <xf numFmtId="0" fontId="11" fillId="0" borderId="26" xfId="0" applyFont="1" applyFill="1" applyBorder="1" applyProtection="1"/>
    <xf numFmtId="0" fontId="0" fillId="0" borderId="2" xfId="0" applyFont="1" applyBorder="1"/>
    <xf numFmtId="0" fontId="0" fillId="0" borderId="2" xfId="0" applyBorder="1" applyAlignment="1">
      <alignment horizontal="right"/>
    </xf>
    <xf numFmtId="0" fontId="0" fillId="0" borderId="0" xfId="0"/>
    <xf numFmtId="0" fontId="7" fillId="0" borderId="2" xfId="0" applyFont="1" applyBorder="1" applyAlignment="1">
      <alignmen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45" fillId="46" borderId="26" xfId="0" applyFont="1" applyFill="1" applyBorder="1" applyProtection="1"/>
    <xf numFmtId="0" fontId="45" fillId="0" borderId="26" xfId="0" applyFont="1" applyFill="1" applyBorder="1" applyProtection="1"/>
    <xf numFmtId="0" fontId="46" fillId="0" borderId="2" xfId="0" applyFont="1" applyBorder="1" applyAlignment="1">
      <alignment horizontal="center" vertical="center" wrapText="1"/>
    </xf>
    <xf numFmtId="0" fontId="47" fillId="0" borderId="2" xfId="0" applyFont="1" applyBorder="1" applyAlignment="1">
      <alignment vertical="center"/>
    </xf>
    <xf numFmtId="0" fontId="7" fillId="0" borderId="2" xfId="0" applyFont="1" applyBorder="1" applyAlignment="1">
      <alignment vertical="top" wrapText="1"/>
    </xf>
    <xf numFmtId="0" fontId="8" fillId="8" borderId="2" xfId="0" applyFont="1" applyFill="1" applyBorder="1" applyAlignment="1">
      <alignment horizontal="center" vertical="center" wrapText="1"/>
    </xf>
    <xf numFmtId="0" fontId="6" fillId="0" borderId="2" xfId="0" applyFont="1" applyBorder="1" applyAlignment="1">
      <alignment vertical="center" wrapText="1"/>
    </xf>
    <xf numFmtId="0" fontId="13" fillId="0" borderId="2" xfId="0" applyFont="1" applyBorder="1" applyAlignment="1">
      <alignment horizontal="center"/>
    </xf>
    <xf numFmtId="0" fontId="7" fillId="0" borderId="32" xfId="0" applyFont="1" applyBorder="1" applyAlignment="1">
      <alignment vertical="center" wrapText="1"/>
    </xf>
    <xf numFmtId="0" fontId="0" fillId="0" borderId="11" xfId="0" applyFont="1" applyBorder="1"/>
    <xf numFmtId="0" fontId="0" fillId="0" borderId="11" xfId="0" applyFont="1" applyBorder="1" applyAlignment="1">
      <alignment horizontal="center"/>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10" fillId="13" borderId="2" xfId="0" applyFont="1" applyFill="1" applyBorder="1" applyAlignment="1">
      <alignment horizontal="center" vertical="center" wrapText="1"/>
    </xf>
    <xf numFmtId="0" fontId="0" fillId="0" borderId="2" xfId="0" applyBorder="1" applyAlignment="1">
      <alignment horizontal="center" vertical="center"/>
    </xf>
    <xf numFmtId="0" fontId="13" fillId="0" borderId="2" xfId="0" applyFont="1" applyBorder="1" applyAlignment="1">
      <alignment vertical="top" wrapText="1"/>
    </xf>
    <xf numFmtId="0" fontId="13" fillId="0" borderId="2" xfId="50" applyFill="1" applyBorder="1" applyAlignment="1">
      <alignment horizontal="center"/>
    </xf>
    <xf numFmtId="0" fontId="13" fillId="0" borderId="2" xfId="50" applyBorder="1" applyAlignment="1">
      <alignment horizontal="center"/>
    </xf>
    <xf numFmtId="0" fontId="0" fillId="0" borderId="2" xfId="0" applyFont="1" applyBorder="1" applyAlignment="1">
      <alignment horizontal="center" vertical="center"/>
    </xf>
    <xf numFmtId="0" fontId="13" fillId="0" borderId="2" xfId="50" applyFill="1" applyBorder="1" applyAlignment="1">
      <alignment horizontal="center" vertical="center"/>
    </xf>
    <xf numFmtId="0" fontId="13" fillId="0" borderId="2" xfId="50" applyBorder="1" applyAlignment="1">
      <alignment horizontal="center" vertical="center"/>
    </xf>
    <xf numFmtId="0" fontId="41" fillId="0" borderId="2" xfId="61" applyBorder="1" applyAlignment="1">
      <alignment horizontal="center" vertical="center"/>
    </xf>
    <xf numFmtId="0" fontId="0" fillId="0" borderId="36" xfId="0" applyBorder="1"/>
    <xf numFmtId="0" fontId="0" fillId="0" borderId="37" xfId="0" applyBorder="1"/>
    <xf numFmtId="0" fontId="0" fillId="0" borderId="32" xfId="0" applyFill="1" applyBorder="1" applyAlignment="1">
      <alignment horizontal="center"/>
    </xf>
    <xf numFmtId="0" fontId="0" fillId="0" borderId="2" xfId="0" applyFill="1" applyBorder="1" applyAlignment="1">
      <alignment horizontal="center"/>
    </xf>
    <xf numFmtId="0" fontId="0" fillId="45" borderId="2" xfId="0" applyFont="1" applyFill="1" applyBorder="1" applyAlignment="1">
      <alignment vertical="top" wrapText="1"/>
    </xf>
    <xf numFmtId="0" fontId="0" fillId="0" borderId="2" xfId="0" applyFont="1" applyBorder="1" applyAlignment="1">
      <alignment vertical="top" wrapText="1"/>
    </xf>
    <xf numFmtId="0" fontId="48" fillId="0" borderId="2" xfId="0" applyFont="1" applyBorder="1" applyAlignment="1">
      <alignment wrapText="1"/>
    </xf>
    <xf numFmtId="0" fontId="48" fillId="0" borderId="2" xfId="0" applyFont="1" applyBorder="1" applyAlignment="1">
      <alignment vertical="center" wrapText="1"/>
    </xf>
    <xf numFmtId="0" fontId="0" fillId="0" borderId="38" xfId="0" applyBorder="1"/>
    <xf numFmtId="0" fontId="7" fillId="0" borderId="11" xfId="0" applyFont="1" applyBorder="1" applyAlignment="1">
      <alignment horizontal="left" vertical="center" wrapText="1"/>
    </xf>
    <xf numFmtId="0" fontId="7" fillId="0" borderId="3" xfId="0" applyFont="1" applyBorder="1" applyAlignment="1">
      <alignment horizontal="left" vertical="center" wrapText="1"/>
    </xf>
    <xf numFmtId="0" fontId="0" fillId="0" borderId="2" xfId="0" applyBorder="1" applyAlignment="1">
      <alignment horizontal="center" vertical="center"/>
    </xf>
    <xf numFmtId="0" fontId="7" fillId="0" borderId="2" xfId="0" applyFont="1" applyBorder="1" applyAlignment="1">
      <alignment horizontal="left" vertical="center" wrapText="1"/>
    </xf>
    <xf numFmtId="0" fontId="7" fillId="0" borderId="2" xfId="0" applyFont="1" applyBorder="1" applyAlignment="1">
      <alignment horizontal="left" vertical="center" wrapText="1"/>
    </xf>
    <xf numFmtId="0" fontId="0" fillId="0" borderId="2" xfId="0" applyBorder="1" applyAlignment="1">
      <alignment horizontal="center" vertical="center"/>
    </xf>
    <xf numFmtId="0" fontId="7" fillId="0" borderId="2" xfId="0" applyFont="1" applyBorder="1" applyAlignment="1">
      <alignment vertical="center" wrapText="1"/>
    </xf>
    <xf numFmtId="0" fontId="7" fillId="0" borderId="33" xfId="0" applyFont="1" applyBorder="1" applyAlignment="1">
      <alignment vertical="center" wrapText="1"/>
    </xf>
    <xf numFmtId="0" fontId="13" fillId="0" borderId="2" xfId="52" applyFont="1" applyBorder="1" applyAlignment="1">
      <alignment vertical="top" wrapText="1"/>
    </xf>
    <xf numFmtId="0" fontId="7" fillId="0" borderId="39" xfId="0" applyFont="1" applyBorder="1" applyAlignment="1">
      <alignment vertical="center" wrapText="1"/>
    </xf>
    <xf numFmtId="0" fontId="13" fillId="0" borderId="2" xfId="52" applyBorder="1" applyAlignment="1">
      <alignment vertical="top" wrapText="1"/>
    </xf>
    <xf numFmtId="0" fontId="7" fillId="0" borderId="2" xfId="0" applyFont="1" applyBorder="1" applyAlignment="1">
      <alignment horizontal="center" vertical="center" wrapText="1"/>
    </xf>
    <xf numFmtId="0" fontId="0" fillId="0" borderId="30" xfId="0" applyBorder="1" applyAlignment="1">
      <alignment horizontal="center" vertical="center" wrapText="1"/>
    </xf>
    <xf numFmtId="0" fontId="0" fillId="0" borderId="30" xfId="0" applyBorder="1" applyAlignment="1">
      <alignment horizontal="left" vertical="center" wrapText="1"/>
    </xf>
    <xf numFmtId="0" fontId="0" fillId="46" borderId="2" xfId="0" applyFill="1" applyBorder="1"/>
    <xf numFmtId="0" fontId="0" fillId="0" borderId="2" xfId="0" applyBorder="1"/>
    <xf numFmtId="0" fontId="7" fillId="0" borderId="2" xfId="0" applyFont="1" applyBorder="1" applyAlignment="1">
      <alignment vertical="center" wrapText="1"/>
    </xf>
    <xf numFmtId="0" fontId="0" fillId="0" borderId="2" xfId="0" applyFill="1" applyBorder="1" applyAlignment="1">
      <alignment horizontal="center" vertical="center"/>
    </xf>
    <xf numFmtId="0" fontId="0" fillId="0" borderId="2" xfId="0" applyBorder="1" applyAlignment="1">
      <alignment horizontal="center" vertical="center"/>
    </xf>
    <xf numFmtId="0" fontId="13" fillId="0" borderId="2" xfId="0" applyFont="1" applyBorder="1" applyAlignment="1">
      <alignment horizontal="center" vertical="center"/>
    </xf>
    <xf numFmtId="0" fontId="0" fillId="0" borderId="39" xfId="0" applyFill="1" applyBorder="1" applyAlignment="1">
      <alignment horizontal="left" wrapText="1"/>
    </xf>
    <xf numFmtId="0" fontId="0" fillId="0" borderId="39" xfId="0" applyBorder="1" applyAlignment="1">
      <alignment wrapText="1"/>
    </xf>
    <xf numFmtId="0" fontId="13" fillId="0" borderId="39" xfId="0" applyFont="1" applyBorder="1" applyAlignment="1">
      <alignment wrapText="1"/>
    </xf>
    <xf numFmtId="0" fontId="0" fillId="0" borderId="39" xfId="0" applyBorder="1" applyAlignment="1">
      <alignment horizontal="left" wrapText="1"/>
    </xf>
    <xf numFmtId="0" fontId="0" fillId="0" borderId="2" xfId="0" applyFill="1" applyBorder="1" applyAlignment="1">
      <alignment horizontal="left" vertical="center"/>
    </xf>
    <xf numFmtId="0" fontId="13" fillId="0" borderId="2" xfId="0" applyFont="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Border="1" applyAlignment="1">
      <alignment vertical="center" wrapText="1"/>
    </xf>
    <xf numFmtId="0" fontId="7" fillId="0" borderId="2" xfId="0" applyFont="1" applyBorder="1" applyAlignment="1">
      <alignment horizontal="left" vertical="center" wrapText="1"/>
    </xf>
    <xf numFmtId="0" fontId="7" fillId="0" borderId="33" xfId="0" applyFont="1" applyBorder="1" applyAlignment="1">
      <alignment vertical="center" wrapText="1"/>
    </xf>
    <xf numFmtId="0" fontId="0" fillId="0" borderId="41" xfId="0" applyBorder="1" applyAlignment="1">
      <alignment horizontal="left" vertical="center" wrapText="1"/>
    </xf>
    <xf numFmtId="0" fontId="0" fillId="0" borderId="35" xfId="0" applyBorder="1" applyAlignment="1">
      <alignment horizontal="center" vertical="center" wrapText="1"/>
    </xf>
    <xf numFmtId="0" fontId="0" fillId="0" borderId="33" xfId="0" applyBorder="1" applyAlignment="1">
      <alignment horizontal="left" vertical="center" wrapText="1"/>
    </xf>
    <xf numFmtId="0" fontId="0" fillId="0" borderId="44" xfId="0" applyBorder="1" applyAlignment="1">
      <alignment horizontal="left" vertical="center" wrapText="1"/>
    </xf>
    <xf numFmtId="0" fontId="0" fillId="0" borderId="42" xfId="0" applyBorder="1" applyAlignment="1">
      <alignment horizontal="center" vertical="center" wrapText="1"/>
    </xf>
    <xf numFmtId="0" fontId="7" fillId="0" borderId="30" xfId="0" applyFont="1" applyBorder="1" applyAlignment="1">
      <alignment horizontal="left" vertical="center" wrapText="1"/>
    </xf>
    <xf numFmtId="0" fontId="0" fillId="0" borderId="2" xfId="0" applyBorder="1" applyAlignment="1">
      <alignment horizontal="center" vertical="center"/>
    </xf>
    <xf numFmtId="0" fontId="7" fillId="0" borderId="50" xfId="0" applyFont="1" applyBorder="1" applyAlignment="1">
      <alignment wrapText="1"/>
    </xf>
    <xf numFmtId="0" fontId="7" fillId="0" borderId="11" xfId="0" applyFont="1" applyBorder="1" applyAlignment="1">
      <alignment wrapText="1"/>
    </xf>
    <xf numFmtId="0" fontId="0" fillId="0" borderId="0" xfId="0" applyAlignment="1"/>
    <xf numFmtId="0" fontId="0" fillId="0" borderId="2" xfId="0" applyBorder="1" applyAlignment="1">
      <alignment horizontal="left" wrapText="1"/>
    </xf>
    <xf numFmtId="0" fontId="0" fillId="0" borderId="2" xfId="0" applyBorder="1" applyAlignment="1">
      <alignment horizontal="center" vertical="center"/>
    </xf>
    <xf numFmtId="0" fontId="0" fillId="0" borderId="2" xfId="0" applyBorder="1"/>
    <xf numFmtId="0" fontId="0" fillId="0" borderId="2" xfId="0" applyBorder="1" applyAlignment="1">
      <alignment horizontal="left" wrapText="1"/>
    </xf>
    <xf numFmtId="0" fontId="0" fillId="0" borderId="2" xfId="0"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center"/>
    </xf>
    <xf numFmtId="0" fontId="0" fillId="0" borderId="2" xfId="0" applyBorder="1" applyAlignment="1">
      <alignment horizontal="left" vertical="top" wrapText="1"/>
    </xf>
    <xf numFmtId="0" fontId="0" fillId="0" borderId="2" xfId="0" applyBorder="1" applyAlignment="1">
      <alignment horizontal="center" vertical="center"/>
    </xf>
    <xf numFmtId="0" fontId="7" fillId="0" borderId="33" xfId="0" applyFont="1" applyBorder="1" applyAlignment="1">
      <alignment horizontal="center" vertical="center" wrapText="1"/>
    </xf>
    <xf numFmtId="0" fontId="10" fillId="13" borderId="2" xfId="0" applyFont="1" applyFill="1" applyBorder="1" applyAlignment="1">
      <alignment horizontal="right" vertical="center" wrapText="1"/>
    </xf>
    <xf numFmtId="0" fontId="0" fillId="0" borderId="2" xfId="0" applyFont="1" applyBorder="1" applyAlignment="1">
      <alignment wrapText="1"/>
    </xf>
    <xf numFmtId="0" fontId="43" fillId="0" borderId="2" xfId="0" applyFont="1" applyBorder="1" applyAlignment="1" applyProtection="1">
      <alignment wrapText="1"/>
      <protection locked="0"/>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0" fillId="0" borderId="2" xfId="0" applyBorder="1" applyAlignment="1">
      <alignment horizontal="center" vertical="center"/>
    </xf>
    <xf numFmtId="0" fontId="0" fillId="0" borderId="29" xfId="0" applyBorder="1" applyAlignment="1">
      <alignment horizontal="center" vertical="center"/>
    </xf>
    <xf numFmtId="0" fontId="7" fillId="0" borderId="29" xfId="0" applyFont="1" applyBorder="1" applyAlignment="1">
      <alignment horizontal="center" vertical="center" wrapText="1"/>
    </xf>
    <xf numFmtId="0" fontId="7" fillId="0" borderId="2" xfId="0" applyFont="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center" vertical="top"/>
    </xf>
    <xf numFmtId="0" fontId="0" fillId="0" borderId="0" xfId="0"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0" fillId="0" borderId="2" xfId="0" applyBorder="1" applyAlignment="1">
      <alignment horizontal="center" vertical="center"/>
    </xf>
    <xf numFmtId="0" fontId="36" fillId="45" borderId="0" xfId="43" applyNumberFormat="1" applyFont="1" applyFill="1" applyBorder="1" applyAlignment="1" applyProtection="1">
      <alignment horizontal="center" vertical="top" wrapText="1"/>
    </xf>
    <xf numFmtId="0" fontId="37" fillId="48" borderId="2" xfId="43" applyFont="1" applyFill="1" applyBorder="1" applyAlignment="1">
      <alignment horizontal="justify" wrapText="1"/>
    </xf>
    <xf numFmtId="0" fontId="7" fillId="0" borderId="2" xfId="0" applyFont="1" applyBorder="1" applyAlignment="1">
      <alignment horizontal="center" vertical="center" wrapText="1"/>
    </xf>
    <xf numFmtId="0" fontId="7" fillId="0" borderId="2" xfId="0" applyFont="1" applyFill="1" applyBorder="1" applyAlignment="1">
      <alignment horizontal="center" vertical="center" wrapText="1"/>
    </xf>
    <xf numFmtId="0" fontId="8" fillId="7" borderId="2" xfId="0" applyFont="1" applyFill="1" applyBorder="1" applyAlignment="1">
      <alignment horizontal="center" vertical="center"/>
    </xf>
    <xf numFmtId="0" fontId="13" fillId="0" borderId="30" xfId="0" applyFont="1" applyBorder="1" applyAlignment="1">
      <alignment horizontal="center" vertical="center" wrapText="1"/>
    </xf>
    <xf numFmtId="0" fontId="13" fillId="0" borderId="35"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0" xfId="0" applyFont="1" applyFill="1" applyBorder="1" applyAlignment="1">
      <alignment horizontal="center" vertical="center" wrapText="1"/>
    </xf>
    <xf numFmtId="0" fontId="7" fillId="0" borderId="34" xfId="0" applyFont="1" applyFill="1" applyBorder="1" applyAlignment="1">
      <alignment horizontal="center" vertical="center" wrapText="1"/>
    </xf>
    <xf numFmtId="0" fontId="7" fillId="0" borderId="35" xfId="0" applyFont="1" applyFill="1" applyBorder="1" applyAlignment="1">
      <alignment horizontal="center" vertical="center" wrapText="1"/>
    </xf>
    <xf numFmtId="0" fontId="13" fillId="0" borderId="34" xfId="0" applyFont="1" applyBorder="1" applyAlignment="1">
      <alignment horizontal="center" vertical="center" wrapText="1"/>
    </xf>
    <xf numFmtId="0" fontId="7" fillId="0" borderId="30" xfId="0" applyFont="1" applyBorder="1" applyAlignment="1">
      <alignment horizontal="right" vertical="center" wrapText="1"/>
    </xf>
    <xf numFmtId="0" fontId="7" fillId="0" borderId="34" xfId="0" applyFont="1" applyBorder="1" applyAlignment="1">
      <alignment horizontal="right" vertical="center" wrapText="1"/>
    </xf>
    <xf numFmtId="0" fontId="7" fillId="0" borderId="35" xfId="0" applyFont="1" applyBorder="1" applyAlignment="1">
      <alignment horizontal="right" vertical="center" wrapText="1"/>
    </xf>
    <xf numFmtId="0" fontId="29" fillId="0" borderId="30" xfId="0" applyFont="1" applyBorder="1" applyAlignment="1">
      <alignment horizontal="center" vertical="center"/>
    </xf>
    <xf numFmtId="0" fontId="29" fillId="0" borderId="34" xfId="0" applyFont="1" applyBorder="1" applyAlignment="1">
      <alignment horizontal="center" vertical="center"/>
    </xf>
    <xf numFmtId="0" fontId="29" fillId="0" borderId="2" xfId="0" applyFont="1" applyBorder="1" applyAlignment="1">
      <alignment horizontal="center" vertical="center"/>
    </xf>
    <xf numFmtId="0" fontId="7" fillId="0" borderId="2" xfId="0" applyFont="1" applyBorder="1" applyAlignment="1">
      <alignment horizontal="left" vertical="top" wrapText="1"/>
    </xf>
    <xf numFmtId="0" fontId="8" fillId="0"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10" fillId="13" borderId="2" xfId="0" applyFont="1" applyFill="1" applyBorder="1" applyAlignment="1">
      <alignment horizontal="center" vertical="center" wrapText="1"/>
    </xf>
    <xf numFmtId="0" fontId="7" fillId="0" borderId="2" xfId="0" applyFont="1" applyBorder="1" applyAlignment="1">
      <alignment horizontal="center" vertical="center"/>
    </xf>
    <xf numFmtId="0" fontId="0" fillId="0" borderId="2" xfId="0" applyBorder="1" applyAlignment="1">
      <alignment horizontal="center" vertical="center"/>
    </xf>
    <xf numFmtId="0" fontId="37" fillId="0" borderId="29"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0" fillId="0" borderId="31" xfId="0" applyBorder="1" applyAlignment="1">
      <alignment horizontal="center"/>
    </xf>
    <xf numFmtId="0" fontId="7" fillId="0" borderId="2" xfId="0" applyFont="1" applyBorder="1" applyAlignment="1">
      <alignment horizontal="left" vertical="center" wrapText="1"/>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29" fillId="0" borderId="35" xfId="0" applyFont="1" applyBorder="1" applyAlignment="1">
      <alignment horizontal="center" vertical="center"/>
    </xf>
    <xf numFmtId="0" fontId="8" fillId="0" borderId="2" xfId="0" applyFont="1" applyFill="1" applyBorder="1" applyAlignment="1">
      <alignment horizontal="center" wrapText="1"/>
    </xf>
    <xf numFmtId="0" fontId="8" fillId="0" borderId="38"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49" xfId="0" applyFont="1" applyBorder="1" applyAlignment="1">
      <alignment horizontal="center" vertical="center" wrapText="1"/>
    </xf>
    <xf numFmtId="0" fontId="29" fillId="0" borderId="28" xfId="0" applyFont="1" applyBorder="1" applyAlignment="1">
      <alignment horizontal="center" vertical="center"/>
    </xf>
    <xf numFmtId="0" fontId="14" fillId="0" borderId="2" xfId="0" applyFont="1" applyBorder="1" applyAlignment="1">
      <alignment horizontal="center" vertical="center"/>
    </xf>
    <xf numFmtId="0" fontId="8" fillId="0" borderId="30"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29" fillId="46" borderId="2" xfId="0" applyFont="1" applyFill="1" applyBorder="1" applyAlignment="1">
      <alignment horizontal="center" vertical="center"/>
    </xf>
    <xf numFmtId="0" fontId="37" fillId="0" borderId="2" xfId="3" applyFont="1" applyBorder="1" applyAlignment="1">
      <alignment horizontal="center" vertical="center" wrapText="1"/>
    </xf>
    <xf numFmtId="0" fontId="43" fillId="0" borderId="2" xfId="0" applyFont="1" applyBorder="1" applyAlignment="1">
      <alignment horizontal="center" vertical="center" wrapText="1"/>
    </xf>
    <xf numFmtId="0" fontId="0" fillId="0" borderId="39" xfId="0" applyBorder="1" applyAlignment="1">
      <alignment horizontal="center" vertical="center"/>
    </xf>
    <xf numFmtId="0" fontId="0" fillId="0" borderId="43" xfId="0" applyBorder="1" applyAlignment="1">
      <alignment horizontal="center" vertical="center"/>
    </xf>
    <xf numFmtId="0" fontId="13" fillId="0" borderId="2" xfId="51" applyBorder="1" applyAlignment="1">
      <alignment horizontal="center" vertical="center"/>
    </xf>
    <xf numFmtId="0" fontId="50" fillId="0" borderId="2" xfId="70" applyBorder="1" applyAlignment="1">
      <alignment horizontal="center" vertical="center"/>
    </xf>
    <xf numFmtId="0" fontId="50" fillId="0" borderId="2" xfId="70" applyFill="1" applyBorder="1" applyAlignment="1">
      <alignment horizontal="center" vertical="center"/>
    </xf>
  </cellXfs>
  <cellStyles count="71">
    <cellStyle name="20% - Accent1" xfId="21" builtinId="30" customBuiltin="1"/>
    <cellStyle name="20% - Accent2" xfId="25" builtinId="34" customBuiltin="1"/>
    <cellStyle name="20% - Accent3" xfId="29" builtinId="38" customBuiltin="1"/>
    <cellStyle name="20% - Accent4" xfId="32" builtinId="42" customBuiltin="1"/>
    <cellStyle name="20% - Accent5" xfId="36" builtinId="46" customBuiltin="1"/>
    <cellStyle name="20% - Accent6" xfId="40" builtinId="50" customBuiltin="1"/>
    <cellStyle name="40% - Accent1" xfId="22" builtinId="31" customBuiltin="1"/>
    <cellStyle name="40% - Accent2" xfId="26" builtinId="35" customBuiltin="1"/>
    <cellStyle name="40% - Accent3" xfId="30" builtinId="39" customBuiltin="1"/>
    <cellStyle name="40% - Accent4" xfId="33" builtinId="43" customBuiltin="1"/>
    <cellStyle name="40% - Accent5" xfId="37" builtinId="47" customBuiltin="1"/>
    <cellStyle name="40% - Accent6" xfId="41" builtinId="51" customBuiltin="1"/>
    <cellStyle name="60% - Accent1" xfId="23" builtinId="32" customBuiltin="1"/>
    <cellStyle name="60% - Accent2" xfId="27" builtinId="36" customBuiltin="1"/>
    <cellStyle name="60% - Accent3" xfId="31" builtinId="40" customBuiltin="1"/>
    <cellStyle name="60% - Accent4" xfId="34" builtinId="44" customBuiltin="1"/>
    <cellStyle name="60% - Accent5" xfId="38" builtinId="48" customBuiltin="1"/>
    <cellStyle name="60% - Accent6" xfId="42" builtinId="52" customBuiltin="1"/>
    <cellStyle name="Accent1" xfId="20" builtinId="29" customBuiltin="1"/>
    <cellStyle name="Accent2" xfId="24" builtinId="33" customBuiltin="1"/>
    <cellStyle name="Accent3" xfId="28" builtinId="37" customBuiltin="1"/>
    <cellStyle name="Accent4" xfId="2" builtinId="41" customBuiltin="1"/>
    <cellStyle name="Accent5" xfId="35" builtinId="45" customBuiltin="1"/>
    <cellStyle name="Accent6" xfId="39" builtinId="49" customBuiltin="1"/>
    <cellStyle name="Bad" xfId="10" builtinId="27" customBuiltin="1"/>
    <cellStyle name="Calculation" xfId="14" builtinId="22" customBuiltin="1"/>
    <cellStyle name="Check Cell" xfId="1" builtinId="23" customBuiltin="1"/>
    <cellStyle name="Explanatory Text" xfId="18"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rmal 2" xfId="3"/>
    <cellStyle name="Normal 2 2" xfId="49"/>
    <cellStyle name="Normal 2 2 2" xfId="69"/>
    <cellStyle name="Normal 2 3" xfId="53"/>
    <cellStyle name="Normal 2 3 2" xfId="57"/>
    <cellStyle name="Normal 2 3 3" xfId="56"/>
    <cellStyle name="Normal 2 3 4" xfId="54"/>
    <cellStyle name="Normal 2 4" xfId="66"/>
    <cellStyle name="Normal 3" xfId="43"/>
    <cellStyle name="Normal 3 2" xfId="45"/>
    <cellStyle name="Normal 3 2 2" xfId="47"/>
    <cellStyle name="Normal 3 2 2 2" xfId="52"/>
    <cellStyle name="Normal 3 3" xfId="48"/>
    <cellStyle name="Normal 4" xfId="46"/>
    <cellStyle name="Normal 4 2" xfId="51"/>
    <cellStyle name="Normal 4 3" xfId="58"/>
    <cellStyle name="Normal 4 4" xfId="68"/>
    <cellStyle name="Normal 4 5" xfId="65"/>
    <cellStyle name="Normal 5" xfId="44"/>
    <cellStyle name="Normal 5 2" xfId="50"/>
    <cellStyle name="Normal 6" xfId="55"/>
    <cellStyle name="Normal 6 2" xfId="60"/>
    <cellStyle name="Normal 6 3" xfId="59"/>
    <cellStyle name="Normal 7" xfId="61"/>
    <cellStyle name="Normal 7 2" xfId="63"/>
    <cellStyle name="Normal 7 3" xfId="62"/>
    <cellStyle name="Normal 7 4" xfId="64"/>
    <cellStyle name="Normal 8" xfId="70"/>
    <cellStyle name="Note" xfId="17" builtinId="10" customBuiltin="1"/>
    <cellStyle name="Output" xfId="13" builtinId="21" customBuiltin="1"/>
    <cellStyle name="Title" xfId="4" builtinId="15" customBuiltin="1"/>
    <cellStyle name="Title 2" xfId="67"/>
    <cellStyle name="Total" xfId="19" builtinId="25" customBuiltin="1"/>
    <cellStyle name="Warning Text" xfId="16" builtinId="11" customBuiltin="1"/>
  </cellStyles>
  <dxfs count="1648">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indexe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18" Type="http://schemas.openxmlformats.org/officeDocument/2006/relationships/image" Target="../media/image19.emf"/><Relationship Id="rId26" Type="http://schemas.openxmlformats.org/officeDocument/2006/relationships/image" Target="../media/image27.emf"/><Relationship Id="rId39" Type="http://schemas.openxmlformats.org/officeDocument/2006/relationships/image" Target="../media/image40.emf"/><Relationship Id="rId3" Type="http://schemas.openxmlformats.org/officeDocument/2006/relationships/image" Target="../media/image4.emf"/><Relationship Id="rId21" Type="http://schemas.openxmlformats.org/officeDocument/2006/relationships/image" Target="../media/image22.emf"/><Relationship Id="rId34" Type="http://schemas.openxmlformats.org/officeDocument/2006/relationships/image" Target="../media/image35.emf"/><Relationship Id="rId7" Type="http://schemas.openxmlformats.org/officeDocument/2006/relationships/image" Target="../media/image8.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emf"/><Relationship Id="rId33" Type="http://schemas.openxmlformats.org/officeDocument/2006/relationships/image" Target="../media/image34.emf"/><Relationship Id="rId38" Type="http://schemas.openxmlformats.org/officeDocument/2006/relationships/image" Target="../media/image39.emf"/><Relationship Id="rId2" Type="http://schemas.openxmlformats.org/officeDocument/2006/relationships/image" Target="../media/image3.emf"/><Relationship Id="rId16" Type="http://schemas.openxmlformats.org/officeDocument/2006/relationships/image" Target="../media/image17.emf"/><Relationship Id="rId20" Type="http://schemas.openxmlformats.org/officeDocument/2006/relationships/image" Target="../media/image21.emf"/><Relationship Id="rId29" Type="http://schemas.openxmlformats.org/officeDocument/2006/relationships/image" Target="../media/image30.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32" Type="http://schemas.openxmlformats.org/officeDocument/2006/relationships/image" Target="../media/image33.emf"/><Relationship Id="rId37" Type="http://schemas.openxmlformats.org/officeDocument/2006/relationships/image" Target="../media/image38.emf"/><Relationship Id="rId40" Type="http://schemas.openxmlformats.org/officeDocument/2006/relationships/image" Target="../media/image41.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28" Type="http://schemas.openxmlformats.org/officeDocument/2006/relationships/image" Target="../media/image29.emf"/><Relationship Id="rId36" Type="http://schemas.openxmlformats.org/officeDocument/2006/relationships/image" Target="../media/image37.emf"/><Relationship Id="rId10" Type="http://schemas.openxmlformats.org/officeDocument/2006/relationships/image" Target="../media/image11.emf"/><Relationship Id="rId19" Type="http://schemas.openxmlformats.org/officeDocument/2006/relationships/image" Target="../media/image20.emf"/><Relationship Id="rId31" Type="http://schemas.openxmlformats.org/officeDocument/2006/relationships/image" Target="../media/image32.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 Id="rId27" Type="http://schemas.openxmlformats.org/officeDocument/2006/relationships/image" Target="../media/image28.emf"/><Relationship Id="rId30" Type="http://schemas.openxmlformats.org/officeDocument/2006/relationships/image" Target="../media/image31.emf"/><Relationship Id="rId35" Type="http://schemas.openxmlformats.org/officeDocument/2006/relationships/image" Target="../media/image36.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49.emf"/><Relationship Id="rId13" Type="http://schemas.openxmlformats.org/officeDocument/2006/relationships/image" Target="../media/image54.emf"/><Relationship Id="rId18" Type="http://schemas.openxmlformats.org/officeDocument/2006/relationships/image" Target="../media/image59.emf"/><Relationship Id="rId26" Type="http://schemas.openxmlformats.org/officeDocument/2006/relationships/image" Target="../media/image67.emf"/><Relationship Id="rId39" Type="http://schemas.openxmlformats.org/officeDocument/2006/relationships/image" Target="../media/image80.emf"/><Relationship Id="rId3" Type="http://schemas.openxmlformats.org/officeDocument/2006/relationships/image" Target="../media/image44.emf"/><Relationship Id="rId21" Type="http://schemas.openxmlformats.org/officeDocument/2006/relationships/image" Target="../media/image62.emf"/><Relationship Id="rId34" Type="http://schemas.openxmlformats.org/officeDocument/2006/relationships/image" Target="../media/image75.emf"/><Relationship Id="rId42" Type="http://schemas.openxmlformats.org/officeDocument/2006/relationships/image" Target="../media/image83.emf"/><Relationship Id="rId7" Type="http://schemas.openxmlformats.org/officeDocument/2006/relationships/image" Target="../media/image48.emf"/><Relationship Id="rId12" Type="http://schemas.openxmlformats.org/officeDocument/2006/relationships/image" Target="../media/image53.emf"/><Relationship Id="rId17" Type="http://schemas.openxmlformats.org/officeDocument/2006/relationships/image" Target="../media/image58.emf"/><Relationship Id="rId25" Type="http://schemas.openxmlformats.org/officeDocument/2006/relationships/image" Target="../media/image66.emf"/><Relationship Id="rId33" Type="http://schemas.openxmlformats.org/officeDocument/2006/relationships/image" Target="../media/image74.emf"/><Relationship Id="rId38" Type="http://schemas.openxmlformats.org/officeDocument/2006/relationships/image" Target="../media/image79.emf"/><Relationship Id="rId2" Type="http://schemas.openxmlformats.org/officeDocument/2006/relationships/image" Target="../media/image43.emf"/><Relationship Id="rId16" Type="http://schemas.openxmlformats.org/officeDocument/2006/relationships/image" Target="../media/image57.emf"/><Relationship Id="rId20" Type="http://schemas.openxmlformats.org/officeDocument/2006/relationships/image" Target="../media/image61.emf"/><Relationship Id="rId29" Type="http://schemas.openxmlformats.org/officeDocument/2006/relationships/image" Target="../media/image70.emf"/><Relationship Id="rId41" Type="http://schemas.openxmlformats.org/officeDocument/2006/relationships/image" Target="../media/image82.emf"/><Relationship Id="rId1" Type="http://schemas.openxmlformats.org/officeDocument/2006/relationships/image" Target="../media/image42.emf"/><Relationship Id="rId6" Type="http://schemas.openxmlformats.org/officeDocument/2006/relationships/image" Target="../media/image47.emf"/><Relationship Id="rId11" Type="http://schemas.openxmlformats.org/officeDocument/2006/relationships/image" Target="../media/image52.emf"/><Relationship Id="rId24" Type="http://schemas.openxmlformats.org/officeDocument/2006/relationships/image" Target="../media/image65.emf"/><Relationship Id="rId32" Type="http://schemas.openxmlformats.org/officeDocument/2006/relationships/image" Target="../media/image73.emf"/><Relationship Id="rId37" Type="http://schemas.openxmlformats.org/officeDocument/2006/relationships/image" Target="../media/image78.emf"/><Relationship Id="rId40" Type="http://schemas.openxmlformats.org/officeDocument/2006/relationships/image" Target="../media/image81.emf"/><Relationship Id="rId5" Type="http://schemas.openxmlformats.org/officeDocument/2006/relationships/image" Target="../media/image46.emf"/><Relationship Id="rId15" Type="http://schemas.openxmlformats.org/officeDocument/2006/relationships/image" Target="../media/image56.emf"/><Relationship Id="rId23" Type="http://schemas.openxmlformats.org/officeDocument/2006/relationships/image" Target="../media/image64.emf"/><Relationship Id="rId28" Type="http://schemas.openxmlformats.org/officeDocument/2006/relationships/image" Target="../media/image69.emf"/><Relationship Id="rId36" Type="http://schemas.openxmlformats.org/officeDocument/2006/relationships/image" Target="../media/image77.emf"/><Relationship Id="rId10" Type="http://schemas.openxmlformats.org/officeDocument/2006/relationships/image" Target="../media/image51.emf"/><Relationship Id="rId19" Type="http://schemas.openxmlformats.org/officeDocument/2006/relationships/image" Target="../media/image60.emf"/><Relationship Id="rId31" Type="http://schemas.openxmlformats.org/officeDocument/2006/relationships/image" Target="../media/image72.emf"/><Relationship Id="rId44" Type="http://schemas.openxmlformats.org/officeDocument/2006/relationships/image" Target="../media/image85.emf"/><Relationship Id="rId4" Type="http://schemas.openxmlformats.org/officeDocument/2006/relationships/image" Target="../media/image45.emf"/><Relationship Id="rId9" Type="http://schemas.openxmlformats.org/officeDocument/2006/relationships/image" Target="../media/image50.emf"/><Relationship Id="rId14" Type="http://schemas.openxmlformats.org/officeDocument/2006/relationships/image" Target="../media/image55.emf"/><Relationship Id="rId22" Type="http://schemas.openxmlformats.org/officeDocument/2006/relationships/image" Target="../media/image63.emf"/><Relationship Id="rId27" Type="http://schemas.openxmlformats.org/officeDocument/2006/relationships/image" Target="../media/image68.emf"/><Relationship Id="rId30" Type="http://schemas.openxmlformats.org/officeDocument/2006/relationships/image" Target="../media/image71.emf"/><Relationship Id="rId35" Type="http://schemas.openxmlformats.org/officeDocument/2006/relationships/image" Target="../media/image76.emf"/><Relationship Id="rId43" Type="http://schemas.openxmlformats.org/officeDocument/2006/relationships/image" Target="../media/image8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647700</xdr:colOff>
          <xdr:row>3</xdr:row>
          <xdr:rowOff>76200</xdr:rowOff>
        </xdr:from>
        <xdr:to>
          <xdr:col>8</xdr:col>
          <xdr:colOff>1190625</xdr:colOff>
          <xdr:row>3</xdr:row>
          <xdr:rowOff>609600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714375</xdr:colOff>
          <xdr:row>4</xdr:row>
          <xdr:rowOff>361950</xdr:rowOff>
        </xdr:from>
        <xdr:to>
          <xdr:col>8</xdr:col>
          <xdr:colOff>1695450</xdr:colOff>
          <xdr:row>4</xdr:row>
          <xdr:rowOff>1095375</xdr:rowOff>
        </xdr:to>
        <xdr:sp macro="" textlink="">
          <xdr:nvSpPr>
            <xdr:cNvPr id="1026" name="Object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1314450</xdr:colOff>
          <xdr:row>5</xdr:row>
          <xdr:rowOff>447675</xdr:rowOff>
        </xdr:from>
        <xdr:to>
          <xdr:col>8</xdr:col>
          <xdr:colOff>1895475</xdr:colOff>
          <xdr:row>5</xdr:row>
          <xdr:rowOff>914400</xdr:rowOff>
        </xdr:to>
        <xdr:sp macro="" textlink="">
          <xdr:nvSpPr>
            <xdr:cNvPr id="1027" name="Object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1285875</xdr:colOff>
          <xdr:row>6</xdr:row>
          <xdr:rowOff>476250</xdr:rowOff>
        </xdr:from>
        <xdr:to>
          <xdr:col>8</xdr:col>
          <xdr:colOff>2000250</xdr:colOff>
          <xdr:row>6</xdr:row>
          <xdr:rowOff>1038225</xdr:rowOff>
        </xdr:to>
        <xdr:sp macro="" textlink="">
          <xdr:nvSpPr>
            <xdr:cNvPr id="1028" name="Object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1190625</xdr:colOff>
          <xdr:row>8</xdr:row>
          <xdr:rowOff>171450</xdr:rowOff>
        </xdr:from>
        <xdr:to>
          <xdr:col>8</xdr:col>
          <xdr:colOff>1809750</xdr:colOff>
          <xdr:row>10</xdr:row>
          <xdr:rowOff>19050</xdr:rowOff>
        </xdr:to>
        <xdr:sp macro="" textlink="">
          <xdr:nvSpPr>
            <xdr:cNvPr id="1029" name="Object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914400</xdr:colOff>
          <xdr:row>12</xdr:row>
          <xdr:rowOff>57150</xdr:rowOff>
        </xdr:from>
        <xdr:to>
          <xdr:col>8</xdr:col>
          <xdr:colOff>1781175</xdr:colOff>
          <xdr:row>13</xdr:row>
          <xdr:rowOff>190500</xdr:rowOff>
        </xdr:to>
        <xdr:sp macro="" textlink="">
          <xdr:nvSpPr>
            <xdr:cNvPr id="1030" name="Object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571500</xdr:colOff>
          <xdr:row>32</xdr:row>
          <xdr:rowOff>28575</xdr:rowOff>
        </xdr:from>
        <xdr:to>
          <xdr:col>8</xdr:col>
          <xdr:colOff>1847850</xdr:colOff>
          <xdr:row>33</xdr:row>
          <xdr:rowOff>9525</xdr:rowOff>
        </xdr:to>
        <xdr:sp macro="" textlink="">
          <xdr:nvSpPr>
            <xdr:cNvPr id="1031" name="Object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552450</xdr:colOff>
          <xdr:row>34</xdr:row>
          <xdr:rowOff>238125</xdr:rowOff>
        </xdr:from>
        <xdr:to>
          <xdr:col>8</xdr:col>
          <xdr:colOff>1533525</xdr:colOff>
          <xdr:row>35</xdr:row>
          <xdr:rowOff>190500</xdr:rowOff>
        </xdr:to>
        <xdr:sp macro="" textlink="">
          <xdr:nvSpPr>
            <xdr:cNvPr id="1032" name="Object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18</xdr:row>
          <xdr:rowOff>38100</xdr:rowOff>
        </xdr:from>
        <xdr:to>
          <xdr:col>9</xdr:col>
          <xdr:colOff>1971675</xdr:colOff>
          <xdr:row>20</xdr:row>
          <xdr:rowOff>0</xdr:rowOff>
        </xdr:to>
        <xdr:sp macro="" textlink="">
          <xdr:nvSpPr>
            <xdr:cNvPr id="1034" name="Object 10"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20</xdr:row>
          <xdr:rowOff>276225</xdr:rowOff>
        </xdr:from>
        <xdr:to>
          <xdr:col>9</xdr:col>
          <xdr:colOff>2000250</xdr:colOff>
          <xdr:row>22</xdr:row>
          <xdr:rowOff>47625</xdr:rowOff>
        </xdr:to>
        <xdr:sp macro="" textlink="">
          <xdr:nvSpPr>
            <xdr:cNvPr id="1035" name="Object 11"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22</xdr:row>
          <xdr:rowOff>257175</xdr:rowOff>
        </xdr:from>
        <xdr:to>
          <xdr:col>9</xdr:col>
          <xdr:colOff>1981200</xdr:colOff>
          <xdr:row>24</xdr:row>
          <xdr:rowOff>9525</xdr:rowOff>
        </xdr:to>
        <xdr:sp macro="" textlink="">
          <xdr:nvSpPr>
            <xdr:cNvPr id="1036" name="Object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123825</xdr:colOff>
          <xdr:row>54</xdr:row>
          <xdr:rowOff>133350</xdr:rowOff>
        </xdr:from>
        <xdr:to>
          <xdr:col>8</xdr:col>
          <xdr:colOff>904875</xdr:colOff>
          <xdr:row>55</xdr:row>
          <xdr:rowOff>76200</xdr:rowOff>
        </xdr:to>
        <xdr:sp macro="" textlink="">
          <xdr:nvSpPr>
            <xdr:cNvPr id="1041" name="Object 17" hidden="1">
              <a:extLst>
                <a:ext uri="{63B3BB69-23CF-44E3-9099-C40C66FF867C}">
                  <a14:compatExt spid="_x0000_s10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123825</xdr:colOff>
          <xdr:row>57</xdr:row>
          <xdr:rowOff>38100</xdr:rowOff>
        </xdr:from>
        <xdr:to>
          <xdr:col>8</xdr:col>
          <xdr:colOff>904875</xdr:colOff>
          <xdr:row>58</xdr:row>
          <xdr:rowOff>171450</xdr:rowOff>
        </xdr:to>
        <xdr:sp macro="" textlink="">
          <xdr:nvSpPr>
            <xdr:cNvPr id="1042" name="Object 18"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1200150</xdr:colOff>
          <xdr:row>54</xdr:row>
          <xdr:rowOff>95250</xdr:rowOff>
        </xdr:from>
        <xdr:to>
          <xdr:col>8</xdr:col>
          <xdr:colOff>1819275</xdr:colOff>
          <xdr:row>55</xdr:row>
          <xdr:rowOff>0</xdr:rowOff>
        </xdr:to>
        <xdr:sp macro="" textlink="">
          <xdr:nvSpPr>
            <xdr:cNvPr id="1043" name="Object 19" hidden="1">
              <a:extLst>
                <a:ext uri="{63B3BB69-23CF-44E3-9099-C40C66FF867C}">
                  <a14:compatExt spid="_x0000_s10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1219200</xdr:colOff>
          <xdr:row>57</xdr:row>
          <xdr:rowOff>161925</xdr:rowOff>
        </xdr:from>
        <xdr:to>
          <xdr:col>8</xdr:col>
          <xdr:colOff>1847850</xdr:colOff>
          <xdr:row>59</xdr:row>
          <xdr:rowOff>9525</xdr:rowOff>
        </xdr:to>
        <xdr:sp macro="" textlink="">
          <xdr:nvSpPr>
            <xdr:cNvPr id="1044" name="Object 20" hidden="1">
              <a:extLst>
                <a:ext uri="{63B3BB69-23CF-44E3-9099-C40C66FF867C}">
                  <a14:compatExt spid="_x0000_s10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2581275</xdr:colOff>
          <xdr:row>62</xdr:row>
          <xdr:rowOff>66675</xdr:rowOff>
        </xdr:from>
        <xdr:to>
          <xdr:col>8</xdr:col>
          <xdr:colOff>2943225</xdr:colOff>
          <xdr:row>63</xdr:row>
          <xdr:rowOff>0</xdr:rowOff>
        </xdr:to>
        <xdr:sp macro="" textlink="">
          <xdr:nvSpPr>
            <xdr:cNvPr id="1046" name="Object 22"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2266950</xdr:colOff>
          <xdr:row>63</xdr:row>
          <xdr:rowOff>85725</xdr:rowOff>
        </xdr:from>
        <xdr:to>
          <xdr:col>8</xdr:col>
          <xdr:colOff>2828925</xdr:colOff>
          <xdr:row>64</xdr:row>
          <xdr:rowOff>0</xdr:rowOff>
        </xdr:to>
        <xdr:sp macro="" textlink="">
          <xdr:nvSpPr>
            <xdr:cNvPr id="1047" name="Object 23" hidden="1">
              <a:extLst>
                <a:ext uri="{63B3BB69-23CF-44E3-9099-C40C66FF867C}">
                  <a14:compatExt spid="_x0000_s10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68</xdr:row>
          <xdr:rowOff>38100</xdr:rowOff>
        </xdr:from>
        <xdr:to>
          <xdr:col>9</xdr:col>
          <xdr:colOff>0</xdr:colOff>
          <xdr:row>75</xdr:row>
          <xdr:rowOff>114300</xdr:rowOff>
        </xdr:to>
        <xdr:sp macro="" textlink="">
          <xdr:nvSpPr>
            <xdr:cNvPr id="1049" name="Object 25"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69</xdr:row>
          <xdr:rowOff>228600</xdr:rowOff>
        </xdr:from>
        <xdr:to>
          <xdr:col>9</xdr:col>
          <xdr:colOff>0</xdr:colOff>
          <xdr:row>76</xdr:row>
          <xdr:rowOff>85725</xdr:rowOff>
        </xdr:to>
        <xdr:sp macro="" textlink="">
          <xdr:nvSpPr>
            <xdr:cNvPr id="1050" name="Object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76</xdr:row>
          <xdr:rowOff>66675</xdr:rowOff>
        </xdr:from>
        <xdr:to>
          <xdr:col>9</xdr:col>
          <xdr:colOff>0</xdr:colOff>
          <xdr:row>77</xdr:row>
          <xdr:rowOff>171450</xdr:rowOff>
        </xdr:to>
        <xdr:sp macro="" textlink="">
          <xdr:nvSpPr>
            <xdr:cNvPr id="1051" name="Object 27" hidden="1">
              <a:extLst>
                <a:ext uri="{63B3BB69-23CF-44E3-9099-C40C66FF867C}">
                  <a14:compatExt spid="_x0000_s1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314325</xdr:colOff>
          <xdr:row>70</xdr:row>
          <xdr:rowOff>57150</xdr:rowOff>
        </xdr:from>
        <xdr:to>
          <xdr:col>9</xdr:col>
          <xdr:colOff>1219200</xdr:colOff>
          <xdr:row>72</xdr:row>
          <xdr:rowOff>0</xdr:rowOff>
        </xdr:to>
        <xdr:sp macro="" textlink="">
          <xdr:nvSpPr>
            <xdr:cNvPr id="1052" name="Object 28"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314325</xdr:colOff>
          <xdr:row>71</xdr:row>
          <xdr:rowOff>304800</xdr:rowOff>
        </xdr:from>
        <xdr:to>
          <xdr:col>9</xdr:col>
          <xdr:colOff>1219200</xdr:colOff>
          <xdr:row>73</xdr:row>
          <xdr:rowOff>0</xdr:rowOff>
        </xdr:to>
        <xdr:sp macro="" textlink="">
          <xdr:nvSpPr>
            <xdr:cNvPr id="1053" name="Object 29" hidden="1">
              <a:extLst>
                <a:ext uri="{63B3BB69-23CF-44E3-9099-C40C66FF867C}">
                  <a14:compatExt spid="_x0000_s1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72</xdr:row>
          <xdr:rowOff>619125</xdr:rowOff>
        </xdr:from>
        <xdr:to>
          <xdr:col>9</xdr:col>
          <xdr:colOff>1314450</xdr:colOff>
          <xdr:row>74</xdr:row>
          <xdr:rowOff>0</xdr:rowOff>
        </xdr:to>
        <xdr:sp macro="" textlink="">
          <xdr:nvSpPr>
            <xdr:cNvPr id="1054" name="Object 30" hidden="1">
              <a:extLst>
                <a:ext uri="{63B3BB69-23CF-44E3-9099-C40C66FF867C}">
                  <a14:compatExt spid="_x0000_s1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466725</xdr:colOff>
          <xdr:row>73</xdr:row>
          <xdr:rowOff>371475</xdr:rowOff>
        </xdr:from>
        <xdr:to>
          <xdr:col>9</xdr:col>
          <xdr:colOff>1381125</xdr:colOff>
          <xdr:row>74</xdr:row>
          <xdr:rowOff>0</xdr:rowOff>
        </xdr:to>
        <xdr:sp macro="" textlink="">
          <xdr:nvSpPr>
            <xdr:cNvPr id="1055" name="Object 31" hidden="1">
              <a:extLst>
                <a:ext uri="{63B3BB69-23CF-44E3-9099-C40C66FF867C}">
                  <a14:compatExt spid="_x0000_s1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638175</xdr:colOff>
          <xdr:row>76</xdr:row>
          <xdr:rowOff>285750</xdr:rowOff>
        </xdr:from>
        <xdr:to>
          <xdr:col>9</xdr:col>
          <xdr:colOff>1543050</xdr:colOff>
          <xdr:row>76</xdr:row>
          <xdr:rowOff>1019175</xdr:rowOff>
        </xdr:to>
        <xdr:sp macro="" textlink="">
          <xdr:nvSpPr>
            <xdr:cNvPr id="1056" name="Object 32" hidden="1">
              <a:extLst>
                <a:ext uri="{63B3BB69-23CF-44E3-9099-C40C66FF867C}">
                  <a14:compatExt spid="_x0000_s1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571500</xdr:colOff>
          <xdr:row>76</xdr:row>
          <xdr:rowOff>1228725</xdr:rowOff>
        </xdr:from>
        <xdr:to>
          <xdr:col>9</xdr:col>
          <xdr:colOff>1476375</xdr:colOff>
          <xdr:row>77</xdr:row>
          <xdr:rowOff>0</xdr:rowOff>
        </xdr:to>
        <xdr:sp macro="" textlink="">
          <xdr:nvSpPr>
            <xdr:cNvPr id="1057" name="Object 33" hidden="1">
              <a:extLst>
                <a:ext uri="{63B3BB69-23CF-44E3-9099-C40C66FF867C}">
                  <a14:compatExt spid="_x0000_s1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609600</xdr:colOff>
          <xdr:row>77</xdr:row>
          <xdr:rowOff>19050</xdr:rowOff>
        </xdr:from>
        <xdr:to>
          <xdr:col>9</xdr:col>
          <xdr:colOff>1514475</xdr:colOff>
          <xdr:row>78</xdr:row>
          <xdr:rowOff>0</xdr:rowOff>
        </xdr:to>
        <xdr:sp macro="" textlink="">
          <xdr:nvSpPr>
            <xdr:cNvPr id="1058" name="Object 34" hidden="1">
              <a:extLst>
                <a:ext uri="{63B3BB69-23CF-44E3-9099-C40C66FF867C}">
                  <a14:compatExt spid="_x0000_s1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638175</xdr:colOff>
          <xdr:row>77</xdr:row>
          <xdr:rowOff>676275</xdr:rowOff>
        </xdr:from>
        <xdr:to>
          <xdr:col>9</xdr:col>
          <xdr:colOff>1676400</xdr:colOff>
          <xdr:row>78</xdr:row>
          <xdr:rowOff>723900</xdr:rowOff>
        </xdr:to>
        <xdr:sp macro="" textlink="">
          <xdr:nvSpPr>
            <xdr:cNvPr id="1059" name="Object 35" hidden="1">
              <a:extLst>
                <a:ext uri="{63B3BB69-23CF-44E3-9099-C40C66FF867C}">
                  <a14:compatExt spid="_x0000_s1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86</xdr:row>
          <xdr:rowOff>161925</xdr:rowOff>
        </xdr:from>
        <xdr:to>
          <xdr:col>9</xdr:col>
          <xdr:colOff>1162050</xdr:colOff>
          <xdr:row>88</xdr:row>
          <xdr:rowOff>57150</xdr:rowOff>
        </xdr:to>
        <xdr:sp macro="" textlink="">
          <xdr:nvSpPr>
            <xdr:cNvPr id="1063" name="Object 39" hidden="1">
              <a:extLst>
                <a:ext uri="{63B3BB69-23CF-44E3-9099-C40C66FF867C}">
                  <a14:compatExt spid="_x0000_s1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228600</xdr:colOff>
          <xdr:row>95</xdr:row>
          <xdr:rowOff>123825</xdr:rowOff>
        </xdr:from>
        <xdr:to>
          <xdr:col>8</xdr:col>
          <xdr:colOff>1343025</xdr:colOff>
          <xdr:row>97</xdr:row>
          <xdr:rowOff>47625</xdr:rowOff>
        </xdr:to>
        <xdr:sp macro="" textlink="">
          <xdr:nvSpPr>
            <xdr:cNvPr id="1065" name="Object 41" hidden="1">
              <a:extLst>
                <a:ext uri="{63B3BB69-23CF-44E3-9099-C40C66FF867C}">
                  <a14:compatExt spid="_x0000_s1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1466850</xdr:colOff>
          <xdr:row>95</xdr:row>
          <xdr:rowOff>123825</xdr:rowOff>
        </xdr:from>
        <xdr:to>
          <xdr:col>8</xdr:col>
          <xdr:colOff>2581275</xdr:colOff>
          <xdr:row>97</xdr:row>
          <xdr:rowOff>47625</xdr:rowOff>
        </xdr:to>
        <xdr:sp macro="" textlink="">
          <xdr:nvSpPr>
            <xdr:cNvPr id="1066" name="Object 42" hidden="1">
              <a:extLst>
                <a:ext uri="{63B3BB69-23CF-44E3-9099-C40C66FF867C}">
                  <a14:compatExt spid="_x0000_s1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99</xdr:row>
          <xdr:rowOff>85725</xdr:rowOff>
        </xdr:from>
        <xdr:to>
          <xdr:col>8</xdr:col>
          <xdr:colOff>1476375</xdr:colOff>
          <xdr:row>100</xdr:row>
          <xdr:rowOff>209550</xdr:rowOff>
        </xdr:to>
        <xdr:sp macro="" textlink="">
          <xdr:nvSpPr>
            <xdr:cNvPr id="1067" name="Object 43" hidden="1">
              <a:extLst>
                <a:ext uri="{63B3BB69-23CF-44E3-9099-C40C66FF867C}">
                  <a14:compatExt spid="_x0000_s1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1638300</xdr:colOff>
          <xdr:row>99</xdr:row>
          <xdr:rowOff>104775</xdr:rowOff>
        </xdr:from>
        <xdr:to>
          <xdr:col>8</xdr:col>
          <xdr:colOff>2905125</xdr:colOff>
          <xdr:row>100</xdr:row>
          <xdr:rowOff>228600</xdr:rowOff>
        </xdr:to>
        <xdr:sp macro="" textlink="">
          <xdr:nvSpPr>
            <xdr:cNvPr id="1068" name="Object 44" hidden="1">
              <a:extLst>
                <a:ext uri="{63B3BB69-23CF-44E3-9099-C40C66FF867C}">
                  <a14:compatExt spid="_x0000_s1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276225</xdr:colOff>
          <xdr:row>102</xdr:row>
          <xdr:rowOff>57150</xdr:rowOff>
        </xdr:from>
        <xdr:to>
          <xdr:col>8</xdr:col>
          <xdr:colOff>1419225</xdr:colOff>
          <xdr:row>103</xdr:row>
          <xdr:rowOff>171450</xdr:rowOff>
        </xdr:to>
        <xdr:sp macro="" textlink="">
          <xdr:nvSpPr>
            <xdr:cNvPr id="1070" name="Object 46" hidden="1">
              <a:extLst>
                <a:ext uri="{63B3BB69-23CF-44E3-9099-C40C66FF867C}">
                  <a14:compatExt spid="_x0000_s1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1800225</xdr:colOff>
          <xdr:row>102</xdr:row>
          <xdr:rowOff>209550</xdr:rowOff>
        </xdr:from>
        <xdr:to>
          <xdr:col>9</xdr:col>
          <xdr:colOff>0</xdr:colOff>
          <xdr:row>103</xdr:row>
          <xdr:rowOff>276225</xdr:rowOff>
        </xdr:to>
        <xdr:sp macro="" textlink="">
          <xdr:nvSpPr>
            <xdr:cNvPr id="1071" name="Object 47" hidden="1">
              <a:extLst>
                <a:ext uri="{63B3BB69-23CF-44E3-9099-C40C66FF867C}">
                  <a14:compatExt spid="_x0000_s1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219075</xdr:colOff>
          <xdr:row>106</xdr:row>
          <xdr:rowOff>142875</xdr:rowOff>
        </xdr:from>
        <xdr:to>
          <xdr:col>8</xdr:col>
          <xdr:colOff>2019300</xdr:colOff>
          <xdr:row>108</xdr:row>
          <xdr:rowOff>85725</xdr:rowOff>
        </xdr:to>
        <xdr:sp macro="" textlink="">
          <xdr:nvSpPr>
            <xdr:cNvPr id="1072" name="Object 48" hidden="1">
              <a:extLst>
                <a:ext uri="{63B3BB69-23CF-44E3-9099-C40C66FF867C}">
                  <a14:compatExt spid="_x0000_s1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361950</xdr:colOff>
          <xdr:row>104</xdr:row>
          <xdr:rowOff>142875</xdr:rowOff>
        </xdr:from>
        <xdr:to>
          <xdr:col>8</xdr:col>
          <xdr:colOff>2171700</xdr:colOff>
          <xdr:row>106</xdr:row>
          <xdr:rowOff>85725</xdr:rowOff>
        </xdr:to>
        <xdr:sp macro="" textlink="">
          <xdr:nvSpPr>
            <xdr:cNvPr id="1073" name="Object 49" hidden="1">
              <a:extLst>
                <a:ext uri="{63B3BB69-23CF-44E3-9099-C40C66FF867C}">
                  <a14:compatExt spid="_x0000_s1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619125</xdr:colOff>
          <xdr:row>108</xdr:row>
          <xdr:rowOff>161925</xdr:rowOff>
        </xdr:from>
        <xdr:to>
          <xdr:col>8</xdr:col>
          <xdr:colOff>1857375</xdr:colOff>
          <xdr:row>110</xdr:row>
          <xdr:rowOff>295275</xdr:rowOff>
        </xdr:to>
        <xdr:sp macro="" textlink="">
          <xdr:nvSpPr>
            <xdr:cNvPr id="1075" name="Object 51" hidden="1">
              <a:extLst>
                <a:ext uri="{63B3BB69-23CF-44E3-9099-C40C66FF867C}">
                  <a14:compatExt spid="_x0000_s1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1466850</xdr:colOff>
          <xdr:row>111</xdr:row>
          <xdr:rowOff>171450</xdr:rowOff>
        </xdr:from>
        <xdr:to>
          <xdr:col>8</xdr:col>
          <xdr:colOff>2305050</xdr:colOff>
          <xdr:row>112</xdr:row>
          <xdr:rowOff>371475</xdr:rowOff>
        </xdr:to>
        <xdr:sp macro="" textlink="">
          <xdr:nvSpPr>
            <xdr:cNvPr id="1080" name="Object 56" hidden="1">
              <a:extLst>
                <a:ext uri="{63B3BB69-23CF-44E3-9099-C40C66FF867C}">
                  <a14:compatExt spid="_x0000_s1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257175</xdr:colOff>
          <xdr:row>111</xdr:row>
          <xdr:rowOff>190500</xdr:rowOff>
        </xdr:from>
        <xdr:to>
          <xdr:col>8</xdr:col>
          <xdr:colOff>1009650</xdr:colOff>
          <xdr:row>112</xdr:row>
          <xdr:rowOff>371475</xdr:rowOff>
        </xdr:to>
        <xdr:sp macro="" textlink="">
          <xdr:nvSpPr>
            <xdr:cNvPr id="1081" name="Object 57" hidden="1">
              <a:extLst>
                <a:ext uri="{63B3BB69-23CF-44E3-9099-C40C66FF867C}">
                  <a14:compatExt spid="_x0000_s1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1562100</xdr:colOff>
          <xdr:row>113</xdr:row>
          <xdr:rowOff>95250</xdr:rowOff>
        </xdr:from>
        <xdr:to>
          <xdr:col>8</xdr:col>
          <xdr:colOff>2466975</xdr:colOff>
          <xdr:row>114</xdr:row>
          <xdr:rowOff>333375</xdr:rowOff>
        </xdr:to>
        <xdr:sp macro="" textlink="">
          <xdr:nvSpPr>
            <xdr:cNvPr id="1082" name="Object 58" hidden="1">
              <a:extLst>
                <a:ext uri="{63B3BB69-23CF-44E3-9099-C40C66FF867C}">
                  <a14:compatExt spid="_x0000_s1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113</xdr:row>
          <xdr:rowOff>66675</xdr:rowOff>
        </xdr:from>
        <xdr:to>
          <xdr:col>8</xdr:col>
          <xdr:colOff>1000125</xdr:colOff>
          <xdr:row>114</xdr:row>
          <xdr:rowOff>295275</xdr:rowOff>
        </xdr:to>
        <xdr:sp macro="" textlink="">
          <xdr:nvSpPr>
            <xdr:cNvPr id="1083" name="Object 59" hidden="1">
              <a:extLst>
                <a:ext uri="{63B3BB69-23CF-44E3-9099-C40C66FF867C}">
                  <a14:compatExt spid="_x0000_s1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438150</xdr:colOff>
          <xdr:row>115</xdr:row>
          <xdr:rowOff>295275</xdr:rowOff>
        </xdr:from>
        <xdr:to>
          <xdr:col>8</xdr:col>
          <xdr:colOff>2876550</xdr:colOff>
          <xdr:row>115</xdr:row>
          <xdr:rowOff>809625</xdr:rowOff>
        </xdr:to>
        <xdr:sp macro="" textlink="">
          <xdr:nvSpPr>
            <xdr:cNvPr id="1090" name="Object 66" hidden="1">
              <a:extLst>
                <a:ext uri="{63B3BB69-23CF-44E3-9099-C40C66FF867C}">
                  <a14:compatExt spid="_x0000_s1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116</xdr:row>
          <xdr:rowOff>304800</xdr:rowOff>
        </xdr:from>
        <xdr:to>
          <xdr:col>8</xdr:col>
          <xdr:colOff>2905125</xdr:colOff>
          <xdr:row>116</xdr:row>
          <xdr:rowOff>819150</xdr:rowOff>
        </xdr:to>
        <xdr:sp macro="" textlink="">
          <xdr:nvSpPr>
            <xdr:cNvPr id="1091" name="Object 67" hidden="1">
              <a:extLst>
                <a:ext uri="{63B3BB69-23CF-44E3-9099-C40C66FF867C}">
                  <a14:compatExt spid="_x0000_s1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1028700</xdr:colOff>
          <xdr:row>118</xdr:row>
          <xdr:rowOff>238125</xdr:rowOff>
        </xdr:from>
        <xdr:to>
          <xdr:col>8</xdr:col>
          <xdr:colOff>2609850</xdr:colOff>
          <xdr:row>118</xdr:row>
          <xdr:rowOff>752475</xdr:rowOff>
        </xdr:to>
        <xdr:sp macro="" textlink="">
          <xdr:nvSpPr>
            <xdr:cNvPr id="1096" name="Object 72" hidden="1">
              <a:extLst>
                <a:ext uri="{63B3BB69-23CF-44E3-9099-C40C66FF867C}">
                  <a14:compatExt spid="_x0000_s1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819150</xdr:colOff>
          <xdr:row>117</xdr:row>
          <xdr:rowOff>400050</xdr:rowOff>
        </xdr:from>
        <xdr:to>
          <xdr:col>8</xdr:col>
          <xdr:colOff>2133600</xdr:colOff>
          <xdr:row>117</xdr:row>
          <xdr:rowOff>914400</xdr:rowOff>
        </xdr:to>
        <xdr:sp macro="" textlink="">
          <xdr:nvSpPr>
            <xdr:cNvPr id="1097" name="Object 73" hidden="1">
              <a:extLst>
                <a:ext uri="{63B3BB69-23CF-44E3-9099-C40C66FF867C}">
                  <a14:compatExt spid="_x0000_s1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2028825</xdr:colOff>
          <xdr:row>120</xdr:row>
          <xdr:rowOff>47625</xdr:rowOff>
        </xdr:from>
        <xdr:to>
          <xdr:col>8</xdr:col>
          <xdr:colOff>2762250</xdr:colOff>
          <xdr:row>120</xdr:row>
          <xdr:rowOff>342900</xdr:rowOff>
        </xdr:to>
        <xdr:sp macro="" textlink="">
          <xdr:nvSpPr>
            <xdr:cNvPr id="1099" name="Object 75" hidden="1">
              <a:extLst>
                <a:ext uri="{63B3BB69-23CF-44E3-9099-C40C66FF867C}">
                  <a14:compatExt spid="_x0000_s1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2019300</xdr:colOff>
          <xdr:row>119</xdr:row>
          <xdr:rowOff>47625</xdr:rowOff>
        </xdr:from>
        <xdr:to>
          <xdr:col>8</xdr:col>
          <xdr:colOff>2667000</xdr:colOff>
          <xdr:row>119</xdr:row>
          <xdr:rowOff>352425</xdr:rowOff>
        </xdr:to>
        <xdr:sp macro="" textlink="">
          <xdr:nvSpPr>
            <xdr:cNvPr id="1100" name="Object 76" hidden="1">
              <a:extLst>
                <a:ext uri="{63B3BB69-23CF-44E3-9099-C40C66FF867C}">
                  <a14:compatExt spid="_x0000_s110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404</xdr:row>
          <xdr:rowOff>0</xdr:rowOff>
        </xdr:from>
        <xdr:to>
          <xdr:col>10</xdr:col>
          <xdr:colOff>1343025</xdr:colOff>
          <xdr:row>408</xdr:row>
          <xdr:rowOff>19050</xdr:rowOff>
        </xdr:to>
        <xdr:sp macro="" textlink="">
          <xdr:nvSpPr>
            <xdr:cNvPr id="7170" name="Object 2" hidden="1">
              <a:extLst>
                <a:ext uri="{63B3BB69-23CF-44E3-9099-C40C66FF867C}">
                  <a14:compatExt spid="_x0000_s7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425</xdr:row>
          <xdr:rowOff>0</xdr:rowOff>
        </xdr:from>
        <xdr:to>
          <xdr:col>10</xdr:col>
          <xdr:colOff>914400</xdr:colOff>
          <xdr:row>425</xdr:row>
          <xdr:rowOff>209550</xdr:rowOff>
        </xdr:to>
        <xdr:sp macro="" textlink="">
          <xdr:nvSpPr>
            <xdr:cNvPr id="7171" name="Object 3" hidden="1">
              <a:extLst>
                <a:ext uri="{63B3BB69-23CF-44E3-9099-C40C66FF867C}">
                  <a14:compatExt spid="_x0000_s7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474</xdr:row>
          <xdr:rowOff>123825</xdr:rowOff>
        </xdr:from>
        <xdr:to>
          <xdr:col>12</xdr:col>
          <xdr:colOff>266700</xdr:colOff>
          <xdr:row>477</xdr:row>
          <xdr:rowOff>0</xdr:rowOff>
        </xdr:to>
        <xdr:sp macro="" textlink="">
          <xdr:nvSpPr>
            <xdr:cNvPr id="7173" name="Object 5" hidden="1">
              <a:extLst>
                <a:ext uri="{63B3BB69-23CF-44E3-9099-C40C66FF867C}">
                  <a14:compatExt spid="_x0000_s7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472</xdr:row>
          <xdr:rowOff>9525</xdr:rowOff>
        </xdr:from>
        <xdr:to>
          <xdr:col>12</xdr:col>
          <xdr:colOff>314325</xdr:colOff>
          <xdr:row>474</xdr:row>
          <xdr:rowOff>133350</xdr:rowOff>
        </xdr:to>
        <xdr:sp macro="" textlink="">
          <xdr:nvSpPr>
            <xdr:cNvPr id="7174" name="Object 6" hidden="1">
              <a:extLst>
                <a:ext uri="{63B3BB69-23CF-44E3-9099-C40C66FF867C}">
                  <a14:compatExt spid="_x0000_s7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477</xdr:row>
          <xdr:rowOff>152400</xdr:rowOff>
        </xdr:from>
        <xdr:to>
          <xdr:col>12</xdr:col>
          <xdr:colOff>276225</xdr:colOff>
          <xdr:row>480</xdr:row>
          <xdr:rowOff>66675</xdr:rowOff>
        </xdr:to>
        <xdr:sp macro="" textlink="">
          <xdr:nvSpPr>
            <xdr:cNvPr id="7175" name="Object 7" hidden="1">
              <a:extLst>
                <a:ext uri="{63B3BB69-23CF-44E3-9099-C40C66FF867C}">
                  <a14:compatExt spid="_x0000_s7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479</xdr:row>
          <xdr:rowOff>180975</xdr:rowOff>
        </xdr:from>
        <xdr:to>
          <xdr:col>12</xdr:col>
          <xdr:colOff>285750</xdr:colOff>
          <xdr:row>482</xdr:row>
          <xdr:rowOff>85725</xdr:rowOff>
        </xdr:to>
        <xdr:sp macro="" textlink="">
          <xdr:nvSpPr>
            <xdr:cNvPr id="7176" name="Object 8" hidden="1">
              <a:extLst>
                <a:ext uri="{63B3BB69-23CF-44E3-9099-C40C66FF867C}">
                  <a14:compatExt spid="_x0000_s7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473</xdr:row>
          <xdr:rowOff>142875</xdr:rowOff>
        </xdr:from>
        <xdr:to>
          <xdr:col>10</xdr:col>
          <xdr:colOff>628650</xdr:colOff>
          <xdr:row>476</xdr:row>
          <xdr:rowOff>0</xdr:rowOff>
        </xdr:to>
        <xdr:sp macro="" textlink="">
          <xdr:nvSpPr>
            <xdr:cNvPr id="7177" name="Object 9" hidden="1">
              <a:extLst>
                <a:ext uri="{63B3BB69-23CF-44E3-9099-C40C66FF867C}">
                  <a14:compatExt spid="_x0000_s7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828675</xdr:colOff>
          <xdr:row>473</xdr:row>
          <xdr:rowOff>85725</xdr:rowOff>
        </xdr:from>
        <xdr:to>
          <xdr:col>10</xdr:col>
          <xdr:colOff>1390650</xdr:colOff>
          <xdr:row>475</xdr:row>
          <xdr:rowOff>104775</xdr:rowOff>
        </xdr:to>
        <xdr:sp macro="" textlink="">
          <xdr:nvSpPr>
            <xdr:cNvPr id="7178" name="Object 10" hidden="1">
              <a:extLst>
                <a:ext uri="{63B3BB69-23CF-44E3-9099-C40C66FF867C}">
                  <a14:compatExt spid="_x0000_s7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471</xdr:row>
          <xdr:rowOff>28575</xdr:rowOff>
        </xdr:from>
        <xdr:to>
          <xdr:col>10</xdr:col>
          <xdr:colOff>657225</xdr:colOff>
          <xdr:row>473</xdr:row>
          <xdr:rowOff>76200</xdr:rowOff>
        </xdr:to>
        <xdr:sp macro="" textlink="">
          <xdr:nvSpPr>
            <xdr:cNvPr id="7179" name="Object 11" hidden="1">
              <a:extLst>
                <a:ext uri="{63B3BB69-23CF-44E3-9099-C40C66FF867C}">
                  <a14:compatExt spid="_x0000_s7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819150</xdr:colOff>
          <xdr:row>471</xdr:row>
          <xdr:rowOff>19050</xdr:rowOff>
        </xdr:from>
        <xdr:to>
          <xdr:col>10</xdr:col>
          <xdr:colOff>1409700</xdr:colOff>
          <xdr:row>473</xdr:row>
          <xdr:rowOff>66675</xdr:rowOff>
        </xdr:to>
        <xdr:sp macro="" textlink="">
          <xdr:nvSpPr>
            <xdr:cNvPr id="7180" name="Object 12" hidden="1">
              <a:extLst>
                <a:ext uri="{63B3BB69-23CF-44E3-9099-C40C66FF867C}">
                  <a14:compatExt spid="_x0000_s7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480</xdr:row>
          <xdr:rowOff>171450</xdr:rowOff>
        </xdr:from>
        <xdr:to>
          <xdr:col>10</xdr:col>
          <xdr:colOff>600075</xdr:colOff>
          <xdr:row>482</xdr:row>
          <xdr:rowOff>161925</xdr:rowOff>
        </xdr:to>
        <xdr:sp macro="" textlink="">
          <xdr:nvSpPr>
            <xdr:cNvPr id="7181" name="Object 13" hidden="1">
              <a:extLst>
                <a:ext uri="{63B3BB69-23CF-44E3-9099-C40C66FF867C}">
                  <a14:compatExt spid="_x0000_s7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809625</xdr:colOff>
          <xdr:row>479</xdr:row>
          <xdr:rowOff>171450</xdr:rowOff>
        </xdr:from>
        <xdr:to>
          <xdr:col>10</xdr:col>
          <xdr:colOff>1390650</xdr:colOff>
          <xdr:row>482</xdr:row>
          <xdr:rowOff>9525</xdr:rowOff>
        </xdr:to>
        <xdr:sp macro="" textlink="">
          <xdr:nvSpPr>
            <xdr:cNvPr id="7182" name="Object 14" hidden="1">
              <a:extLst>
                <a:ext uri="{63B3BB69-23CF-44E3-9099-C40C66FF867C}">
                  <a14:compatExt spid="_x0000_s7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47625</xdr:colOff>
          <xdr:row>477</xdr:row>
          <xdr:rowOff>133350</xdr:rowOff>
        </xdr:from>
        <xdr:to>
          <xdr:col>10</xdr:col>
          <xdr:colOff>666750</xdr:colOff>
          <xdr:row>480</xdr:row>
          <xdr:rowOff>0</xdr:rowOff>
        </xdr:to>
        <xdr:sp macro="" textlink="">
          <xdr:nvSpPr>
            <xdr:cNvPr id="7183" name="Object 15" hidden="1">
              <a:extLst>
                <a:ext uri="{63B3BB69-23CF-44E3-9099-C40C66FF867C}">
                  <a14:compatExt spid="_x0000_s7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819150</xdr:colOff>
          <xdr:row>476</xdr:row>
          <xdr:rowOff>180975</xdr:rowOff>
        </xdr:from>
        <xdr:to>
          <xdr:col>10</xdr:col>
          <xdr:colOff>1485900</xdr:colOff>
          <xdr:row>479</xdr:row>
          <xdr:rowOff>76200</xdr:rowOff>
        </xdr:to>
        <xdr:sp macro="" textlink="">
          <xdr:nvSpPr>
            <xdr:cNvPr id="7184" name="Object 16" hidden="1">
              <a:extLst>
                <a:ext uri="{63B3BB69-23CF-44E3-9099-C40C66FF867C}">
                  <a14:compatExt spid="_x0000_s7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342900</xdr:colOff>
          <xdr:row>430</xdr:row>
          <xdr:rowOff>38100</xdr:rowOff>
        </xdr:from>
        <xdr:to>
          <xdr:col>10</xdr:col>
          <xdr:colOff>1438275</xdr:colOff>
          <xdr:row>432</xdr:row>
          <xdr:rowOff>171450</xdr:rowOff>
        </xdr:to>
        <xdr:sp macro="" textlink="">
          <xdr:nvSpPr>
            <xdr:cNvPr id="7186" name="Object 18" hidden="1">
              <a:extLst>
                <a:ext uri="{63B3BB69-23CF-44E3-9099-C40C66FF867C}">
                  <a14:compatExt spid="_x0000_s7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57150</xdr:colOff>
          <xdr:row>382</xdr:row>
          <xdr:rowOff>66675</xdr:rowOff>
        </xdr:from>
        <xdr:to>
          <xdr:col>10</xdr:col>
          <xdr:colOff>1171575</xdr:colOff>
          <xdr:row>384</xdr:row>
          <xdr:rowOff>180975</xdr:rowOff>
        </xdr:to>
        <xdr:sp macro="" textlink="">
          <xdr:nvSpPr>
            <xdr:cNvPr id="7188" name="Object 20" hidden="1">
              <a:extLst>
                <a:ext uri="{63B3BB69-23CF-44E3-9099-C40C66FF867C}">
                  <a14:compatExt spid="_x0000_s7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352425</xdr:colOff>
          <xdr:row>396</xdr:row>
          <xdr:rowOff>123825</xdr:rowOff>
        </xdr:from>
        <xdr:to>
          <xdr:col>10</xdr:col>
          <xdr:colOff>1466850</xdr:colOff>
          <xdr:row>399</xdr:row>
          <xdr:rowOff>38100</xdr:rowOff>
        </xdr:to>
        <xdr:sp macro="" textlink="">
          <xdr:nvSpPr>
            <xdr:cNvPr id="7189" name="Object 21" hidden="1">
              <a:extLst>
                <a:ext uri="{63B3BB69-23CF-44E3-9099-C40C66FF867C}">
                  <a14:compatExt spid="_x0000_s7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300</xdr:row>
          <xdr:rowOff>85725</xdr:rowOff>
        </xdr:from>
        <xdr:to>
          <xdr:col>10</xdr:col>
          <xdr:colOff>1571625</xdr:colOff>
          <xdr:row>303</xdr:row>
          <xdr:rowOff>28575</xdr:rowOff>
        </xdr:to>
        <xdr:sp macro="" textlink="">
          <xdr:nvSpPr>
            <xdr:cNvPr id="7190" name="Object 22" hidden="1">
              <a:extLst>
                <a:ext uri="{63B3BB69-23CF-44E3-9099-C40C66FF867C}">
                  <a14:compatExt spid="_x0000_s7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41</xdr:row>
          <xdr:rowOff>0</xdr:rowOff>
        </xdr:from>
        <xdr:to>
          <xdr:col>10</xdr:col>
          <xdr:colOff>1685925</xdr:colOff>
          <xdr:row>45</xdr:row>
          <xdr:rowOff>57150</xdr:rowOff>
        </xdr:to>
        <xdr:sp macro="" textlink="">
          <xdr:nvSpPr>
            <xdr:cNvPr id="7194" name="Object 26" hidden="1">
              <a:extLst>
                <a:ext uri="{63B3BB69-23CF-44E3-9099-C40C66FF867C}">
                  <a14:compatExt spid="_x0000_s7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361950</xdr:colOff>
          <xdr:row>140</xdr:row>
          <xdr:rowOff>85725</xdr:rowOff>
        </xdr:from>
        <xdr:to>
          <xdr:col>10</xdr:col>
          <xdr:colOff>1476375</xdr:colOff>
          <xdr:row>143</xdr:row>
          <xdr:rowOff>28575</xdr:rowOff>
        </xdr:to>
        <xdr:sp macro="" textlink="">
          <xdr:nvSpPr>
            <xdr:cNvPr id="7195" name="Object 27" hidden="1">
              <a:extLst>
                <a:ext uri="{63B3BB69-23CF-44E3-9099-C40C66FF867C}">
                  <a14:compatExt spid="_x0000_s7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419100</xdr:colOff>
          <xdr:row>144</xdr:row>
          <xdr:rowOff>0</xdr:rowOff>
        </xdr:from>
        <xdr:to>
          <xdr:col>10</xdr:col>
          <xdr:colOff>1533525</xdr:colOff>
          <xdr:row>146</xdr:row>
          <xdr:rowOff>133350</xdr:rowOff>
        </xdr:to>
        <xdr:sp macro="" textlink="">
          <xdr:nvSpPr>
            <xdr:cNvPr id="7196" name="Object 28" hidden="1">
              <a:extLst>
                <a:ext uri="{63B3BB69-23CF-44E3-9099-C40C66FF867C}">
                  <a14:compatExt spid="_x0000_s7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202</xdr:row>
          <xdr:rowOff>142875</xdr:rowOff>
        </xdr:from>
        <xdr:to>
          <xdr:col>10</xdr:col>
          <xdr:colOff>1352550</xdr:colOff>
          <xdr:row>205</xdr:row>
          <xdr:rowOff>85725</xdr:rowOff>
        </xdr:to>
        <xdr:sp macro="" textlink="">
          <xdr:nvSpPr>
            <xdr:cNvPr id="7197" name="Object 29" hidden="1">
              <a:extLst>
                <a:ext uri="{63B3BB69-23CF-44E3-9099-C40C66FF867C}">
                  <a14:compatExt spid="_x0000_s7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152400</xdr:colOff>
          <xdr:row>209</xdr:row>
          <xdr:rowOff>47625</xdr:rowOff>
        </xdr:from>
        <xdr:to>
          <xdr:col>10</xdr:col>
          <xdr:colOff>1266825</xdr:colOff>
          <xdr:row>211</xdr:row>
          <xdr:rowOff>180975</xdr:rowOff>
        </xdr:to>
        <xdr:sp macro="" textlink="">
          <xdr:nvSpPr>
            <xdr:cNvPr id="7198" name="Object 30" hidden="1">
              <a:extLst>
                <a:ext uri="{63B3BB69-23CF-44E3-9099-C40C66FF867C}">
                  <a14:compatExt spid="_x0000_s7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216</xdr:row>
          <xdr:rowOff>0</xdr:rowOff>
        </xdr:from>
        <xdr:to>
          <xdr:col>10</xdr:col>
          <xdr:colOff>1362075</xdr:colOff>
          <xdr:row>218</xdr:row>
          <xdr:rowOff>123825</xdr:rowOff>
        </xdr:to>
        <xdr:sp macro="" textlink="">
          <xdr:nvSpPr>
            <xdr:cNvPr id="7199" name="Object 31" hidden="1">
              <a:extLst>
                <a:ext uri="{63B3BB69-23CF-44E3-9099-C40C66FF867C}">
                  <a14:compatExt spid="_x0000_s7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222</xdr:row>
          <xdr:rowOff>76200</xdr:rowOff>
        </xdr:from>
        <xdr:to>
          <xdr:col>10</xdr:col>
          <xdr:colOff>1285875</xdr:colOff>
          <xdr:row>225</xdr:row>
          <xdr:rowOff>19050</xdr:rowOff>
        </xdr:to>
        <xdr:sp macro="" textlink="">
          <xdr:nvSpPr>
            <xdr:cNvPr id="7200" name="Object 32" hidden="1">
              <a:extLst>
                <a:ext uri="{63B3BB69-23CF-44E3-9099-C40C66FF867C}">
                  <a14:compatExt spid="_x0000_s7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551</xdr:row>
          <xdr:rowOff>66675</xdr:rowOff>
        </xdr:from>
        <xdr:to>
          <xdr:col>10</xdr:col>
          <xdr:colOff>1533525</xdr:colOff>
          <xdr:row>554</xdr:row>
          <xdr:rowOff>9525</xdr:rowOff>
        </xdr:to>
        <xdr:sp macro="" textlink="">
          <xdr:nvSpPr>
            <xdr:cNvPr id="7201" name="Object 33" hidden="1">
              <a:extLst>
                <a:ext uri="{63B3BB69-23CF-44E3-9099-C40C66FF867C}">
                  <a14:compatExt spid="_x0000_s7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123825</xdr:colOff>
          <xdr:row>554</xdr:row>
          <xdr:rowOff>152400</xdr:rowOff>
        </xdr:from>
        <xdr:to>
          <xdr:col>10</xdr:col>
          <xdr:colOff>1581150</xdr:colOff>
          <xdr:row>557</xdr:row>
          <xdr:rowOff>104775</xdr:rowOff>
        </xdr:to>
        <xdr:sp macro="" textlink="">
          <xdr:nvSpPr>
            <xdr:cNvPr id="7202" name="Object 34" hidden="1">
              <a:extLst>
                <a:ext uri="{63B3BB69-23CF-44E3-9099-C40C66FF867C}">
                  <a14:compatExt spid="_x0000_s7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434</xdr:row>
          <xdr:rowOff>66675</xdr:rowOff>
        </xdr:from>
        <xdr:to>
          <xdr:col>10</xdr:col>
          <xdr:colOff>1876425</xdr:colOff>
          <xdr:row>437</xdr:row>
          <xdr:rowOff>9525</xdr:rowOff>
        </xdr:to>
        <xdr:sp macro="" textlink="">
          <xdr:nvSpPr>
            <xdr:cNvPr id="7204" name="Object 36" hidden="1">
              <a:extLst>
                <a:ext uri="{63B3BB69-23CF-44E3-9099-C40C66FF867C}">
                  <a14:compatExt spid="_x0000_s7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438</xdr:row>
          <xdr:rowOff>0</xdr:rowOff>
        </xdr:from>
        <xdr:to>
          <xdr:col>10</xdr:col>
          <xdr:colOff>1876425</xdr:colOff>
          <xdr:row>440</xdr:row>
          <xdr:rowOff>133350</xdr:rowOff>
        </xdr:to>
        <xdr:sp macro="" textlink="">
          <xdr:nvSpPr>
            <xdr:cNvPr id="7205" name="Object 37" hidden="1">
              <a:extLst>
                <a:ext uri="{63B3BB69-23CF-44E3-9099-C40C66FF867C}">
                  <a14:compatExt spid="_x0000_s7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528</xdr:row>
          <xdr:rowOff>123825</xdr:rowOff>
        </xdr:from>
        <xdr:to>
          <xdr:col>10</xdr:col>
          <xdr:colOff>1400175</xdr:colOff>
          <xdr:row>530</xdr:row>
          <xdr:rowOff>85725</xdr:rowOff>
        </xdr:to>
        <xdr:sp macro="" textlink="">
          <xdr:nvSpPr>
            <xdr:cNvPr id="7207" name="Object 39" hidden="1">
              <a:extLst>
                <a:ext uri="{63B3BB69-23CF-44E3-9099-C40C66FF867C}">
                  <a14:compatExt spid="_x0000_s7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xdr:colOff>
          <xdr:row>524</xdr:row>
          <xdr:rowOff>66675</xdr:rowOff>
        </xdr:from>
        <xdr:to>
          <xdr:col>10</xdr:col>
          <xdr:colOff>1381125</xdr:colOff>
          <xdr:row>527</xdr:row>
          <xdr:rowOff>9525</xdr:rowOff>
        </xdr:to>
        <xdr:sp macro="" textlink="">
          <xdr:nvSpPr>
            <xdr:cNvPr id="7208" name="Object 40" hidden="1">
              <a:extLst>
                <a:ext uri="{63B3BB69-23CF-44E3-9099-C40C66FF867C}">
                  <a14:compatExt spid="_x0000_s7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47625</xdr:colOff>
          <xdr:row>532</xdr:row>
          <xdr:rowOff>123825</xdr:rowOff>
        </xdr:from>
        <xdr:to>
          <xdr:col>10</xdr:col>
          <xdr:colOff>1343025</xdr:colOff>
          <xdr:row>535</xdr:row>
          <xdr:rowOff>66675</xdr:rowOff>
        </xdr:to>
        <xdr:sp macro="" textlink="">
          <xdr:nvSpPr>
            <xdr:cNvPr id="7209" name="Object 41" hidden="1">
              <a:extLst>
                <a:ext uri="{63B3BB69-23CF-44E3-9099-C40C66FF867C}">
                  <a14:compatExt spid="_x0000_s7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536</xdr:row>
          <xdr:rowOff>47625</xdr:rowOff>
        </xdr:from>
        <xdr:to>
          <xdr:col>10</xdr:col>
          <xdr:colOff>1362075</xdr:colOff>
          <xdr:row>538</xdr:row>
          <xdr:rowOff>180975</xdr:rowOff>
        </xdr:to>
        <xdr:sp macro="" textlink="">
          <xdr:nvSpPr>
            <xdr:cNvPr id="7210" name="Object 42" hidden="1">
              <a:extLst>
                <a:ext uri="{63B3BB69-23CF-44E3-9099-C40C66FF867C}">
                  <a14:compatExt spid="_x0000_s7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540</xdr:row>
          <xdr:rowOff>0</xdr:rowOff>
        </xdr:from>
        <xdr:to>
          <xdr:col>10</xdr:col>
          <xdr:colOff>1362075</xdr:colOff>
          <xdr:row>542</xdr:row>
          <xdr:rowOff>142875</xdr:rowOff>
        </xdr:to>
        <xdr:sp macro="" textlink="">
          <xdr:nvSpPr>
            <xdr:cNvPr id="7211" name="Object 43" hidden="1">
              <a:extLst>
                <a:ext uri="{63B3BB69-23CF-44E3-9099-C40C66FF867C}">
                  <a14:compatExt spid="_x0000_s7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543</xdr:row>
          <xdr:rowOff>180975</xdr:rowOff>
        </xdr:from>
        <xdr:to>
          <xdr:col>10</xdr:col>
          <xdr:colOff>1362075</xdr:colOff>
          <xdr:row>546</xdr:row>
          <xdr:rowOff>133350</xdr:rowOff>
        </xdr:to>
        <xdr:sp macro="" textlink="">
          <xdr:nvSpPr>
            <xdr:cNvPr id="7212" name="Object 44" hidden="1">
              <a:extLst>
                <a:ext uri="{63B3BB69-23CF-44E3-9099-C40C66FF867C}">
                  <a14:compatExt spid="_x0000_s7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496</xdr:row>
          <xdr:rowOff>0</xdr:rowOff>
        </xdr:from>
        <xdr:to>
          <xdr:col>10</xdr:col>
          <xdr:colOff>904875</xdr:colOff>
          <xdr:row>498</xdr:row>
          <xdr:rowOff>133350</xdr:rowOff>
        </xdr:to>
        <xdr:sp macro="" textlink="">
          <xdr:nvSpPr>
            <xdr:cNvPr id="7214" name="Object 46" hidden="1">
              <a:extLst>
                <a:ext uri="{63B3BB69-23CF-44E3-9099-C40C66FF867C}">
                  <a14:compatExt spid="_x0000_s7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600075</xdr:colOff>
          <xdr:row>252</xdr:row>
          <xdr:rowOff>133350</xdr:rowOff>
        </xdr:from>
        <xdr:to>
          <xdr:col>10</xdr:col>
          <xdr:colOff>1619250</xdr:colOff>
          <xdr:row>255</xdr:row>
          <xdr:rowOff>76200</xdr:rowOff>
        </xdr:to>
        <xdr:sp macro="" textlink="">
          <xdr:nvSpPr>
            <xdr:cNvPr id="7215" name="Object 47" hidden="1">
              <a:extLst>
                <a:ext uri="{63B3BB69-23CF-44E3-9099-C40C66FF867C}">
                  <a14:compatExt spid="_x0000_s7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695325</xdr:colOff>
          <xdr:row>256</xdr:row>
          <xdr:rowOff>104775</xdr:rowOff>
        </xdr:from>
        <xdr:to>
          <xdr:col>10</xdr:col>
          <xdr:colOff>1714500</xdr:colOff>
          <xdr:row>259</xdr:row>
          <xdr:rowOff>47625</xdr:rowOff>
        </xdr:to>
        <xdr:sp macro="" textlink="">
          <xdr:nvSpPr>
            <xdr:cNvPr id="7216" name="Object 48" hidden="1">
              <a:extLst>
                <a:ext uri="{63B3BB69-23CF-44E3-9099-C40C66FF867C}">
                  <a14:compatExt spid="_x0000_s7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857250</xdr:colOff>
          <xdr:row>260</xdr:row>
          <xdr:rowOff>38100</xdr:rowOff>
        </xdr:from>
        <xdr:to>
          <xdr:col>10</xdr:col>
          <xdr:colOff>1876425</xdr:colOff>
          <xdr:row>262</xdr:row>
          <xdr:rowOff>171450</xdr:rowOff>
        </xdr:to>
        <xdr:sp macro="" textlink="">
          <xdr:nvSpPr>
            <xdr:cNvPr id="7217" name="Object 49" hidden="1">
              <a:extLst>
                <a:ext uri="{63B3BB69-23CF-44E3-9099-C40C66FF867C}">
                  <a14:compatExt spid="_x0000_s7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847725</xdr:colOff>
          <xdr:row>263</xdr:row>
          <xdr:rowOff>161925</xdr:rowOff>
        </xdr:from>
        <xdr:to>
          <xdr:col>10</xdr:col>
          <xdr:colOff>1866900</xdr:colOff>
          <xdr:row>266</xdr:row>
          <xdr:rowOff>95250</xdr:rowOff>
        </xdr:to>
        <xdr:sp macro="" textlink="">
          <xdr:nvSpPr>
            <xdr:cNvPr id="7218" name="Object 50" hidden="1">
              <a:extLst>
                <a:ext uri="{63B3BB69-23CF-44E3-9099-C40C66FF867C}">
                  <a14:compatExt spid="_x0000_s7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828675</xdr:colOff>
          <xdr:row>268</xdr:row>
          <xdr:rowOff>85725</xdr:rowOff>
        </xdr:from>
        <xdr:to>
          <xdr:col>10</xdr:col>
          <xdr:colOff>1847850</xdr:colOff>
          <xdr:row>271</xdr:row>
          <xdr:rowOff>28575</xdr:rowOff>
        </xdr:to>
        <xdr:sp macro="" textlink="">
          <xdr:nvSpPr>
            <xdr:cNvPr id="7219" name="Object 51" hidden="1">
              <a:extLst>
                <a:ext uri="{63B3BB69-23CF-44E3-9099-C40C66FF867C}">
                  <a14:compatExt spid="_x0000_s7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762000</xdr:colOff>
          <xdr:row>273</xdr:row>
          <xdr:rowOff>142875</xdr:rowOff>
        </xdr:from>
        <xdr:to>
          <xdr:col>10</xdr:col>
          <xdr:colOff>1781175</xdr:colOff>
          <xdr:row>276</xdr:row>
          <xdr:rowOff>85725</xdr:rowOff>
        </xdr:to>
        <xdr:sp macro="" textlink="">
          <xdr:nvSpPr>
            <xdr:cNvPr id="7220" name="Object 52" hidden="1">
              <a:extLst>
                <a:ext uri="{63B3BB69-23CF-44E3-9099-C40C66FF867C}">
                  <a14:compatExt spid="_x0000_s7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790575</xdr:colOff>
          <xdr:row>117</xdr:row>
          <xdr:rowOff>180975</xdr:rowOff>
        </xdr:from>
        <xdr:to>
          <xdr:col>10</xdr:col>
          <xdr:colOff>1962150</xdr:colOff>
          <xdr:row>120</xdr:row>
          <xdr:rowOff>95250</xdr:rowOff>
        </xdr:to>
        <xdr:sp macro="" textlink="">
          <xdr:nvSpPr>
            <xdr:cNvPr id="7221" name="Object 53" hidden="1">
              <a:extLst>
                <a:ext uri="{63B3BB69-23CF-44E3-9099-C40C66FF867C}">
                  <a14:compatExt spid="_x0000_s7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123</xdr:row>
          <xdr:rowOff>66675</xdr:rowOff>
        </xdr:from>
        <xdr:to>
          <xdr:col>11</xdr:col>
          <xdr:colOff>76200</xdr:colOff>
          <xdr:row>125</xdr:row>
          <xdr:rowOff>180975</xdr:rowOff>
        </xdr:to>
        <xdr:sp macro="" textlink="">
          <xdr:nvSpPr>
            <xdr:cNvPr id="7222" name="Object 54" hidden="1">
              <a:extLst>
                <a:ext uri="{63B3BB69-23CF-44E3-9099-C40C66FF867C}">
                  <a14:compatExt spid="_x0000_s7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128</xdr:row>
          <xdr:rowOff>66675</xdr:rowOff>
        </xdr:from>
        <xdr:to>
          <xdr:col>10</xdr:col>
          <xdr:colOff>1885950</xdr:colOff>
          <xdr:row>130</xdr:row>
          <xdr:rowOff>180975</xdr:rowOff>
        </xdr:to>
        <xdr:sp macro="" textlink="">
          <xdr:nvSpPr>
            <xdr:cNvPr id="7223" name="Object 55" hidden="1">
              <a:extLst>
                <a:ext uri="{63B3BB69-23CF-44E3-9099-C40C66FF867C}">
                  <a14:compatExt spid="_x0000_s7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133</xdr:row>
          <xdr:rowOff>66675</xdr:rowOff>
        </xdr:from>
        <xdr:to>
          <xdr:col>10</xdr:col>
          <xdr:colOff>1885950</xdr:colOff>
          <xdr:row>135</xdr:row>
          <xdr:rowOff>180975</xdr:rowOff>
        </xdr:to>
        <xdr:sp macro="" textlink="">
          <xdr:nvSpPr>
            <xdr:cNvPr id="7224" name="Object 56" hidden="1">
              <a:extLst>
                <a:ext uri="{63B3BB69-23CF-44E3-9099-C40C66FF867C}">
                  <a14:compatExt spid="_x0000_s7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657225</xdr:colOff>
          <xdr:row>177</xdr:row>
          <xdr:rowOff>133350</xdr:rowOff>
        </xdr:from>
        <xdr:to>
          <xdr:col>10</xdr:col>
          <xdr:colOff>1571625</xdr:colOff>
          <xdr:row>180</xdr:row>
          <xdr:rowOff>76200</xdr:rowOff>
        </xdr:to>
        <xdr:sp macro="" textlink="">
          <xdr:nvSpPr>
            <xdr:cNvPr id="7226" name="Object 58" hidden="1">
              <a:extLst>
                <a:ext uri="{63B3BB69-23CF-44E3-9099-C40C66FF867C}">
                  <a14:compatExt spid="_x0000_s7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809625</xdr:colOff>
          <xdr:row>450</xdr:row>
          <xdr:rowOff>76200</xdr:rowOff>
        </xdr:from>
        <xdr:to>
          <xdr:col>10</xdr:col>
          <xdr:colOff>1123950</xdr:colOff>
          <xdr:row>453</xdr:row>
          <xdr:rowOff>19050</xdr:rowOff>
        </xdr:to>
        <xdr:sp macro="" textlink="">
          <xdr:nvSpPr>
            <xdr:cNvPr id="7227" name="Object 59" hidden="1">
              <a:extLst>
                <a:ext uri="{63B3BB69-23CF-44E3-9099-C40C66FF867C}">
                  <a14:compatExt spid="_x0000_s7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581025</xdr:colOff>
          <xdr:row>452</xdr:row>
          <xdr:rowOff>171450</xdr:rowOff>
        </xdr:from>
        <xdr:to>
          <xdr:col>10</xdr:col>
          <xdr:colOff>1752600</xdr:colOff>
          <xdr:row>455</xdr:row>
          <xdr:rowOff>114300</xdr:rowOff>
        </xdr:to>
        <xdr:sp macro="" textlink="">
          <xdr:nvSpPr>
            <xdr:cNvPr id="7228" name="Object 60" hidden="1">
              <a:extLst>
                <a:ext uri="{63B3BB69-23CF-44E3-9099-C40C66FF867C}">
                  <a14:compatExt spid="_x0000_s7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514350</xdr:colOff>
          <xdr:row>13</xdr:row>
          <xdr:rowOff>123825</xdr:rowOff>
        </xdr:from>
        <xdr:to>
          <xdr:col>10</xdr:col>
          <xdr:colOff>1428750</xdr:colOff>
          <xdr:row>17</xdr:row>
          <xdr:rowOff>47625</xdr:rowOff>
        </xdr:to>
        <xdr:sp macro="" textlink="">
          <xdr:nvSpPr>
            <xdr:cNvPr id="7230" name="Object 62" hidden="1">
              <a:extLst>
                <a:ext uri="{63B3BB69-23CF-44E3-9099-C40C66FF867C}">
                  <a14:compatExt spid="_x0000_s72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7</xdr:row>
          <xdr:rowOff>9525</xdr:rowOff>
        </xdr:from>
        <xdr:to>
          <xdr:col>10</xdr:col>
          <xdr:colOff>1314450</xdr:colOff>
          <xdr:row>10</xdr:row>
          <xdr:rowOff>123825</xdr:rowOff>
        </xdr:to>
        <xdr:sp macro="" textlink="">
          <xdr:nvSpPr>
            <xdr:cNvPr id="7231" name="Object 63" hidden="1">
              <a:extLst>
                <a:ext uri="{63B3BB69-23CF-44E3-9099-C40C66FF867C}">
                  <a14:compatExt spid="_x0000_s72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704850</xdr:colOff>
          <xdr:row>117</xdr:row>
          <xdr:rowOff>114300</xdr:rowOff>
        </xdr:from>
        <xdr:to>
          <xdr:col>10</xdr:col>
          <xdr:colOff>1876425</xdr:colOff>
          <xdr:row>120</xdr:row>
          <xdr:rowOff>28575</xdr:rowOff>
        </xdr:to>
        <xdr:sp macro="" textlink="">
          <xdr:nvSpPr>
            <xdr:cNvPr id="7234" name="Object 66" hidden="1">
              <a:extLst>
                <a:ext uri="{63B3BB69-23CF-44E3-9099-C40C66FF867C}">
                  <a14:compatExt spid="_x0000_s7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447675</xdr:colOff>
          <xdr:row>346</xdr:row>
          <xdr:rowOff>171450</xdr:rowOff>
        </xdr:from>
        <xdr:to>
          <xdr:col>10</xdr:col>
          <xdr:colOff>1609725</xdr:colOff>
          <xdr:row>349</xdr:row>
          <xdr:rowOff>114300</xdr:rowOff>
        </xdr:to>
        <xdr:sp macro="" textlink="">
          <xdr:nvSpPr>
            <xdr:cNvPr id="7236" name="Object 68" hidden="1">
              <a:extLst>
                <a:ext uri="{63B3BB69-23CF-44E3-9099-C40C66FF867C}">
                  <a14:compatExt spid="_x0000_s72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419100</xdr:colOff>
          <xdr:row>562</xdr:row>
          <xdr:rowOff>47625</xdr:rowOff>
        </xdr:from>
        <xdr:to>
          <xdr:col>10</xdr:col>
          <xdr:colOff>1524000</xdr:colOff>
          <xdr:row>564</xdr:row>
          <xdr:rowOff>180975</xdr:rowOff>
        </xdr:to>
        <xdr:sp macro="" textlink="">
          <xdr:nvSpPr>
            <xdr:cNvPr id="7237" name="Object 69" hidden="1">
              <a:extLst>
                <a:ext uri="{63B3BB69-23CF-44E3-9099-C40C66FF867C}">
                  <a14:compatExt spid="_x0000_s72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495300</xdr:colOff>
          <xdr:row>565</xdr:row>
          <xdr:rowOff>152400</xdr:rowOff>
        </xdr:from>
        <xdr:to>
          <xdr:col>10</xdr:col>
          <xdr:colOff>1600200</xdr:colOff>
          <xdr:row>568</xdr:row>
          <xdr:rowOff>95250</xdr:rowOff>
        </xdr:to>
        <xdr:sp macro="" textlink="">
          <xdr:nvSpPr>
            <xdr:cNvPr id="7238" name="Object 70" hidden="1">
              <a:extLst>
                <a:ext uri="{63B3BB69-23CF-44E3-9099-C40C66FF867C}">
                  <a14:compatExt spid="_x0000_s72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790575</xdr:colOff>
          <xdr:row>117</xdr:row>
          <xdr:rowOff>180975</xdr:rowOff>
        </xdr:from>
        <xdr:to>
          <xdr:col>10</xdr:col>
          <xdr:colOff>1962150</xdr:colOff>
          <xdr:row>120</xdr:row>
          <xdr:rowOff>95250</xdr:rowOff>
        </xdr:to>
        <xdr:sp macro="" textlink="">
          <xdr:nvSpPr>
            <xdr:cNvPr id="7240" name="Object 72" hidden="1">
              <a:extLst>
                <a:ext uri="{63B3BB69-23CF-44E3-9099-C40C66FF867C}">
                  <a14:compatExt spid="_x0000_s72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809625</xdr:colOff>
          <xdr:row>450</xdr:row>
          <xdr:rowOff>76200</xdr:rowOff>
        </xdr:from>
        <xdr:to>
          <xdr:col>10</xdr:col>
          <xdr:colOff>1123950</xdr:colOff>
          <xdr:row>453</xdr:row>
          <xdr:rowOff>19050</xdr:rowOff>
        </xdr:to>
        <xdr:sp macro="" textlink="">
          <xdr:nvSpPr>
            <xdr:cNvPr id="7241" name="Object 73" hidden="1">
              <a:extLst>
                <a:ext uri="{63B3BB69-23CF-44E3-9099-C40C66FF867C}">
                  <a14:compatExt spid="_x0000_s7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704850</xdr:colOff>
          <xdr:row>117</xdr:row>
          <xdr:rowOff>114300</xdr:rowOff>
        </xdr:from>
        <xdr:to>
          <xdr:col>10</xdr:col>
          <xdr:colOff>1876425</xdr:colOff>
          <xdr:row>120</xdr:row>
          <xdr:rowOff>28575</xdr:rowOff>
        </xdr:to>
        <xdr:sp macro="" textlink="">
          <xdr:nvSpPr>
            <xdr:cNvPr id="7242" name="Object 74" hidden="1">
              <a:extLst>
                <a:ext uri="{63B3BB69-23CF-44E3-9099-C40C66FF867C}">
                  <a14:compatExt spid="_x0000_s7242"/>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ACC/Common/DfQ_Workdir/WorkPackages/WP_PPD/NXPSW_GEN_Project%20Plan%20and%20Dashboard%20Template_COrevision_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_ACC/Common/DriveForQuality/QA/10%20QA%20manual/60%20Tailoring/NXPSW_GEN_Project%20Plan%20and%20Dashboard%20Template_COrevision_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eq03100/My%20Documents/01_Regular_Reporting/02_ProjectList/Customer%20Operations%20Project%20List%20September%202008,%20v1.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NXP%20Software/Operations/template%20extended%20project%20list%20v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info"/>
      <sheetName val="FrontPage"/>
      <sheetName val="Project Definition"/>
      <sheetName val="Contacts"/>
      <sheetName val="Milestones"/>
      <sheetName val="Costs"/>
      <sheetName val="Ac Pts"/>
      <sheetName val="CCR"/>
      <sheetName val="CM"/>
      <sheetName val="Deliv&amp;Receiv"/>
      <sheetName val="Headlines"/>
      <sheetName val="Meet &amp; Rep"/>
      <sheetName val="PRMonitor"/>
      <sheetName val="Resource Allocation"/>
      <sheetName val="Reviews"/>
      <sheetName val="Risks"/>
      <sheetName val="SQA"/>
      <sheetName val="Supp. Mngmt"/>
      <sheetName val="Training"/>
      <sheetName val="ProjectList"/>
      <sheetName val="Traffic Light 2"/>
      <sheetName val="Traffic Light"/>
    </sheetNames>
    <sheetDataSet>
      <sheetData sheetId="0"/>
      <sheetData sheetId="1"/>
      <sheetData sheetId="2"/>
      <sheetData sheetId="3"/>
      <sheetData sheetId="4">
        <row r="7">
          <cell r="F7">
            <v>39693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3">
          <cell r="B33" t="str">
            <v>RED</v>
          </cell>
        </row>
        <row r="34">
          <cell r="B34" t="str">
            <v>ORANGE</v>
          </cell>
        </row>
        <row r="35">
          <cell r="B35" t="str">
            <v>GREEN</v>
          </cell>
        </row>
      </sheetData>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info"/>
      <sheetName val="FrontPage"/>
      <sheetName val="Project Definition"/>
      <sheetName val="Contacts"/>
      <sheetName val="Milestones"/>
      <sheetName val="Costs"/>
      <sheetName val="Ac Pts"/>
      <sheetName val="CM"/>
      <sheetName val="Deliv&amp;Receiv"/>
      <sheetName val="Headlines"/>
      <sheetName val="Meet &amp; Rep"/>
      <sheetName val="PRMonitor"/>
      <sheetName val="Resource Allocation"/>
      <sheetName val="Reviews"/>
      <sheetName val="Risks"/>
      <sheetName val="SQA"/>
      <sheetName val="Supp. Mngmt"/>
      <sheetName val="Training"/>
      <sheetName val="ProjectList"/>
      <sheetName val="Traffic Light"/>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ow r="14">
          <cell r="B14" t="str">
            <v>SR</v>
          </cell>
        </row>
        <row r="15">
          <cell r="B15" t="str">
            <v>SC</v>
          </cell>
        </row>
        <row r="16">
          <cell r="B16" t="str">
            <v>AD</v>
          </cell>
        </row>
        <row r="17">
          <cell r="B17" t="str">
            <v>PC</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structions"/>
      <sheetName val="Template"/>
      <sheetName val="September 07"/>
      <sheetName val="October 07"/>
      <sheetName val="November 07"/>
      <sheetName val="December 07"/>
      <sheetName val="January 08"/>
      <sheetName val="February 08"/>
      <sheetName val="March 08"/>
      <sheetName val="April 08"/>
      <sheetName val="May 08"/>
      <sheetName val="June 08"/>
      <sheetName val="July 08"/>
      <sheetName val="August 08"/>
      <sheetName val="September 08"/>
      <sheetName val="Milestone Calendar"/>
      <sheetName val="Highlights"/>
      <sheetName val="Graphics"/>
      <sheetName val="Metrics"/>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0">
          <cell r="A10" t="str">
            <v>Maintenance</v>
          </cell>
        </row>
        <row r="25">
          <cell r="A25" t="str">
            <v>PP</v>
          </cell>
        </row>
        <row r="26">
          <cell r="A26" t="str">
            <v>PS</v>
          </cell>
        </row>
        <row r="27">
          <cell r="A27" t="str">
            <v>SR</v>
          </cell>
        </row>
        <row r="28">
          <cell r="A28" t="str">
            <v>SC</v>
          </cell>
        </row>
        <row r="29">
          <cell r="A29" t="str">
            <v>AD</v>
          </cell>
        </row>
        <row r="30">
          <cell r="A30" t="str">
            <v>PC</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structions"/>
      <sheetName val="Reference"/>
      <sheetName val="Template"/>
    </sheetNames>
    <sheetDataSet>
      <sheetData sheetId="0" refreshError="1"/>
      <sheetData sheetId="1" refreshError="1"/>
      <sheetData sheetId="2" refreshError="1">
        <row r="18">
          <cell r="A18" t="str">
            <v>PP</v>
          </cell>
        </row>
        <row r="19">
          <cell r="A19" t="str">
            <v>PS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oleObject" Target="../embeddings/oleObject6.bin"/><Relationship Id="rId18" Type="http://schemas.openxmlformats.org/officeDocument/2006/relationships/image" Target="../media/image8.emf"/><Relationship Id="rId26" Type="http://schemas.openxmlformats.org/officeDocument/2006/relationships/image" Target="../media/image12.emf"/><Relationship Id="rId39" Type="http://schemas.openxmlformats.org/officeDocument/2006/relationships/oleObject" Target="../embeddings/oleObject20.bin"/><Relationship Id="rId21" Type="http://schemas.openxmlformats.org/officeDocument/2006/relationships/oleObject" Target="../embeddings/oleObject10.bin"/><Relationship Id="rId34" Type="http://schemas.openxmlformats.org/officeDocument/2006/relationships/image" Target="../media/image15.emf"/><Relationship Id="rId42" Type="http://schemas.openxmlformats.org/officeDocument/2006/relationships/image" Target="../media/image19.emf"/><Relationship Id="rId47" Type="http://schemas.openxmlformats.org/officeDocument/2006/relationships/oleObject" Target="../embeddings/oleObject24.bin"/><Relationship Id="rId50" Type="http://schemas.openxmlformats.org/officeDocument/2006/relationships/oleObject" Target="../embeddings/oleObject26.bin"/><Relationship Id="rId55" Type="http://schemas.openxmlformats.org/officeDocument/2006/relationships/image" Target="../media/image24.emf"/><Relationship Id="rId63" Type="http://schemas.openxmlformats.org/officeDocument/2006/relationships/image" Target="../media/image28.emf"/><Relationship Id="rId68" Type="http://schemas.openxmlformats.org/officeDocument/2006/relationships/oleObject" Target="../embeddings/oleObject36.bin"/><Relationship Id="rId76" Type="http://schemas.openxmlformats.org/officeDocument/2006/relationships/oleObject" Target="../embeddings/oleObject40.bin"/><Relationship Id="rId84" Type="http://schemas.openxmlformats.org/officeDocument/2006/relationships/oleObject" Target="../embeddings/oleObject45.bin"/><Relationship Id="rId89" Type="http://schemas.openxmlformats.org/officeDocument/2006/relationships/image" Target="../media/image40.emf"/><Relationship Id="rId7" Type="http://schemas.openxmlformats.org/officeDocument/2006/relationships/image" Target="../media/image3.emf"/><Relationship Id="rId71" Type="http://schemas.openxmlformats.org/officeDocument/2006/relationships/image" Target="../media/image32.emf"/><Relationship Id="rId2" Type="http://schemas.openxmlformats.org/officeDocument/2006/relationships/drawing" Target="../drawings/drawing1.xml"/><Relationship Id="rId16" Type="http://schemas.openxmlformats.org/officeDocument/2006/relationships/image" Target="../media/image7.emf"/><Relationship Id="rId29" Type="http://schemas.openxmlformats.org/officeDocument/2006/relationships/oleObject" Target="../embeddings/oleObject14.bin"/><Relationship Id="rId11" Type="http://schemas.openxmlformats.org/officeDocument/2006/relationships/oleObject" Target="../embeddings/oleObject5.bin"/><Relationship Id="rId24" Type="http://schemas.openxmlformats.org/officeDocument/2006/relationships/image" Target="../media/image11.emf"/><Relationship Id="rId32" Type="http://schemas.openxmlformats.org/officeDocument/2006/relationships/image" Target="../media/image14.emf"/><Relationship Id="rId37" Type="http://schemas.openxmlformats.org/officeDocument/2006/relationships/oleObject" Target="../embeddings/oleObject19.bin"/><Relationship Id="rId40" Type="http://schemas.openxmlformats.org/officeDocument/2006/relationships/image" Target="../media/image18.emf"/><Relationship Id="rId45" Type="http://schemas.openxmlformats.org/officeDocument/2006/relationships/oleObject" Target="../embeddings/oleObject23.bin"/><Relationship Id="rId53" Type="http://schemas.openxmlformats.org/officeDocument/2006/relationships/image" Target="../media/image23.emf"/><Relationship Id="rId58" Type="http://schemas.openxmlformats.org/officeDocument/2006/relationships/oleObject" Target="../embeddings/oleObject31.bin"/><Relationship Id="rId66" Type="http://schemas.openxmlformats.org/officeDocument/2006/relationships/oleObject" Target="../embeddings/oleObject35.bin"/><Relationship Id="rId74" Type="http://schemas.openxmlformats.org/officeDocument/2006/relationships/oleObject" Target="../embeddings/oleObject39.bin"/><Relationship Id="rId79" Type="http://schemas.openxmlformats.org/officeDocument/2006/relationships/oleObject" Target="../embeddings/oleObject42.bin"/><Relationship Id="rId87" Type="http://schemas.openxmlformats.org/officeDocument/2006/relationships/image" Target="../media/image39.emf"/><Relationship Id="rId5" Type="http://schemas.openxmlformats.org/officeDocument/2006/relationships/image" Target="../media/image2.emf"/><Relationship Id="rId61" Type="http://schemas.openxmlformats.org/officeDocument/2006/relationships/image" Target="../media/image27.emf"/><Relationship Id="rId82" Type="http://schemas.openxmlformats.org/officeDocument/2006/relationships/oleObject" Target="../embeddings/oleObject44.bin"/><Relationship Id="rId90" Type="http://schemas.openxmlformats.org/officeDocument/2006/relationships/oleObject" Target="../embeddings/oleObject48.bin"/><Relationship Id="rId19" Type="http://schemas.openxmlformats.org/officeDocument/2006/relationships/oleObject" Target="../embeddings/oleObject9.bin"/><Relationship Id="rId14" Type="http://schemas.openxmlformats.org/officeDocument/2006/relationships/image" Target="../media/image6.emf"/><Relationship Id="rId22" Type="http://schemas.openxmlformats.org/officeDocument/2006/relationships/image" Target="../media/image10.emf"/><Relationship Id="rId27" Type="http://schemas.openxmlformats.org/officeDocument/2006/relationships/oleObject" Target="../embeddings/oleObject13.bin"/><Relationship Id="rId30" Type="http://schemas.openxmlformats.org/officeDocument/2006/relationships/oleObject" Target="../embeddings/oleObject15.bin"/><Relationship Id="rId35" Type="http://schemas.openxmlformats.org/officeDocument/2006/relationships/oleObject" Target="../embeddings/oleObject18.bin"/><Relationship Id="rId43" Type="http://schemas.openxmlformats.org/officeDocument/2006/relationships/oleObject" Target="../embeddings/oleObject22.bin"/><Relationship Id="rId48" Type="http://schemas.openxmlformats.org/officeDocument/2006/relationships/oleObject" Target="../embeddings/oleObject25.bin"/><Relationship Id="rId56" Type="http://schemas.openxmlformats.org/officeDocument/2006/relationships/oleObject" Target="../embeddings/oleObject30.bin"/><Relationship Id="rId64" Type="http://schemas.openxmlformats.org/officeDocument/2006/relationships/oleObject" Target="../embeddings/oleObject34.bin"/><Relationship Id="rId69" Type="http://schemas.openxmlformats.org/officeDocument/2006/relationships/image" Target="../media/image31.emf"/><Relationship Id="rId77" Type="http://schemas.openxmlformats.org/officeDocument/2006/relationships/image" Target="../media/image35.emf"/><Relationship Id="rId8" Type="http://schemas.openxmlformats.org/officeDocument/2006/relationships/oleObject" Target="../embeddings/oleObject3.bin"/><Relationship Id="rId51" Type="http://schemas.openxmlformats.org/officeDocument/2006/relationships/oleObject" Target="../embeddings/oleObject27.bin"/><Relationship Id="rId72" Type="http://schemas.openxmlformats.org/officeDocument/2006/relationships/oleObject" Target="../embeddings/oleObject38.bin"/><Relationship Id="rId80" Type="http://schemas.openxmlformats.org/officeDocument/2006/relationships/oleObject" Target="../embeddings/oleObject43.bin"/><Relationship Id="rId85" Type="http://schemas.openxmlformats.org/officeDocument/2006/relationships/image" Target="../media/image38.emf"/><Relationship Id="rId3" Type="http://schemas.openxmlformats.org/officeDocument/2006/relationships/vmlDrawing" Target="../drawings/vmlDrawing2.vml"/><Relationship Id="rId12" Type="http://schemas.openxmlformats.org/officeDocument/2006/relationships/image" Target="../media/image5.emf"/><Relationship Id="rId17" Type="http://schemas.openxmlformats.org/officeDocument/2006/relationships/oleObject" Target="../embeddings/oleObject8.bin"/><Relationship Id="rId25" Type="http://schemas.openxmlformats.org/officeDocument/2006/relationships/oleObject" Target="../embeddings/oleObject12.bin"/><Relationship Id="rId33" Type="http://schemas.openxmlformats.org/officeDocument/2006/relationships/oleObject" Target="../embeddings/oleObject17.bin"/><Relationship Id="rId38" Type="http://schemas.openxmlformats.org/officeDocument/2006/relationships/image" Target="../media/image17.emf"/><Relationship Id="rId46" Type="http://schemas.openxmlformats.org/officeDocument/2006/relationships/image" Target="../media/image21.emf"/><Relationship Id="rId59" Type="http://schemas.openxmlformats.org/officeDocument/2006/relationships/image" Target="../media/image26.emf"/><Relationship Id="rId67" Type="http://schemas.openxmlformats.org/officeDocument/2006/relationships/image" Target="../media/image30.emf"/><Relationship Id="rId20" Type="http://schemas.openxmlformats.org/officeDocument/2006/relationships/image" Target="../media/image9.emf"/><Relationship Id="rId41" Type="http://schemas.openxmlformats.org/officeDocument/2006/relationships/oleObject" Target="../embeddings/oleObject21.bin"/><Relationship Id="rId54" Type="http://schemas.openxmlformats.org/officeDocument/2006/relationships/oleObject" Target="../embeddings/oleObject29.bin"/><Relationship Id="rId62" Type="http://schemas.openxmlformats.org/officeDocument/2006/relationships/oleObject" Target="../embeddings/oleObject33.bin"/><Relationship Id="rId70" Type="http://schemas.openxmlformats.org/officeDocument/2006/relationships/oleObject" Target="../embeddings/oleObject37.bin"/><Relationship Id="rId75" Type="http://schemas.openxmlformats.org/officeDocument/2006/relationships/image" Target="../media/image34.emf"/><Relationship Id="rId83" Type="http://schemas.openxmlformats.org/officeDocument/2006/relationships/image" Target="../media/image37.emf"/><Relationship Id="rId88" Type="http://schemas.openxmlformats.org/officeDocument/2006/relationships/oleObject" Target="../embeddings/oleObject47.bin"/><Relationship Id="rId91" Type="http://schemas.openxmlformats.org/officeDocument/2006/relationships/image" Target="../media/image41.emf"/><Relationship Id="rId1" Type="http://schemas.openxmlformats.org/officeDocument/2006/relationships/printerSettings" Target="../printerSettings/printerSettings6.bin"/><Relationship Id="rId6" Type="http://schemas.openxmlformats.org/officeDocument/2006/relationships/oleObject" Target="../embeddings/oleObject2.bin"/><Relationship Id="rId15" Type="http://schemas.openxmlformats.org/officeDocument/2006/relationships/oleObject" Target="../embeddings/oleObject7.bin"/><Relationship Id="rId23" Type="http://schemas.openxmlformats.org/officeDocument/2006/relationships/oleObject" Target="../embeddings/oleObject11.bin"/><Relationship Id="rId28" Type="http://schemas.openxmlformats.org/officeDocument/2006/relationships/image" Target="../media/image13.emf"/><Relationship Id="rId36" Type="http://schemas.openxmlformats.org/officeDocument/2006/relationships/image" Target="../media/image16.emf"/><Relationship Id="rId49" Type="http://schemas.openxmlformats.org/officeDocument/2006/relationships/image" Target="../media/image22.emf"/><Relationship Id="rId57" Type="http://schemas.openxmlformats.org/officeDocument/2006/relationships/image" Target="../media/image25.emf"/><Relationship Id="rId10" Type="http://schemas.openxmlformats.org/officeDocument/2006/relationships/image" Target="../media/image4.emf"/><Relationship Id="rId31" Type="http://schemas.openxmlformats.org/officeDocument/2006/relationships/oleObject" Target="../embeddings/oleObject16.bin"/><Relationship Id="rId44" Type="http://schemas.openxmlformats.org/officeDocument/2006/relationships/image" Target="../media/image20.emf"/><Relationship Id="rId52" Type="http://schemas.openxmlformats.org/officeDocument/2006/relationships/oleObject" Target="../embeddings/oleObject28.bin"/><Relationship Id="rId60" Type="http://schemas.openxmlformats.org/officeDocument/2006/relationships/oleObject" Target="../embeddings/oleObject32.bin"/><Relationship Id="rId65" Type="http://schemas.openxmlformats.org/officeDocument/2006/relationships/image" Target="../media/image29.emf"/><Relationship Id="rId73" Type="http://schemas.openxmlformats.org/officeDocument/2006/relationships/image" Target="../media/image33.emf"/><Relationship Id="rId78" Type="http://schemas.openxmlformats.org/officeDocument/2006/relationships/oleObject" Target="../embeddings/oleObject41.bin"/><Relationship Id="rId81" Type="http://schemas.openxmlformats.org/officeDocument/2006/relationships/image" Target="../media/image36.emf"/><Relationship Id="rId86" Type="http://schemas.openxmlformats.org/officeDocument/2006/relationships/oleObject" Target="../embeddings/oleObject46.bin"/><Relationship Id="rId4" Type="http://schemas.openxmlformats.org/officeDocument/2006/relationships/oleObject" Target="../embeddings/oleObject1.bin"/><Relationship Id="rId9" Type="http://schemas.openxmlformats.org/officeDocument/2006/relationships/oleObject" Target="../embeddings/oleObject4.bin"/></Relationships>
</file>

<file path=xl/worksheets/_rels/sheet7.xml.rels><?xml version="1.0" encoding="UTF-8" standalone="yes"?>
<Relationships xmlns="http://schemas.openxmlformats.org/package/2006/relationships"><Relationship Id="rId26" Type="http://schemas.openxmlformats.org/officeDocument/2006/relationships/image" Target="../media/image49.emf"/><Relationship Id="rId21" Type="http://schemas.openxmlformats.org/officeDocument/2006/relationships/oleObject" Target="../embeddings/oleObject59.bin"/><Relationship Id="rId42" Type="http://schemas.openxmlformats.org/officeDocument/2006/relationships/oleObject" Target="../embeddings/oleObject72.bin"/><Relationship Id="rId47" Type="http://schemas.openxmlformats.org/officeDocument/2006/relationships/oleObject" Target="../embeddings/oleObject75.bin"/><Relationship Id="rId63" Type="http://schemas.openxmlformats.org/officeDocument/2006/relationships/oleObject" Target="../embeddings/oleObject83.bin"/><Relationship Id="rId68" Type="http://schemas.openxmlformats.org/officeDocument/2006/relationships/image" Target="../media/image69.emf"/><Relationship Id="rId84" Type="http://schemas.openxmlformats.org/officeDocument/2006/relationships/oleObject" Target="../embeddings/oleObject94.bin"/><Relationship Id="rId89" Type="http://schemas.openxmlformats.org/officeDocument/2006/relationships/image" Target="../media/image79.emf"/><Relationship Id="rId7" Type="http://schemas.openxmlformats.org/officeDocument/2006/relationships/image" Target="../media/image43.emf"/><Relationship Id="rId71" Type="http://schemas.openxmlformats.org/officeDocument/2006/relationships/oleObject" Target="../embeddings/oleObject87.bin"/><Relationship Id="rId92" Type="http://schemas.openxmlformats.org/officeDocument/2006/relationships/oleObject" Target="../embeddings/oleObject98.bin"/><Relationship Id="rId2" Type="http://schemas.openxmlformats.org/officeDocument/2006/relationships/drawing" Target="../drawings/drawing2.xml"/><Relationship Id="rId16" Type="http://schemas.openxmlformats.org/officeDocument/2006/relationships/image" Target="../media/image47.emf"/><Relationship Id="rId29" Type="http://schemas.openxmlformats.org/officeDocument/2006/relationships/oleObject" Target="../embeddings/oleObject65.bin"/><Relationship Id="rId11" Type="http://schemas.openxmlformats.org/officeDocument/2006/relationships/image" Target="../media/image45.emf"/><Relationship Id="rId24" Type="http://schemas.openxmlformats.org/officeDocument/2006/relationships/oleObject" Target="../embeddings/oleObject62.bin"/><Relationship Id="rId32" Type="http://schemas.openxmlformats.org/officeDocument/2006/relationships/oleObject" Target="../embeddings/oleObject67.bin"/><Relationship Id="rId37" Type="http://schemas.openxmlformats.org/officeDocument/2006/relationships/image" Target="../media/image54.emf"/><Relationship Id="rId40" Type="http://schemas.openxmlformats.org/officeDocument/2006/relationships/oleObject" Target="../embeddings/oleObject71.bin"/><Relationship Id="rId45" Type="http://schemas.openxmlformats.org/officeDocument/2006/relationships/oleObject" Target="../embeddings/oleObject74.bin"/><Relationship Id="rId53" Type="http://schemas.openxmlformats.org/officeDocument/2006/relationships/oleObject" Target="../embeddings/oleObject78.bin"/><Relationship Id="rId58" Type="http://schemas.openxmlformats.org/officeDocument/2006/relationships/image" Target="../media/image64.emf"/><Relationship Id="rId66" Type="http://schemas.openxmlformats.org/officeDocument/2006/relationships/image" Target="../media/image68.emf"/><Relationship Id="rId74" Type="http://schemas.openxmlformats.org/officeDocument/2006/relationships/oleObject" Target="../embeddings/oleObject89.bin"/><Relationship Id="rId79" Type="http://schemas.openxmlformats.org/officeDocument/2006/relationships/image" Target="../media/image74.emf"/><Relationship Id="rId87" Type="http://schemas.openxmlformats.org/officeDocument/2006/relationships/image" Target="../media/image78.emf"/><Relationship Id="rId102" Type="http://schemas.openxmlformats.org/officeDocument/2006/relationships/image" Target="../media/image85.emf"/><Relationship Id="rId5" Type="http://schemas.openxmlformats.org/officeDocument/2006/relationships/image" Target="../media/image42.emf"/><Relationship Id="rId61" Type="http://schemas.openxmlformats.org/officeDocument/2006/relationships/oleObject" Target="../embeddings/oleObject82.bin"/><Relationship Id="rId82" Type="http://schemas.openxmlformats.org/officeDocument/2006/relationships/oleObject" Target="../embeddings/oleObject93.bin"/><Relationship Id="rId90" Type="http://schemas.openxmlformats.org/officeDocument/2006/relationships/oleObject" Target="../embeddings/oleObject97.bin"/><Relationship Id="rId95" Type="http://schemas.openxmlformats.org/officeDocument/2006/relationships/image" Target="../media/image82.emf"/><Relationship Id="rId19" Type="http://schemas.openxmlformats.org/officeDocument/2006/relationships/oleObject" Target="../embeddings/oleObject57.bin"/><Relationship Id="rId14" Type="http://schemas.openxmlformats.org/officeDocument/2006/relationships/image" Target="../media/image46.emf"/><Relationship Id="rId22" Type="http://schemas.openxmlformats.org/officeDocument/2006/relationships/oleObject" Target="../embeddings/oleObject60.bin"/><Relationship Id="rId27" Type="http://schemas.openxmlformats.org/officeDocument/2006/relationships/oleObject" Target="../embeddings/oleObject64.bin"/><Relationship Id="rId30" Type="http://schemas.openxmlformats.org/officeDocument/2006/relationships/oleObject" Target="../embeddings/oleObject66.bin"/><Relationship Id="rId35" Type="http://schemas.openxmlformats.org/officeDocument/2006/relationships/image" Target="../media/image53.emf"/><Relationship Id="rId43" Type="http://schemas.openxmlformats.org/officeDocument/2006/relationships/image" Target="../media/image57.emf"/><Relationship Id="rId48" Type="http://schemas.openxmlformats.org/officeDocument/2006/relationships/image" Target="../media/image59.emf"/><Relationship Id="rId56" Type="http://schemas.openxmlformats.org/officeDocument/2006/relationships/image" Target="../media/image63.emf"/><Relationship Id="rId64" Type="http://schemas.openxmlformats.org/officeDocument/2006/relationships/image" Target="../media/image67.emf"/><Relationship Id="rId69" Type="http://schemas.openxmlformats.org/officeDocument/2006/relationships/oleObject" Target="../embeddings/oleObject86.bin"/><Relationship Id="rId77" Type="http://schemas.openxmlformats.org/officeDocument/2006/relationships/image" Target="../media/image73.emf"/><Relationship Id="rId100" Type="http://schemas.openxmlformats.org/officeDocument/2006/relationships/image" Target="../media/image84.emf"/><Relationship Id="rId105" Type="http://schemas.openxmlformats.org/officeDocument/2006/relationships/oleObject" Target="../embeddings/oleObject106.bin"/><Relationship Id="rId8" Type="http://schemas.openxmlformats.org/officeDocument/2006/relationships/oleObject" Target="../embeddings/oleObject51.bin"/><Relationship Id="rId51" Type="http://schemas.openxmlformats.org/officeDocument/2006/relationships/oleObject" Target="../embeddings/oleObject77.bin"/><Relationship Id="rId72" Type="http://schemas.openxmlformats.org/officeDocument/2006/relationships/image" Target="../media/image71.emf"/><Relationship Id="rId80" Type="http://schemas.openxmlformats.org/officeDocument/2006/relationships/oleObject" Target="../embeddings/oleObject92.bin"/><Relationship Id="rId85" Type="http://schemas.openxmlformats.org/officeDocument/2006/relationships/image" Target="../media/image77.emf"/><Relationship Id="rId93" Type="http://schemas.openxmlformats.org/officeDocument/2006/relationships/image" Target="../media/image81.emf"/><Relationship Id="rId98" Type="http://schemas.openxmlformats.org/officeDocument/2006/relationships/image" Target="../media/image83.emf"/><Relationship Id="rId3" Type="http://schemas.openxmlformats.org/officeDocument/2006/relationships/vmlDrawing" Target="../drawings/vmlDrawing3.vml"/><Relationship Id="rId12" Type="http://schemas.openxmlformats.org/officeDocument/2006/relationships/oleObject" Target="../embeddings/oleObject53.bin"/><Relationship Id="rId17" Type="http://schemas.openxmlformats.org/officeDocument/2006/relationships/oleObject" Target="../embeddings/oleObject56.bin"/><Relationship Id="rId25" Type="http://schemas.openxmlformats.org/officeDocument/2006/relationships/oleObject" Target="../embeddings/oleObject63.bin"/><Relationship Id="rId33" Type="http://schemas.openxmlformats.org/officeDocument/2006/relationships/image" Target="../media/image52.emf"/><Relationship Id="rId38" Type="http://schemas.openxmlformats.org/officeDocument/2006/relationships/oleObject" Target="../embeddings/oleObject70.bin"/><Relationship Id="rId46" Type="http://schemas.openxmlformats.org/officeDocument/2006/relationships/image" Target="../media/image58.emf"/><Relationship Id="rId59" Type="http://schemas.openxmlformats.org/officeDocument/2006/relationships/oleObject" Target="../embeddings/oleObject81.bin"/><Relationship Id="rId67" Type="http://schemas.openxmlformats.org/officeDocument/2006/relationships/oleObject" Target="../embeddings/oleObject85.bin"/><Relationship Id="rId103" Type="http://schemas.openxmlformats.org/officeDocument/2006/relationships/oleObject" Target="../embeddings/oleObject104.bin"/><Relationship Id="rId20" Type="http://schemas.openxmlformats.org/officeDocument/2006/relationships/oleObject" Target="../embeddings/oleObject58.bin"/><Relationship Id="rId41" Type="http://schemas.openxmlformats.org/officeDocument/2006/relationships/image" Target="../media/image56.emf"/><Relationship Id="rId54" Type="http://schemas.openxmlformats.org/officeDocument/2006/relationships/image" Target="../media/image62.emf"/><Relationship Id="rId62" Type="http://schemas.openxmlformats.org/officeDocument/2006/relationships/image" Target="../media/image66.emf"/><Relationship Id="rId70" Type="http://schemas.openxmlformats.org/officeDocument/2006/relationships/image" Target="../media/image70.emf"/><Relationship Id="rId75" Type="http://schemas.openxmlformats.org/officeDocument/2006/relationships/image" Target="../media/image72.emf"/><Relationship Id="rId83" Type="http://schemas.openxmlformats.org/officeDocument/2006/relationships/image" Target="../media/image76.emf"/><Relationship Id="rId88" Type="http://schemas.openxmlformats.org/officeDocument/2006/relationships/oleObject" Target="../embeddings/oleObject96.bin"/><Relationship Id="rId91" Type="http://schemas.openxmlformats.org/officeDocument/2006/relationships/image" Target="../media/image80.emf"/><Relationship Id="rId96" Type="http://schemas.openxmlformats.org/officeDocument/2006/relationships/oleObject" Target="../embeddings/oleObject100.bin"/><Relationship Id="rId1" Type="http://schemas.openxmlformats.org/officeDocument/2006/relationships/printerSettings" Target="../printerSettings/printerSettings7.bin"/><Relationship Id="rId6" Type="http://schemas.openxmlformats.org/officeDocument/2006/relationships/oleObject" Target="../embeddings/oleObject50.bin"/><Relationship Id="rId15" Type="http://schemas.openxmlformats.org/officeDocument/2006/relationships/oleObject" Target="../embeddings/oleObject55.bin"/><Relationship Id="rId23" Type="http://schemas.openxmlformats.org/officeDocument/2006/relationships/oleObject" Target="../embeddings/oleObject61.bin"/><Relationship Id="rId28" Type="http://schemas.openxmlformats.org/officeDocument/2006/relationships/image" Target="../media/image50.emf"/><Relationship Id="rId36" Type="http://schemas.openxmlformats.org/officeDocument/2006/relationships/oleObject" Target="../embeddings/oleObject69.bin"/><Relationship Id="rId49" Type="http://schemas.openxmlformats.org/officeDocument/2006/relationships/oleObject" Target="../embeddings/oleObject76.bin"/><Relationship Id="rId57" Type="http://schemas.openxmlformats.org/officeDocument/2006/relationships/oleObject" Target="../embeddings/oleObject80.bin"/><Relationship Id="rId10" Type="http://schemas.openxmlformats.org/officeDocument/2006/relationships/oleObject" Target="../embeddings/oleObject52.bin"/><Relationship Id="rId31" Type="http://schemas.openxmlformats.org/officeDocument/2006/relationships/image" Target="../media/image51.emf"/><Relationship Id="rId44" Type="http://schemas.openxmlformats.org/officeDocument/2006/relationships/oleObject" Target="../embeddings/oleObject73.bin"/><Relationship Id="rId52" Type="http://schemas.openxmlformats.org/officeDocument/2006/relationships/image" Target="../media/image61.emf"/><Relationship Id="rId60" Type="http://schemas.openxmlformats.org/officeDocument/2006/relationships/image" Target="../media/image65.emf"/><Relationship Id="rId65" Type="http://schemas.openxmlformats.org/officeDocument/2006/relationships/oleObject" Target="../embeddings/oleObject84.bin"/><Relationship Id="rId73" Type="http://schemas.openxmlformats.org/officeDocument/2006/relationships/oleObject" Target="../embeddings/oleObject88.bin"/><Relationship Id="rId78" Type="http://schemas.openxmlformats.org/officeDocument/2006/relationships/oleObject" Target="../embeddings/oleObject91.bin"/><Relationship Id="rId81" Type="http://schemas.openxmlformats.org/officeDocument/2006/relationships/image" Target="../media/image75.emf"/><Relationship Id="rId86" Type="http://schemas.openxmlformats.org/officeDocument/2006/relationships/oleObject" Target="../embeddings/oleObject95.bin"/><Relationship Id="rId94" Type="http://schemas.openxmlformats.org/officeDocument/2006/relationships/oleObject" Target="../embeddings/oleObject99.bin"/><Relationship Id="rId99" Type="http://schemas.openxmlformats.org/officeDocument/2006/relationships/oleObject" Target="../embeddings/oleObject102.bin"/><Relationship Id="rId101" Type="http://schemas.openxmlformats.org/officeDocument/2006/relationships/oleObject" Target="../embeddings/oleObject103.bin"/><Relationship Id="rId4" Type="http://schemas.openxmlformats.org/officeDocument/2006/relationships/oleObject" Target="../embeddings/oleObject49.bin"/><Relationship Id="rId9" Type="http://schemas.openxmlformats.org/officeDocument/2006/relationships/image" Target="../media/image44.emf"/><Relationship Id="rId13" Type="http://schemas.openxmlformats.org/officeDocument/2006/relationships/oleObject" Target="../embeddings/oleObject54.bin"/><Relationship Id="rId18" Type="http://schemas.openxmlformats.org/officeDocument/2006/relationships/image" Target="../media/image48.emf"/><Relationship Id="rId39" Type="http://schemas.openxmlformats.org/officeDocument/2006/relationships/image" Target="../media/image55.emf"/><Relationship Id="rId34" Type="http://schemas.openxmlformats.org/officeDocument/2006/relationships/oleObject" Target="../embeddings/oleObject68.bin"/><Relationship Id="rId50" Type="http://schemas.openxmlformats.org/officeDocument/2006/relationships/image" Target="../media/image60.emf"/><Relationship Id="rId55" Type="http://schemas.openxmlformats.org/officeDocument/2006/relationships/oleObject" Target="../embeddings/oleObject79.bin"/><Relationship Id="rId76" Type="http://schemas.openxmlformats.org/officeDocument/2006/relationships/oleObject" Target="../embeddings/oleObject90.bin"/><Relationship Id="rId97" Type="http://schemas.openxmlformats.org/officeDocument/2006/relationships/oleObject" Target="../embeddings/oleObject101.bin"/><Relationship Id="rId104" Type="http://schemas.openxmlformats.org/officeDocument/2006/relationships/oleObject" Target="../embeddings/oleObject10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002060"/>
    <pageSetUpPr fitToPage="1"/>
  </sheetPr>
  <dimension ref="B2:H27"/>
  <sheetViews>
    <sheetView showGridLines="0" tabSelected="1" zoomScaleNormal="100" workbookViewId="0">
      <selection activeCell="E35" sqref="E35"/>
    </sheetView>
  </sheetViews>
  <sheetFormatPr defaultRowHeight="12.75" x14ac:dyDescent="0.2"/>
  <cols>
    <col min="1" max="2" width="3.7109375" style="29" customWidth="1"/>
    <col min="3" max="3" width="7.85546875" style="29" bestFit="1" customWidth="1"/>
    <col min="4" max="4" width="18" style="29" customWidth="1"/>
    <col min="5" max="5" width="61.28515625" style="29" customWidth="1"/>
    <col min="6" max="6" width="17.42578125" style="29" customWidth="1"/>
    <col min="7" max="7" width="14.140625" style="29" customWidth="1"/>
    <col min="8" max="8" width="11" style="29" customWidth="1"/>
    <col min="9" max="256" width="9.140625" style="29"/>
    <col min="257" max="258" width="3.7109375" style="29" customWidth="1"/>
    <col min="259" max="259" width="7.85546875" style="29" bestFit="1" customWidth="1"/>
    <col min="260" max="260" width="12.85546875" style="29" customWidth="1"/>
    <col min="261" max="261" width="61.28515625" style="29" customWidth="1"/>
    <col min="262" max="262" width="17.42578125" style="29" customWidth="1"/>
    <col min="263" max="263" width="12.85546875" style="29" customWidth="1"/>
    <col min="264" max="264" width="11" style="29" customWidth="1"/>
    <col min="265" max="512" width="9.140625" style="29"/>
    <col min="513" max="514" width="3.7109375" style="29" customWidth="1"/>
    <col min="515" max="515" width="7.85546875" style="29" bestFit="1" customWidth="1"/>
    <col min="516" max="516" width="12.85546875" style="29" customWidth="1"/>
    <col min="517" max="517" width="61.28515625" style="29" customWidth="1"/>
    <col min="518" max="518" width="17.42578125" style="29" customWidth="1"/>
    <col min="519" max="519" width="12.85546875" style="29" customWidth="1"/>
    <col min="520" max="520" width="11" style="29" customWidth="1"/>
    <col min="521" max="768" width="9.140625" style="29"/>
    <col min="769" max="770" width="3.7109375" style="29" customWidth="1"/>
    <col min="771" max="771" width="7.85546875" style="29" bestFit="1" customWidth="1"/>
    <col min="772" max="772" width="12.85546875" style="29" customWidth="1"/>
    <col min="773" max="773" width="61.28515625" style="29" customWidth="1"/>
    <col min="774" max="774" width="17.42578125" style="29" customWidth="1"/>
    <col min="775" max="775" width="12.85546875" style="29" customWidth="1"/>
    <col min="776" max="776" width="11" style="29" customWidth="1"/>
    <col min="777" max="1024" width="9.140625" style="29"/>
    <col min="1025" max="1026" width="3.7109375" style="29" customWidth="1"/>
    <col min="1027" max="1027" width="7.85546875" style="29" bestFit="1" customWidth="1"/>
    <col min="1028" max="1028" width="12.85546875" style="29" customWidth="1"/>
    <col min="1029" max="1029" width="61.28515625" style="29" customWidth="1"/>
    <col min="1030" max="1030" width="17.42578125" style="29" customWidth="1"/>
    <col min="1031" max="1031" width="12.85546875" style="29" customWidth="1"/>
    <col min="1032" max="1032" width="11" style="29" customWidth="1"/>
    <col min="1033" max="1280" width="9.140625" style="29"/>
    <col min="1281" max="1282" width="3.7109375" style="29" customWidth="1"/>
    <col min="1283" max="1283" width="7.85546875" style="29" bestFit="1" customWidth="1"/>
    <col min="1284" max="1284" width="12.85546875" style="29" customWidth="1"/>
    <col min="1285" max="1285" width="61.28515625" style="29" customWidth="1"/>
    <col min="1286" max="1286" width="17.42578125" style="29" customWidth="1"/>
    <col min="1287" max="1287" width="12.85546875" style="29" customWidth="1"/>
    <col min="1288" max="1288" width="11" style="29" customWidth="1"/>
    <col min="1289" max="1536" width="9.140625" style="29"/>
    <col min="1537" max="1538" width="3.7109375" style="29" customWidth="1"/>
    <col min="1539" max="1539" width="7.85546875" style="29" bestFit="1" customWidth="1"/>
    <col min="1540" max="1540" width="12.85546875" style="29" customWidth="1"/>
    <col min="1541" max="1541" width="61.28515625" style="29" customWidth="1"/>
    <col min="1542" max="1542" width="17.42578125" style="29" customWidth="1"/>
    <col min="1543" max="1543" width="12.85546875" style="29" customWidth="1"/>
    <col min="1544" max="1544" width="11" style="29" customWidth="1"/>
    <col min="1545" max="1792" width="9.140625" style="29"/>
    <col min="1793" max="1794" width="3.7109375" style="29" customWidth="1"/>
    <col min="1795" max="1795" width="7.85546875" style="29" bestFit="1" customWidth="1"/>
    <col min="1796" max="1796" width="12.85546875" style="29" customWidth="1"/>
    <col min="1797" max="1797" width="61.28515625" style="29" customWidth="1"/>
    <col min="1798" max="1798" width="17.42578125" style="29" customWidth="1"/>
    <col min="1799" max="1799" width="12.85546875" style="29" customWidth="1"/>
    <col min="1800" max="1800" width="11" style="29" customWidth="1"/>
    <col min="1801" max="2048" width="9.140625" style="29"/>
    <col min="2049" max="2050" width="3.7109375" style="29" customWidth="1"/>
    <col min="2051" max="2051" width="7.85546875" style="29" bestFit="1" customWidth="1"/>
    <col min="2052" max="2052" width="12.85546875" style="29" customWidth="1"/>
    <col min="2053" max="2053" width="61.28515625" style="29" customWidth="1"/>
    <col min="2054" max="2054" width="17.42578125" style="29" customWidth="1"/>
    <col min="2055" max="2055" width="12.85546875" style="29" customWidth="1"/>
    <col min="2056" max="2056" width="11" style="29" customWidth="1"/>
    <col min="2057" max="2304" width="9.140625" style="29"/>
    <col min="2305" max="2306" width="3.7109375" style="29" customWidth="1"/>
    <col min="2307" max="2307" width="7.85546875" style="29" bestFit="1" customWidth="1"/>
    <col min="2308" max="2308" width="12.85546875" style="29" customWidth="1"/>
    <col min="2309" max="2309" width="61.28515625" style="29" customWidth="1"/>
    <col min="2310" max="2310" width="17.42578125" style="29" customWidth="1"/>
    <col min="2311" max="2311" width="12.85546875" style="29" customWidth="1"/>
    <col min="2312" max="2312" width="11" style="29" customWidth="1"/>
    <col min="2313" max="2560" width="9.140625" style="29"/>
    <col min="2561" max="2562" width="3.7109375" style="29" customWidth="1"/>
    <col min="2563" max="2563" width="7.85546875" style="29" bestFit="1" customWidth="1"/>
    <col min="2564" max="2564" width="12.85546875" style="29" customWidth="1"/>
    <col min="2565" max="2565" width="61.28515625" style="29" customWidth="1"/>
    <col min="2566" max="2566" width="17.42578125" style="29" customWidth="1"/>
    <col min="2567" max="2567" width="12.85546875" style="29" customWidth="1"/>
    <col min="2568" max="2568" width="11" style="29" customWidth="1"/>
    <col min="2569" max="2816" width="9.140625" style="29"/>
    <col min="2817" max="2818" width="3.7109375" style="29" customWidth="1"/>
    <col min="2819" max="2819" width="7.85546875" style="29" bestFit="1" customWidth="1"/>
    <col min="2820" max="2820" width="12.85546875" style="29" customWidth="1"/>
    <col min="2821" max="2821" width="61.28515625" style="29" customWidth="1"/>
    <col min="2822" max="2822" width="17.42578125" style="29" customWidth="1"/>
    <col min="2823" max="2823" width="12.85546875" style="29" customWidth="1"/>
    <col min="2824" max="2824" width="11" style="29" customWidth="1"/>
    <col min="2825" max="3072" width="9.140625" style="29"/>
    <col min="3073" max="3074" width="3.7109375" style="29" customWidth="1"/>
    <col min="3075" max="3075" width="7.85546875" style="29" bestFit="1" customWidth="1"/>
    <col min="3076" max="3076" width="12.85546875" style="29" customWidth="1"/>
    <col min="3077" max="3077" width="61.28515625" style="29" customWidth="1"/>
    <col min="3078" max="3078" width="17.42578125" style="29" customWidth="1"/>
    <col min="3079" max="3079" width="12.85546875" style="29" customWidth="1"/>
    <col min="3080" max="3080" width="11" style="29" customWidth="1"/>
    <col min="3081" max="3328" width="9.140625" style="29"/>
    <col min="3329" max="3330" width="3.7109375" style="29" customWidth="1"/>
    <col min="3331" max="3331" width="7.85546875" style="29" bestFit="1" customWidth="1"/>
    <col min="3332" max="3332" width="12.85546875" style="29" customWidth="1"/>
    <col min="3333" max="3333" width="61.28515625" style="29" customWidth="1"/>
    <col min="3334" max="3334" width="17.42578125" style="29" customWidth="1"/>
    <col min="3335" max="3335" width="12.85546875" style="29" customWidth="1"/>
    <col min="3336" max="3336" width="11" style="29" customWidth="1"/>
    <col min="3337" max="3584" width="9.140625" style="29"/>
    <col min="3585" max="3586" width="3.7109375" style="29" customWidth="1"/>
    <col min="3587" max="3587" width="7.85546875" style="29" bestFit="1" customWidth="1"/>
    <col min="3588" max="3588" width="12.85546875" style="29" customWidth="1"/>
    <col min="3589" max="3589" width="61.28515625" style="29" customWidth="1"/>
    <col min="3590" max="3590" width="17.42578125" style="29" customWidth="1"/>
    <col min="3591" max="3591" width="12.85546875" style="29" customWidth="1"/>
    <col min="3592" max="3592" width="11" style="29" customWidth="1"/>
    <col min="3593" max="3840" width="9.140625" style="29"/>
    <col min="3841" max="3842" width="3.7109375" style="29" customWidth="1"/>
    <col min="3843" max="3843" width="7.85546875" style="29" bestFit="1" customWidth="1"/>
    <col min="3844" max="3844" width="12.85546875" style="29" customWidth="1"/>
    <col min="3845" max="3845" width="61.28515625" style="29" customWidth="1"/>
    <col min="3846" max="3846" width="17.42578125" style="29" customWidth="1"/>
    <col min="3847" max="3847" width="12.85546875" style="29" customWidth="1"/>
    <col min="3848" max="3848" width="11" style="29" customWidth="1"/>
    <col min="3849" max="4096" width="9.140625" style="29"/>
    <col min="4097" max="4098" width="3.7109375" style="29" customWidth="1"/>
    <col min="4099" max="4099" width="7.85546875" style="29" bestFit="1" customWidth="1"/>
    <col min="4100" max="4100" width="12.85546875" style="29" customWidth="1"/>
    <col min="4101" max="4101" width="61.28515625" style="29" customWidth="1"/>
    <col min="4102" max="4102" width="17.42578125" style="29" customWidth="1"/>
    <col min="4103" max="4103" width="12.85546875" style="29" customWidth="1"/>
    <col min="4104" max="4104" width="11" style="29" customWidth="1"/>
    <col min="4105" max="4352" width="9.140625" style="29"/>
    <col min="4353" max="4354" width="3.7109375" style="29" customWidth="1"/>
    <col min="4355" max="4355" width="7.85546875" style="29" bestFit="1" customWidth="1"/>
    <col min="4356" max="4356" width="12.85546875" style="29" customWidth="1"/>
    <col min="4357" max="4357" width="61.28515625" style="29" customWidth="1"/>
    <col min="4358" max="4358" width="17.42578125" style="29" customWidth="1"/>
    <col min="4359" max="4359" width="12.85546875" style="29" customWidth="1"/>
    <col min="4360" max="4360" width="11" style="29" customWidth="1"/>
    <col min="4361" max="4608" width="9.140625" style="29"/>
    <col min="4609" max="4610" width="3.7109375" style="29" customWidth="1"/>
    <col min="4611" max="4611" width="7.85546875" style="29" bestFit="1" customWidth="1"/>
    <col min="4612" max="4612" width="12.85546875" style="29" customWidth="1"/>
    <col min="4613" max="4613" width="61.28515625" style="29" customWidth="1"/>
    <col min="4614" max="4614" width="17.42578125" style="29" customWidth="1"/>
    <col min="4615" max="4615" width="12.85546875" style="29" customWidth="1"/>
    <col min="4616" max="4616" width="11" style="29" customWidth="1"/>
    <col min="4617" max="4864" width="9.140625" style="29"/>
    <col min="4865" max="4866" width="3.7109375" style="29" customWidth="1"/>
    <col min="4867" max="4867" width="7.85546875" style="29" bestFit="1" customWidth="1"/>
    <col min="4868" max="4868" width="12.85546875" style="29" customWidth="1"/>
    <col min="4869" max="4869" width="61.28515625" style="29" customWidth="1"/>
    <col min="4870" max="4870" width="17.42578125" style="29" customWidth="1"/>
    <col min="4871" max="4871" width="12.85546875" style="29" customWidth="1"/>
    <col min="4872" max="4872" width="11" style="29" customWidth="1"/>
    <col min="4873" max="5120" width="9.140625" style="29"/>
    <col min="5121" max="5122" width="3.7109375" style="29" customWidth="1"/>
    <col min="5123" max="5123" width="7.85546875" style="29" bestFit="1" customWidth="1"/>
    <col min="5124" max="5124" width="12.85546875" style="29" customWidth="1"/>
    <col min="5125" max="5125" width="61.28515625" style="29" customWidth="1"/>
    <col min="5126" max="5126" width="17.42578125" style="29" customWidth="1"/>
    <col min="5127" max="5127" width="12.85546875" style="29" customWidth="1"/>
    <col min="5128" max="5128" width="11" style="29" customWidth="1"/>
    <col min="5129" max="5376" width="9.140625" style="29"/>
    <col min="5377" max="5378" width="3.7109375" style="29" customWidth="1"/>
    <col min="5379" max="5379" width="7.85546875" style="29" bestFit="1" customWidth="1"/>
    <col min="5380" max="5380" width="12.85546875" style="29" customWidth="1"/>
    <col min="5381" max="5381" width="61.28515625" style="29" customWidth="1"/>
    <col min="5382" max="5382" width="17.42578125" style="29" customWidth="1"/>
    <col min="5383" max="5383" width="12.85546875" style="29" customWidth="1"/>
    <col min="5384" max="5384" width="11" style="29" customWidth="1"/>
    <col min="5385" max="5632" width="9.140625" style="29"/>
    <col min="5633" max="5634" width="3.7109375" style="29" customWidth="1"/>
    <col min="5635" max="5635" width="7.85546875" style="29" bestFit="1" customWidth="1"/>
    <col min="5636" max="5636" width="12.85546875" style="29" customWidth="1"/>
    <col min="5637" max="5637" width="61.28515625" style="29" customWidth="1"/>
    <col min="5638" max="5638" width="17.42578125" style="29" customWidth="1"/>
    <col min="5639" max="5639" width="12.85546875" style="29" customWidth="1"/>
    <col min="5640" max="5640" width="11" style="29" customWidth="1"/>
    <col min="5641" max="5888" width="9.140625" style="29"/>
    <col min="5889" max="5890" width="3.7109375" style="29" customWidth="1"/>
    <col min="5891" max="5891" width="7.85546875" style="29" bestFit="1" customWidth="1"/>
    <col min="5892" max="5892" width="12.85546875" style="29" customWidth="1"/>
    <col min="5893" max="5893" width="61.28515625" style="29" customWidth="1"/>
    <col min="5894" max="5894" width="17.42578125" style="29" customWidth="1"/>
    <col min="5895" max="5895" width="12.85546875" style="29" customWidth="1"/>
    <col min="5896" max="5896" width="11" style="29" customWidth="1"/>
    <col min="5897" max="6144" width="9.140625" style="29"/>
    <col min="6145" max="6146" width="3.7109375" style="29" customWidth="1"/>
    <col min="6147" max="6147" width="7.85546875" style="29" bestFit="1" customWidth="1"/>
    <col min="6148" max="6148" width="12.85546875" style="29" customWidth="1"/>
    <col min="6149" max="6149" width="61.28515625" style="29" customWidth="1"/>
    <col min="6150" max="6150" width="17.42578125" style="29" customWidth="1"/>
    <col min="6151" max="6151" width="12.85546875" style="29" customWidth="1"/>
    <col min="6152" max="6152" width="11" style="29" customWidth="1"/>
    <col min="6153" max="6400" width="9.140625" style="29"/>
    <col min="6401" max="6402" width="3.7109375" style="29" customWidth="1"/>
    <col min="6403" max="6403" width="7.85546875" style="29" bestFit="1" customWidth="1"/>
    <col min="6404" max="6404" width="12.85546875" style="29" customWidth="1"/>
    <col min="6405" max="6405" width="61.28515625" style="29" customWidth="1"/>
    <col min="6406" max="6406" width="17.42578125" style="29" customWidth="1"/>
    <col min="6407" max="6407" width="12.85546875" style="29" customWidth="1"/>
    <col min="6408" max="6408" width="11" style="29" customWidth="1"/>
    <col min="6409" max="6656" width="9.140625" style="29"/>
    <col min="6657" max="6658" width="3.7109375" style="29" customWidth="1"/>
    <col min="6659" max="6659" width="7.85546875" style="29" bestFit="1" customWidth="1"/>
    <col min="6660" max="6660" width="12.85546875" style="29" customWidth="1"/>
    <col min="6661" max="6661" width="61.28515625" style="29" customWidth="1"/>
    <col min="6662" max="6662" width="17.42578125" style="29" customWidth="1"/>
    <col min="6663" max="6663" width="12.85546875" style="29" customWidth="1"/>
    <col min="6664" max="6664" width="11" style="29" customWidth="1"/>
    <col min="6665" max="6912" width="9.140625" style="29"/>
    <col min="6913" max="6914" width="3.7109375" style="29" customWidth="1"/>
    <col min="6915" max="6915" width="7.85546875" style="29" bestFit="1" customWidth="1"/>
    <col min="6916" max="6916" width="12.85546875" style="29" customWidth="1"/>
    <col min="6917" max="6917" width="61.28515625" style="29" customWidth="1"/>
    <col min="6918" max="6918" width="17.42578125" style="29" customWidth="1"/>
    <col min="6919" max="6919" width="12.85546875" style="29" customWidth="1"/>
    <col min="6920" max="6920" width="11" style="29" customWidth="1"/>
    <col min="6921" max="7168" width="9.140625" style="29"/>
    <col min="7169" max="7170" width="3.7109375" style="29" customWidth="1"/>
    <col min="7171" max="7171" width="7.85546875" style="29" bestFit="1" customWidth="1"/>
    <col min="7172" max="7172" width="12.85546875" style="29" customWidth="1"/>
    <col min="7173" max="7173" width="61.28515625" style="29" customWidth="1"/>
    <col min="7174" max="7174" width="17.42578125" style="29" customWidth="1"/>
    <col min="7175" max="7175" width="12.85546875" style="29" customWidth="1"/>
    <col min="7176" max="7176" width="11" style="29" customWidth="1"/>
    <col min="7177" max="7424" width="9.140625" style="29"/>
    <col min="7425" max="7426" width="3.7109375" style="29" customWidth="1"/>
    <col min="7427" max="7427" width="7.85546875" style="29" bestFit="1" customWidth="1"/>
    <col min="7428" max="7428" width="12.85546875" style="29" customWidth="1"/>
    <col min="7429" max="7429" width="61.28515625" style="29" customWidth="1"/>
    <col min="7430" max="7430" width="17.42578125" style="29" customWidth="1"/>
    <col min="7431" max="7431" width="12.85546875" style="29" customWidth="1"/>
    <col min="7432" max="7432" width="11" style="29" customWidth="1"/>
    <col min="7433" max="7680" width="9.140625" style="29"/>
    <col min="7681" max="7682" width="3.7109375" style="29" customWidth="1"/>
    <col min="7683" max="7683" width="7.85546875" style="29" bestFit="1" customWidth="1"/>
    <col min="7684" max="7684" width="12.85546875" style="29" customWidth="1"/>
    <col min="7685" max="7685" width="61.28515625" style="29" customWidth="1"/>
    <col min="7686" max="7686" width="17.42578125" style="29" customWidth="1"/>
    <col min="7687" max="7687" width="12.85546875" style="29" customWidth="1"/>
    <col min="7688" max="7688" width="11" style="29" customWidth="1"/>
    <col min="7689" max="7936" width="9.140625" style="29"/>
    <col min="7937" max="7938" width="3.7109375" style="29" customWidth="1"/>
    <col min="7939" max="7939" width="7.85546875" style="29" bestFit="1" customWidth="1"/>
    <col min="7940" max="7940" width="12.85546875" style="29" customWidth="1"/>
    <col min="7941" max="7941" width="61.28515625" style="29" customWidth="1"/>
    <col min="7942" max="7942" width="17.42578125" style="29" customWidth="1"/>
    <col min="7943" max="7943" width="12.85546875" style="29" customWidth="1"/>
    <col min="7944" max="7944" width="11" style="29" customWidth="1"/>
    <col min="7945" max="8192" width="9.140625" style="29"/>
    <col min="8193" max="8194" width="3.7109375" style="29" customWidth="1"/>
    <col min="8195" max="8195" width="7.85546875" style="29" bestFit="1" customWidth="1"/>
    <col min="8196" max="8196" width="12.85546875" style="29" customWidth="1"/>
    <col min="8197" max="8197" width="61.28515625" style="29" customWidth="1"/>
    <col min="8198" max="8198" width="17.42578125" style="29" customWidth="1"/>
    <col min="8199" max="8199" width="12.85546875" style="29" customWidth="1"/>
    <col min="8200" max="8200" width="11" style="29" customWidth="1"/>
    <col min="8201" max="8448" width="9.140625" style="29"/>
    <col min="8449" max="8450" width="3.7109375" style="29" customWidth="1"/>
    <col min="8451" max="8451" width="7.85546875" style="29" bestFit="1" customWidth="1"/>
    <col min="8452" max="8452" width="12.85546875" style="29" customWidth="1"/>
    <col min="8453" max="8453" width="61.28515625" style="29" customWidth="1"/>
    <col min="8454" max="8454" width="17.42578125" style="29" customWidth="1"/>
    <col min="8455" max="8455" width="12.85546875" style="29" customWidth="1"/>
    <col min="8456" max="8456" width="11" style="29" customWidth="1"/>
    <col min="8457" max="8704" width="9.140625" style="29"/>
    <col min="8705" max="8706" width="3.7109375" style="29" customWidth="1"/>
    <col min="8707" max="8707" width="7.85546875" style="29" bestFit="1" customWidth="1"/>
    <col min="8708" max="8708" width="12.85546875" style="29" customWidth="1"/>
    <col min="8709" max="8709" width="61.28515625" style="29" customWidth="1"/>
    <col min="8710" max="8710" width="17.42578125" style="29" customWidth="1"/>
    <col min="8711" max="8711" width="12.85546875" style="29" customWidth="1"/>
    <col min="8712" max="8712" width="11" style="29" customWidth="1"/>
    <col min="8713" max="8960" width="9.140625" style="29"/>
    <col min="8961" max="8962" width="3.7109375" style="29" customWidth="1"/>
    <col min="8963" max="8963" width="7.85546875" style="29" bestFit="1" customWidth="1"/>
    <col min="8964" max="8964" width="12.85546875" style="29" customWidth="1"/>
    <col min="8965" max="8965" width="61.28515625" style="29" customWidth="1"/>
    <col min="8966" max="8966" width="17.42578125" style="29" customWidth="1"/>
    <col min="8967" max="8967" width="12.85546875" style="29" customWidth="1"/>
    <col min="8968" max="8968" width="11" style="29" customWidth="1"/>
    <col min="8969" max="9216" width="9.140625" style="29"/>
    <col min="9217" max="9218" width="3.7109375" style="29" customWidth="1"/>
    <col min="9219" max="9219" width="7.85546875" style="29" bestFit="1" customWidth="1"/>
    <col min="9220" max="9220" width="12.85546875" style="29" customWidth="1"/>
    <col min="9221" max="9221" width="61.28515625" style="29" customWidth="1"/>
    <col min="9222" max="9222" width="17.42578125" style="29" customWidth="1"/>
    <col min="9223" max="9223" width="12.85546875" style="29" customWidth="1"/>
    <col min="9224" max="9224" width="11" style="29" customWidth="1"/>
    <col min="9225" max="9472" width="9.140625" style="29"/>
    <col min="9473" max="9474" width="3.7109375" style="29" customWidth="1"/>
    <col min="9475" max="9475" width="7.85546875" style="29" bestFit="1" customWidth="1"/>
    <col min="9476" max="9476" width="12.85546875" style="29" customWidth="1"/>
    <col min="9477" max="9477" width="61.28515625" style="29" customWidth="1"/>
    <col min="9478" max="9478" width="17.42578125" style="29" customWidth="1"/>
    <col min="9479" max="9479" width="12.85546875" style="29" customWidth="1"/>
    <col min="9480" max="9480" width="11" style="29" customWidth="1"/>
    <col min="9481" max="9728" width="9.140625" style="29"/>
    <col min="9729" max="9730" width="3.7109375" style="29" customWidth="1"/>
    <col min="9731" max="9731" width="7.85546875" style="29" bestFit="1" customWidth="1"/>
    <col min="9732" max="9732" width="12.85546875" style="29" customWidth="1"/>
    <col min="9733" max="9733" width="61.28515625" style="29" customWidth="1"/>
    <col min="9734" max="9734" width="17.42578125" style="29" customWidth="1"/>
    <col min="9735" max="9735" width="12.85546875" style="29" customWidth="1"/>
    <col min="9736" max="9736" width="11" style="29" customWidth="1"/>
    <col min="9737" max="9984" width="9.140625" style="29"/>
    <col min="9985" max="9986" width="3.7109375" style="29" customWidth="1"/>
    <col min="9987" max="9987" width="7.85546875" style="29" bestFit="1" customWidth="1"/>
    <col min="9988" max="9988" width="12.85546875" style="29" customWidth="1"/>
    <col min="9989" max="9989" width="61.28515625" style="29" customWidth="1"/>
    <col min="9990" max="9990" width="17.42578125" style="29" customWidth="1"/>
    <col min="9991" max="9991" width="12.85546875" style="29" customWidth="1"/>
    <col min="9992" max="9992" width="11" style="29" customWidth="1"/>
    <col min="9993" max="10240" width="9.140625" style="29"/>
    <col min="10241" max="10242" width="3.7109375" style="29" customWidth="1"/>
    <col min="10243" max="10243" width="7.85546875" style="29" bestFit="1" customWidth="1"/>
    <col min="10244" max="10244" width="12.85546875" style="29" customWidth="1"/>
    <col min="10245" max="10245" width="61.28515625" style="29" customWidth="1"/>
    <col min="10246" max="10246" width="17.42578125" style="29" customWidth="1"/>
    <col min="10247" max="10247" width="12.85546875" style="29" customWidth="1"/>
    <col min="10248" max="10248" width="11" style="29" customWidth="1"/>
    <col min="10249" max="10496" width="9.140625" style="29"/>
    <col min="10497" max="10498" width="3.7109375" style="29" customWidth="1"/>
    <col min="10499" max="10499" width="7.85546875" style="29" bestFit="1" customWidth="1"/>
    <col min="10500" max="10500" width="12.85546875" style="29" customWidth="1"/>
    <col min="10501" max="10501" width="61.28515625" style="29" customWidth="1"/>
    <col min="10502" max="10502" width="17.42578125" style="29" customWidth="1"/>
    <col min="10503" max="10503" width="12.85546875" style="29" customWidth="1"/>
    <col min="10504" max="10504" width="11" style="29" customWidth="1"/>
    <col min="10505" max="10752" width="9.140625" style="29"/>
    <col min="10753" max="10754" width="3.7109375" style="29" customWidth="1"/>
    <col min="10755" max="10755" width="7.85546875" style="29" bestFit="1" customWidth="1"/>
    <col min="10756" max="10756" width="12.85546875" style="29" customWidth="1"/>
    <col min="10757" max="10757" width="61.28515625" style="29" customWidth="1"/>
    <col min="10758" max="10758" width="17.42578125" style="29" customWidth="1"/>
    <col min="10759" max="10759" width="12.85546875" style="29" customWidth="1"/>
    <col min="10760" max="10760" width="11" style="29" customWidth="1"/>
    <col min="10761" max="11008" width="9.140625" style="29"/>
    <col min="11009" max="11010" width="3.7109375" style="29" customWidth="1"/>
    <col min="11011" max="11011" width="7.85546875" style="29" bestFit="1" customWidth="1"/>
    <col min="11012" max="11012" width="12.85546875" style="29" customWidth="1"/>
    <col min="11013" max="11013" width="61.28515625" style="29" customWidth="1"/>
    <col min="11014" max="11014" width="17.42578125" style="29" customWidth="1"/>
    <col min="11015" max="11015" width="12.85546875" style="29" customWidth="1"/>
    <col min="11016" max="11016" width="11" style="29" customWidth="1"/>
    <col min="11017" max="11264" width="9.140625" style="29"/>
    <col min="11265" max="11266" width="3.7109375" style="29" customWidth="1"/>
    <col min="11267" max="11267" width="7.85546875" style="29" bestFit="1" customWidth="1"/>
    <col min="11268" max="11268" width="12.85546875" style="29" customWidth="1"/>
    <col min="11269" max="11269" width="61.28515625" style="29" customWidth="1"/>
    <col min="11270" max="11270" width="17.42578125" style="29" customWidth="1"/>
    <col min="11271" max="11271" width="12.85546875" style="29" customWidth="1"/>
    <col min="11272" max="11272" width="11" style="29" customWidth="1"/>
    <col min="11273" max="11520" width="9.140625" style="29"/>
    <col min="11521" max="11522" width="3.7109375" style="29" customWidth="1"/>
    <col min="11523" max="11523" width="7.85546875" style="29" bestFit="1" customWidth="1"/>
    <col min="11524" max="11524" width="12.85546875" style="29" customWidth="1"/>
    <col min="11525" max="11525" width="61.28515625" style="29" customWidth="1"/>
    <col min="11526" max="11526" width="17.42578125" style="29" customWidth="1"/>
    <col min="11527" max="11527" width="12.85546875" style="29" customWidth="1"/>
    <col min="11528" max="11528" width="11" style="29" customWidth="1"/>
    <col min="11529" max="11776" width="9.140625" style="29"/>
    <col min="11777" max="11778" width="3.7109375" style="29" customWidth="1"/>
    <col min="11779" max="11779" width="7.85546875" style="29" bestFit="1" customWidth="1"/>
    <col min="11780" max="11780" width="12.85546875" style="29" customWidth="1"/>
    <col min="11781" max="11781" width="61.28515625" style="29" customWidth="1"/>
    <col min="11782" max="11782" width="17.42578125" style="29" customWidth="1"/>
    <col min="11783" max="11783" width="12.85546875" style="29" customWidth="1"/>
    <col min="11784" max="11784" width="11" style="29" customWidth="1"/>
    <col min="11785" max="12032" width="9.140625" style="29"/>
    <col min="12033" max="12034" width="3.7109375" style="29" customWidth="1"/>
    <col min="12035" max="12035" width="7.85546875" style="29" bestFit="1" customWidth="1"/>
    <col min="12036" max="12036" width="12.85546875" style="29" customWidth="1"/>
    <col min="12037" max="12037" width="61.28515625" style="29" customWidth="1"/>
    <col min="12038" max="12038" width="17.42578125" style="29" customWidth="1"/>
    <col min="12039" max="12039" width="12.85546875" style="29" customWidth="1"/>
    <col min="12040" max="12040" width="11" style="29" customWidth="1"/>
    <col min="12041" max="12288" width="9.140625" style="29"/>
    <col min="12289" max="12290" width="3.7109375" style="29" customWidth="1"/>
    <col min="12291" max="12291" width="7.85546875" style="29" bestFit="1" customWidth="1"/>
    <col min="12292" max="12292" width="12.85546875" style="29" customWidth="1"/>
    <col min="12293" max="12293" width="61.28515625" style="29" customWidth="1"/>
    <col min="12294" max="12294" width="17.42578125" style="29" customWidth="1"/>
    <col min="12295" max="12295" width="12.85546875" style="29" customWidth="1"/>
    <col min="12296" max="12296" width="11" style="29" customWidth="1"/>
    <col min="12297" max="12544" width="9.140625" style="29"/>
    <col min="12545" max="12546" width="3.7109375" style="29" customWidth="1"/>
    <col min="12547" max="12547" width="7.85546875" style="29" bestFit="1" customWidth="1"/>
    <col min="12548" max="12548" width="12.85546875" style="29" customWidth="1"/>
    <col min="12549" max="12549" width="61.28515625" style="29" customWidth="1"/>
    <col min="12550" max="12550" width="17.42578125" style="29" customWidth="1"/>
    <col min="12551" max="12551" width="12.85546875" style="29" customWidth="1"/>
    <col min="12552" max="12552" width="11" style="29" customWidth="1"/>
    <col min="12553" max="12800" width="9.140625" style="29"/>
    <col min="12801" max="12802" width="3.7109375" style="29" customWidth="1"/>
    <col min="12803" max="12803" width="7.85546875" style="29" bestFit="1" customWidth="1"/>
    <col min="12804" max="12804" width="12.85546875" style="29" customWidth="1"/>
    <col min="12805" max="12805" width="61.28515625" style="29" customWidth="1"/>
    <col min="12806" max="12806" width="17.42578125" style="29" customWidth="1"/>
    <col min="12807" max="12807" width="12.85546875" style="29" customWidth="1"/>
    <col min="12808" max="12808" width="11" style="29" customWidth="1"/>
    <col min="12809" max="13056" width="9.140625" style="29"/>
    <col min="13057" max="13058" width="3.7109375" style="29" customWidth="1"/>
    <col min="13059" max="13059" width="7.85546875" style="29" bestFit="1" customWidth="1"/>
    <col min="13060" max="13060" width="12.85546875" style="29" customWidth="1"/>
    <col min="13061" max="13061" width="61.28515625" style="29" customWidth="1"/>
    <col min="13062" max="13062" width="17.42578125" style="29" customWidth="1"/>
    <col min="13063" max="13063" width="12.85546875" style="29" customWidth="1"/>
    <col min="13064" max="13064" width="11" style="29" customWidth="1"/>
    <col min="13065" max="13312" width="9.140625" style="29"/>
    <col min="13313" max="13314" width="3.7109375" style="29" customWidth="1"/>
    <col min="13315" max="13315" width="7.85546875" style="29" bestFit="1" customWidth="1"/>
    <col min="13316" max="13316" width="12.85546875" style="29" customWidth="1"/>
    <col min="13317" max="13317" width="61.28515625" style="29" customWidth="1"/>
    <col min="13318" max="13318" width="17.42578125" style="29" customWidth="1"/>
    <col min="13319" max="13319" width="12.85546875" style="29" customWidth="1"/>
    <col min="13320" max="13320" width="11" style="29" customWidth="1"/>
    <col min="13321" max="13568" width="9.140625" style="29"/>
    <col min="13569" max="13570" width="3.7109375" style="29" customWidth="1"/>
    <col min="13571" max="13571" width="7.85546875" style="29" bestFit="1" customWidth="1"/>
    <col min="13572" max="13572" width="12.85546875" style="29" customWidth="1"/>
    <col min="13573" max="13573" width="61.28515625" style="29" customWidth="1"/>
    <col min="13574" max="13574" width="17.42578125" style="29" customWidth="1"/>
    <col min="13575" max="13575" width="12.85546875" style="29" customWidth="1"/>
    <col min="13576" max="13576" width="11" style="29" customWidth="1"/>
    <col min="13577" max="13824" width="9.140625" style="29"/>
    <col min="13825" max="13826" width="3.7109375" style="29" customWidth="1"/>
    <col min="13827" max="13827" width="7.85546875" style="29" bestFit="1" customWidth="1"/>
    <col min="13828" max="13828" width="12.85546875" style="29" customWidth="1"/>
    <col min="13829" max="13829" width="61.28515625" style="29" customWidth="1"/>
    <col min="13830" max="13830" width="17.42578125" style="29" customWidth="1"/>
    <col min="13831" max="13831" width="12.85546875" style="29" customWidth="1"/>
    <col min="13832" max="13832" width="11" style="29" customWidth="1"/>
    <col min="13833" max="14080" width="9.140625" style="29"/>
    <col min="14081" max="14082" width="3.7109375" style="29" customWidth="1"/>
    <col min="14083" max="14083" width="7.85546875" style="29" bestFit="1" customWidth="1"/>
    <col min="14084" max="14084" width="12.85546875" style="29" customWidth="1"/>
    <col min="14085" max="14085" width="61.28515625" style="29" customWidth="1"/>
    <col min="14086" max="14086" width="17.42578125" style="29" customWidth="1"/>
    <col min="14087" max="14087" width="12.85546875" style="29" customWidth="1"/>
    <col min="14088" max="14088" width="11" style="29" customWidth="1"/>
    <col min="14089" max="14336" width="9.140625" style="29"/>
    <col min="14337" max="14338" width="3.7109375" style="29" customWidth="1"/>
    <col min="14339" max="14339" width="7.85546875" style="29" bestFit="1" customWidth="1"/>
    <col min="14340" max="14340" width="12.85546875" style="29" customWidth="1"/>
    <col min="14341" max="14341" width="61.28515625" style="29" customWidth="1"/>
    <col min="14342" max="14342" width="17.42578125" style="29" customWidth="1"/>
    <col min="14343" max="14343" width="12.85546875" style="29" customWidth="1"/>
    <col min="14344" max="14344" width="11" style="29" customWidth="1"/>
    <col min="14345" max="14592" width="9.140625" style="29"/>
    <col min="14593" max="14594" width="3.7109375" style="29" customWidth="1"/>
    <col min="14595" max="14595" width="7.85546875" style="29" bestFit="1" customWidth="1"/>
    <col min="14596" max="14596" width="12.85546875" style="29" customWidth="1"/>
    <col min="14597" max="14597" width="61.28515625" style="29" customWidth="1"/>
    <col min="14598" max="14598" width="17.42578125" style="29" customWidth="1"/>
    <col min="14599" max="14599" width="12.85546875" style="29" customWidth="1"/>
    <col min="14600" max="14600" width="11" style="29" customWidth="1"/>
    <col min="14601" max="14848" width="9.140625" style="29"/>
    <col min="14849" max="14850" width="3.7109375" style="29" customWidth="1"/>
    <col min="14851" max="14851" width="7.85546875" style="29" bestFit="1" customWidth="1"/>
    <col min="14852" max="14852" width="12.85546875" style="29" customWidth="1"/>
    <col min="14853" max="14853" width="61.28515625" style="29" customWidth="1"/>
    <col min="14854" max="14854" width="17.42578125" style="29" customWidth="1"/>
    <col min="14855" max="14855" width="12.85546875" style="29" customWidth="1"/>
    <col min="14856" max="14856" width="11" style="29" customWidth="1"/>
    <col min="14857" max="15104" width="9.140625" style="29"/>
    <col min="15105" max="15106" width="3.7109375" style="29" customWidth="1"/>
    <col min="15107" max="15107" width="7.85546875" style="29" bestFit="1" customWidth="1"/>
    <col min="15108" max="15108" width="12.85546875" style="29" customWidth="1"/>
    <col min="15109" max="15109" width="61.28515625" style="29" customWidth="1"/>
    <col min="15110" max="15110" width="17.42578125" style="29" customWidth="1"/>
    <col min="15111" max="15111" width="12.85546875" style="29" customWidth="1"/>
    <col min="15112" max="15112" width="11" style="29" customWidth="1"/>
    <col min="15113" max="15360" width="9.140625" style="29"/>
    <col min="15361" max="15362" width="3.7109375" style="29" customWidth="1"/>
    <col min="15363" max="15363" width="7.85546875" style="29" bestFit="1" customWidth="1"/>
    <col min="15364" max="15364" width="12.85546875" style="29" customWidth="1"/>
    <col min="15365" max="15365" width="61.28515625" style="29" customWidth="1"/>
    <col min="15366" max="15366" width="17.42578125" style="29" customWidth="1"/>
    <col min="15367" max="15367" width="12.85546875" style="29" customWidth="1"/>
    <col min="15368" max="15368" width="11" style="29" customWidth="1"/>
    <col min="15369" max="15616" width="9.140625" style="29"/>
    <col min="15617" max="15618" width="3.7109375" style="29" customWidth="1"/>
    <col min="15619" max="15619" width="7.85546875" style="29" bestFit="1" customWidth="1"/>
    <col min="15620" max="15620" width="12.85546875" style="29" customWidth="1"/>
    <col min="15621" max="15621" width="61.28515625" style="29" customWidth="1"/>
    <col min="15622" max="15622" width="17.42578125" style="29" customWidth="1"/>
    <col min="15623" max="15623" width="12.85546875" style="29" customWidth="1"/>
    <col min="15624" max="15624" width="11" style="29" customWidth="1"/>
    <col min="15625" max="15872" width="9.140625" style="29"/>
    <col min="15873" max="15874" width="3.7109375" style="29" customWidth="1"/>
    <col min="15875" max="15875" width="7.85546875" style="29" bestFit="1" customWidth="1"/>
    <col min="15876" max="15876" width="12.85546875" style="29" customWidth="1"/>
    <col min="15877" max="15877" width="61.28515625" style="29" customWidth="1"/>
    <col min="15878" max="15878" width="17.42578125" style="29" customWidth="1"/>
    <col min="15879" max="15879" width="12.85546875" style="29" customWidth="1"/>
    <col min="15880" max="15880" width="11" style="29" customWidth="1"/>
    <col min="15881" max="16128" width="9.140625" style="29"/>
    <col min="16129" max="16130" width="3.7109375" style="29" customWidth="1"/>
    <col min="16131" max="16131" width="7.85546875" style="29" bestFit="1" customWidth="1"/>
    <col min="16132" max="16132" width="12.85546875" style="29" customWidth="1"/>
    <col min="16133" max="16133" width="61.28515625" style="29" customWidth="1"/>
    <col min="16134" max="16134" width="17.42578125" style="29" customWidth="1"/>
    <col min="16135" max="16135" width="12.85546875" style="29" customWidth="1"/>
    <col min="16136" max="16136" width="11" style="29" customWidth="1"/>
    <col min="16137" max="16384" width="9.140625" style="29"/>
  </cols>
  <sheetData>
    <row r="2" spans="2:8" s="27" customFormat="1" ht="21" customHeight="1" x14ac:dyDescent="0.35">
      <c r="B2" s="26"/>
      <c r="C2" s="26"/>
      <c r="D2" s="26"/>
      <c r="E2" s="26"/>
      <c r="F2" s="26"/>
      <c r="G2" s="26"/>
      <c r="H2" s="26"/>
    </row>
    <row r="3" spans="2:8" s="28" customFormat="1" ht="20.25" x14ac:dyDescent="0.2">
      <c r="B3" s="26"/>
      <c r="C3" s="26"/>
      <c r="D3" s="26"/>
      <c r="E3" s="26"/>
      <c r="F3" s="26"/>
      <c r="G3" s="26"/>
      <c r="H3" s="26"/>
    </row>
    <row r="4" spans="2:8" ht="7.5" customHeight="1" x14ac:dyDescent="0.2">
      <c r="B4" s="26"/>
      <c r="C4" s="26"/>
      <c r="D4" s="26"/>
      <c r="E4" s="26"/>
      <c r="F4" s="26"/>
      <c r="G4" s="26"/>
      <c r="H4" s="26"/>
    </row>
    <row r="5" spans="2:8" ht="11.25" customHeight="1" x14ac:dyDescent="0.2">
      <c r="B5" s="26"/>
      <c r="C5" s="26"/>
      <c r="D5" s="26"/>
      <c r="E5" s="26"/>
      <c r="F5" s="26"/>
      <c r="G5" s="26"/>
      <c r="H5" s="26"/>
    </row>
    <row r="6" spans="2:8" s="34" customFormat="1" ht="40.5" customHeight="1" x14ac:dyDescent="0.35">
      <c r="B6" s="26"/>
      <c r="C6" s="30"/>
      <c r="D6" s="31" t="str">
        <f>E12</f>
        <v>MC-ISAR_AURIX</v>
      </c>
      <c r="E6" s="32"/>
      <c r="F6" s="32"/>
      <c r="G6" s="33"/>
      <c r="H6" s="26"/>
    </row>
    <row r="7" spans="2:8" s="34" customFormat="1" ht="25.5" x14ac:dyDescent="0.35">
      <c r="B7" s="26"/>
      <c r="C7" s="35"/>
      <c r="D7" s="36" t="str">
        <f>E13</f>
        <v>Aurix TC23xAB Test Report</v>
      </c>
      <c r="E7" s="37"/>
      <c r="F7" s="38"/>
      <c r="G7" s="33"/>
      <c r="H7" s="26"/>
    </row>
    <row r="8" spans="2:8" s="34" customFormat="1" ht="25.5" x14ac:dyDescent="0.35">
      <c r="B8" s="26"/>
      <c r="C8" s="35"/>
      <c r="D8" s="39">
        <v>42871</v>
      </c>
      <c r="E8" s="40"/>
      <c r="F8" s="40"/>
      <c r="G8" s="33"/>
      <c r="H8" s="26"/>
    </row>
    <row r="9" spans="2:8" s="28" customFormat="1" ht="20.25" customHeight="1" x14ac:dyDescent="0.2">
      <c r="B9" s="26"/>
      <c r="C9" s="26"/>
      <c r="D9" s="239"/>
      <c r="E9" s="239"/>
      <c r="F9" s="239"/>
      <c r="G9" s="239"/>
      <c r="H9" s="26"/>
    </row>
    <row r="10" spans="2:8" ht="20.25" x14ac:dyDescent="0.2">
      <c r="B10" s="26"/>
      <c r="C10" s="26"/>
      <c r="D10" s="239"/>
      <c r="E10" s="239"/>
      <c r="F10" s="239"/>
      <c r="G10" s="239"/>
      <c r="H10" s="26"/>
    </row>
    <row r="11" spans="2:8" ht="14.25" customHeight="1" x14ac:dyDescent="0.2">
      <c r="B11" s="26"/>
      <c r="C11" s="26"/>
      <c r="D11" s="240" t="s">
        <v>70</v>
      </c>
      <c r="E11" s="240"/>
      <c r="F11" s="41"/>
      <c r="G11" s="26"/>
      <c r="H11" s="26"/>
    </row>
    <row r="12" spans="2:8" ht="15.75" customHeight="1" x14ac:dyDescent="0.2">
      <c r="B12" s="26"/>
      <c r="C12" s="26"/>
      <c r="D12" s="42" t="s">
        <v>71</v>
      </c>
      <c r="E12" s="44" t="s">
        <v>133</v>
      </c>
      <c r="F12" s="43"/>
      <c r="G12" s="26"/>
      <c r="H12" s="26"/>
    </row>
    <row r="13" spans="2:8" ht="13.5" customHeight="1" x14ac:dyDescent="0.2">
      <c r="B13" s="26"/>
      <c r="C13" s="26"/>
      <c r="D13" s="42" t="s">
        <v>72</v>
      </c>
      <c r="E13" s="44" t="s">
        <v>929</v>
      </c>
      <c r="F13" s="43"/>
      <c r="G13" s="26"/>
      <c r="H13" s="26"/>
    </row>
    <row r="14" spans="2:8" ht="18" customHeight="1" x14ac:dyDescent="0.2">
      <c r="B14" s="26"/>
      <c r="C14" s="26"/>
      <c r="D14" s="52" t="s">
        <v>136</v>
      </c>
      <c r="E14" s="51" t="s">
        <v>928</v>
      </c>
      <c r="F14" s="43"/>
      <c r="G14" s="26"/>
      <c r="H14" s="26"/>
    </row>
    <row r="15" spans="2:8" ht="14.25" customHeight="1" x14ac:dyDescent="0.2">
      <c r="B15" s="26"/>
      <c r="C15" s="26"/>
      <c r="D15" s="43"/>
      <c r="E15" s="43"/>
      <c r="F15" s="43"/>
      <c r="G15" s="26"/>
      <c r="H15" s="26"/>
    </row>
    <row r="16" spans="2:8" ht="14.25" customHeight="1" x14ac:dyDescent="0.2">
      <c r="B16" s="26"/>
      <c r="C16" s="26"/>
      <c r="D16" s="26"/>
      <c r="E16" s="26"/>
      <c r="F16" s="26"/>
      <c r="G16" s="26"/>
      <c r="H16" s="26"/>
    </row>
    <row r="17" spans="2:8" ht="14.25" customHeight="1" x14ac:dyDescent="0.2">
      <c r="B17" s="26"/>
      <c r="C17" s="26"/>
      <c r="D17" s="26"/>
      <c r="E17" s="26"/>
      <c r="F17" s="26"/>
      <c r="G17" s="26"/>
      <c r="H17" s="26"/>
    </row>
    <row r="18" spans="2:8" ht="24.75" customHeight="1" x14ac:dyDescent="0.2">
      <c r="B18" s="26"/>
      <c r="C18" s="26"/>
      <c r="D18" s="26"/>
      <c r="E18" s="26"/>
      <c r="F18" s="26"/>
      <c r="G18" s="26"/>
      <c r="H18" s="26"/>
    </row>
    <row r="19" spans="2:8" ht="12" customHeight="1" x14ac:dyDescent="0.2">
      <c r="B19" s="26"/>
      <c r="C19" s="26"/>
      <c r="D19" s="26"/>
      <c r="E19" s="26"/>
      <c r="F19" s="26"/>
      <c r="G19" s="26"/>
      <c r="H19" s="26"/>
    </row>
    <row r="20" spans="2:8" ht="12" customHeight="1" x14ac:dyDescent="0.2">
      <c r="B20" s="26"/>
      <c r="C20" s="26"/>
      <c r="D20" s="26"/>
      <c r="E20" s="26"/>
      <c r="F20" s="26"/>
      <c r="G20" s="26"/>
      <c r="H20" s="26"/>
    </row>
    <row r="21" spans="2:8" s="45" customFormat="1" ht="20.25" x14ac:dyDescent="0.25">
      <c r="B21" s="26"/>
      <c r="C21" s="26"/>
      <c r="D21" s="26"/>
      <c r="E21" s="26"/>
      <c r="F21" s="26"/>
      <c r="G21" s="26"/>
      <c r="H21" s="26"/>
    </row>
    <row r="22" spans="2:8" ht="20.25" x14ac:dyDescent="0.2">
      <c r="B22" s="26"/>
      <c r="C22" s="26"/>
      <c r="D22" s="26"/>
      <c r="E22" s="26"/>
      <c r="F22" s="26"/>
      <c r="G22" s="26"/>
      <c r="H22" s="26"/>
    </row>
    <row r="23" spans="2:8" ht="12" customHeight="1" x14ac:dyDescent="0.2">
      <c r="B23" s="26"/>
      <c r="C23" s="26"/>
      <c r="D23" s="26"/>
      <c r="E23" s="26"/>
      <c r="F23" s="26"/>
      <c r="G23" s="26"/>
      <c r="H23" s="26"/>
    </row>
    <row r="24" spans="2:8" ht="12" customHeight="1" x14ac:dyDescent="0.2">
      <c r="B24" s="26"/>
      <c r="C24" s="26"/>
      <c r="D24" s="26"/>
      <c r="E24" s="26"/>
      <c r="F24" s="26"/>
      <c r="G24" s="26"/>
      <c r="H24" s="26"/>
    </row>
    <row r="25" spans="2:8" ht="12" customHeight="1" x14ac:dyDescent="0.2">
      <c r="B25" s="26"/>
      <c r="C25" s="26"/>
      <c r="D25" s="26"/>
      <c r="E25" s="26"/>
      <c r="F25" s="26"/>
      <c r="G25" s="26"/>
      <c r="H25" s="26"/>
    </row>
    <row r="26" spans="2:8" s="45" customFormat="1" ht="20.25" x14ac:dyDescent="0.25">
      <c r="B26" s="26"/>
      <c r="C26" s="26"/>
      <c r="D26" s="26"/>
      <c r="E26" s="26"/>
      <c r="F26" s="26"/>
      <c r="G26" s="26"/>
      <c r="H26" s="26"/>
    </row>
    <row r="27" spans="2:8" ht="20.25" x14ac:dyDescent="0.2">
      <c r="B27" s="26"/>
      <c r="C27" s="26"/>
      <c r="D27" s="26"/>
      <c r="E27" s="26"/>
      <c r="F27" s="26"/>
      <c r="G27" s="26"/>
      <c r="H27" s="26"/>
    </row>
  </sheetData>
  <sheetProtection formatCells="0" formatColumns="0" formatRows="0" insertColumns="0" insertRows="0" insertHyperlinks="0" deleteColumns="0" deleteRows="0" selectLockedCells="1"/>
  <mergeCells count="2">
    <mergeCell ref="D9:G10"/>
    <mergeCell ref="D11:E11"/>
  </mergeCells>
  <conditionalFormatting sqref="G13">
    <cfRule type="cellIs" dxfId="1647" priority="1" stopIfTrue="1" operator="greaterThan">
      <formula>0</formula>
    </cfRule>
  </conditionalFormatting>
  <pageMargins left="0.5" right="0.5" top="1" bottom="0.5" header="0.5" footer="0"/>
  <pageSetup paperSize="9" scale="84" orientation="landscape" r:id="rId1"/>
  <headerFooter alignWithMargins="0">
    <oddHeader>&amp;R&amp;G</oddHeader>
    <oddFooter>&amp;L&amp;8NXPSW-GEN-Project Plan and Dashboard&amp;C&amp;8Confidential&amp;R&amp;8&amp;P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A30"/>
  <sheetViews>
    <sheetView zoomScale="55" zoomScaleNormal="55"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 x14ac:dyDescent="0.25"/>
  <cols>
    <col min="1" max="1" width="21" customWidth="1"/>
    <col min="2" max="2" width="9.5703125" customWidth="1"/>
    <col min="3" max="11" width="8.7109375" bestFit="1" customWidth="1"/>
    <col min="12" max="15" width="8.7109375" customWidth="1"/>
    <col min="16" max="20" width="8.7109375" bestFit="1" customWidth="1"/>
    <col min="21" max="26" width="8.7109375" customWidth="1"/>
    <col min="27" max="27" width="53.85546875" customWidth="1"/>
  </cols>
  <sheetData>
    <row r="1" spans="1:27" s="1" customFormat="1" ht="257.25" customHeight="1" thickBot="1" x14ac:dyDescent="0.3">
      <c r="A1" s="8" t="s">
        <v>27</v>
      </c>
      <c r="B1" s="54" t="s">
        <v>139</v>
      </c>
      <c r="C1" s="16" t="s">
        <v>30</v>
      </c>
      <c r="D1" s="17" t="s">
        <v>31</v>
      </c>
      <c r="E1" s="17" t="s">
        <v>32</v>
      </c>
      <c r="F1" s="17" t="s">
        <v>33</v>
      </c>
      <c r="G1" s="16" t="s">
        <v>34</v>
      </c>
      <c r="H1" s="18" t="s">
        <v>77</v>
      </c>
      <c r="I1" s="19" t="s">
        <v>78</v>
      </c>
      <c r="J1" s="19" t="s">
        <v>79</v>
      </c>
      <c r="K1" s="19" t="s">
        <v>80</v>
      </c>
      <c r="L1" s="46" t="s">
        <v>76</v>
      </c>
      <c r="M1" s="47" t="s">
        <v>73</v>
      </c>
      <c r="N1" s="47" t="s">
        <v>74</v>
      </c>
      <c r="O1" s="47" t="s">
        <v>75</v>
      </c>
      <c r="P1" s="20" t="s">
        <v>35</v>
      </c>
      <c r="Q1" s="20" t="s">
        <v>61</v>
      </c>
      <c r="R1" s="21" t="s">
        <v>39</v>
      </c>
      <c r="S1" s="22" t="s">
        <v>42</v>
      </c>
      <c r="T1" s="22" t="s">
        <v>64</v>
      </c>
      <c r="U1" s="23" t="s">
        <v>63</v>
      </c>
      <c r="V1" s="23" t="s">
        <v>43</v>
      </c>
      <c r="W1" s="24" t="s">
        <v>65</v>
      </c>
      <c r="X1" s="24" t="s">
        <v>66</v>
      </c>
      <c r="Y1" s="24" t="s">
        <v>67</v>
      </c>
      <c r="Z1" s="24" t="s">
        <v>68</v>
      </c>
      <c r="AA1" s="3" t="s">
        <v>28</v>
      </c>
    </row>
    <row r="2" spans="1:27" ht="19.5" thickBot="1" x14ac:dyDescent="0.35">
      <c r="A2" s="4" t="s">
        <v>26</v>
      </c>
      <c r="B2" s="53"/>
      <c r="C2" s="6"/>
      <c r="D2" s="5"/>
      <c r="E2" s="6"/>
      <c r="F2" s="5"/>
      <c r="G2" s="6"/>
      <c r="H2" s="5"/>
      <c r="I2" s="6"/>
      <c r="J2" s="5"/>
      <c r="K2" s="6"/>
      <c r="L2" s="6"/>
      <c r="M2" s="6"/>
      <c r="N2" s="6"/>
      <c r="O2" s="6"/>
      <c r="P2" s="6"/>
      <c r="Q2" s="5"/>
      <c r="R2" s="6"/>
      <c r="S2" s="5"/>
      <c r="T2" s="6"/>
      <c r="U2" s="7"/>
      <c r="V2" s="7"/>
      <c r="W2" s="7"/>
      <c r="X2" s="7"/>
      <c r="Y2" s="7"/>
      <c r="Z2" s="7"/>
      <c r="AA2" s="7" t="s">
        <v>29</v>
      </c>
    </row>
    <row r="3" spans="1:27" ht="135.75" x14ac:dyDescent="0.3">
      <c r="A3" s="12" t="s">
        <v>10</v>
      </c>
      <c r="B3" s="55">
        <v>6216</v>
      </c>
      <c r="C3" s="189">
        <v>37</v>
      </c>
      <c r="D3" s="189">
        <v>3282</v>
      </c>
      <c r="E3" s="189">
        <v>0</v>
      </c>
      <c r="F3" s="189">
        <v>0</v>
      </c>
      <c r="G3" s="189">
        <v>100</v>
      </c>
      <c r="H3" s="189">
        <v>297</v>
      </c>
      <c r="I3" s="188">
        <v>297</v>
      </c>
      <c r="J3" s="188">
        <v>297</v>
      </c>
      <c r="K3" s="189">
        <v>0</v>
      </c>
      <c r="L3" s="189">
        <v>110</v>
      </c>
      <c r="M3" s="188">
        <v>110</v>
      </c>
      <c r="N3" s="188">
        <v>110</v>
      </c>
      <c r="O3" s="189">
        <v>0</v>
      </c>
      <c r="P3" s="189">
        <v>170</v>
      </c>
      <c r="Q3" s="189">
        <v>12</v>
      </c>
      <c r="R3" s="189">
        <v>100</v>
      </c>
      <c r="S3" s="189">
        <v>0</v>
      </c>
      <c r="T3" s="189">
        <v>613</v>
      </c>
      <c r="U3" s="189">
        <v>4</v>
      </c>
      <c r="V3" s="189">
        <v>2328</v>
      </c>
      <c r="W3" s="188">
        <v>103</v>
      </c>
      <c r="X3" s="188">
        <v>103</v>
      </c>
      <c r="Y3" s="188">
        <v>103</v>
      </c>
      <c r="Z3" s="189">
        <v>0</v>
      </c>
      <c r="AA3" s="64" t="s">
        <v>904</v>
      </c>
    </row>
    <row r="4" spans="1:27" ht="18.75" x14ac:dyDescent="0.3">
      <c r="A4" s="13" t="s">
        <v>14</v>
      </c>
      <c r="B4" s="101">
        <v>758</v>
      </c>
      <c r="C4" s="99">
        <v>18</v>
      </c>
      <c r="D4" s="99">
        <v>642</v>
      </c>
      <c r="E4" s="99">
        <v>0</v>
      </c>
      <c r="F4" s="99">
        <v>0</v>
      </c>
      <c r="G4" s="99">
        <v>100</v>
      </c>
      <c r="H4" s="99">
        <v>85</v>
      </c>
      <c r="I4" s="100">
        <v>85</v>
      </c>
      <c r="J4" s="100">
        <v>85</v>
      </c>
      <c r="K4" s="99">
        <v>0</v>
      </c>
      <c r="L4" s="99">
        <v>79</v>
      </c>
      <c r="M4" s="100">
        <v>79</v>
      </c>
      <c r="N4" s="100">
        <v>79</v>
      </c>
      <c r="O4" s="99">
        <v>0</v>
      </c>
      <c r="P4" s="99">
        <v>72</v>
      </c>
      <c r="Q4" s="99">
        <v>0</v>
      </c>
      <c r="R4" s="99">
        <v>100</v>
      </c>
      <c r="S4" s="99">
        <v>0</v>
      </c>
      <c r="T4" s="99">
        <v>16</v>
      </c>
      <c r="U4" s="99">
        <v>0</v>
      </c>
      <c r="V4" s="99">
        <v>185</v>
      </c>
      <c r="W4" s="100">
        <v>88</v>
      </c>
      <c r="X4" s="100">
        <v>88</v>
      </c>
      <c r="Y4" s="100">
        <v>88</v>
      </c>
      <c r="Z4" s="99">
        <v>0</v>
      </c>
      <c r="AA4" s="25"/>
    </row>
    <row r="5" spans="1:27" s="138" customFormat="1" ht="180.75" x14ac:dyDescent="0.3">
      <c r="A5" s="98" t="s">
        <v>18</v>
      </c>
      <c r="B5" s="135">
        <v>3347</v>
      </c>
      <c r="C5" s="216">
        <v>30</v>
      </c>
      <c r="D5" s="216">
        <v>1888</v>
      </c>
      <c r="E5" s="216">
        <v>0</v>
      </c>
      <c r="F5" s="216">
        <v>0</v>
      </c>
      <c r="G5" s="216">
        <v>100</v>
      </c>
      <c r="H5" s="216">
        <v>213</v>
      </c>
      <c r="I5" s="188">
        <v>213</v>
      </c>
      <c r="J5" s="188">
        <v>213</v>
      </c>
      <c r="K5" s="216">
        <v>0</v>
      </c>
      <c r="L5" s="216">
        <v>91</v>
      </c>
      <c r="M5" s="188">
        <v>91</v>
      </c>
      <c r="N5" s="188">
        <v>91</v>
      </c>
      <c r="O5" s="216">
        <v>0</v>
      </c>
      <c r="P5" s="216">
        <v>60</v>
      </c>
      <c r="Q5" s="216">
        <v>7</v>
      </c>
      <c r="R5" s="216">
        <v>100</v>
      </c>
      <c r="S5" s="216">
        <v>0</v>
      </c>
      <c r="T5" s="216">
        <v>602</v>
      </c>
      <c r="U5" s="216">
        <v>1</v>
      </c>
      <c r="V5" s="216">
        <v>3406</v>
      </c>
      <c r="W5" s="188">
        <v>72</v>
      </c>
      <c r="X5" s="188">
        <v>72</v>
      </c>
      <c r="Y5" s="188">
        <v>72</v>
      </c>
      <c r="Z5" s="216">
        <v>0</v>
      </c>
      <c r="AA5" s="64" t="s">
        <v>906</v>
      </c>
    </row>
    <row r="6" spans="1:27" s="138" customFormat="1" ht="30.75" x14ac:dyDescent="0.3">
      <c r="A6" s="98" t="s">
        <v>22</v>
      </c>
      <c r="B6" s="135">
        <v>328</v>
      </c>
      <c r="C6" s="189">
        <v>27</v>
      </c>
      <c r="D6" s="189">
        <v>1060</v>
      </c>
      <c r="E6" s="189">
        <v>0</v>
      </c>
      <c r="F6" s="189">
        <v>0</v>
      </c>
      <c r="G6" s="189">
        <v>100</v>
      </c>
      <c r="H6" s="189">
        <v>109</v>
      </c>
      <c r="I6" s="188">
        <v>109</v>
      </c>
      <c r="J6" s="188">
        <v>109</v>
      </c>
      <c r="K6" s="189">
        <v>0</v>
      </c>
      <c r="L6" s="189" t="s">
        <v>81</v>
      </c>
      <c r="M6" s="188" t="s">
        <v>81</v>
      </c>
      <c r="N6" s="188" t="s">
        <v>81</v>
      </c>
      <c r="O6" s="189" t="s">
        <v>81</v>
      </c>
      <c r="P6" s="189">
        <v>10</v>
      </c>
      <c r="Q6" s="189">
        <v>0</v>
      </c>
      <c r="R6" s="189">
        <v>100</v>
      </c>
      <c r="S6" s="189">
        <v>0</v>
      </c>
      <c r="T6" s="189">
        <v>5</v>
      </c>
      <c r="U6" s="189">
        <v>0</v>
      </c>
      <c r="V6" s="189">
        <v>60</v>
      </c>
      <c r="W6" s="188">
        <v>18</v>
      </c>
      <c r="X6" s="188">
        <v>18</v>
      </c>
      <c r="Y6" s="188">
        <v>18</v>
      </c>
      <c r="Z6" s="189">
        <v>0</v>
      </c>
      <c r="AA6" s="64" t="s">
        <v>930</v>
      </c>
    </row>
    <row r="7" spans="1:27" s="138" customFormat="1" ht="75.75" x14ac:dyDescent="0.3">
      <c r="A7" s="98" t="s">
        <v>21</v>
      </c>
      <c r="B7" s="135">
        <v>599</v>
      </c>
      <c r="C7" s="189">
        <v>27</v>
      </c>
      <c r="D7" s="189">
        <v>1066</v>
      </c>
      <c r="E7" s="189">
        <v>0</v>
      </c>
      <c r="F7" s="189">
        <v>0</v>
      </c>
      <c r="G7" s="189">
        <v>100</v>
      </c>
      <c r="H7" s="189">
        <v>125</v>
      </c>
      <c r="I7" s="188">
        <v>125</v>
      </c>
      <c r="J7" s="188">
        <v>125</v>
      </c>
      <c r="K7" s="189">
        <v>0</v>
      </c>
      <c r="L7" s="189" t="s">
        <v>81</v>
      </c>
      <c r="M7" s="188" t="s">
        <v>81</v>
      </c>
      <c r="N7" s="188" t="s">
        <v>81</v>
      </c>
      <c r="O7" s="189" t="s">
        <v>81</v>
      </c>
      <c r="P7" s="189">
        <v>19</v>
      </c>
      <c r="Q7" s="189">
        <v>2</v>
      </c>
      <c r="R7" s="189">
        <v>100</v>
      </c>
      <c r="S7" s="189">
        <v>0</v>
      </c>
      <c r="T7" s="189">
        <v>11</v>
      </c>
      <c r="U7" s="189">
        <v>0</v>
      </c>
      <c r="V7" s="189">
        <v>260</v>
      </c>
      <c r="W7" s="188">
        <v>20</v>
      </c>
      <c r="X7" s="188">
        <v>20</v>
      </c>
      <c r="Y7" s="188">
        <v>20</v>
      </c>
      <c r="Z7" s="189">
        <v>0</v>
      </c>
      <c r="AA7" s="64" t="s">
        <v>931</v>
      </c>
    </row>
    <row r="8" spans="1:27" s="138" customFormat="1" ht="18.75" x14ac:dyDescent="0.3">
      <c r="A8" s="98" t="s">
        <v>15</v>
      </c>
      <c r="B8" s="135">
        <v>763</v>
      </c>
      <c r="C8" s="216">
        <v>27</v>
      </c>
      <c r="D8" s="216">
        <v>1001</v>
      </c>
      <c r="E8" s="216">
        <v>0</v>
      </c>
      <c r="F8" s="216">
        <v>0</v>
      </c>
      <c r="G8" s="216">
        <v>100</v>
      </c>
      <c r="H8" s="216">
        <v>71</v>
      </c>
      <c r="I8" s="188">
        <v>71</v>
      </c>
      <c r="J8" s="188">
        <v>71</v>
      </c>
      <c r="K8" s="216">
        <v>0</v>
      </c>
      <c r="L8" s="216">
        <v>58</v>
      </c>
      <c r="M8" s="188">
        <v>58</v>
      </c>
      <c r="N8" s="188">
        <v>58</v>
      </c>
      <c r="O8" s="216">
        <v>0</v>
      </c>
      <c r="P8" s="216">
        <v>16</v>
      </c>
      <c r="Q8" s="216">
        <v>0</v>
      </c>
      <c r="R8" s="216">
        <v>100</v>
      </c>
      <c r="S8" s="216">
        <v>0</v>
      </c>
      <c r="T8" s="216">
        <v>13</v>
      </c>
      <c r="U8" s="216">
        <v>0</v>
      </c>
      <c r="V8" s="216">
        <v>148</v>
      </c>
      <c r="W8" s="188">
        <v>40</v>
      </c>
      <c r="X8" s="188">
        <v>40</v>
      </c>
      <c r="Y8" s="188">
        <v>40</v>
      </c>
      <c r="Z8" s="216">
        <v>0</v>
      </c>
      <c r="AA8" s="64"/>
    </row>
    <row r="9" spans="1:27" ht="18.75" x14ac:dyDescent="0.3">
      <c r="A9" s="13" t="s">
        <v>0</v>
      </c>
      <c r="B9" s="56">
        <v>952</v>
      </c>
      <c r="C9" s="132">
        <v>32</v>
      </c>
      <c r="D9" s="132">
        <v>1661</v>
      </c>
      <c r="E9" s="132">
        <v>0</v>
      </c>
      <c r="F9" s="132">
        <v>0</v>
      </c>
      <c r="G9" s="132">
        <v>100</v>
      </c>
      <c r="H9" s="132">
        <v>154</v>
      </c>
      <c r="I9" s="133">
        <v>154</v>
      </c>
      <c r="J9" s="133">
        <v>154</v>
      </c>
      <c r="K9" s="132">
        <v>0</v>
      </c>
      <c r="L9" s="132">
        <v>90</v>
      </c>
      <c r="M9" s="133">
        <v>90</v>
      </c>
      <c r="N9" s="133">
        <v>90</v>
      </c>
      <c r="O9" s="132">
        <v>0</v>
      </c>
      <c r="P9" s="25">
        <v>29</v>
      </c>
      <c r="Q9" s="25">
        <v>0</v>
      </c>
      <c r="R9" s="25">
        <v>100</v>
      </c>
      <c r="S9" s="25">
        <v>0</v>
      </c>
      <c r="T9" s="25">
        <v>9</v>
      </c>
      <c r="U9" s="25">
        <v>0</v>
      </c>
      <c r="V9" s="25">
        <v>300</v>
      </c>
      <c r="W9" s="48">
        <v>31</v>
      </c>
      <c r="X9" s="48">
        <v>31</v>
      </c>
      <c r="Y9" s="48">
        <v>31</v>
      </c>
      <c r="Z9" s="25">
        <v>0</v>
      </c>
      <c r="AA9" s="65"/>
    </row>
    <row r="10" spans="1:27" ht="18.75" x14ac:dyDescent="0.3">
      <c r="A10" s="13" t="s">
        <v>23</v>
      </c>
      <c r="B10" s="56">
        <v>1389</v>
      </c>
      <c r="C10" s="74">
        <v>28</v>
      </c>
      <c r="D10" s="74">
        <v>1067</v>
      </c>
      <c r="E10" s="74">
        <v>0</v>
      </c>
      <c r="F10" s="74">
        <v>0</v>
      </c>
      <c r="G10" s="74">
        <v>100</v>
      </c>
      <c r="H10" s="74">
        <v>144</v>
      </c>
      <c r="I10" s="48">
        <v>144</v>
      </c>
      <c r="J10" s="48">
        <v>144</v>
      </c>
      <c r="K10" s="74">
        <v>0</v>
      </c>
      <c r="L10" s="74">
        <v>47</v>
      </c>
      <c r="M10" s="48">
        <v>47</v>
      </c>
      <c r="N10" s="48">
        <v>47</v>
      </c>
      <c r="O10" s="74">
        <v>0</v>
      </c>
      <c r="P10" s="74">
        <v>33</v>
      </c>
      <c r="Q10" s="74">
        <v>0</v>
      </c>
      <c r="R10" s="74">
        <v>100</v>
      </c>
      <c r="S10" s="74">
        <v>0</v>
      </c>
      <c r="T10" s="74">
        <v>99</v>
      </c>
      <c r="U10" s="74">
        <v>0</v>
      </c>
      <c r="V10" s="74">
        <v>785</v>
      </c>
      <c r="W10" s="48">
        <v>62</v>
      </c>
      <c r="X10" s="48">
        <v>62</v>
      </c>
      <c r="Y10" s="48">
        <v>62</v>
      </c>
      <c r="Z10" s="74">
        <v>0</v>
      </c>
      <c r="AA10" s="65"/>
    </row>
    <row r="11" spans="1:27" s="138" customFormat="1" ht="92.25" customHeight="1" x14ac:dyDescent="0.3">
      <c r="A11" s="98" t="s">
        <v>19</v>
      </c>
      <c r="B11" s="135">
        <v>1862</v>
      </c>
      <c r="C11" s="216">
        <v>28</v>
      </c>
      <c r="D11" s="216">
        <v>1212</v>
      </c>
      <c r="E11" s="216">
        <v>0</v>
      </c>
      <c r="F11" s="216">
        <v>0</v>
      </c>
      <c r="G11" s="216">
        <v>100</v>
      </c>
      <c r="H11" s="216">
        <v>119</v>
      </c>
      <c r="I11" s="188">
        <v>119</v>
      </c>
      <c r="J11" s="188">
        <v>119</v>
      </c>
      <c r="K11" s="216">
        <v>0</v>
      </c>
      <c r="L11" s="216">
        <v>73</v>
      </c>
      <c r="M11" s="188">
        <v>73</v>
      </c>
      <c r="N11" s="188">
        <v>73</v>
      </c>
      <c r="O11" s="216">
        <v>0</v>
      </c>
      <c r="P11" s="216">
        <v>33</v>
      </c>
      <c r="Q11" s="216">
        <v>2</v>
      </c>
      <c r="R11" s="216">
        <v>100</v>
      </c>
      <c r="S11" s="216">
        <v>0</v>
      </c>
      <c r="T11" s="216">
        <v>16</v>
      </c>
      <c r="U11" s="216">
        <v>0</v>
      </c>
      <c r="V11" s="216">
        <v>805</v>
      </c>
      <c r="W11" s="188">
        <v>44</v>
      </c>
      <c r="X11" s="188">
        <v>44</v>
      </c>
      <c r="Y11" s="188">
        <v>44</v>
      </c>
      <c r="Z11" s="216">
        <v>0</v>
      </c>
      <c r="AA11" s="64" t="s">
        <v>962</v>
      </c>
    </row>
    <row r="12" spans="1:27" ht="30.75" x14ac:dyDescent="0.3">
      <c r="A12" s="13" t="s">
        <v>16</v>
      </c>
      <c r="B12" s="56">
        <v>4400</v>
      </c>
      <c r="C12" s="74">
        <v>32</v>
      </c>
      <c r="D12" s="74">
        <v>1596</v>
      </c>
      <c r="E12" s="74">
        <v>0</v>
      </c>
      <c r="F12" s="25">
        <v>0</v>
      </c>
      <c r="G12" s="25">
        <v>100</v>
      </c>
      <c r="H12" s="74">
        <v>439</v>
      </c>
      <c r="I12" s="48">
        <v>439</v>
      </c>
      <c r="J12" s="48">
        <v>439</v>
      </c>
      <c r="K12" s="74">
        <v>0</v>
      </c>
      <c r="L12" s="74">
        <v>79</v>
      </c>
      <c r="M12" s="48">
        <v>79</v>
      </c>
      <c r="N12" s="48">
        <v>79</v>
      </c>
      <c r="O12" s="216">
        <v>0</v>
      </c>
      <c r="P12" s="25">
        <v>121</v>
      </c>
      <c r="Q12" s="25">
        <v>22</v>
      </c>
      <c r="R12" s="25">
        <v>100</v>
      </c>
      <c r="S12" s="25">
        <v>0</v>
      </c>
      <c r="T12" s="25">
        <v>809</v>
      </c>
      <c r="U12" s="25">
        <v>0</v>
      </c>
      <c r="V12" s="25">
        <v>4588</v>
      </c>
      <c r="W12" s="48">
        <v>44</v>
      </c>
      <c r="X12" s="48">
        <v>44</v>
      </c>
      <c r="Y12" s="48">
        <v>44</v>
      </c>
      <c r="Z12" s="25">
        <v>0</v>
      </c>
      <c r="AA12" s="64" t="s">
        <v>907</v>
      </c>
    </row>
    <row r="13" spans="1:27" ht="120.75" x14ac:dyDescent="0.3">
      <c r="A13" s="13" t="s">
        <v>4</v>
      </c>
      <c r="B13" s="142">
        <v>2651</v>
      </c>
      <c r="C13" s="81">
        <v>31</v>
      </c>
      <c r="D13" s="81">
        <v>2221</v>
      </c>
      <c r="E13" s="81">
        <v>0</v>
      </c>
      <c r="F13" s="99">
        <v>0</v>
      </c>
      <c r="G13" s="99">
        <v>100</v>
      </c>
      <c r="H13" s="99">
        <v>224</v>
      </c>
      <c r="I13" s="100">
        <v>224</v>
      </c>
      <c r="J13" s="100">
        <v>224</v>
      </c>
      <c r="K13" s="99">
        <v>0</v>
      </c>
      <c r="L13" s="99">
        <v>159</v>
      </c>
      <c r="M13" s="100">
        <v>159</v>
      </c>
      <c r="N13" s="100">
        <v>159</v>
      </c>
      <c r="O13" s="99">
        <v>0</v>
      </c>
      <c r="P13" s="81">
        <v>83</v>
      </c>
      <c r="Q13" s="81">
        <v>10</v>
      </c>
      <c r="R13" s="80">
        <v>98</v>
      </c>
      <c r="S13" s="80">
        <v>0</v>
      </c>
      <c r="T13" s="81">
        <v>210</v>
      </c>
      <c r="U13" s="81">
        <v>0</v>
      </c>
      <c r="V13" s="81">
        <v>990</v>
      </c>
      <c r="W13" s="81">
        <v>43</v>
      </c>
      <c r="X13" s="81">
        <v>43</v>
      </c>
      <c r="Y13" s="81">
        <v>43</v>
      </c>
      <c r="Z13" s="81">
        <v>0</v>
      </c>
      <c r="AA13" s="64" t="s">
        <v>908</v>
      </c>
    </row>
    <row r="14" spans="1:27" ht="30.75" x14ac:dyDescent="0.3">
      <c r="A14" s="13" t="s">
        <v>20</v>
      </c>
      <c r="B14" s="143">
        <v>2009</v>
      </c>
      <c r="C14" s="80">
        <v>27</v>
      </c>
      <c r="D14" s="80">
        <v>801</v>
      </c>
      <c r="E14" s="80">
        <v>0</v>
      </c>
      <c r="F14" s="99">
        <v>0</v>
      </c>
      <c r="G14" s="99">
        <v>100</v>
      </c>
      <c r="H14" s="99">
        <v>111</v>
      </c>
      <c r="I14" s="100">
        <v>111</v>
      </c>
      <c r="J14" s="100">
        <v>111</v>
      </c>
      <c r="K14" s="99">
        <v>0</v>
      </c>
      <c r="L14" s="99">
        <v>75</v>
      </c>
      <c r="M14" s="100">
        <v>75</v>
      </c>
      <c r="N14" s="100">
        <v>75</v>
      </c>
      <c r="O14" s="99">
        <v>0</v>
      </c>
      <c r="P14" s="80">
        <v>36</v>
      </c>
      <c r="Q14" s="80">
        <v>7</v>
      </c>
      <c r="R14" s="80">
        <v>100</v>
      </c>
      <c r="S14" s="80">
        <v>0</v>
      </c>
      <c r="T14" s="80">
        <v>31</v>
      </c>
      <c r="U14" s="80">
        <v>0</v>
      </c>
      <c r="V14" s="80">
        <v>635</v>
      </c>
      <c r="W14" s="81">
        <v>27</v>
      </c>
      <c r="X14" s="81">
        <v>27</v>
      </c>
      <c r="Y14" s="81">
        <v>27</v>
      </c>
      <c r="Z14" s="80">
        <v>0</v>
      </c>
      <c r="AA14" s="64" t="s">
        <v>907</v>
      </c>
    </row>
    <row r="15" spans="1:27" ht="30.75" x14ac:dyDescent="0.3">
      <c r="A15" s="13" t="s">
        <v>7</v>
      </c>
      <c r="B15" s="56">
        <v>4080</v>
      </c>
      <c r="C15" s="25">
        <v>26</v>
      </c>
      <c r="D15" s="25">
        <v>2199</v>
      </c>
      <c r="E15" s="25">
        <v>0</v>
      </c>
      <c r="F15" s="25">
        <v>0</v>
      </c>
      <c r="G15" s="25">
        <v>100</v>
      </c>
      <c r="H15" s="74">
        <v>222</v>
      </c>
      <c r="I15" s="74">
        <v>222</v>
      </c>
      <c r="J15" s="74">
        <v>222</v>
      </c>
      <c r="K15" s="74">
        <v>0</v>
      </c>
      <c r="L15" s="74">
        <v>99</v>
      </c>
      <c r="M15" s="48">
        <v>99</v>
      </c>
      <c r="N15" s="48">
        <v>99</v>
      </c>
      <c r="O15" s="74">
        <v>0</v>
      </c>
      <c r="P15" s="25">
        <v>49</v>
      </c>
      <c r="Q15" s="25">
        <v>13</v>
      </c>
      <c r="R15" s="25">
        <v>100</v>
      </c>
      <c r="S15" s="25">
        <v>0</v>
      </c>
      <c r="T15" s="25">
        <v>533</v>
      </c>
      <c r="U15" s="25">
        <v>0</v>
      </c>
      <c r="V15" s="25">
        <v>2391</v>
      </c>
      <c r="W15" s="48">
        <v>27</v>
      </c>
      <c r="X15" s="48">
        <v>27</v>
      </c>
      <c r="Y15" s="48">
        <v>27</v>
      </c>
      <c r="Z15" s="25">
        <v>0</v>
      </c>
      <c r="AA15" s="64" t="s">
        <v>907</v>
      </c>
    </row>
    <row r="16" spans="1:27" ht="18.75" x14ac:dyDescent="0.3">
      <c r="A16" s="13" t="s">
        <v>11</v>
      </c>
      <c r="B16" s="129">
        <v>1639</v>
      </c>
      <c r="C16" s="126">
        <v>32</v>
      </c>
      <c r="D16" s="126">
        <v>1882</v>
      </c>
      <c r="E16" s="126">
        <v>0</v>
      </c>
      <c r="F16" s="126">
        <v>0</v>
      </c>
      <c r="G16" s="126">
        <v>100</v>
      </c>
      <c r="H16" s="126">
        <v>197</v>
      </c>
      <c r="I16" s="126">
        <v>197</v>
      </c>
      <c r="J16" s="126">
        <v>197</v>
      </c>
      <c r="K16" s="126">
        <v>0</v>
      </c>
      <c r="L16" s="126">
        <v>135</v>
      </c>
      <c r="M16" s="127">
        <v>135</v>
      </c>
      <c r="N16" s="127">
        <v>135</v>
      </c>
      <c r="O16" s="126">
        <v>0</v>
      </c>
      <c r="P16" s="128">
        <v>40</v>
      </c>
      <c r="Q16" s="128">
        <v>3</v>
      </c>
      <c r="R16" s="126">
        <v>100</v>
      </c>
      <c r="S16" s="126">
        <v>0</v>
      </c>
      <c r="T16" s="128">
        <v>85</v>
      </c>
      <c r="U16" s="126">
        <v>0</v>
      </c>
      <c r="V16" s="128">
        <v>770</v>
      </c>
      <c r="W16" s="126">
        <v>45</v>
      </c>
      <c r="X16" s="126">
        <v>45</v>
      </c>
      <c r="Y16" s="126">
        <v>45</v>
      </c>
      <c r="Z16" s="130">
        <v>0</v>
      </c>
      <c r="AA16" s="131" t="s">
        <v>535</v>
      </c>
    </row>
    <row r="17" spans="1:27" ht="30.75" x14ac:dyDescent="0.3">
      <c r="A17" s="13" t="s">
        <v>12</v>
      </c>
      <c r="B17" s="56">
        <v>1733</v>
      </c>
      <c r="C17" s="74">
        <v>28</v>
      </c>
      <c r="D17" s="74">
        <v>2150</v>
      </c>
      <c r="E17" s="74">
        <v>0</v>
      </c>
      <c r="F17" s="25">
        <v>0</v>
      </c>
      <c r="G17" s="25">
        <v>100</v>
      </c>
      <c r="H17" s="74">
        <v>200</v>
      </c>
      <c r="I17" s="74">
        <v>200</v>
      </c>
      <c r="J17" s="74">
        <v>200</v>
      </c>
      <c r="K17" s="74">
        <v>0</v>
      </c>
      <c r="L17" s="74">
        <v>67</v>
      </c>
      <c r="M17" s="48">
        <v>67</v>
      </c>
      <c r="N17" s="48">
        <v>67</v>
      </c>
      <c r="O17" s="74">
        <v>0</v>
      </c>
      <c r="P17" s="49">
        <v>63</v>
      </c>
      <c r="Q17" s="49">
        <v>1</v>
      </c>
      <c r="R17" s="25">
        <v>100</v>
      </c>
      <c r="S17" s="25"/>
      <c r="T17" s="49">
        <v>195</v>
      </c>
      <c r="U17" s="74">
        <v>0</v>
      </c>
      <c r="V17" s="49">
        <v>1169</v>
      </c>
      <c r="W17" s="74">
        <v>165</v>
      </c>
      <c r="X17" s="74">
        <v>165</v>
      </c>
      <c r="Y17" s="74">
        <v>165</v>
      </c>
      <c r="Z17" s="62">
        <v>0</v>
      </c>
      <c r="AA17" s="113" t="s">
        <v>907</v>
      </c>
    </row>
    <row r="18" spans="1:27" ht="30.75" x14ac:dyDescent="0.3">
      <c r="A18" s="13" t="s">
        <v>9</v>
      </c>
      <c r="B18" s="135">
        <v>6332</v>
      </c>
      <c r="C18" s="74">
        <v>36</v>
      </c>
      <c r="D18" s="74">
        <v>3067</v>
      </c>
      <c r="E18" s="74">
        <v>0</v>
      </c>
      <c r="F18" s="25">
        <v>0</v>
      </c>
      <c r="G18" s="25">
        <v>100</v>
      </c>
      <c r="H18" s="74">
        <v>230</v>
      </c>
      <c r="I18" s="74">
        <v>230</v>
      </c>
      <c r="J18" s="74">
        <v>230</v>
      </c>
      <c r="K18" s="74">
        <v>0</v>
      </c>
      <c r="L18" s="74">
        <v>110</v>
      </c>
      <c r="M18" s="48">
        <v>110</v>
      </c>
      <c r="N18" s="48">
        <v>110</v>
      </c>
      <c r="O18" s="74">
        <v>0</v>
      </c>
      <c r="P18" s="134">
        <v>130</v>
      </c>
      <c r="Q18" s="134">
        <v>18</v>
      </c>
      <c r="R18" s="189">
        <v>100</v>
      </c>
      <c r="S18" s="189">
        <v>0</v>
      </c>
      <c r="T18" s="134">
        <v>371</v>
      </c>
      <c r="U18" s="189">
        <v>0</v>
      </c>
      <c r="V18" s="134">
        <v>4539</v>
      </c>
      <c r="W18" s="189">
        <v>71</v>
      </c>
      <c r="X18" s="189">
        <v>71</v>
      </c>
      <c r="Y18" s="189">
        <v>71</v>
      </c>
      <c r="Z18" s="130">
        <v>0</v>
      </c>
      <c r="AA18" s="113" t="s">
        <v>907</v>
      </c>
    </row>
    <row r="19" spans="1:27" ht="30.75" x14ac:dyDescent="0.3">
      <c r="A19" s="96" t="s">
        <v>3</v>
      </c>
      <c r="B19" s="101">
        <v>1637</v>
      </c>
      <c r="C19" s="99">
        <v>29</v>
      </c>
      <c r="D19" s="99">
        <v>1342</v>
      </c>
      <c r="E19" s="99">
        <v>0</v>
      </c>
      <c r="F19" s="99">
        <v>0</v>
      </c>
      <c r="G19" s="99">
        <v>100</v>
      </c>
      <c r="H19" s="99">
        <v>150</v>
      </c>
      <c r="I19" s="99">
        <v>150</v>
      </c>
      <c r="J19" s="99">
        <v>150</v>
      </c>
      <c r="K19" s="99">
        <v>0</v>
      </c>
      <c r="L19" s="100">
        <v>90</v>
      </c>
      <c r="M19" s="100">
        <v>90</v>
      </c>
      <c r="N19" s="100">
        <v>90</v>
      </c>
      <c r="O19" s="99">
        <v>0</v>
      </c>
      <c r="P19" s="104">
        <v>30</v>
      </c>
      <c r="Q19" s="104">
        <v>1</v>
      </c>
      <c r="R19" s="99">
        <v>100</v>
      </c>
      <c r="S19" s="99">
        <v>0</v>
      </c>
      <c r="T19" s="104">
        <v>120</v>
      </c>
      <c r="U19" s="99">
        <v>0</v>
      </c>
      <c r="V19" s="104">
        <v>1157</v>
      </c>
      <c r="W19" s="99">
        <v>32</v>
      </c>
      <c r="X19" s="99">
        <v>32</v>
      </c>
      <c r="Y19" s="99">
        <v>32</v>
      </c>
      <c r="Z19" s="97">
        <v>0</v>
      </c>
      <c r="AA19" s="113" t="s">
        <v>907</v>
      </c>
    </row>
    <row r="20" spans="1:27" ht="18.75" x14ac:dyDescent="0.3">
      <c r="A20" s="13" t="s">
        <v>24</v>
      </c>
      <c r="B20" s="135">
        <v>1964</v>
      </c>
      <c r="C20" s="132">
        <v>21</v>
      </c>
      <c r="D20" s="132">
        <v>400</v>
      </c>
      <c r="E20" s="132">
        <v>0</v>
      </c>
      <c r="F20" s="132">
        <v>0</v>
      </c>
      <c r="G20" s="132">
        <v>100</v>
      </c>
      <c r="H20" s="132">
        <v>48</v>
      </c>
      <c r="I20" s="132">
        <v>48</v>
      </c>
      <c r="J20" s="132">
        <v>48</v>
      </c>
      <c r="K20" s="132">
        <v>0</v>
      </c>
      <c r="L20" s="133">
        <v>48</v>
      </c>
      <c r="M20" s="133">
        <v>48</v>
      </c>
      <c r="N20" s="133">
        <v>48</v>
      </c>
      <c r="O20" s="132">
        <v>0</v>
      </c>
      <c r="P20" s="134">
        <v>67</v>
      </c>
      <c r="Q20" s="134">
        <v>0</v>
      </c>
      <c r="R20" s="132">
        <v>92</v>
      </c>
      <c r="S20" s="132">
        <v>0</v>
      </c>
      <c r="T20" s="134">
        <v>50</v>
      </c>
      <c r="U20" s="132">
        <v>0</v>
      </c>
      <c r="V20" s="134">
        <v>416</v>
      </c>
      <c r="W20" s="132">
        <v>35</v>
      </c>
      <c r="X20" s="132">
        <v>35</v>
      </c>
      <c r="Y20" s="132">
        <v>35</v>
      </c>
      <c r="Z20" s="130">
        <v>0</v>
      </c>
      <c r="AA20" s="132" t="s">
        <v>691</v>
      </c>
    </row>
    <row r="21" spans="1:27" ht="30.75" x14ac:dyDescent="0.3">
      <c r="A21" s="13" t="s">
        <v>1</v>
      </c>
      <c r="B21" s="56">
        <v>2283</v>
      </c>
      <c r="C21" s="74">
        <v>35</v>
      </c>
      <c r="D21" s="74">
        <v>1784</v>
      </c>
      <c r="E21" s="74">
        <v>0</v>
      </c>
      <c r="F21" s="74">
        <v>0</v>
      </c>
      <c r="G21" s="74">
        <v>100</v>
      </c>
      <c r="H21" s="74">
        <v>307</v>
      </c>
      <c r="I21" s="74">
        <v>307</v>
      </c>
      <c r="J21" s="74">
        <v>307</v>
      </c>
      <c r="K21" s="74">
        <v>0</v>
      </c>
      <c r="L21" s="74">
        <v>130</v>
      </c>
      <c r="M21" s="48">
        <v>130</v>
      </c>
      <c r="N21" s="48">
        <v>130</v>
      </c>
      <c r="O21" s="74">
        <v>0</v>
      </c>
      <c r="P21" s="49">
        <v>43</v>
      </c>
      <c r="Q21" s="49">
        <v>6</v>
      </c>
      <c r="R21" s="74">
        <v>100</v>
      </c>
      <c r="S21" s="74">
        <v>0</v>
      </c>
      <c r="T21" s="49">
        <v>45</v>
      </c>
      <c r="U21" s="74">
        <v>0</v>
      </c>
      <c r="V21" s="49">
        <v>1255</v>
      </c>
      <c r="W21" s="74">
        <v>34</v>
      </c>
      <c r="X21" s="74">
        <v>34</v>
      </c>
      <c r="Y21" s="74">
        <v>34</v>
      </c>
      <c r="Z21" s="62">
        <v>0</v>
      </c>
      <c r="AA21" s="113" t="s">
        <v>907</v>
      </c>
    </row>
    <row r="22" spans="1:27" ht="18.75" x14ac:dyDescent="0.3">
      <c r="A22" s="13" t="s">
        <v>13</v>
      </c>
      <c r="B22" s="67" t="s">
        <v>81</v>
      </c>
      <c r="C22" s="99" t="s">
        <v>81</v>
      </c>
      <c r="D22" s="99" t="s">
        <v>81</v>
      </c>
      <c r="E22" s="99" t="s">
        <v>81</v>
      </c>
      <c r="F22" s="99" t="s">
        <v>81</v>
      </c>
      <c r="G22" s="99" t="s">
        <v>81</v>
      </c>
      <c r="H22" s="99" t="s">
        <v>81</v>
      </c>
      <c r="I22" s="99" t="s">
        <v>81</v>
      </c>
      <c r="J22" s="99" t="s">
        <v>81</v>
      </c>
      <c r="K22" s="99" t="s">
        <v>81</v>
      </c>
      <c r="L22" s="99" t="s">
        <v>81</v>
      </c>
      <c r="M22" s="99" t="s">
        <v>81</v>
      </c>
      <c r="N22" s="99" t="s">
        <v>81</v>
      </c>
      <c r="O22" s="99" t="s">
        <v>81</v>
      </c>
      <c r="P22" s="99" t="s">
        <v>81</v>
      </c>
      <c r="Q22" s="99" t="s">
        <v>81</v>
      </c>
      <c r="R22" s="99" t="s">
        <v>81</v>
      </c>
      <c r="S22" s="99" t="s">
        <v>81</v>
      </c>
      <c r="T22" s="99" t="s">
        <v>81</v>
      </c>
      <c r="U22" s="99" t="s">
        <v>81</v>
      </c>
      <c r="V22" s="99" t="s">
        <v>81</v>
      </c>
      <c r="W22" s="99" t="s">
        <v>81</v>
      </c>
      <c r="X22" s="99" t="s">
        <v>81</v>
      </c>
      <c r="Y22" s="99" t="s">
        <v>81</v>
      </c>
      <c r="Z22" s="99" t="s">
        <v>81</v>
      </c>
      <c r="AA22" s="113" t="s">
        <v>913</v>
      </c>
    </row>
    <row r="23" spans="1:27" ht="30.75" x14ac:dyDescent="0.3">
      <c r="A23" s="13" t="s">
        <v>2</v>
      </c>
      <c r="B23" s="135">
        <v>1124</v>
      </c>
      <c r="C23" s="132">
        <v>30</v>
      </c>
      <c r="D23" s="132">
        <v>1470</v>
      </c>
      <c r="E23" s="132">
        <v>0</v>
      </c>
      <c r="F23" s="132">
        <v>0</v>
      </c>
      <c r="G23" s="132">
        <v>100</v>
      </c>
      <c r="H23" s="132">
        <v>156</v>
      </c>
      <c r="I23" s="132">
        <v>156</v>
      </c>
      <c r="J23" s="132">
        <v>156</v>
      </c>
      <c r="K23" s="132">
        <v>0</v>
      </c>
      <c r="L23" s="132">
        <v>152</v>
      </c>
      <c r="M23" s="133">
        <v>152</v>
      </c>
      <c r="N23" s="133">
        <v>152</v>
      </c>
      <c r="O23" s="132">
        <v>0</v>
      </c>
      <c r="P23" s="132">
        <v>27</v>
      </c>
      <c r="Q23" s="132">
        <v>4</v>
      </c>
      <c r="R23" s="132">
        <v>100</v>
      </c>
      <c r="S23" s="132">
        <v>0</v>
      </c>
      <c r="T23" s="134">
        <v>25</v>
      </c>
      <c r="U23" s="132">
        <v>0</v>
      </c>
      <c r="V23" s="134">
        <v>215</v>
      </c>
      <c r="W23" s="132">
        <v>34</v>
      </c>
      <c r="X23" s="132">
        <v>34</v>
      </c>
      <c r="Y23" s="132">
        <v>34</v>
      </c>
      <c r="Z23" s="130">
        <v>0</v>
      </c>
      <c r="AA23" s="113" t="s">
        <v>907</v>
      </c>
    </row>
    <row r="24" spans="1:27" ht="30.75" x14ac:dyDescent="0.3">
      <c r="A24" s="13" t="s">
        <v>6</v>
      </c>
      <c r="B24" s="56">
        <v>2833</v>
      </c>
      <c r="C24" s="132">
        <v>32</v>
      </c>
      <c r="D24" s="132">
        <v>1850</v>
      </c>
      <c r="E24" s="132">
        <v>0</v>
      </c>
      <c r="F24" s="132">
        <v>0</v>
      </c>
      <c r="G24" s="132">
        <v>100</v>
      </c>
      <c r="H24" s="132">
        <v>162</v>
      </c>
      <c r="I24" s="132">
        <v>162</v>
      </c>
      <c r="J24" s="132">
        <v>162</v>
      </c>
      <c r="K24" s="132">
        <v>0</v>
      </c>
      <c r="L24" s="132">
        <v>54</v>
      </c>
      <c r="M24" s="133">
        <v>54</v>
      </c>
      <c r="N24" s="133">
        <v>54</v>
      </c>
      <c r="O24" s="132">
        <v>0</v>
      </c>
      <c r="P24" s="49">
        <v>62</v>
      </c>
      <c r="Q24" s="49">
        <v>7</v>
      </c>
      <c r="R24" s="25">
        <v>100</v>
      </c>
      <c r="S24" s="25">
        <v>0</v>
      </c>
      <c r="T24" s="49">
        <v>145</v>
      </c>
      <c r="U24" s="25">
        <v>0</v>
      </c>
      <c r="V24" s="49">
        <v>1540</v>
      </c>
      <c r="W24" s="74">
        <v>36</v>
      </c>
      <c r="X24" s="74">
        <v>36</v>
      </c>
      <c r="Y24" s="74">
        <v>36</v>
      </c>
      <c r="Z24" s="62">
        <v>0</v>
      </c>
      <c r="AA24" s="113" t="s">
        <v>907</v>
      </c>
    </row>
    <row r="25" spans="1:27" ht="180.75" x14ac:dyDescent="0.3">
      <c r="A25" s="13" t="s">
        <v>5</v>
      </c>
      <c r="B25" s="76">
        <v>7277</v>
      </c>
      <c r="C25" s="48">
        <v>33</v>
      </c>
      <c r="D25" s="48">
        <v>3473</v>
      </c>
      <c r="E25" s="48">
        <v>0</v>
      </c>
      <c r="F25" s="48">
        <v>0</v>
      </c>
      <c r="G25" s="48">
        <v>100</v>
      </c>
      <c r="H25" s="48">
        <v>302</v>
      </c>
      <c r="I25" s="48">
        <v>302</v>
      </c>
      <c r="J25" s="48">
        <v>302</v>
      </c>
      <c r="K25" s="48">
        <v>0</v>
      </c>
      <c r="L25" s="48">
        <v>108</v>
      </c>
      <c r="M25" s="48">
        <v>108</v>
      </c>
      <c r="N25" s="48">
        <v>108</v>
      </c>
      <c r="O25" s="48">
        <v>0</v>
      </c>
      <c r="P25" s="49">
        <v>164</v>
      </c>
      <c r="Q25" s="77">
        <v>22</v>
      </c>
      <c r="R25" s="48">
        <v>98</v>
      </c>
      <c r="S25" s="48">
        <v>0</v>
      </c>
      <c r="T25" s="77">
        <v>457</v>
      </c>
      <c r="U25" s="48">
        <v>7</v>
      </c>
      <c r="V25" s="77">
        <v>2333</v>
      </c>
      <c r="W25" s="48">
        <v>88</v>
      </c>
      <c r="X25" s="48">
        <v>88</v>
      </c>
      <c r="Y25" s="48">
        <v>88</v>
      </c>
      <c r="Z25" s="78">
        <v>0</v>
      </c>
      <c r="AA25" s="79" t="s">
        <v>909</v>
      </c>
    </row>
    <row r="26" spans="1:27" ht="114" x14ac:dyDescent="0.3">
      <c r="A26" s="13" t="s">
        <v>25</v>
      </c>
      <c r="B26" s="101">
        <v>4659</v>
      </c>
      <c r="C26" s="99">
        <v>32</v>
      </c>
      <c r="D26" s="99">
        <v>828</v>
      </c>
      <c r="E26" s="99">
        <v>0</v>
      </c>
      <c r="F26" s="99">
        <v>0</v>
      </c>
      <c r="G26" s="99">
        <v>100</v>
      </c>
      <c r="H26" s="99">
        <v>246</v>
      </c>
      <c r="I26" s="99">
        <v>246</v>
      </c>
      <c r="J26" s="99">
        <v>246</v>
      </c>
      <c r="K26" s="99">
        <v>0</v>
      </c>
      <c r="L26" s="99">
        <v>94</v>
      </c>
      <c r="M26" s="100">
        <v>94</v>
      </c>
      <c r="N26" s="100">
        <v>94</v>
      </c>
      <c r="O26" s="99">
        <v>0</v>
      </c>
      <c r="P26" s="104">
        <v>167</v>
      </c>
      <c r="Q26" s="104">
        <v>12</v>
      </c>
      <c r="R26" s="99">
        <v>99</v>
      </c>
      <c r="S26" s="99">
        <v>0</v>
      </c>
      <c r="T26" s="104">
        <v>359</v>
      </c>
      <c r="U26" s="99">
        <v>4</v>
      </c>
      <c r="V26" s="104">
        <v>4013</v>
      </c>
      <c r="W26" s="99">
        <v>29</v>
      </c>
      <c r="X26" s="99">
        <v>29</v>
      </c>
      <c r="Y26" s="99">
        <v>29</v>
      </c>
      <c r="Z26" s="97">
        <v>0</v>
      </c>
      <c r="AA26" s="63" t="s">
        <v>910</v>
      </c>
    </row>
    <row r="27" spans="1:27" ht="30.75" x14ac:dyDescent="0.3">
      <c r="A27" s="13" t="s">
        <v>17</v>
      </c>
      <c r="B27" s="56">
        <v>1694</v>
      </c>
      <c r="C27" s="132">
        <v>27</v>
      </c>
      <c r="D27" s="132">
        <v>753</v>
      </c>
      <c r="E27" s="132">
        <v>0</v>
      </c>
      <c r="F27" s="132">
        <v>0</v>
      </c>
      <c r="G27" s="132">
        <v>100</v>
      </c>
      <c r="H27" s="132">
        <v>132</v>
      </c>
      <c r="I27" s="132">
        <v>132</v>
      </c>
      <c r="J27" s="132">
        <v>132</v>
      </c>
      <c r="K27" s="132">
        <v>0</v>
      </c>
      <c r="L27" s="132">
        <v>67</v>
      </c>
      <c r="M27" s="133">
        <v>67</v>
      </c>
      <c r="N27" s="133">
        <v>67</v>
      </c>
      <c r="O27" s="132">
        <v>0</v>
      </c>
      <c r="P27" s="134">
        <v>26</v>
      </c>
      <c r="Q27" s="49">
        <v>1</v>
      </c>
      <c r="R27" s="25">
        <v>100</v>
      </c>
      <c r="S27" s="25">
        <v>0</v>
      </c>
      <c r="T27" s="134">
        <v>148</v>
      </c>
      <c r="U27" s="25">
        <v>0</v>
      </c>
      <c r="V27" s="134" t="s">
        <v>898</v>
      </c>
      <c r="W27" s="25">
        <v>44</v>
      </c>
      <c r="X27" s="25">
        <v>44</v>
      </c>
      <c r="Y27" s="25">
        <v>44</v>
      </c>
      <c r="Z27" s="62">
        <v>0</v>
      </c>
      <c r="AA27" s="113" t="s">
        <v>907</v>
      </c>
    </row>
    <row r="28" spans="1:27" ht="31.5" thickBot="1" x14ac:dyDescent="0.35">
      <c r="A28" s="14" t="s">
        <v>8</v>
      </c>
      <c r="B28" s="61">
        <v>1336</v>
      </c>
      <c r="C28" s="74">
        <v>33</v>
      </c>
      <c r="D28" s="74">
        <v>1358</v>
      </c>
      <c r="E28" s="74">
        <v>0</v>
      </c>
      <c r="F28" s="74">
        <v>0</v>
      </c>
      <c r="G28" s="74">
        <v>100</v>
      </c>
      <c r="H28" s="74">
        <v>146</v>
      </c>
      <c r="I28" s="74">
        <v>146</v>
      </c>
      <c r="J28" s="74">
        <v>146</v>
      </c>
      <c r="K28" s="74">
        <v>0</v>
      </c>
      <c r="L28" s="74">
        <v>78</v>
      </c>
      <c r="M28" s="48">
        <v>78</v>
      </c>
      <c r="N28" s="48">
        <v>78</v>
      </c>
      <c r="O28" s="74">
        <v>0</v>
      </c>
      <c r="P28" s="49">
        <v>35</v>
      </c>
      <c r="Q28" s="49">
        <v>2</v>
      </c>
      <c r="R28" s="74">
        <v>100</v>
      </c>
      <c r="S28" s="74">
        <v>0</v>
      </c>
      <c r="T28" s="49">
        <v>23</v>
      </c>
      <c r="U28" s="74">
        <v>0</v>
      </c>
      <c r="V28" s="49">
        <v>153</v>
      </c>
      <c r="W28" s="74">
        <v>37</v>
      </c>
      <c r="X28" s="74">
        <v>37</v>
      </c>
      <c r="Y28" s="74">
        <v>37</v>
      </c>
      <c r="Z28" s="62">
        <v>0</v>
      </c>
      <c r="AA28" s="113" t="s">
        <v>907</v>
      </c>
    </row>
    <row r="29" spans="1:27" ht="15.75" thickBot="1" x14ac:dyDescent="0.3">
      <c r="A29" s="2"/>
      <c r="B29" s="58"/>
      <c r="C29" s="73"/>
      <c r="D29" s="73"/>
      <c r="E29" s="73"/>
    </row>
    <row r="30" spans="1:27" ht="19.5" thickBot="1" x14ac:dyDescent="0.35">
      <c r="A30" s="15" t="s">
        <v>53</v>
      </c>
      <c r="B30" s="11">
        <f t="shared" ref="B30:K30" si="0">SUM(B3:B28)</f>
        <v>63865</v>
      </c>
      <c r="C30" s="11">
        <f t="shared" si="0"/>
        <v>738</v>
      </c>
      <c r="D30" s="11">
        <f t="shared" si="0"/>
        <v>40053</v>
      </c>
      <c r="E30" s="11">
        <f t="shared" si="0"/>
        <v>0</v>
      </c>
      <c r="F30" s="11">
        <f t="shared" si="0"/>
        <v>0</v>
      </c>
      <c r="G30" s="11">
        <f>SUM(G3:G28)/COUNT(G3:G28)</f>
        <v>100</v>
      </c>
      <c r="H30" s="11">
        <f t="shared" si="0"/>
        <v>4589</v>
      </c>
      <c r="I30" s="25">
        <f t="shared" si="0"/>
        <v>4589</v>
      </c>
      <c r="J30" s="25">
        <f t="shared" si="0"/>
        <v>4589</v>
      </c>
      <c r="K30" s="11">
        <f t="shared" si="0"/>
        <v>0</v>
      </c>
      <c r="L30" s="11">
        <f>SUM(L4:L29)</f>
        <v>1983</v>
      </c>
      <c r="M30" s="48">
        <f>SUM(M4:M29)</f>
        <v>1983</v>
      </c>
      <c r="N30" s="48">
        <f>SUM(N4:N29)</f>
        <v>1983</v>
      </c>
      <c r="O30" s="11">
        <f>SUM(O4:O29)</f>
        <v>0</v>
      </c>
      <c r="P30" s="11">
        <f t="shared" ref="P30:Z30" si="1">SUM(P3:P28)</f>
        <v>1585</v>
      </c>
      <c r="Q30" s="49">
        <f>SUM(Q3:Q28)</f>
        <v>152</v>
      </c>
      <c r="R30" s="11">
        <f>SUM(R3:R28)/COUNT(R3:R28)</f>
        <v>99.48</v>
      </c>
      <c r="S30" s="11">
        <f t="shared" si="1"/>
        <v>0</v>
      </c>
      <c r="T30" s="11">
        <f t="shared" si="1"/>
        <v>4990</v>
      </c>
      <c r="U30" s="11">
        <f t="shared" si="1"/>
        <v>16</v>
      </c>
      <c r="V30" s="11">
        <f t="shared" si="1"/>
        <v>34441</v>
      </c>
      <c r="W30" s="11">
        <f t="shared" si="1"/>
        <v>1269</v>
      </c>
      <c r="X30" s="25">
        <f t="shared" si="1"/>
        <v>1269</v>
      </c>
      <c r="Y30" s="25">
        <f t="shared" si="1"/>
        <v>1269</v>
      </c>
      <c r="Z30" s="11">
        <f t="shared" si="1"/>
        <v>0</v>
      </c>
      <c r="AA30" s="25"/>
    </row>
  </sheetData>
  <sortState ref="A5:A35">
    <sortCondition ref="A5"/>
  </sortState>
  <conditionalFormatting sqref="G16:G18">
    <cfRule type="cellIs" dxfId="1646" priority="1322" stopIfTrue="1" operator="notEqual">
      <formula>100</formula>
    </cfRule>
    <cfRule type="cellIs" dxfId="1645" priority="1332" operator="equal">
      <formula>100</formula>
    </cfRule>
  </conditionalFormatting>
  <conditionalFormatting sqref="G16:G18">
    <cfRule type="cellIs" dxfId="1644" priority="1331" operator="equal">
      <formula>100</formula>
    </cfRule>
  </conditionalFormatting>
  <conditionalFormatting sqref="G16:G18">
    <cfRule type="cellIs" dxfId="1643" priority="1320" stopIfTrue="1" operator="equal">
      <formula>"NA"</formula>
    </cfRule>
  </conditionalFormatting>
  <conditionalFormatting sqref="R16:R17">
    <cfRule type="cellIs" dxfId="1642" priority="1318" stopIfTrue="1" operator="notEqual">
      <formula>100</formula>
    </cfRule>
    <cfRule type="cellIs" dxfId="1641" priority="1319" operator="equal">
      <formula>100</formula>
    </cfRule>
  </conditionalFormatting>
  <conditionalFormatting sqref="R16:R17">
    <cfRule type="cellIs" dxfId="1640" priority="1317" stopIfTrue="1" operator="equal">
      <formula>"NA"</formula>
    </cfRule>
  </conditionalFormatting>
  <conditionalFormatting sqref="S16:S17">
    <cfRule type="cellIs" dxfId="1639" priority="1315" stopIfTrue="1" operator="equal">
      <formula>0</formula>
    </cfRule>
    <cfRule type="cellIs" dxfId="1638" priority="1316" stopIfTrue="1" operator="greaterThan">
      <formula>0</formula>
    </cfRule>
  </conditionalFormatting>
  <conditionalFormatting sqref="U16">
    <cfRule type="cellIs" dxfId="1637" priority="1313" stopIfTrue="1" operator="equal">
      <formula>0</formula>
    </cfRule>
    <cfRule type="cellIs" dxfId="1636" priority="1314" stopIfTrue="1" operator="greaterThan">
      <formula>0</formula>
    </cfRule>
  </conditionalFormatting>
  <conditionalFormatting sqref="X16">
    <cfRule type="cellIs" dxfId="1635" priority="1307" stopIfTrue="1" operator="equal">
      <formula>W16</formula>
    </cfRule>
    <cfRule type="cellIs" dxfId="1634" priority="1308" operator="notEqual">
      <formula>W16</formula>
    </cfRule>
  </conditionalFormatting>
  <conditionalFormatting sqref="Y16">
    <cfRule type="cellIs" dxfId="1633" priority="1303" stopIfTrue="1" operator="equal">
      <formula>X16</formula>
    </cfRule>
    <cfRule type="cellIs" dxfId="1632" priority="1304" operator="notEqual">
      <formula>X16</formula>
    </cfRule>
  </conditionalFormatting>
  <conditionalFormatting sqref="Z16">
    <cfRule type="cellIs" dxfId="1631" priority="1299" stopIfTrue="1" operator="equal">
      <formula>0</formula>
    </cfRule>
    <cfRule type="cellIs" dxfId="1630" priority="1300" stopIfTrue="1" operator="greaterThan">
      <formula>0</formula>
    </cfRule>
  </conditionalFormatting>
  <conditionalFormatting sqref="F16:F18">
    <cfRule type="cellIs" dxfId="1629" priority="1296" stopIfTrue="1" operator="equal">
      <formula>"NA"</formula>
    </cfRule>
    <cfRule type="cellIs" dxfId="1628" priority="1297" stopIfTrue="1" operator="equal">
      <formula>0</formula>
    </cfRule>
    <cfRule type="cellIs" dxfId="1627" priority="1298" stopIfTrue="1" operator="greaterThan">
      <formula>0</formula>
    </cfRule>
  </conditionalFormatting>
  <conditionalFormatting sqref="G12 G15">
    <cfRule type="cellIs" dxfId="1626" priority="1287" stopIfTrue="1" operator="notEqual">
      <formula>100</formula>
    </cfRule>
    <cfRule type="cellIs" dxfId="1625" priority="1295" operator="equal">
      <formula>100</formula>
    </cfRule>
  </conditionalFormatting>
  <conditionalFormatting sqref="G12 G15">
    <cfRule type="cellIs" dxfId="1624" priority="1294" operator="equal">
      <formula>100</formula>
    </cfRule>
  </conditionalFormatting>
  <conditionalFormatting sqref="Q12 Q15">
    <cfRule type="cellIs" dxfId="1623" priority="1288" stopIfTrue="1" operator="equal">
      <formula>0</formula>
    </cfRule>
    <cfRule type="cellIs" dxfId="1622" priority="1289" stopIfTrue="1" operator="greaterThan">
      <formula>0</formula>
    </cfRule>
  </conditionalFormatting>
  <conditionalFormatting sqref="G12 G15">
    <cfRule type="cellIs" dxfId="1621" priority="1285" stopIfTrue="1" operator="equal">
      <formula>"NA"</formula>
    </cfRule>
  </conditionalFormatting>
  <conditionalFormatting sqref="R12 R15">
    <cfRule type="cellIs" dxfId="1620" priority="1283" stopIfTrue="1" operator="notEqual">
      <formula>100</formula>
    </cfRule>
    <cfRule type="cellIs" dxfId="1619" priority="1284" operator="equal">
      <formula>100</formula>
    </cfRule>
  </conditionalFormatting>
  <conditionalFormatting sqref="R12 R15">
    <cfRule type="cellIs" dxfId="1618" priority="1282" stopIfTrue="1" operator="equal">
      <formula>"NA"</formula>
    </cfRule>
  </conditionalFormatting>
  <conditionalFormatting sqref="S12 S15">
    <cfRule type="cellIs" dxfId="1617" priority="1280" stopIfTrue="1" operator="equal">
      <formula>0</formula>
    </cfRule>
    <cfRule type="cellIs" dxfId="1616" priority="1281" stopIfTrue="1" operator="greaterThan">
      <formula>0</formula>
    </cfRule>
  </conditionalFormatting>
  <conditionalFormatting sqref="U12 U15">
    <cfRule type="cellIs" dxfId="1615" priority="1278" stopIfTrue="1" operator="equal">
      <formula>0</formula>
    </cfRule>
    <cfRule type="cellIs" dxfId="1614" priority="1279" stopIfTrue="1" operator="greaterThan">
      <formula>0</formula>
    </cfRule>
  </conditionalFormatting>
  <conditionalFormatting sqref="X12 X15">
    <cfRule type="cellIs" dxfId="1613" priority="1276" stopIfTrue="1" operator="equal">
      <formula>W12</formula>
    </cfRule>
    <cfRule type="cellIs" dxfId="1612" priority="1277" operator="notEqual">
      <formula>W12</formula>
    </cfRule>
  </conditionalFormatting>
  <conditionalFormatting sqref="Y12 Y15">
    <cfRule type="cellIs" dxfId="1611" priority="1272" stopIfTrue="1" operator="equal">
      <formula>X12</formula>
    </cfRule>
    <cfRule type="cellIs" dxfId="1610" priority="1273" operator="notEqual">
      <formula>X12</formula>
    </cfRule>
  </conditionalFormatting>
  <conditionalFormatting sqref="Z12 Z15">
    <cfRule type="cellIs" dxfId="1609" priority="1268" stopIfTrue="1" operator="equal">
      <formula>0</formula>
    </cfRule>
    <cfRule type="cellIs" dxfId="1608" priority="1269" stopIfTrue="1" operator="greaterThan">
      <formula>0</formula>
    </cfRule>
  </conditionalFormatting>
  <conditionalFormatting sqref="F12 F15">
    <cfRule type="cellIs" dxfId="1607" priority="1265" stopIfTrue="1" operator="equal">
      <formula>"NA"</formula>
    </cfRule>
    <cfRule type="cellIs" dxfId="1606" priority="1266" stopIfTrue="1" operator="equal">
      <formula>0</formula>
    </cfRule>
    <cfRule type="cellIs" dxfId="1605" priority="1267" stopIfTrue="1" operator="greaterThan">
      <formula>0</formula>
    </cfRule>
  </conditionalFormatting>
  <conditionalFormatting sqref="Q16:Q17">
    <cfRule type="cellIs" dxfId="1604" priority="1239" stopIfTrue="1" operator="equal">
      <formula>0</formula>
    </cfRule>
    <cfRule type="cellIs" dxfId="1603" priority="1240" stopIfTrue="1" operator="greaterThan">
      <formula>0</formula>
    </cfRule>
  </conditionalFormatting>
  <conditionalFormatting sqref="Q9">
    <cfRule type="cellIs" dxfId="1602" priority="1231" stopIfTrue="1" operator="equal">
      <formula>0</formula>
    </cfRule>
    <cfRule type="cellIs" dxfId="1601" priority="1232" stopIfTrue="1" operator="greaterThan">
      <formula>0</formula>
    </cfRule>
  </conditionalFormatting>
  <conditionalFormatting sqref="R9">
    <cfRule type="cellIs" dxfId="1600" priority="1227" stopIfTrue="1" operator="notEqual">
      <formula>100</formula>
    </cfRule>
    <cfRule type="cellIs" dxfId="1599" priority="1228" operator="equal">
      <formula>100</formula>
    </cfRule>
  </conditionalFormatting>
  <conditionalFormatting sqref="R9">
    <cfRule type="cellIs" dxfId="1598" priority="1226" stopIfTrue="1" operator="equal">
      <formula>"NA"</formula>
    </cfRule>
  </conditionalFormatting>
  <conditionalFormatting sqref="S9">
    <cfRule type="cellIs" dxfId="1597" priority="1224" stopIfTrue="1" operator="equal">
      <formula>0</formula>
    </cfRule>
    <cfRule type="cellIs" dxfId="1596" priority="1225" stopIfTrue="1" operator="greaterThan">
      <formula>0</formula>
    </cfRule>
  </conditionalFormatting>
  <conditionalFormatting sqref="U9">
    <cfRule type="cellIs" dxfId="1595" priority="1222" stopIfTrue="1" operator="equal">
      <formula>0</formula>
    </cfRule>
    <cfRule type="cellIs" dxfId="1594" priority="1223" stopIfTrue="1" operator="greaterThan">
      <formula>0</formula>
    </cfRule>
  </conditionalFormatting>
  <conditionalFormatting sqref="X9">
    <cfRule type="cellIs" dxfId="1593" priority="1220" stopIfTrue="1" operator="equal">
      <formula>W9</formula>
    </cfRule>
    <cfRule type="cellIs" dxfId="1592" priority="1221" operator="notEqual">
      <formula>W9</formula>
    </cfRule>
  </conditionalFormatting>
  <conditionalFormatting sqref="Y9">
    <cfRule type="cellIs" dxfId="1591" priority="1218" stopIfTrue="1" operator="equal">
      <formula>X9</formula>
    </cfRule>
    <cfRule type="cellIs" dxfId="1590" priority="1219" operator="notEqual">
      <formula>X9</formula>
    </cfRule>
  </conditionalFormatting>
  <conditionalFormatting sqref="Z9">
    <cfRule type="cellIs" dxfId="1589" priority="1214" stopIfTrue="1" operator="equal">
      <formula>0</formula>
    </cfRule>
    <cfRule type="cellIs" dxfId="1588" priority="1215" stopIfTrue="1" operator="greaterThan">
      <formula>0</formula>
    </cfRule>
  </conditionalFormatting>
  <conditionalFormatting sqref="R27">
    <cfRule type="cellIs" dxfId="1587" priority="1159" stopIfTrue="1" operator="notEqual">
      <formula>100</formula>
    </cfRule>
    <cfRule type="cellIs" dxfId="1586" priority="1160" operator="equal">
      <formula>100</formula>
    </cfRule>
  </conditionalFormatting>
  <conditionalFormatting sqref="R27">
    <cfRule type="cellIs" dxfId="1585" priority="1158" stopIfTrue="1" operator="equal">
      <formula>"NA"</formula>
    </cfRule>
  </conditionalFormatting>
  <conditionalFormatting sqref="S27">
    <cfRule type="cellIs" dxfId="1584" priority="1156" stopIfTrue="1" operator="equal">
      <formula>0</formula>
    </cfRule>
    <cfRule type="cellIs" dxfId="1583" priority="1157" stopIfTrue="1" operator="greaterThan">
      <formula>0</formula>
    </cfRule>
  </conditionalFormatting>
  <conditionalFormatting sqref="U27">
    <cfRule type="cellIs" dxfId="1582" priority="1154" stopIfTrue="1" operator="equal">
      <formula>0</formula>
    </cfRule>
    <cfRule type="cellIs" dxfId="1581" priority="1155" stopIfTrue="1" operator="greaterThan">
      <formula>0</formula>
    </cfRule>
  </conditionalFormatting>
  <conditionalFormatting sqref="X27">
    <cfRule type="cellIs" dxfId="1580" priority="1152" stopIfTrue="1" operator="equal">
      <formula>W27</formula>
    </cfRule>
    <cfRule type="cellIs" dxfId="1579" priority="1153" operator="notEqual">
      <formula>W27</formula>
    </cfRule>
  </conditionalFormatting>
  <conditionalFormatting sqref="Y27">
    <cfRule type="cellIs" dxfId="1578" priority="1150" stopIfTrue="1" operator="equal">
      <formula>X27</formula>
    </cfRule>
    <cfRule type="cellIs" dxfId="1577" priority="1151" operator="notEqual">
      <formula>X27</formula>
    </cfRule>
  </conditionalFormatting>
  <conditionalFormatting sqref="Z27">
    <cfRule type="cellIs" dxfId="1576" priority="1146" stopIfTrue="1" operator="equal">
      <formula>0</formula>
    </cfRule>
    <cfRule type="cellIs" dxfId="1575" priority="1147" stopIfTrue="1" operator="greaterThan">
      <formula>0</formula>
    </cfRule>
  </conditionalFormatting>
  <conditionalFormatting sqref="Q27">
    <cfRule type="cellIs" dxfId="1574" priority="1135" stopIfTrue="1" operator="equal">
      <formula>0</formula>
    </cfRule>
    <cfRule type="cellIs" dxfId="1573" priority="1136" stopIfTrue="1" operator="greaterThan">
      <formula>0</formula>
    </cfRule>
  </conditionalFormatting>
  <conditionalFormatting sqref="R24">
    <cfRule type="cellIs" dxfId="1572" priority="1125" stopIfTrue="1" operator="notEqual">
      <formula>100</formula>
    </cfRule>
    <cfRule type="cellIs" dxfId="1571" priority="1126" operator="equal">
      <formula>100</formula>
    </cfRule>
  </conditionalFormatting>
  <conditionalFormatting sqref="R24">
    <cfRule type="cellIs" dxfId="1570" priority="1124" stopIfTrue="1" operator="equal">
      <formula>"NA"</formula>
    </cfRule>
  </conditionalFormatting>
  <conditionalFormatting sqref="S24">
    <cfRule type="cellIs" dxfId="1569" priority="1122" stopIfTrue="1" operator="equal">
      <formula>0</formula>
    </cfRule>
    <cfRule type="cellIs" dxfId="1568" priority="1123" stopIfTrue="1" operator="greaterThan">
      <formula>0</formula>
    </cfRule>
  </conditionalFormatting>
  <conditionalFormatting sqref="U24">
    <cfRule type="cellIs" dxfId="1567" priority="1120" stopIfTrue="1" operator="equal">
      <formula>0</formula>
    </cfRule>
    <cfRule type="cellIs" dxfId="1566" priority="1121" stopIfTrue="1" operator="greaterThan">
      <formula>0</formula>
    </cfRule>
  </conditionalFormatting>
  <conditionalFormatting sqref="Q24">
    <cfRule type="cellIs" dxfId="1565" priority="1101" stopIfTrue="1" operator="equal">
      <formula>0</formula>
    </cfRule>
    <cfRule type="cellIs" dxfId="1564" priority="1102" stopIfTrue="1" operator="greaterThan">
      <formula>0</formula>
    </cfRule>
  </conditionalFormatting>
  <conditionalFormatting sqref="Z30">
    <cfRule type="cellIs" dxfId="1563" priority="1082" operator="equal">
      <formula>0</formula>
    </cfRule>
    <cfRule type="cellIs" dxfId="1562" priority="1087" stopIfTrue="1" operator="greaterThan">
      <formula>0</formula>
    </cfRule>
  </conditionalFormatting>
  <conditionalFormatting sqref="G30">
    <cfRule type="cellIs" dxfId="1561" priority="1085" stopIfTrue="1" operator="lessThan">
      <formula>100</formula>
    </cfRule>
    <cfRule type="cellIs" dxfId="1560" priority="1086" operator="equal">
      <formula>100</formula>
    </cfRule>
  </conditionalFormatting>
  <conditionalFormatting sqref="R30">
    <cfRule type="cellIs" dxfId="1559" priority="1083" stopIfTrue="1" operator="lessThan">
      <formula>100</formula>
    </cfRule>
    <cfRule type="cellIs" dxfId="1558" priority="1084" operator="equal">
      <formula>100</formula>
    </cfRule>
  </conditionalFormatting>
  <conditionalFormatting sqref="U30">
    <cfRule type="cellIs" dxfId="1557" priority="1080" operator="equal">
      <formula>0</formula>
    </cfRule>
    <cfRule type="cellIs" dxfId="1556" priority="1081" stopIfTrue="1" operator="greaterThan">
      <formula>0</formula>
    </cfRule>
  </conditionalFormatting>
  <conditionalFormatting sqref="K30">
    <cfRule type="cellIs" dxfId="1555" priority="1078" operator="equal">
      <formula>0</formula>
    </cfRule>
    <cfRule type="cellIs" dxfId="1554" priority="1079" stopIfTrue="1" operator="greaterThan">
      <formula>0</formula>
    </cfRule>
  </conditionalFormatting>
  <conditionalFormatting sqref="O30">
    <cfRule type="cellIs" dxfId="1553" priority="1076" operator="equal">
      <formula>0</formula>
    </cfRule>
    <cfRule type="cellIs" dxfId="1552" priority="1077" stopIfTrue="1" operator="greaterThan">
      <formula>0</formula>
    </cfRule>
  </conditionalFormatting>
  <conditionalFormatting sqref="S30">
    <cfRule type="cellIs" dxfId="1551" priority="1074" operator="equal">
      <formula>0</formula>
    </cfRule>
    <cfRule type="cellIs" dxfId="1550" priority="1075" stopIfTrue="1" operator="greaterThan">
      <formula>0</formula>
    </cfRule>
  </conditionalFormatting>
  <conditionalFormatting sqref="F30">
    <cfRule type="cellIs" dxfId="1549" priority="1070" operator="equal">
      <formula>0</formula>
    </cfRule>
    <cfRule type="cellIs" dxfId="1548" priority="1071" stopIfTrue="1" operator="greaterThan">
      <formula>0</formula>
    </cfRule>
  </conditionalFormatting>
  <conditionalFormatting sqref="I30">
    <cfRule type="cellIs" dxfId="1547" priority="1068" stopIfTrue="1" operator="equal">
      <formula>$H30</formula>
    </cfRule>
    <cfRule type="cellIs" dxfId="1546" priority="1069" operator="notEqual">
      <formula>$H30</formula>
    </cfRule>
  </conditionalFormatting>
  <conditionalFormatting sqref="J30">
    <cfRule type="cellIs" dxfId="1545" priority="1066" stopIfTrue="1" operator="equal">
      <formula>I30</formula>
    </cfRule>
    <cfRule type="cellIs" dxfId="1544" priority="1067" operator="notEqual">
      <formula>I30</formula>
    </cfRule>
  </conditionalFormatting>
  <conditionalFormatting sqref="M30">
    <cfRule type="cellIs" dxfId="1543" priority="1064" stopIfTrue="1" operator="equal">
      <formula>$L30</formula>
    </cfRule>
    <cfRule type="cellIs" dxfId="1542" priority="1065" operator="notEqual">
      <formula>$L30</formula>
    </cfRule>
  </conditionalFormatting>
  <conditionalFormatting sqref="N30">
    <cfRule type="cellIs" dxfId="1541" priority="1062" stopIfTrue="1" operator="equal">
      <formula>M30</formula>
    </cfRule>
    <cfRule type="cellIs" dxfId="1540" priority="1063" operator="notEqual">
      <formula>M30</formula>
    </cfRule>
  </conditionalFormatting>
  <conditionalFormatting sqref="X30">
    <cfRule type="cellIs" dxfId="1539" priority="1056" stopIfTrue="1" operator="equal">
      <formula>W30</formula>
    </cfRule>
    <cfRule type="cellIs" dxfId="1538" priority="1057" operator="notEqual">
      <formula>W30</formula>
    </cfRule>
  </conditionalFormatting>
  <conditionalFormatting sqref="Y30">
    <cfRule type="cellIs" dxfId="1537" priority="1054" stopIfTrue="1" operator="equal">
      <formula>X30</formula>
    </cfRule>
    <cfRule type="cellIs" dxfId="1536" priority="1055" operator="notEqual">
      <formula>X30</formula>
    </cfRule>
  </conditionalFormatting>
  <conditionalFormatting sqref="Q30">
    <cfRule type="cellIs" dxfId="1535" priority="1052" stopIfTrue="1" operator="equal">
      <formula>0</formula>
    </cfRule>
    <cfRule type="cellIs" dxfId="1534" priority="1053" stopIfTrue="1" operator="greaterThan">
      <formula>0</formula>
    </cfRule>
  </conditionalFormatting>
  <conditionalFormatting sqref="B22">
    <cfRule type="cellIs" dxfId="1533" priority="989" stopIfTrue="1" operator="equal">
      <formula>"NA"</formula>
    </cfRule>
    <cfRule type="cellIs" dxfId="1532" priority="990" stopIfTrue="1" operator="equal">
      <formula>0</formula>
    </cfRule>
    <cfRule type="cellIs" dxfId="1531" priority="991" stopIfTrue="1" operator="greaterThan">
      <formula>0</formula>
    </cfRule>
  </conditionalFormatting>
  <conditionalFormatting sqref="B22">
    <cfRule type="cellIs" dxfId="1530" priority="988" operator="equal">
      <formula>0</formula>
    </cfRule>
  </conditionalFormatting>
  <conditionalFormatting sqref="N17">
    <cfRule type="cellIs" dxfId="1529" priority="868" stopIfTrue="1" operator="equal">
      <formula>M17</formula>
    </cfRule>
    <cfRule type="cellIs" dxfId="1528" priority="869" operator="notEqual">
      <formula>M17</formula>
    </cfRule>
  </conditionalFormatting>
  <conditionalFormatting sqref="O17">
    <cfRule type="cellIs" dxfId="1527" priority="866" stopIfTrue="1" operator="equal">
      <formula>0</formula>
    </cfRule>
    <cfRule type="cellIs" dxfId="1526" priority="867" stopIfTrue="1" operator="greaterThan">
      <formula>0</formula>
    </cfRule>
  </conditionalFormatting>
  <conditionalFormatting sqref="Q10">
    <cfRule type="cellIs" dxfId="1525" priority="860" stopIfTrue="1" operator="equal">
      <formula>0</formula>
    </cfRule>
    <cfRule type="cellIs" dxfId="1524" priority="861" stopIfTrue="1" operator="greaterThan">
      <formula>0</formula>
    </cfRule>
  </conditionalFormatting>
  <conditionalFormatting sqref="I12">
    <cfRule type="cellIs" dxfId="1523" priority="918" stopIfTrue="1" operator="equal">
      <formula>$H12</formula>
    </cfRule>
    <cfRule type="cellIs" dxfId="1522" priority="919" operator="notEqual">
      <formula>$H12</formula>
    </cfRule>
  </conditionalFormatting>
  <conditionalFormatting sqref="J12">
    <cfRule type="cellIs" dxfId="1521" priority="916" stopIfTrue="1" operator="equal">
      <formula>I12</formula>
    </cfRule>
    <cfRule type="cellIs" dxfId="1520" priority="917" operator="notEqual">
      <formula>I12</formula>
    </cfRule>
  </conditionalFormatting>
  <conditionalFormatting sqref="K12">
    <cfRule type="cellIs" dxfId="1519" priority="914" stopIfTrue="1" operator="equal">
      <formula>0</formula>
    </cfRule>
    <cfRule type="cellIs" dxfId="1518" priority="915" stopIfTrue="1" operator="greaterThan">
      <formula>0</formula>
    </cfRule>
  </conditionalFormatting>
  <conditionalFormatting sqref="M12">
    <cfRule type="cellIs" dxfId="1517" priority="912" stopIfTrue="1" operator="equal">
      <formula>$L12</formula>
    </cfRule>
    <cfRule type="cellIs" dxfId="1516" priority="913" operator="notEqual">
      <formula>$L12</formula>
    </cfRule>
  </conditionalFormatting>
  <conditionalFormatting sqref="N12">
    <cfRule type="cellIs" dxfId="1515" priority="910" stopIfTrue="1" operator="equal">
      <formula>M12</formula>
    </cfRule>
    <cfRule type="cellIs" dxfId="1514" priority="911" operator="notEqual">
      <formula>M12</formula>
    </cfRule>
  </conditionalFormatting>
  <conditionalFormatting sqref="L12">
    <cfRule type="cellIs" dxfId="1513" priority="907" operator="equal">
      <formula>0</formula>
    </cfRule>
  </conditionalFormatting>
  <conditionalFormatting sqref="H12">
    <cfRule type="cellIs" dxfId="1512" priority="906" operator="equal">
      <formula>0</formula>
    </cfRule>
  </conditionalFormatting>
  <conditionalFormatting sqref="I15:I16 I18">
    <cfRule type="cellIs" dxfId="1511" priority="890" stopIfTrue="1" operator="equal">
      <formula>$H15</formula>
    </cfRule>
    <cfRule type="cellIs" dxfId="1510" priority="891" operator="notEqual">
      <formula>$H15</formula>
    </cfRule>
  </conditionalFormatting>
  <conditionalFormatting sqref="J15:J16 J18">
    <cfRule type="cellIs" dxfId="1509" priority="888" stopIfTrue="1" operator="equal">
      <formula>I15</formula>
    </cfRule>
    <cfRule type="cellIs" dxfId="1508" priority="889" operator="notEqual">
      <formula>I15</formula>
    </cfRule>
  </conditionalFormatting>
  <conditionalFormatting sqref="K15:K16 K18">
    <cfRule type="cellIs" dxfId="1507" priority="886" stopIfTrue="1" operator="equal">
      <formula>0</formula>
    </cfRule>
    <cfRule type="cellIs" dxfId="1506" priority="887" stopIfTrue="1" operator="greaterThan">
      <formula>0</formula>
    </cfRule>
  </conditionalFormatting>
  <conditionalFormatting sqref="M15:M16 M18">
    <cfRule type="cellIs" dxfId="1505" priority="884" stopIfTrue="1" operator="equal">
      <formula>$L15</formula>
    </cfRule>
    <cfRule type="cellIs" dxfId="1504" priority="885" operator="notEqual">
      <formula>$L15</formula>
    </cfRule>
  </conditionalFormatting>
  <conditionalFormatting sqref="N15:N16 N18">
    <cfRule type="cellIs" dxfId="1503" priority="882" stopIfTrue="1" operator="equal">
      <formula>M15</formula>
    </cfRule>
    <cfRule type="cellIs" dxfId="1502" priority="883" operator="notEqual">
      <formula>M15</formula>
    </cfRule>
  </conditionalFormatting>
  <conditionalFormatting sqref="O15:O16 O18">
    <cfRule type="cellIs" dxfId="1501" priority="880" stopIfTrue="1" operator="equal">
      <formula>0</formula>
    </cfRule>
    <cfRule type="cellIs" dxfId="1500" priority="881" stopIfTrue="1" operator="greaterThan">
      <formula>0</formula>
    </cfRule>
  </conditionalFormatting>
  <conditionalFormatting sqref="L15:L16 L18">
    <cfRule type="cellIs" dxfId="1499" priority="879" operator="equal">
      <formula>0</formula>
    </cfRule>
  </conditionalFormatting>
  <conditionalFormatting sqref="H15:H16 H18">
    <cfRule type="cellIs" dxfId="1498" priority="878" operator="equal">
      <formula>0</formula>
    </cfRule>
  </conditionalFormatting>
  <conditionalFormatting sqref="I17">
    <cfRule type="cellIs" dxfId="1497" priority="876" stopIfTrue="1" operator="equal">
      <formula>$H17</formula>
    </cfRule>
    <cfRule type="cellIs" dxfId="1496" priority="877" operator="notEqual">
      <formula>$H17</formula>
    </cfRule>
  </conditionalFormatting>
  <conditionalFormatting sqref="J17">
    <cfRule type="cellIs" dxfId="1495" priority="874" stopIfTrue="1" operator="equal">
      <formula>I17</formula>
    </cfRule>
    <cfRule type="cellIs" dxfId="1494" priority="875" operator="notEqual">
      <formula>I17</formula>
    </cfRule>
  </conditionalFormatting>
  <conditionalFormatting sqref="K17">
    <cfRule type="cellIs" dxfId="1493" priority="872" stopIfTrue="1" operator="equal">
      <formula>0</formula>
    </cfRule>
    <cfRule type="cellIs" dxfId="1492" priority="873" stopIfTrue="1" operator="greaterThan">
      <formula>0</formula>
    </cfRule>
  </conditionalFormatting>
  <conditionalFormatting sqref="M17">
    <cfRule type="cellIs" dxfId="1491" priority="870" stopIfTrue="1" operator="equal">
      <formula>$L17</formula>
    </cfRule>
    <cfRule type="cellIs" dxfId="1490" priority="871" operator="notEqual">
      <formula>$L17</formula>
    </cfRule>
  </conditionalFormatting>
  <conditionalFormatting sqref="L17">
    <cfRule type="cellIs" dxfId="1489" priority="865" operator="equal">
      <formula>0</formula>
    </cfRule>
  </conditionalFormatting>
  <conditionalFormatting sqref="H17">
    <cfRule type="cellIs" dxfId="1488" priority="864" operator="equal">
      <formula>0</formula>
    </cfRule>
  </conditionalFormatting>
  <conditionalFormatting sqref="G10">
    <cfRule type="cellIs" dxfId="1487" priority="859" stopIfTrue="1" operator="notEqual">
      <formula>100</formula>
    </cfRule>
    <cfRule type="cellIs" dxfId="1486" priority="863" operator="equal">
      <formula>100</formula>
    </cfRule>
  </conditionalFormatting>
  <conditionalFormatting sqref="G10">
    <cfRule type="cellIs" dxfId="1485" priority="862" operator="equal">
      <formula>100</formula>
    </cfRule>
  </conditionalFormatting>
  <conditionalFormatting sqref="G10">
    <cfRule type="cellIs" dxfId="1484" priority="858" stopIfTrue="1" operator="equal">
      <formula>"NA"</formula>
    </cfRule>
  </conditionalFormatting>
  <conditionalFormatting sqref="R10">
    <cfRule type="cellIs" dxfId="1483" priority="856" stopIfTrue="1" operator="notEqual">
      <formula>100</formula>
    </cfRule>
    <cfRule type="cellIs" dxfId="1482" priority="857" operator="equal">
      <formula>100</formula>
    </cfRule>
  </conditionalFormatting>
  <conditionalFormatting sqref="R10">
    <cfRule type="cellIs" dxfId="1481" priority="855" stopIfTrue="1" operator="equal">
      <formula>"NA"</formula>
    </cfRule>
  </conditionalFormatting>
  <conditionalFormatting sqref="S10">
    <cfRule type="cellIs" dxfId="1480" priority="853" stopIfTrue="1" operator="equal">
      <formula>0</formula>
    </cfRule>
    <cfRule type="cellIs" dxfId="1479" priority="854" stopIfTrue="1" operator="greaterThan">
      <formula>0</formula>
    </cfRule>
  </conditionalFormatting>
  <conditionalFormatting sqref="U10">
    <cfRule type="cellIs" dxfId="1478" priority="851" stopIfTrue="1" operator="equal">
      <formula>0</formula>
    </cfRule>
    <cfRule type="cellIs" dxfId="1477" priority="852" stopIfTrue="1" operator="greaterThan">
      <formula>0</formula>
    </cfRule>
  </conditionalFormatting>
  <conditionalFormatting sqref="X10">
    <cfRule type="cellIs" dxfId="1476" priority="849" stopIfTrue="1" operator="equal">
      <formula>W10</formula>
    </cfRule>
    <cfRule type="cellIs" dxfId="1475" priority="850" operator="notEqual">
      <formula>W10</formula>
    </cfRule>
  </conditionalFormatting>
  <conditionalFormatting sqref="Y10">
    <cfRule type="cellIs" dxfId="1474" priority="847" stopIfTrue="1" operator="equal">
      <formula>X10</formula>
    </cfRule>
    <cfRule type="cellIs" dxfId="1473" priority="848" operator="notEqual">
      <formula>X10</formula>
    </cfRule>
  </conditionalFormatting>
  <conditionalFormatting sqref="Z10">
    <cfRule type="cellIs" dxfId="1472" priority="845" stopIfTrue="1" operator="equal">
      <formula>0</formula>
    </cfRule>
    <cfRule type="cellIs" dxfId="1471" priority="846" stopIfTrue="1" operator="greaterThan">
      <formula>0</formula>
    </cfRule>
  </conditionalFormatting>
  <conditionalFormatting sqref="F10">
    <cfRule type="cellIs" dxfId="1470" priority="842" stopIfTrue="1" operator="equal">
      <formula>"NA"</formula>
    </cfRule>
    <cfRule type="cellIs" dxfId="1469" priority="843" stopIfTrue="1" operator="equal">
      <formula>0</formula>
    </cfRule>
    <cfRule type="cellIs" dxfId="1468" priority="844" stopIfTrue="1" operator="greaterThan">
      <formula>0</formula>
    </cfRule>
  </conditionalFormatting>
  <conditionalFormatting sqref="I10">
    <cfRule type="cellIs" dxfId="1467" priority="840" stopIfTrue="1" operator="equal">
      <formula>$H10</formula>
    </cfRule>
    <cfRule type="cellIs" dxfId="1466" priority="841" operator="notEqual">
      <formula>$H10</formula>
    </cfRule>
  </conditionalFormatting>
  <conditionalFormatting sqref="J10">
    <cfRule type="cellIs" dxfId="1465" priority="838" stopIfTrue="1" operator="equal">
      <formula>I10</formula>
    </cfRule>
    <cfRule type="cellIs" dxfId="1464" priority="839" operator="notEqual">
      <formula>I10</formula>
    </cfRule>
  </conditionalFormatting>
  <conditionalFormatting sqref="K10">
    <cfRule type="cellIs" dxfId="1463" priority="836" stopIfTrue="1" operator="equal">
      <formula>0</formula>
    </cfRule>
    <cfRule type="cellIs" dxfId="1462" priority="837" stopIfTrue="1" operator="greaterThan">
      <formula>0</formula>
    </cfRule>
  </conditionalFormatting>
  <conditionalFormatting sqref="M10">
    <cfRule type="cellIs" dxfId="1461" priority="834" stopIfTrue="1" operator="equal">
      <formula>$L10</formula>
    </cfRule>
    <cfRule type="cellIs" dxfId="1460" priority="835" operator="notEqual">
      <formula>$L10</formula>
    </cfRule>
  </conditionalFormatting>
  <conditionalFormatting sqref="N10">
    <cfRule type="cellIs" dxfId="1459" priority="832" stopIfTrue="1" operator="equal">
      <formula>M10</formula>
    </cfRule>
    <cfRule type="cellIs" dxfId="1458" priority="833" operator="notEqual">
      <formula>M10</formula>
    </cfRule>
  </conditionalFormatting>
  <conditionalFormatting sqref="O10">
    <cfRule type="cellIs" dxfId="1457" priority="830" stopIfTrue="1" operator="equal">
      <formula>0</formula>
    </cfRule>
    <cfRule type="cellIs" dxfId="1456" priority="831" stopIfTrue="1" operator="greaterThan">
      <formula>0</formula>
    </cfRule>
  </conditionalFormatting>
  <conditionalFormatting sqref="L10">
    <cfRule type="cellIs" dxfId="1455" priority="829" operator="equal">
      <formula>0</formula>
    </cfRule>
  </conditionalFormatting>
  <conditionalFormatting sqref="H10">
    <cfRule type="cellIs" dxfId="1454" priority="828" operator="equal">
      <formula>0</formula>
    </cfRule>
  </conditionalFormatting>
  <conditionalFormatting sqref="U17">
    <cfRule type="cellIs" dxfId="1453" priority="811" stopIfTrue="1" operator="equal">
      <formula>0</formula>
    </cfRule>
    <cfRule type="cellIs" dxfId="1452" priority="812" stopIfTrue="1" operator="greaterThan">
      <formula>0</formula>
    </cfRule>
  </conditionalFormatting>
  <conditionalFormatting sqref="X17">
    <cfRule type="cellIs" dxfId="1451" priority="809" stopIfTrue="1" operator="equal">
      <formula>W17</formula>
    </cfRule>
    <cfRule type="cellIs" dxfId="1450" priority="810" operator="notEqual">
      <formula>W17</formula>
    </cfRule>
  </conditionalFormatting>
  <conditionalFormatting sqref="Y17">
    <cfRule type="cellIs" dxfId="1449" priority="807" stopIfTrue="1" operator="equal">
      <formula>X17</formula>
    </cfRule>
    <cfRule type="cellIs" dxfId="1448" priority="808" operator="notEqual">
      <formula>X17</formula>
    </cfRule>
  </conditionalFormatting>
  <conditionalFormatting sqref="Z17">
    <cfRule type="cellIs" dxfId="1447" priority="805" stopIfTrue="1" operator="equal">
      <formula>0</formula>
    </cfRule>
    <cfRule type="cellIs" dxfId="1446" priority="806" stopIfTrue="1" operator="greaterThan">
      <formula>0</formula>
    </cfRule>
  </conditionalFormatting>
  <conditionalFormatting sqref="X24">
    <cfRule type="cellIs" dxfId="1445" priority="803" stopIfTrue="1" operator="equal">
      <formula>W24</formula>
    </cfRule>
    <cfRule type="cellIs" dxfId="1444" priority="804" operator="notEqual">
      <formula>W24</formula>
    </cfRule>
  </conditionalFormatting>
  <conditionalFormatting sqref="Y24">
    <cfRule type="cellIs" dxfId="1443" priority="801" stopIfTrue="1" operator="equal">
      <formula>X24</formula>
    </cfRule>
    <cfRule type="cellIs" dxfId="1442" priority="802" operator="notEqual">
      <formula>X24</formula>
    </cfRule>
  </conditionalFormatting>
  <conditionalFormatting sqref="Z24">
    <cfRule type="cellIs" dxfId="1441" priority="799" stopIfTrue="1" operator="equal">
      <formula>0</formula>
    </cfRule>
    <cfRule type="cellIs" dxfId="1440" priority="800" stopIfTrue="1" operator="greaterThan">
      <formula>0</formula>
    </cfRule>
  </conditionalFormatting>
  <conditionalFormatting sqref="G21">
    <cfRule type="cellIs" dxfId="1439" priority="792" stopIfTrue="1" operator="notEqual">
      <formula>100</formula>
    </cfRule>
    <cfRule type="cellIs" dxfId="1438" priority="798" operator="equal">
      <formula>100</formula>
    </cfRule>
  </conditionalFormatting>
  <conditionalFormatting sqref="G21">
    <cfRule type="cellIs" dxfId="1437" priority="797" operator="equal">
      <formula>100</formula>
    </cfRule>
  </conditionalFormatting>
  <conditionalFormatting sqref="I21">
    <cfRule type="cellIs" dxfId="1436" priority="795" stopIfTrue="1" operator="equal">
      <formula>$H21</formula>
    </cfRule>
    <cfRule type="cellIs" dxfId="1435" priority="796" operator="notEqual">
      <formula>$H21</formula>
    </cfRule>
  </conditionalFormatting>
  <conditionalFormatting sqref="J21">
    <cfRule type="cellIs" dxfId="1434" priority="793" stopIfTrue="1" operator="equal">
      <formula>I21</formula>
    </cfRule>
    <cfRule type="cellIs" dxfId="1433" priority="794" operator="notEqual">
      <formula>I21</formula>
    </cfRule>
  </conditionalFormatting>
  <conditionalFormatting sqref="G21">
    <cfRule type="cellIs" dxfId="1432" priority="791" stopIfTrue="1" operator="equal">
      <formula>"NA"</formula>
    </cfRule>
  </conditionalFormatting>
  <conditionalFormatting sqref="R21">
    <cfRule type="cellIs" dxfId="1431" priority="789" stopIfTrue="1" operator="notEqual">
      <formula>100</formula>
    </cfRule>
    <cfRule type="cellIs" dxfId="1430" priority="790" operator="equal">
      <formula>100</formula>
    </cfRule>
  </conditionalFormatting>
  <conditionalFormatting sqref="R21">
    <cfRule type="cellIs" dxfId="1429" priority="788" stopIfTrue="1" operator="equal">
      <formula>"NA"</formula>
    </cfRule>
  </conditionalFormatting>
  <conditionalFormatting sqref="S21">
    <cfRule type="cellIs" dxfId="1428" priority="786" stopIfTrue="1" operator="equal">
      <formula>0</formula>
    </cfRule>
    <cfRule type="cellIs" dxfId="1427" priority="787" stopIfTrue="1" operator="greaterThan">
      <formula>0</formula>
    </cfRule>
  </conditionalFormatting>
  <conditionalFormatting sqref="U21">
    <cfRule type="cellIs" dxfId="1426" priority="784" stopIfTrue="1" operator="equal">
      <formula>0</formula>
    </cfRule>
    <cfRule type="cellIs" dxfId="1425" priority="785" stopIfTrue="1" operator="greaterThan">
      <formula>0</formula>
    </cfRule>
  </conditionalFormatting>
  <conditionalFormatting sqref="X21">
    <cfRule type="cellIs" dxfId="1424" priority="782" stopIfTrue="1" operator="equal">
      <formula>W21</formula>
    </cfRule>
    <cfRule type="cellIs" dxfId="1423" priority="783" operator="notEqual">
      <formula>W21</formula>
    </cfRule>
  </conditionalFormatting>
  <conditionalFormatting sqref="Y21">
    <cfRule type="cellIs" dxfId="1422" priority="780" stopIfTrue="1" operator="equal">
      <formula>X21</formula>
    </cfRule>
    <cfRule type="cellIs" dxfId="1421" priority="781" operator="notEqual">
      <formula>X21</formula>
    </cfRule>
  </conditionalFormatting>
  <conditionalFormatting sqref="K21">
    <cfRule type="cellIs" dxfId="1420" priority="778" stopIfTrue="1" operator="equal">
      <formula>0</formula>
    </cfRule>
    <cfRule type="cellIs" dxfId="1419" priority="779" stopIfTrue="1" operator="greaterThan">
      <formula>0</formula>
    </cfRule>
  </conditionalFormatting>
  <conditionalFormatting sqref="Z21">
    <cfRule type="cellIs" dxfId="1418" priority="776" stopIfTrue="1" operator="equal">
      <formula>0</formula>
    </cfRule>
    <cfRule type="cellIs" dxfId="1417" priority="777" stopIfTrue="1" operator="greaterThan">
      <formula>0</formula>
    </cfRule>
  </conditionalFormatting>
  <conditionalFormatting sqref="F21">
    <cfRule type="cellIs" dxfId="1416" priority="773" stopIfTrue="1" operator="equal">
      <formula>"NA"</formula>
    </cfRule>
    <cfRule type="cellIs" dxfId="1415" priority="774" stopIfTrue="1" operator="equal">
      <formula>0</formula>
    </cfRule>
    <cfRule type="cellIs" dxfId="1414" priority="775" stopIfTrue="1" operator="greaterThan">
      <formula>0</formula>
    </cfRule>
  </conditionalFormatting>
  <conditionalFormatting sqref="M21">
    <cfRule type="cellIs" dxfId="1413" priority="771" stopIfTrue="1" operator="equal">
      <formula>$L21</formula>
    </cfRule>
    <cfRule type="cellIs" dxfId="1412" priority="772" operator="notEqual">
      <formula>$L21</formula>
    </cfRule>
  </conditionalFormatting>
  <conditionalFormatting sqref="N21">
    <cfRule type="cellIs" dxfId="1411" priority="769" stopIfTrue="1" operator="equal">
      <formula>M21</formula>
    </cfRule>
    <cfRule type="cellIs" dxfId="1410" priority="770" operator="notEqual">
      <formula>M21</formula>
    </cfRule>
  </conditionalFormatting>
  <conditionalFormatting sqref="O21">
    <cfRule type="cellIs" dxfId="1409" priority="767" stopIfTrue="1" operator="equal">
      <formula>0</formula>
    </cfRule>
    <cfRule type="cellIs" dxfId="1408" priority="768" stopIfTrue="1" operator="greaterThan">
      <formula>0</formula>
    </cfRule>
  </conditionalFormatting>
  <conditionalFormatting sqref="Q21">
    <cfRule type="cellIs" dxfId="1407" priority="765" stopIfTrue="1" operator="equal">
      <formula>0</formula>
    </cfRule>
    <cfRule type="cellIs" dxfId="1406" priority="766" stopIfTrue="1" operator="greaterThan">
      <formula>0</formula>
    </cfRule>
  </conditionalFormatting>
  <conditionalFormatting sqref="L21">
    <cfRule type="cellIs" dxfId="1405" priority="764" operator="equal">
      <formula>0</formula>
    </cfRule>
  </conditionalFormatting>
  <conditionalFormatting sqref="H21">
    <cfRule type="cellIs" dxfId="1404" priority="763" operator="equal">
      <formula>0</formula>
    </cfRule>
  </conditionalFormatting>
  <conditionalFormatting sqref="G28">
    <cfRule type="cellIs" dxfId="1403" priority="756" stopIfTrue="1" operator="notEqual">
      <formula>100</formula>
    </cfRule>
    <cfRule type="cellIs" dxfId="1402" priority="762" operator="equal">
      <formula>100</formula>
    </cfRule>
  </conditionalFormatting>
  <conditionalFormatting sqref="G28">
    <cfRule type="cellIs" dxfId="1401" priority="761" operator="equal">
      <formula>100</formula>
    </cfRule>
  </conditionalFormatting>
  <conditionalFormatting sqref="I28">
    <cfRule type="cellIs" dxfId="1400" priority="759" stopIfTrue="1" operator="equal">
      <formula>$H28</formula>
    </cfRule>
    <cfRule type="cellIs" dxfId="1399" priority="760" operator="notEqual">
      <formula>$H28</formula>
    </cfRule>
  </conditionalFormatting>
  <conditionalFormatting sqref="J28">
    <cfRule type="cellIs" dxfId="1398" priority="757" stopIfTrue="1" operator="equal">
      <formula>I28</formula>
    </cfRule>
    <cfRule type="cellIs" dxfId="1397" priority="758" operator="notEqual">
      <formula>I28</formula>
    </cfRule>
  </conditionalFormatting>
  <conditionalFormatting sqref="G28">
    <cfRule type="cellIs" dxfId="1396" priority="755" stopIfTrue="1" operator="equal">
      <formula>"NA"</formula>
    </cfRule>
  </conditionalFormatting>
  <conditionalFormatting sqref="R28">
    <cfRule type="cellIs" dxfId="1395" priority="753" stopIfTrue="1" operator="notEqual">
      <formula>100</formula>
    </cfRule>
    <cfRule type="cellIs" dxfId="1394" priority="754" operator="equal">
      <formula>100</formula>
    </cfRule>
  </conditionalFormatting>
  <conditionalFormatting sqref="R28">
    <cfRule type="cellIs" dxfId="1393" priority="752" stopIfTrue="1" operator="equal">
      <formula>"NA"</formula>
    </cfRule>
  </conditionalFormatting>
  <conditionalFormatting sqref="S28">
    <cfRule type="cellIs" dxfId="1392" priority="750" stopIfTrue="1" operator="equal">
      <formula>0</formula>
    </cfRule>
    <cfRule type="cellIs" dxfId="1391" priority="751" stopIfTrue="1" operator="greaterThan">
      <formula>0</formula>
    </cfRule>
  </conditionalFormatting>
  <conditionalFormatting sqref="U28">
    <cfRule type="cellIs" dxfId="1390" priority="748" stopIfTrue="1" operator="equal">
      <formula>0</formula>
    </cfRule>
    <cfRule type="cellIs" dxfId="1389" priority="749" stopIfTrue="1" operator="greaterThan">
      <formula>0</formula>
    </cfRule>
  </conditionalFormatting>
  <conditionalFormatting sqref="X28">
    <cfRule type="cellIs" dxfId="1388" priority="746" stopIfTrue="1" operator="equal">
      <formula>W28</formula>
    </cfRule>
    <cfRule type="cellIs" dxfId="1387" priority="747" operator="notEqual">
      <formula>W28</formula>
    </cfRule>
  </conditionalFormatting>
  <conditionalFormatting sqref="Y28">
    <cfRule type="cellIs" dxfId="1386" priority="744" stopIfTrue="1" operator="equal">
      <formula>X28</formula>
    </cfRule>
    <cfRule type="cellIs" dxfId="1385" priority="745" operator="notEqual">
      <formula>X28</formula>
    </cfRule>
  </conditionalFormatting>
  <conditionalFormatting sqref="K28">
    <cfRule type="cellIs" dxfId="1384" priority="742" stopIfTrue="1" operator="equal">
      <formula>0</formula>
    </cfRule>
    <cfRule type="cellIs" dxfId="1383" priority="743" stopIfTrue="1" operator="greaterThan">
      <formula>0</formula>
    </cfRule>
  </conditionalFormatting>
  <conditionalFormatting sqref="Z28">
    <cfRule type="cellIs" dxfId="1382" priority="740" stopIfTrue="1" operator="equal">
      <formula>0</formula>
    </cfRule>
    <cfRule type="cellIs" dxfId="1381" priority="741" stopIfTrue="1" operator="greaterThan">
      <formula>0</formula>
    </cfRule>
  </conditionalFormatting>
  <conditionalFormatting sqref="F28">
    <cfRule type="cellIs" dxfId="1380" priority="737" stopIfTrue="1" operator="equal">
      <formula>"NA"</formula>
    </cfRule>
    <cfRule type="cellIs" dxfId="1379" priority="738" stopIfTrue="1" operator="equal">
      <formula>0</formula>
    </cfRule>
    <cfRule type="cellIs" dxfId="1378" priority="739" stopIfTrue="1" operator="greaterThan">
      <formula>0</formula>
    </cfRule>
  </conditionalFormatting>
  <conditionalFormatting sqref="O28">
    <cfRule type="cellIs" dxfId="1377" priority="735" stopIfTrue="1" operator="equal">
      <formula>0</formula>
    </cfRule>
    <cfRule type="cellIs" dxfId="1376" priority="736" stopIfTrue="1" operator="greaterThan">
      <formula>0</formula>
    </cfRule>
  </conditionalFormatting>
  <conditionalFormatting sqref="Q28">
    <cfRule type="cellIs" dxfId="1375" priority="733" stopIfTrue="1" operator="equal">
      <formula>0</formula>
    </cfRule>
    <cfRule type="cellIs" dxfId="1374" priority="734" stopIfTrue="1" operator="greaterThan">
      <formula>0</formula>
    </cfRule>
  </conditionalFormatting>
  <conditionalFormatting sqref="L28">
    <cfRule type="cellIs" dxfId="1373" priority="732" operator="equal">
      <formula>0</formula>
    </cfRule>
  </conditionalFormatting>
  <conditionalFormatting sqref="H28">
    <cfRule type="cellIs" dxfId="1372" priority="731" operator="equal">
      <formula>0</formula>
    </cfRule>
  </conditionalFormatting>
  <conditionalFormatting sqref="M28">
    <cfRule type="cellIs" dxfId="1371" priority="729" stopIfTrue="1" operator="equal">
      <formula>$L28</formula>
    </cfRule>
    <cfRule type="cellIs" dxfId="1370" priority="730" operator="notEqual">
      <formula>$L28</formula>
    </cfRule>
  </conditionalFormatting>
  <conditionalFormatting sqref="N28">
    <cfRule type="cellIs" dxfId="1369" priority="727" stopIfTrue="1" operator="equal">
      <formula>M28</formula>
    </cfRule>
    <cfRule type="cellIs" dxfId="1368" priority="728" operator="notEqual">
      <formula>M28</formula>
    </cfRule>
  </conditionalFormatting>
  <conditionalFormatting sqref="G25">
    <cfRule type="cellIs" dxfId="1367" priority="720" stopIfTrue="1" operator="notEqual">
      <formula>100</formula>
    </cfRule>
    <cfRule type="cellIs" dxfId="1366" priority="726" operator="equal">
      <formula>100</formula>
    </cfRule>
  </conditionalFormatting>
  <conditionalFormatting sqref="G25">
    <cfRule type="cellIs" dxfId="1365" priority="725" operator="equal">
      <formula>100</formula>
    </cfRule>
  </conditionalFormatting>
  <conditionalFormatting sqref="I25">
    <cfRule type="cellIs" dxfId="1364" priority="723" stopIfTrue="1" operator="equal">
      <formula>$H25</formula>
    </cfRule>
    <cfRule type="cellIs" dxfId="1363" priority="724" operator="notEqual">
      <formula>$H25</formula>
    </cfRule>
  </conditionalFormatting>
  <conditionalFormatting sqref="J25">
    <cfRule type="cellIs" dxfId="1362" priority="721" stopIfTrue="1" operator="equal">
      <formula>I25</formula>
    </cfRule>
    <cfRule type="cellIs" dxfId="1361" priority="722" operator="notEqual">
      <formula>I25</formula>
    </cfRule>
  </conditionalFormatting>
  <conditionalFormatting sqref="G25">
    <cfRule type="cellIs" dxfId="1360" priority="719" stopIfTrue="1" operator="equal">
      <formula>"NA"</formula>
    </cfRule>
  </conditionalFormatting>
  <conditionalFormatting sqref="R25">
    <cfRule type="cellIs" dxfId="1359" priority="717" stopIfTrue="1" operator="notEqual">
      <formula>100</formula>
    </cfRule>
    <cfRule type="cellIs" dxfId="1358" priority="718" operator="equal">
      <formula>100</formula>
    </cfRule>
  </conditionalFormatting>
  <conditionalFormatting sqref="R25">
    <cfRule type="cellIs" dxfId="1357" priority="716" stopIfTrue="1" operator="equal">
      <formula>"NA"</formula>
    </cfRule>
  </conditionalFormatting>
  <conditionalFormatting sqref="S25">
    <cfRule type="cellIs" dxfId="1356" priority="714" stopIfTrue="1" operator="equal">
      <formula>0</formula>
    </cfRule>
    <cfRule type="cellIs" dxfId="1355" priority="715" stopIfTrue="1" operator="greaterThan">
      <formula>0</formula>
    </cfRule>
  </conditionalFormatting>
  <conditionalFormatting sqref="U25">
    <cfRule type="cellIs" dxfId="1354" priority="712" stopIfTrue="1" operator="equal">
      <formula>0</formula>
    </cfRule>
    <cfRule type="cellIs" dxfId="1353" priority="713" stopIfTrue="1" operator="greaterThan">
      <formula>0</formula>
    </cfRule>
  </conditionalFormatting>
  <conditionalFormatting sqref="X25">
    <cfRule type="cellIs" dxfId="1352" priority="710" stopIfTrue="1" operator="equal">
      <formula>W25</formula>
    </cfRule>
    <cfRule type="cellIs" dxfId="1351" priority="711" operator="notEqual">
      <formula>W25</formula>
    </cfRule>
  </conditionalFormatting>
  <conditionalFormatting sqref="Y25">
    <cfRule type="cellIs" dxfId="1350" priority="708" stopIfTrue="1" operator="equal">
      <formula>X25</formula>
    </cfRule>
    <cfRule type="cellIs" dxfId="1349" priority="709" operator="notEqual">
      <formula>X25</formula>
    </cfRule>
  </conditionalFormatting>
  <conditionalFormatting sqref="K25">
    <cfRule type="cellIs" dxfId="1348" priority="706" stopIfTrue="1" operator="equal">
      <formula>0</formula>
    </cfRule>
    <cfRule type="cellIs" dxfId="1347" priority="707" stopIfTrue="1" operator="greaterThan">
      <formula>0</formula>
    </cfRule>
  </conditionalFormatting>
  <conditionalFormatting sqref="Z25">
    <cfRule type="cellIs" dxfId="1346" priority="704" stopIfTrue="1" operator="equal">
      <formula>0</formula>
    </cfRule>
    <cfRule type="cellIs" dxfId="1345" priority="705" stopIfTrue="1" operator="greaterThan">
      <formula>0</formula>
    </cfRule>
  </conditionalFormatting>
  <conditionalFormatting sqref="F25">
    <cfRule type="cellIs" dxfId="1344" priority="701" stopIfTrue="1" operator="equal">
      <formula>"NA"</formula>
    </cfRule>
    <cfRule type="cellIs" dxfId="1343" priority="702" stopIfTrue="1" operator="equal">
      <formula>0</formula>
    </cfRule>
    <cfRule type="cellIs" dxfId="1342" priority="703" stopIfTrue="1" operator="greaterThan">
      <formula>0</formula>
    </cfRule>
  </conditionalFormatting>
  <conditionalFormatting sqref="M25">
    <cfRule type="cellIs" dxfId="1341" priority="699" stopIfTrue="1" operator="equal">
      <formula>$L25</formula>
    </cfRule>
    <cfRule type="cellIs" dxfId="1340" priority="700" operator="notEqual">
      <formula>$L25</formula>
    </cfRule>
  </conditionalFormatting>
  <conditionalFormatting sqref="N25">
    <cfRule type="cellIs" dxfId="1339" priority="697" stopIfTrue="1" operator="equal">
      <formula>M25</formula>
    </cfRule>
    <cfRule type="cellIs" dxfId="1338" priority="698" operator="notEqual">
      <formula>M25</formula>
    </cfRule>
  </conditionalFormatting>
  <conditionalFormatting sqref="Q25">
    <cfRule type="cellIs" dxfId="1337" priority="695" stopIfTrue="1" operator="equal">
      <formula>0</formula>
    </cfRule>
    <cfRule type="cellIs" dxfId="1336" priority="696" stopIfTrue="1" operator="greaterThan">
      <formula>0</formula>
    </cfRule>
  </conditionalFormatting>
  <conditionalFormatting sqref="L25">
    <cfRule type="cellIs" dxfId="1335" priority="694" operator="equal">
      <formula>0</formula>
    </cfRule>
  </conditionalFormatting>
  <conditionalFormatting sqref="H25">
    <cfRule type="cellIs" dxfId="1334" priority="693" operator="equal">
      <formula>0</formula>
    </cfRule>
  </conditionalFormatting>
  <conditionalFormatting sqref="O25">
    <cfRule type="cellIs" dxfId="1333" priority="691" stopIfTrue="1" operator="equal">
      <formula>0</formula>
    </cfRule>
    <cfRule type="cellIs" dxfId="1332" priority="692" stopIfTrue="1" operator="greaterThan">
      <formula>0</formula>
    </cfRule>
  </conditionalFormatting>
  <conditionalFormatting sqref="G26">
    <cfRule type="cellIs" dxfId="1331" priority="611" stopIfTrue="1" operator="notEqual">
      <formula>100</formula>
    </cfRule>
    <cfRule type="cellIs" dxfId="1330" priority="617" operator="equal">
      <formula>100</formula>
    </cfRule>
  </conditionalFormatting>
  <conditionalFormatting sqref="G26">
    <cfRule type="cellIs" dxfId="1329" priority="616" operator="equal">
      <formula>100</formula>
    </cfRule>
  </conditionalFormatting>
  <conditionalFormatting sqref="I26">
    <cfRule type="cellIs" dxfId="1328" priority="614" stopIfTrue="1" operator="equal">
      <formula>$H26</formula>
    </cfRule>
    <cfRule type="cellIs" dxfId="1327" priority="615" operator="notEqual">
      <formula>$H26</formula>
    </cfRule>
  </conditionalFormatting>
  <conditionalFormatting sqref="J26">
    <cfRule type="cellIs" dxfId="1326" priority="612" stopIfTrue="1" operator="equal">
      <formula>I26</formula>
    </cfRule>
    <cfRule type="cellIs" dxfId="1325" priority="613" operator="notEqual">
      <formula>I26</formula>
    </cfRule>
  </conditionalFormatting>
  <conditionalFormatting sqref="G26">
    <cfRule type="cellIs" dxfId="1324" priority="610" stopIfTrue="1" operator="equal">
      <formula>"NA"</formula>
    </cfRule>
  </conditionalFormatting>
  <conditionalFormatting sqref="R26">
    <cfRule type="cellIs" dxfId="1323" priority="608" stopIfTrue="1" operator="notEqual">
      <formula>100</formula>
    </cfRule>
    <cfRule type="cellIs" dxfId="1322" priority="609" operator="equal">
      <formula>100</formula>
    </cfRule>
  </conditionalFormatting>
  <conditionalFormatting sqref="R26">
    <cfRule type="cellIs" dxfId="1321" priority="607" stopIfTrue="1" operator="equal">
      <formula>"NA"</formula>
    </cfRule>
  </conditionalFormatting>
  <conditionalFormatting sqref="S26">
    <cfRule type="cellIs" dxfId="1320" priority="605" stopIfTrue="1" operator="equal">
      <formula>0</formula>
    </cfRule>
    <cfRule type="cellIs" dxfId="1319" priority="606" stopIfTrue="1" operator="greaterThan">
      <formula>0</formula>
    </cfRule>
  </conditionalFormatting>
  <conditionalFormatting sqref="U26">
    <cfRule type="cellIs" dxfId="1318" priority="603" stopIfTrue="1" operator="equal">
      <formula>0</formula>
    </cfRule>
    <cfRule type="cellIs" dxfId="1317" priority="604" stopIfTrue="1" operator="greaterThan">
      <formula>0</formula>
    </cfRule>
  </conditionalFormatting>
  <conditionalFormatting sqref="X26">
    <cfRule type="cellIs" dxfId="1316" priority="601" stopIfTrue="1" operator="equal">
      <formula>W26</formula>
    </cfRule>
    <cfRule type="cellIs" dxfId="1315" priority="602" operator="notEqual">
      <formula>W26</formula>
    </cfRule>
  </conditionalFormatting>
  <conditionalFormatting sqref="Y26">
    <cfRule type="cellIs" dxfId="1314" priority="599" stopIfTrue="1" operator="equal">
      <formula>X26</formula>
    </cfRule>
    <cfRule type="cellIs" dxfId="1313" priority="600" operator="notEqual">
      <formula>X26</formula>
    </cfRule>
  </conditionalFormatting>
  <conditionalFormatting sqref="K26">
    <cfRule type="cellIs" dxfId="1312" priority="597" stopIfTrue="1" operator="equal">
      <formula>0</formula>
    </cfRule>
    <cfRule type="cellIs" dxfId="1311" priority="598" stopIfTrue="1" operator="greaterThan">
      <formula>0</formula>
    </cfRule>
  </conditionalFormatting>
  <conditionalFormatting sqref="Z26">
    <cfRule type="cellIs" dxfId="1310" priority="595" stopIfTrue="1" operator="equal">
      <formula>0</formula>
    </cfRule>
    <cfRule type="cellIs" dxfId="1309" priority="596" stopIfTrue="1" operator="greaterThan">
      <formula>0</formula>
    </cfRule>
  </conditionalFormatting>
  <conditionalFormatting sqref="F26">
    <cfRule type="cellIs" dxfId="1308" priority="592" stopIfTrue="1" operator="equal">
      <formula>"NA"</formula>
    </cfRule>
    <cfRule type="cellIs" dxfId="1307" priority="593" stopIfTrue="1" operator="equal">
      <formula>0</formula>
    </cfRule>
    <cfRule type="cellIs" dxfId="1306" priority="594" stopIfTrue="1" operator="greaterThan">
      <formula>0</formula>
    </cfRule>
  </conditionalFormatting>
  <conditionalFormatting sqref="M26">
    <cfRule type="cellIs" dxfId="1305" priority="590" stopIfTrue="1" operator="equal">
      <formula>$L26</formula>
    </cfRule>
    <cfRule type="cellIs" dxfId="1304" priority="591" operator="notEqual">
      <formula>$L26</formula>
    </cfRule>
  </conditionalFormatting>
  <conditionalFormatting sqref="N26">
    <cfRule type="cellIs" dxfId="1303" priority="588" stopIfTrue="1" operator="equal">
      <formula>M26</formula>
    </cfRule>
    <cfRule type="cellIs" dxfId="1302" priority="589" operator="notEqual">
      <formula>M26</formula>
    </cfRule>
  </conditionalFormatting>
  <conditionalFormatting sqref="O26">
    <cfRule type="cellIs" dxfId="1301" priority="586" stopIfTrue="1" operator="equal">
      <formula>0</formula>
    </cfRule>
    <cfRule type="cellIs" dxfId="1300" priority="587" stopIfTrue="1" operator="greaterThan">
      <formula>0</formula>
    </cfRule>
  </conditionalFormatting>
  <conditionalFormatting sqref="Q26">
    <cfRule type="cellIs" dxfId="1299" priority="584" stopIfTrue="1" operator="equal">
      <formula>0</formula>
    </cfRule>
    <cfRule type="cellIs" dxfId="1298" priority="585" stopIfTrue="1" operator="greaterThan">
      <formula>0</formula>
    </cfRule>
  </conditionalFormatting>
  <conditionalFormatting sqref="L26">
    <cfRule type="cellIs" dxfId="1297" priority="583" operator="equal">
      <formula>0</formula>
    </cfRule>
  </conditionalFormatting>
  <conditionalFormatting sqref="H26">
    <cfRule type="cellIs" dxfId="1296" priority="582" operator="equal">
      <formula>0</formula>
    </cfRule>
  </conditionalFormatting>
  <conditionalFormatting sqref="G19">
    <cfRule type="cellIs" dxfId="1295" priority="579" stopIfTrue="1" operator="notEqual">
      <formula>100</formula>
    </cfRule>
    <cfRule type="cellIs" dxfId="1294" priority="581" operator="equal">
      <formula>100</formula>
    </cfRule>
  </conditionalFormatting>
  <conditionalFormatting sqref="G19">
    <cfRule type="cellIs" dxfId="1293" priority="580" operator="equal">
      <formula>100</formula>
    </cfRule>
  </conditionalFormatting>
  <conditionalFormatting sqref="G19">
    <cfRule type="cellIs" dxfId="1292" priority="578" stopIfTrue="1" operator="equal">
      <formula>"NA"</formula>
    </cfRule>
  </conditionalFormatting>
  <conditionalFormatting sqref="R19">
    <cfRule type="cellIs" dxfId="1291" priority="576" stopIfTrue="1" operator="notEqual">
      <formula>100</formula>
    </cfRule>
    <cfRule type="cellIs" dxfId="1290" priority="577" operator="equal">
      <formula>100</formula>
    </cfRule>
  </conditionalFormatting>
  <conditionalFormatting sqref="R19">
    <cfRule type="cellIs" dxfId="1289" priority="575" stopIfTrue="1" operator="equal">
      <formula>"NA"</formula>
    </cfRule>
  </conditionalFormatting>
  <conditionalFormatting sqref="S19">
    <cfRule type="cellIs" dxfId="1288" priority="573" stopIfTrue="1" operator="equal">
      <formula>0</formula>
    </cfRule>
    <cfRule type="cellIs" dxfId="1287" priority="574" stopIfTrue="1" operator="greaterThan">
      <formula>0</formula>
    </cfRule>
  </conditionalFormatting>
  <conditionalFormatting sqref="U19">
    <cfRule type="cellIs" dxfId="1286" priority="571" stopIfTrue="1" operator="equal">
      <formula>0</formula>
    </cfRule>
    <cfRule type="cellIs" dxfId="1285" priority="572" stopIfTrue="1" operator="greaterThan">
      <formula>0</formula>
    </cfRule>
  </conditionalFormatting>
  <conditionalFormatting sqref="X19">
    <cfRule type="cellIs" dxfId="1284" priority="569" stopIfTrue="1" operator="equal">
      <formula>W19</formula>
    </cfRule>
    <cfRule type="cellIs" dxfId="1283" priority="570" operator="notEqual">
      <formula>W19</formula>
    </cfRule>
  </conditionalFormatting>
  <conditionalFormatting sqref="Y19">
    <cfRule type="cellIs" dxfId="1282" priority="567" stopIfTrue="1" operator="equal">
      <formula>X19</formula>
    </cfRule>
    <cfRule type="cellIs" dxfId="1281" priority="568" operator="notEqual">
      <formula>X19</formula>
    </cfRule>
  </conditionalFormatting>
  <conditionalFormatting sqref="Z19">
    <cfRule type="cellIs" dxfId="1280" priority="565" stopIfTrue="1" operator="equal">
      <formula>0</formula>
    </cfRule>
    <cfRule type="cellIs" dxfId="1279" priority="566" stopIfTrue="1" operator="greaterThan">
      <formula>0</formula>
    </cfRule>
  </conditionalFormatting>
  <conditionalFormatting sqref="F19">
    <cfRule type="cellIs" dxfId="1278" priority="562" stopIfTrue="1" operator="equal">
      <formula>"NA"</formula>
    </cfRule>
    <cfRule type="cellIs" dxfId="1277" priority="563" stopIfTrue="1" operator="equal">
      <formula>0</formula>
    </cfRule>
    <cfRule type="cellIs" dxfId="1276" priority="564" stopIfTrue="1" operator="greaterThan">
      <formula>0</formula>
    </cfRule>
  </conditionalFormatting>
  <conditionalFormatting sqref="Q19">
    <cfRule type="cellIs" dxfId="1275" priority="560" stopIfTrue="1" operator="equal">
      <formula>0</formula>
    </cfRule>
    <cfRule type="cellIs" dxfId="1274" priority="561" stopIfTrue="1" operator="greaterThan">
      <formula>0</formula>
    </cfRule>
  </conditionalFormatting>
  <conditionalFormatting sqref="I19">
    <cfRule type="cellIs" dxfId="1273" priority="558" stopIfTrue="1" operator="equal">
      <formula>$H19</formula>
    </cfRule>
    <cfRule type="cellIs" dxfId="1272" priority="559" operator="notEqual">
      <formula>$H19</formula>
    </cfRule>
  </conditionalFormatting>
  <conditionalFormatting sqref="J19">
    <cfRule type="cellIs" dxfId="1271" priority="556" stopIfTrue="1" operator="equal">
      <formula>I19</formula>
    </cfRule>
    <cfRule type="cellIs" dxfId="1270" priority="557" operator="notEqual">
      <formula>I19</formula>
    </cfRule>
  </conditionalFormatting>
  <conditionalFormatting sqref="K19">
    <cfRule type="cellIs" dxfId="1269" priority="554" stopIfTrue="1" operator="equal">
      <formula>0</formula>
    </cfRule>
    <cfRule type="cellIs" dxfId="1268" priority="555" stopIfTrue="1" operator="greaterThan">
      <formula>0</formula>
    </cfRule>
  </conditionalFormatting>
  <conditionalFormatting sqref="M19">
    <cfRule type="cellIs" dxfId="1267" priority="552" stopIfTrue="1" operator="equal">
      <formula>$L19</formula>
    </cfRule>
    <cfRule type="cellIs" dxfId="1266" priority="553" operator="notEqual">
      <formula>$L19</formula>
    </cfRule>
  </conditionalFormatting>
  <conditionalFormatting sqref="N19">
    <cfRule type="cellIs" dxfId="1265" priority="550" stopIfTrue="1" operator="equal">
      <formula>M19</formula>
    </cfRule>
    <cfRule type="cellIs" dxfId="1264" priority="551" operator="notEqual">
      <formula>M19</formula>
    </cfRule>
  </conditionalFormatting>
  <conditionalFormatting sqref="O19">
    <cfRule type="cellIs" dxfId="1263" priority="548" stopIfTrue="1" operator="equal">
      <formula>0</formula>
    </cfRule>
    <cfRule type="cellIs" dxfId="1262" priority="549" stopIfTrue="1" operator="greaterThan">
      <formula>0</formula>
    </cfRule>
  </conditionalFormatting>
  <conditionalFormatting sqref="H19">
    <cfRule type="cellIs" dxfId="1261" priority="547" operator="equal">
      <formula>0</formula>
    </cfRule>
  </conditionalFormatting>
  <conditionalFormatting sqref="L19">
    <cfRule type="cellIs" dxfId="1260" priority="545" stopIfTrue="1" operator="equal">
      <formula>$L19</formula>
    </cfRule>
    <cfRule type="cellIs" dxfId="1259" priority="546" operator="notEqual">
      <formula>$L19</formula>
    </cfRule>
  </conditionalFormatting>
  <conditionalFormatting sqref="G4">
    <cfRule type="cellIs" dxfId="1258" priority="540" stopIfTrue="1" operator="notEqual">
      <formula>100</formula>
    </cfRule>
    <cfRule type="cellIs" dxfId="1257" priority="544" operator="equal">
      <formula>100</formula>
    </cfRule>
  </conditionalFormatting>
  <conditionalFormatting sqref="G4">
    <cfRule type="cellIs" dxfId="1256" priority="543" operator="equal">
      <formula>100</formula>
    </cfRule>
  </conditionalFormatting>
  <conditionalFormatting sqref="Q4">
    <cfRule type="cellIs" dxfId="1255" priority="541" stopIfTrue="1" operator="equal">
      <formula>0</formula>
    </cfRule>
    <cfRule type="cellIs" dxfId="1254" priority="542" stopIfTrue="1" operator="greaterThan">
      <formula>0</formula>
    </cfRule>
  </conditionalFormatting>
  <conditionalFormatting sqref="G4">
    <cfRule type="cellIs" dxfId="1253" priority="539" stopIfTrue="1" operator="equal">
      <formula>"NA"</formula>
    </cfRule>
  </conditionalFormatting>
  <conditionalFormatting sqref="R4">
    <cfRule type="cellIs" dxfId="1252" priority="537" stopIfTrue="1" operator="notEqual">
      <formula>100</formula>
    </cfRule>
    <cfRule type="cellIs" dxfId="1251" priority="538" operator="equal">
      <formula>100</formula>
    </cfRule>
  </conditionalFormatting>
  <conditionalFormatting sqref="R4">
    <cfRule type="cellIs" dxfId="1250" priority="536" stopIfTrue="1" operator="equal">
      <formula>"NA"</formula>
    </cfRule>
  </conditionalFormatting>
  <conditionalFormatting sqref="S4">
    <cfRule type="cellIs" dxfId="1249" priority="534" stopIfTrue="1" operator="equal">
      <formula>0</formula>
    </cfRule>
    <cfRule type="cellIs" dxfId="1248" priority="535" stopIfTrue="1" operator="greaterThan">
      <formula>0</formula>
    </cfRule>
  </conditionalFormatting>
  <conditionalFormatting sqref="U4">
    <cfRule type="cellIs" dxfId="1247" priority="532" stopIfTrue="1" operator="equal">
      <formula>0</formula>
    </cfRule>
    <cfRule type="cellIs" dxfId="1246" priority="533" stopIfTrue="1" operator="greaterThan">
      <formula>0</formula>
    </cfRule>
  </conditionalFormatting>
  <conditionalFormatting sqref="X4">
    <cfRule type="cellIs" dxfId="1245" priority="530" stopIfTrue="1" operator="equal">
      <formula>W4</formula>
    </cfRule>
    <cfRule type="cellIs" dxfId="1244" priority="531" operator="notEqual">
      <formula>W4</formula>
    </cfRule>
  </conditionalFormatting>
  <conditionalFormatting sqref="Y4">
    <cfRule type="cellIs" dxfId="1243" priority="528" stopIfTrue="1" operator="equal">
      <formula>X4</formula>
    </cfRule>
    <cfRule type="cellIs" dxfId="1242" priority="529" operator="notEqual">
      <formula>X4</formula>
    </cfRule>
  </conditionalFormatting>
  <conditionalFormatting sqref="Z4">
    <cfRule type="cellIs" dxfId="1241" priority="526" stopIfTrue="1" operator="equal">
      <formula>0</formula>
    </cfRule>
    <cfRule type="cellIs" dxfId="1240" priority="527" stopIfTrue="1" operator="greaterThan">
      <formula>0</formula>
    </cfRule>
  </conditionalFormatting>
  <conditionalFormatting sqref="F4">
    <cfRule type="cellIs" dxfId="1239" priority="523" stopIfTrue="1" operator="equal">
      <formula>"NA"</formula>
    </cfRule>
    <cfRule type="cellIs" dxfId="1238" priority="524" stopIfTrue="1" operator="equal">
      <formula>0</formula>
    </cfRule>
    <cfRule type="cellIs" dxfId="1237" priority="525" stopIfTrue="1" operator="greaterThan">
      <formula>0</formula>
    </cfRule>
  </conditionalFormatting>
  <conditionalFormatting sqref="I4">
    <cfRule type="cellIs" dxfId="1236" priority="521" stopIfTrue="1" operator="equal">
      <formula>$H4</formula>
    </cfRule>
    <cfRule type="cellIs" dxfId="1235" priority="522" operator="notEqual">
      <formula>$H4</formula>
    </cfRule>
  </conditionalFormatting>
  <conditionalFormatting sqref="J4">
    <cfRule type="cellIs" dxfId="1234" priority="519" stopIfTrue="1" operator="equal">
      <formula>I4</formula>
    </cfRule>
    <cfRule type="cellIs" dxfId="1233" priority="520" operator="notEqual">
      <formula>I4</formula>
    </cfRule>
  </conditionalFormatting>
  <conditionalFormatting sqref="K4">
    <cfRule type="cellIs" dxfId="1232" priority="517" stopIfTrue="1" operator="equal">
      <formula>0</formula>
    </cfRule>
    <cfRule type="cellIs" dxfId="1231" priority="518" stopIfTrue="1" operator="greaterThan">
      <formula>0</formula>
    </cfRule>
  </conditionalFormatting>
  <conditionalFormatting sqref="M4">
    <cfRule type="cellIs" dxfId="1230" priority="515" stopIfTrue="1" operator="equal">
      <formula>$L4</formula>
    </cfRule>
    <cfRule type="cellIs" dxfId="1229" priority="516" operator="notEqual">
      <formula>$L4</formula>
    </cfRule>
  </conditionalFormatting>
  <conditionalFormatting sqref="N4">
    <cfRule type="cellIs" dxfId="1228" priority="513" stopIfTrue="1" operator="equal">
      <formula>M4</formula>
    </cfRule>
    <cfRule type="cellIs" dxfId="1227" priority="514" operator="notEqual">
      <formula>M4</formula>
    </cfRule>
  </conditionalFormatting>
  <conditionalFormatting sqref="O4">
    <cfRule type="cellIs" dxfId="1226" priority="511" stopIfTrue="1" operator="equal">
      <formula>0</formula>
    </cfRule>
    <cfRule type="cellIs" dxfId="1225" priority="512" stopIfTrue="1" operator="greaterThan">
      <formula>0</formula>
    </cfRule>
  </conditionalFormatting>
  <conditionalFormatting sqref="L4">
    <cfRule type="cellIs" dxfId="1224" priority="510" operator="equal">
      <formula>0</formula>
    </cfRule>
  </conditionalFormatting>
  <conditionalFormatting sqref="H4">
    <cfRule type="cellIs" dxfId="1223" priority="509" operator="equal">
      <formula>0</formula>
    </cfRule>
  </conditionalFormatting>
  <conditionalFormatting sqref="G13:G14">
    <cfRule type="cellIs" dxfId="1222" priority="468" stopIfTrue="1" operator="notEqual">
      <formula>100</formula>
    </cfRule>
    <cfRule type="cellIs" dxfId="1221" priority="472" operator="equal">
      <formula>100</formula>
    </cfRule>
  </conditionalFormatting>
  <conditionalFormatting sqref="G13:G14">
    <cfRule type="cellIs" dxfId="1220" priority="471" operator="equal">
      <formula>100</formula>
    </cfRule>
  </conditionalFormatting>
  <conditionalFormatting sqref="G13:G14">
    <cfRule type="cellIs" dxfId="1219" priority="467" stopIfTrue="1" operator="equal">
      <formula>"NA"</formula>
    </cfRule>
  </conditionalFormatting>
  <conditionalFormatting sqref="K13:K14">
    <cfRule type="cellIs" dxfId="1218" priority="445" stopIfTrue="1" operator="equal">
      <formula>0</formula>
    </cfRule>
    <cfRule type="cellIs" dxfId="1217" priority="446" stopIfTrue="1" operator="greaterThan">
      <formula>0</formula>
    </cfRule>
  </conditionalFormatting>
  <conditionalFormatting sqref="N13:N14">
    <cfRule type="cellIs" dxfId="1216" priority="441" stopIfTrue="1" operator="equal">
      <formula>M13</formula>
    </cfRule>
    <cfRule type="cellIs" dxfId="1215" priority="442" operator="notEqual">
      <formula>M13</formula>
    </cfRule>
  </conditionalFormatting>
  <conditionalFormatting sqref="O13:O14">
    <cfRule type="cellIs" dxfId="1214" priority="439" stopIfTrue="1" operator="equal">
      <formula>0</formula>
    </cfRule>
    <cfRule type="cellIs" dxfId="1213" priority="440" stopIfTrue="1" operator="greaterThan">
      <formula>0</formula>
    </cfRule>
  </conditionalFormatting>
  <conditionalFormatting sqref="F13:F14">
    <cfRule type="cellIs" dxfId="1212" priority="451" stopIfTrue="1" operator="equal">
      <formula>"NA"</formula>
    </cfRule>
    <cfRule type="cellIs" dxfId="1211" priority="452" stopIfTrue="1" operator="equal">
      <formula>0</formula>
    </cfRule>
    <cfRule type="cellIs" dxfId="1210" priority="453" stopIfTrue="1" operator="greaterThan">
      <formula>0</formula>
    </cfRule>
  </conditionalFormatting>
  <conditionalFormatting sqref="I13:I14">
    <cfRule type="cellIs" dxfId="1209" priority="449" stopIfTrue="1" operator="equal">
      <formula>$H13</formula>
    </cfRule>
    <cfRule type="cellIs" dxfId="1208" priority="450" operator="notEqual">
      <formula>$H13</formula>
    </cfRule>
  </conditionalFormatting>
  <conditionalFormatting sqref="J13:J14">
    <cfRule type="cellIs" dxfId="1207" priority="447" stopIfTrue="1" operator="equal">
      <formula>I13</formula>
    </cfRule>
    <cfRule type="cellIs" dxfId="1206" priority="448" operator="notEqual">
      <formula>I13</formula>
    </cfRule>
  </conditionalFormatting>
  <conditionalFormatting sqref="M13:M14">
    <cfRule type="cellIs" dxfId="1205" priority="443" stopIfTrue="1" operator="equal">
      <formula>$L13</formula>
    </cfRule>
    <cfRule type="cellIs" dxfId="1204" priority="444" operator="notEqual">
      <formula>$L13</formula>
    </cfRule>
  </conditionalFormatting>
  <conditionalFormatting sqref="L13:L14">
    <cfRule type="cellIs" dxfId="1203" priority="438" operator="equal">
      <formula>0</formula>
    </cfRule>
  </conditionalFormatting>
  <conditionalFormatting sqref="H13:H14">
    <cfRule type="cellIs" dxfId="1202" priority="437" operator="equal">
      <formula>0</formula>
    </cfRule>
  </conditionalFormatting>
  <conditionalFormatting sqref="C22:Z22">
    <cfRule type="cellIs" dxfId="1201" priority="433" operator="equal">
      <formula>0</formula>
    </cfRule>
  </conditionalFormatting>
  <conditionalFormatting sqref="C22:Z22">
    <cfRule type="cellIs" dxfId="1200" priority="434" stopIfTrue="1" operator="equal">
      <formula>"NA"</formula>
    </cfRule>
    <cfRule type="cellIs" dxfId="1199" priority="435" stopIfTrue="1" operator="equal">
      <formula>0</formula>
    </cfRule>
    <cfRule type="cellIs" dxfId="1198" priority="436" stopIfTrue="1" operator="greaterThan">
      <formula>0</formula>
    </cfRule>
  </conditionalFormatting>
  <conditionalFormatting sqref="Q13:Q14">
    <cfRule type="cellIs" dxfId="1197" priority="431" stopIfTrue="1" operator="equal">
      <formula>0</formula>
    </cfRule>
    <cfRule type="cellIs" dxfId="1196" priority="432" stopIfTrue="1" operator="greaterThan">
      <formula>0</formula>
    </cfRule>
  </conditionalFormatting>
  <conditionalFormatting sqref="R13:R14">
    <cfRule type="cellIs" dxfId="1195" priority="429" stopIfTrue="1" operator="notEqual">
      <formula>100</formula>
    </cfRule>
    <cfRule type="cellIs" dxfId="1194" priority="430" operator="equal">
      <formula>100</formula>
    </cfRule>
  </conditionalFormatting>
  <conditionalFormatting sqref="R13:R14">
    <cfRule type="cellIs" dxfId="1193" priority="428" stopIfTrue="1" operator="equal">
      <formula>"NA"</formula>
    </cfRule>
  </conditionalFormatting>
  <conditionalFormatting sqref="S13:S14">
    <cfRule type="cellIs" dxfId="1192" priority="426" stopIfTrue="1" operator="equal">
      <formula>0</formula>
    </cfRule>
    <cfRule type="cellIs" dxfId="1191" priority="427" stopIfTrue="1" operator="greaterThan">
      <formula>0</formula>
    </cfRule>
  </conditionalFormatting>
  <conditionalFormatting sqref="U13:U14">
    <cfRule type="cellIs" dxfId="1190" priority="424" stopIfTrue="1" operator="equal">
      <formula>0</formula>
    </cfRule>
    <cfRule type="cellIs" dxfId="1189" priority="425" stopIfTrue="1" operator="greaterThan">
      <formula>0</formula>
    </cfRule>
  </conditionalFormatting>
  <conditionalFormatting sqref="X13:X14">
    <cfRule type="cellIs" dxfId="1188" priority="422" stopIfTrue="1" operator="equal">
      <formula>W13</formula>
    </cfRule>
    <cfRule type="cellIs" dxfId="1187" priority="423" operator="notEqual">
      <formula>W13</formula>
    </cfRule>
  </conditionalFormatting>
  <conditionalFormatting sqref="Y13:Y14">
    <cfRule type="cellIs" dxfId="1186" priority="420" stopIfTrue="1" operator="equal">
      <formula>X13</formula>
    </cfRule>
    <cfRule type="cellIs" dxfId="1185" priority="421" operator="notEqual">
      <formula>X13</formula>
    </cfRule>
  </conditionalFormatting>
  <conditionalFormatting sqref="Z13:Z14">
    <cfRule type="cellIs" dxfId="1184" priority="418" stopIfTrue="1" operator="equal">
      <formula>0</formula>
    </cfRule>
    <cfRule type="cellIs" dxfId="1183" priority="419" stopIfTrue="1" operator="greaterThan">
      <formula>0</formula>
    </cfRule>
  </conditionalFormatting>
  <conditionalFormatting sqref="G20">
    <cfRule type="cellIs" dxfId="1182" priority="415" stopIfTrue="1" operator="notEqual">
      <formula>100</formula>
    </cfRule>
    <cfRule type="cellIs" dxfId="1181" priority="417" operator="equal">
      <formula>100</formula>
    </cfRule>
  </conditionalFormatting>
  <conditionalFormatting sqref="G20">
    <cfRule type="cellIs" dxfId="1180" priority="416" operator="equal">
      <formula>100</formula>
    </cfRule>
  </conditionalFormatting>
  <conditionalFormatting sqref="G20">
    <cfRule type="cellIs" dxfId="1179" priority="414" stopIfTrue="1" operator="equal">
      <formula>"NA"</formula>
    </cfRule>
  </conditionalFormatting>
  <conditionalFormatting sqref="R20">
    <cfRule type="cellIs" dxfId="1178" priority="412" stopIfTrue="1" operator="notEqual">
      <formula>100</formula>
    </cfRule>
    <cfRule type="cellIs" dxfId="1177" priority="413" operator="equal">
      <formula>100</formula>
    </cfRule>
  </conditionalFormatting>
  <conditionalFormatting sqref="R20">
    <cfRule type="cellIs" dxfId="1176" priority="411" stopIfTrue="1" operator="equal">
      <formula>"NA"</formula>
    </cfRule>
  </conditionalFormatting>
  <conditionalFormatting sqref="S20">
    <cfRule type="cellIs" dxfId="1175" priority="409" stopIfTrue="1" operator="equal">
      <formula>0</formula>
    </cfRule>
    <cfRule type="cellIs" dxfId="1174" priority="410" stopIfTrue="1" operator="greaterThan">
      <formula>0</formula>
    </cfRule>
  </conditionalFormatting>
  <conditionalFormatting sqref="U20">
    <cfRule type="cellIs" dxfId="1173" priority="407" stopIfTrue="1" operator="equal">
      <formula>0</formula>
    </cfRule>
    <cfRule type="cellIs" dxfId="1172" priority="408" stopIfTrue="1" operator="greaterThan">
      <formula>0</formula>
    </cfRule>
  </conditionalFormatting>
  <conditionalFormatting sqref="X20">
    <cfRule type="cellIs" dxfId="1171" priority="405" stopIfTrue="1" operator="equal">
      <formula>W20</formula>
    </cfRule>
    <cfRule type="cellIs" dxfId="1170" priority="406" operator="notEqual">
      <formula>W20</formula>
    </cfRule>
  </conditionalFormatting>
  <conditionalFormatting sqref="Y20">
    <cfRule type="cellIs" dxfId="1169" priority="403" stopIfTrue="1" operator="equal">
      <formula>X20</formula>
    </cfRule>
    <cfRule type="cellIs" dxfId="1168" priority="404" operator="notEqual">
      <formula>X20</formula>
    </cfRule>
  </conditionalFormatting>
  <conditionalFormatting sqref="Z20">
    <cfRule type="cellIs" dxfId="1167" priority="401" stopIfTrue="1" operator="equal">
      <formula>0</formula>
    </cfRule>
    <cfRule type="cellIs" dxfId="1166" priority="402" stopIfTrue="1" operator="greaterThan">
      <formula>0</formula>
    </cfRule>
  </conditionalFormatting>
  <conditionalFormatting sqref="F20">
    <cfRule type="cellIs" dxfId="1165" priority="398" stopIfTrue="1" operator="equal">
      <formula>"NA"</formula>
    </cfRule>
    <cfRule type="cellIs" dxfId="1164" priority="399" stopIfTrue="1" operator="equal">
      <formula>0</formula>
    </cfRule>
    <cfRule type="cellIs" dxfId="1163" priority="400" stopIfTrue="1" operator="greaterThan">
      <formula>0</formula>
    </cfRule>
  </conditionalFormatting>
  <conditionalFormatting sqref="Q20">
    <cfRule type="cellIs" dxfId="1162" priority="396" stopIfTrue="1" operator="equal">
      <formula>0</formula>
    </cfRule>
    <cfRule type="cellIs" dxfId="1161" priority="397" stopIfTrue="1" operator="greaterThan">
      <formula>0</formula>
    </cfRule>
  </conditionalFormatting>
  <conditionalFormatting sqref="I20">
    <cfRule type="cellIs" dxfId="1160" priority="394" stopIfTrue="1" operator="equal">
      <formula>$H20</formula>
    </cfRule>
    <cfRule type="cellIs" dxfId="1159" priority="395" operator="notEqual">
      <formula>$H20</formula>
    </cfRule>
  </conditionalFormatting>
  <conditionalFormatting sqref="J20">
    <cfRule type="cellIs" dxfId="1158" priority="392" stopIfTrue="1" operator="equal">
      <formula>I20</formula>
    </cfRule>
    <cfRule type="cellIs" dxfId="1157" priority="393" operator="notEqual">
      <formula>I20</formula>
    </cfRule>
  </conditionalFormatting>
  <conditionalFormatting sqref="K20">
    <cfRule type="cellIs" dxfId="1156" priority="390" stopIfTrue="1" operator="equal">
      <formula>0</formula>
    </cfRule>
    <cfRule type="cellIs" dxfId="1155" priority="391" stopIfTrue="1" operator="greaterThan">
      <formula>0</formula>
    </cfRule>
  </conditionalFormatting>
  <conditionalFormatting sqref="M20">
    <cfRule type="cellIs" dxfId="1154" priority="388" stopIfTrue="1" operator="equal">
      <formula>$L20</formula>
    </cfRule>
    <cfRule type="cellIs" dxfId="1153" priority="389" operator="notEqual">
      <formula>$L20</formula>
    </cfRule>
  </conditionalFormatting>
  <conditionalFormatting sqref="N20">
    <cfRule type="cellIs" dxfId="1152" priority="386" stopIfTrue="1" operator="equal">
      <formula>M20</formula>
    </cfRule>
    <cfRule type="cellIs" dxfId="1151" priority="387" operator="notEqual">
      <formula>M20</formula>
    </cfRule>
  </conditionalFormatting>
  <conditionalFormatting sqref="O20">
    <cfRule type="cellIs" dxfId="1150" priority="384" stopIfTrue="1" operator="equal">
      <formula>0</formula>
    </cfRule>
    <cfRule type="cellIs" dxfId="1149" priority="385" stopIfTrue="1" operator="greaterThan">
      <formula>0</formula>
    </cfRule>
  </conditionalFormatting>
  <conditionalFormatting sqref="H20">
    <cfRule type="cellIs" dxfId="1148" priority="383" operator="equal">
      <formula>0</formula>
    </cfRule>
  </conditionalFormatting>
  <conditionalFormatting sqref="L20">
    <cfRule type="cellIs" dxfId="1147" priority="381" stopIfTrue="1" operator="equal">
      <formula>$L20</formula>
    </cfRule>
    <cfRule type="cellIs" dxfId="1146" priority="382" operator="notEqual">
      <formula>$L20</formula>
    </cfRule>
  </conditionalFormatting>
  <conditionalFormatting sqref="G9">
    <cfRule type="cellIs" dxfId="1145" priority="330" stopIfTrue="1" operator="notEqual">
      <formula>100</formula>
    </cfRule>
    <cfRule type="cellIs" dxfId="1144" priority="332" operator="equal">
      <formula>100</formula>
    </cfRule>
  </conditionalFormatting>
  <conditionalFormatting sqref="G9">
    <cfRule type="cellIs" dxfId="1143" priority="331" operator="equal">
      <formula>100</formula>
    </cfRule>
  </conditionalFormatting>
  <conditionalFormatting sqref="G9">
    <cfRule type="cellIs" dxfId="1142" priority="329" stopIfTrue="1" operator="equal">
      <formula>"NA"</formula>
    </cfRule>
  </conditionalFormatting>
  <conditionalFormatting sqref="F9">
    <cfRule type="cellIs" dxfId="1141" priority="326" stopIfTrue="1" operator="equal">
      <formula>"NA"</formula>
    </cfRule>
    <cfRule type="cellIs" dxfId="1140" priority="327" stopIfTrue="1" operator="equal">
      <formula>0</formula>
    </cfRule>
    <cfRule type="cellIs" dxfId="1139" priority="328" stopIfTrue="1" operator="greaterThan">
      <formula>0</formula>
    </cfRule>
  </conditionalFormatting>
  <conditionalFormatting sqref="I9">
    <cfRule type="cellIs" dxfId="1138" priority="324" stopIfTrue="1" operator="equal">
      <formula>$H9</formula>
    </cfRule>
    <cfRule type="cellIs" dxfId="1137" priority="325" operator="notEqual">
      <formula>$H9</formula>
    </cfRule>
  </conditionalFormatting>
  <conditionalFormatting sqref="J9">
    <cfRule type="cellIs" dxfId="1136" priority="322" stopIfTrue="1" operator="equal">
      <formula>I9</formula>
    </cfRule>
    <cfRule type="cellIs" dxfId="1135" priority="323" operator="notEqual">
      <formula>I9</formula>
    </cfRule>
  </conditionalFormatting>
  <conditionalFormatting sqref="K9">
    <cfRule type="cellIs" dxfId="1134" priority="320" stopIfTrue="1" operator="equal">
      <formula>0</formula>
    </cfRule>
    <cfRule type="cellIs" dxfId="1133" priority="321" stopIfTrue="1" operator="greaterThan">
      <formula>0</formula>
    </cfRule>
  </conditionalFormatting>
  <conditionalFormatting sqref="M9">
    <cfRule type="cellIs" dxfId="1132" priority="318" stopIfTrue="1" operator="equal">
      <formula>$L9</formula>
    </cfRule>
    <cfRule type="cellIs" dxfId="1131" priority="319" operator="notEqual">
      <formula>$L9</formula>
    </cfRule>
  </conditionalFormatting>
  <conditionalFormatting sqref="N9">
    <cfRule type="cellIs" dxfId="1130" priority="316" stopIfTrue="1" operator="equal">
      <formula>M9</formula>
    </cfRule>
    <cfRule type="cellIs" dxfId="1129" priority="317" operator="notEqual">
      <formula>M9</formula>
    </cfRule>
  </conditionalFormatting>
  <conditionalFormatting sqref="O9">
    <cfRule type="cellIs" dxfId="1128" priority="314" stopIfTrue="1" operator="equal">
      <formula>0</formula>
    </cfRule>
    <cfRule type="cellIs" dxfId="1127" priority="315" stopIfTrue="1" operator="greaterThan">
      <formula>0</formula>
    </cfRule>
  </conditionalFormatting>
  <conditionalFormatting sqref="L9">
    <cfRule type="cellIs" dxfId="1126" priority="313" operator="equal">
      <formula>0</formula>
    </cfRule>
  </conditionalFormatting>
  <conditionalFormatting sqref="H9">
    <cfRule type="cellIs" dxfId="1125" priority="312" operator="equal">
      <formula>0</formula>
    </cfRule>
  </conditionalFormatting>
  <conditionalFormatting sqref="G24">
    <cfRule type="cellIs" dxfId="1124" priority="305" stopIfTrue="1" operator="notEqual">
      <formula>100</formula>
    </cfRule>
    <cfRule type="cellIs" dxfId="1123" priority="311" operator="equal">
      <formula>100</formula>
    </cfRule>
  </conditionalFormatting>
  <conditionalFormatting sqref="G24">
    <cfRule type="cellIs" dxfId="1122" priority="310" operator="equal">
      <formula>100</formula>
    </cfRule>
  </conditionalFormatting>
  <conditionalFormatting sqref="I24">
    <cfRule type="cellIs" dxfId="1121" priority="308" stopIfTrue="1" operator="equal">
      <formula>$H24</formula>
    </cfRule>
    <cfRule type="cellIs" dxfId="1120" priority="309" operator="notEqual">
      <formula>$H24</formula>
    </cfRule>
  </conditionalFormatting>
  <conditionalFormatting sqref="J24">
    <cfRule type="cellIs" dxfId="1119" priority="306" stopIfTrue="1" operator="equal">
      <formula>I24</formula>
    </cfRule>
    <cfRule type="cellIs" dxfId="1118" priority="307" operator="notEqual">
      <formula>I24</formula>
    </cfRule>
  </conditionalFormatting>
  <conditionalFormatting sqref="G24">
    <cfRule type="cellIs" dxfId="1117" priority="304" stopIfTrue="1" operator="equal">
      <formula>"NA"</formula>
    </cfRule>
  </conditionalFormatting>
  <conditionalFormatting sqref="K24">
    <cfRule type="cellIs" dxfId="1116" priority="302" stopIfTrue="1" operator="equal">
      <formula>0</formula>
    </cfRule>
    <cfRule type="cellIs" dxfId="1115" priority="303" stopIfTrue="1" operator="greaterThan">
      <formula>0</formula>
    </cfRule>
  </conditionalFormatting>
  <conditionalFormatting sqref="F24">
    <cfRule type="cellIs" dxfId="1114" priority="299" stopIfTrue="1" operator="equal">
      <formula>"NA"</formula>
    </cfRule>
    <cfRule type="cellIs" dxfId="1113" priority="300" stopIfTrue="1" operator="equal">
      <formula>0</formula>
    </cfRule>
    <cfRule type="cellIs" dxfId="1112" priority="301" stopIfTrue="1" operator="greaterThan">
      <formula>0</formula>
    </cfRule>
  </conditionalFormatting>
  <conditionalFormatting sqref="M24">
    <cfRule type="cellIs" dxfId="1111" priority="297" stopIfTrue="1" operator="equal">
      <formula>$L24</formula>
    </cfRule>
    <cfRule type="cellIs" dxfId="1110" priority="298" operator="notEqual">
      <formula>$L24</formula>
    </cfRule>
  </conditionalFormatting>
  <conditionalFormatting sqref="N24">
    <cfRule type="cellIs" dxfId="1109" priority="295" stopIfTrue="1" operator="equal">
      <formula>M24</formula>
    </cfRule>
    <cfRule type="cellIs" dxfId="1108" priority="296" operator="notEqual">
      <formula>M24</formula>
    </cfRule>
  </conditionalFormatting>
  <conditionalFormatting sqref="O24">
    <cfRule type="cellIs" dxfId="1107" priority="293" stopIfTrue="1" operator="equal">
      <formula>0</formula>
    </cfRule>
    <cfRule type="cellIs" dxfId="1106" priority="294" stopIfTrue="1" operator="greaterThan">
      <formula>0</formula>
    </cfRule>
  </conditionalFormatting>
  <conditionalFormatting sqref="L24">
    <cfRule type="cellIs" dxfId="1105" priority="292" operator="equal">
      <formula>0</formula>
    </cfRule>
  </conditionalFormatting>
  <conditionalFormatting sqref="H24">
    <cfRule type="cellIs" dxfId="1104" priority="291" operator="equal">
      <formula>0</formula>
    </cfRule>
  </conditionalFormatting>
  <conditionalFormatting sqref="G27">
    <cfRule type="cellIs" dxfId="1103" priority="284" stopIfTrue="1" operator="notEqual">
      <formula>100</formula>
    </cfRule>
    <cfRule type="cellIs" dxfId="1102" priority="290" operator="equal">
      <formula>100</formula>
    </cfRule>
  </conditionalFormatting>
  <conditionalFormatting sqref="G27">
    <cfRule type="cellIs" dxfId="1101" priority="289" operator="equal">
      <formula>100</formula>
    </cfRule>
  </conditionalFormatting>
  <conditionalFormatting sqref="I27">
    <cfRule type="cellIs" dxfId="1100" priority="287" stopIfTrue="1" operator="equal">
      <formula>$H27</formula>
    </cfRule>
    <cfRule type="cellIs" dxfId="1099" priority="288" operator="notEqual">
      <formula>$H27</formula>
    </cfRule>
  </conditionalFormatting>
  <conditionalFormatting sqref="J27">
    <cfRule type="cellIs" dxfId="1098" priority="285" stopIfTrue="1" operator="equal">
      <formula>I27</formula>
    </cfRule>
    <cfRule type="cellIs" dxfId="1097" priority="286" operator="notEqual">
      <formula>I27</formula>
    </cfRule>
  </conditionalFormatting>
  <conditionalFormatting sqref="G27">
    <cfRule type="cellIs" dxfId="1096" priority="283" stopIfTrue="1" operator="equal">
      <formula>"NA"</formula>
    </cfRule>
  </conditionalFormatting>
  <conditionalFormatting sqref="K27">
    <cfRule type="cellIs" dxfId="1095" priority="281" stopIfTrue="1" operator="equal">
      <formula>0</formula>
    </cfRule>
    <cfRule type="cellIs" dxfId="1094" priority="282" stopIfTrue="1" operator="greaterThan">
      <formula>0</formula>
    </cfRule>
  </conditionalFormatting>
  <conditionalFormatting sqref="F27">
    <cfRule type="cellIs" dxfId="1093" priority="278" stopIfTrue="1" operator="equal">
      <formula>"NA"</formula>
    </cfRule>
    <cfRule type="cellIs" dxfId="1092" priority="279" stopIfTrue="1" operator="equal">
      <formula>0</formula>
    </cfRule>
    <cfRule type="cellIs" dxfId="1091" priority="280" stopIfTrue="1" operator="greaterThan">
      <formula>0</formula>
    </cfRule>
  </conditionalFormatting>
  <conditionalFormatting sqref="M27">
    <cfRule type="cellIs" dxfId="1090" priority="276" stopIfTrue="1" operator="equal">
      <formula>$L27</formula>
    </cfRule>
    <cfRule type="cellIs" dxfId="1089" priority="277" operator="notEqual">
      <formula>$L27</formula>
    </cfRule>
  </conditionalFormatting>
  <conditionalFormatting sqref="N27">
    <cfRule type="cellIs" dxfId="1088" priority="274" stopIfTrue="1" operator="equal">
      <formula>M27</formula>
    </cfRule>
    <cfRule type="cellIs" dxfId="1087" priority="275" operator="notEqual">
      <formula>M27</formula>
    </cfRule>
  </conditionalFormatting>
  <conditionalFormatting sqref="O27">
    <cfRule type="cellIs" dxfId="1086" priority="272" stopIfTrue="1" operator="equal">
      <formula>0</formula>
    </cfRule>
    <cfRule type="cellIs" dxfId="1085" priority="273" stopIfTrue="1" operator="greaterThan">
      <formula>0</formula>
    </cfRule>
  </conditionalFormatting>
  <conditionalFormatting sqref="L27">
    <cfRule type="cellIs" dxfId="1084" priority="271" operator="equal">
      <formula>0</formula>
    </cfRule>
  </conditionalFormatting>
  <conditionalFormatting sqref="H27">
    <cfRule type="cellIs" dxfId="1083" priority="270" operator="equal">
      <formula>0</formula>
    </cfRule>
  </conditionalFormatting>
  <conditionalFormatting sqref="G23">
    <cfRule type="cellIs" dxfId="1082" priority="263" stopIfTrue="1" operator="notEqual">
      <formula>100</formula>
    </cfRule>
    <cfRule type="cellIs" dxfId="1081" priority="269" operator="equal">
      <formula>100</formula>
    </cfRule>
  </conditionalFormatting>
  <conditionalFormatting sqref="G23">
    <cfRule type="cellIs" dxfId="1080" priority="268" operator="equal">
      <formula>100</formula>
    </cfRule>
  </conditionalFormatting>
  <conditionalFormatting sqref="I23">
    <cfRule type="cellIs" dxfId="1079" priority="266" stopIfTrue="1" operator="equal">
      <formula>$H23</formula>
    </cfRule>
    <cfRule type="cellIs" dxfId="1078" priority="267" operator="notEqual">
      <formula>$H23</formula>
    </cfRule>
  </conditionalFormatting>
  <conditionalFormatting sqref="J23">
    <cfRule type="cellIs" dxfId="1077" priority="264" stopIfTrue="1" operator="equal">
      <formula>I23</formula>
    </cfRule>
    <cfRule type="cellIs" dxfId="1076" priority="265" operator="notEqual">
      <formula>I23</formula>
    </cfRule>
  </conditionalFormatting>
  <conditionalFormatting sqref="G23">
    <cfRule type="cellIs" dxfId="1075" priority="262" stopIfTrue="1" operator="equal">
      <formula>"NA"</formula>
    </cfRule>
  </conditionalFormatting>
  <conditionalFormatting sqref="R23">
    <cfRule type="cellIs" dxfId="1074" priority="260" stopIfTrue="1" operator="notEqual">
      <formula>100</formula>
    </cfRule>
    <cfRule type="cellIs" dxfId="1073" priority="261" operator="equal">
      <formula>100</formula>
    </cfRule>
  </conditionalFormatting>
  <conditionalFormatting sqref="R23">
    <cfRule type="cellIs" dxfId="1072" priority="259" stopIfTrue="1" operator="equal">
      <formula>"NA"</formula>
    </cfRule>
  </conditionalFormatting>
  <conditionalFormatting sqref="S23">
    <cfRule type="cellIs" dxfId="1071" priority="257" stopIfTrue="1" operator="equal">
      <formula>0</formula>
    </cfRule>
    <cfRule type="cellIs" dxfId="1070" priority="258" stopIfTrue="1" operator="greaterThan">
      <formula>0</formula>
    </cfRule>
  </conditionalFormatting>
  <conditionalFormatting sqref="U23">
    <cfRule type="cellIs" dxfId="1069" priority="255" stopIfTrue="1" operator="equal">
      <formula>0</formula>
    </cfRule>
    <cfRule type="cellIs" dxfId="1068" priority="256" stopIfTrue="1" operator="greaterThan">
      <formula>0</formula>
    </cfRule>
  </conditionalFormatting>
  <conditionalFormatting sqref="X23">
    <cfRule type="cellIs" dxfId="1067" priority="253" stopIfTrue="1" operator="equal">
      <formula>W23</formula>
    </cfRule>
    <cfRule type="cellIs" dxfId="1066" priority="254" operator="notEqual">
      <formula>W23</formula>
    </cfRule>
  </conditionalFormatting>
  <conditionalFormatting sqref="Y23">
    <cfRule type="cellIs" dxfId="1065" priority="251" stopIfTrue="1" operator="equal">
      <formula>X23</formula>
    </cfRule>
    <cfRule type="cellIs" dxfId="1064" priority="252" operator="notEqual">
      <formula>X23</formula>
    </cfRule>
  </conditionalFormatting>
  <conditionalFormatting sqref="K23">
    <cfRule type="cellIs" dxfId="1063" priority="249" stopIfTrue="1" operator="equal">
      <formula>0</formula>
    </cfRule>
    <cfRule type="cellIs" dxfId="1062" priority="250" stopIfTrue="1" operator="greaterThan">
      <formula>0</formula>
    </cfRule>
  </conditionalFormatting>
  <conditionalFormatting sqref="Z23">
    <cfRule type="cellIs" dxfId="1061" priority="247" stopIfTrue="1" operator="equal">
      <formula>0</formula>
    </cfRule>
    <cfRule type="cellIs" dxfId="1060" priority="248" stopIfTrue="1" operator="greaterThan">
      <formula>0</formula>
    </cfRule>
  </conditionalFormatting>
  <conditionalFormatting sqref="F23">
    <cfRule type="cellIs" dxfId="1059" priority="244" stopIfTrue="1" operator="equal">
      <formula>"NA"</formula>
    </cfRule>
    <cfRule type="cellIs" dxfId="1058" priority="245" stopIfTrue="1" operator="equal">
      <formula>0</formula>
    </cfRule>
    <cfRule type="cellIs" dxfId="1057" priority="246" stopIfTrue="1" operator="greaterThan">
      <formula>0</formula>
    </cfRule>
  </conditionalFormatting>
  <conditionalFormatting sqref="M23">
    <cfRule type="cellIs" dxfId="1056" priority="242" stopIfTrue="1" operator="equal">
      <formula>$L23</formula>
    </cfRule>
    <cfRule type="cellIs" dxfId="1055" priority="243" operator="notEqual">
      <formula>$L23</formula>
    </cfRule>
  </conditionalFormatting>
  <conditionalFormatting sqref="N23">
    <cfRule type="cellIs" dxfId="1054" priority="240" stopIfTrue="1" operator="equal">
      <formula>M23</formula>
    </cfRule>
    <cfRule type="cellIs" dxfId="1053" priority="241" operator="notEqual">
      <formula>M23</formula>
    </cfRule>
  </conditionalFormatting>
  <conditionalFormatting sqref="O23">
    <cfRule type="cellIs" dxfId="1052" priority="238" stopIfTrue="1" operator="equal">
      <formula>0</formula>
    </cfRule>
    <cfRule type="cellIs" dxfId="1051" priority="239" stopIfTrue="1" operator="greaterThan">
      <formula>0</formula>
    </cfRule>
  </conditionalFormatting>
  <conditionalFormatting sqref="L23">
    <cfRule type="cellIs" dxfId="1050" priority="237" operator="equal">
      <formula>0</formula>
    </cfRule>
  </conditionalFormatting>
  <conditionalFormatting sqref="H23">
    <cfRule type="cellIs" dxfId="1049" priority="236" operator="equal">
      <formula>0</formula>
    </cfRule>
  </conditionalFormatting>
  <conditionalFormatting sqref="Q23">
    <cfRule type="cellIs" dxfId="1048" priority="234" stopIfTrue="1" operator="equal">
      <formula>0</formula>
    </cfRule>
    <cfRule type="cellIs" dxfId="1047" priority="235" stopIfTrue="1" operator="greaterThan">
      <formula>0</formula>
    </cfRule>
  </conditionalFormatting>
  <conditionalFormatting sqref="G3">
    <cfRule type="cellIs" dxfId="1046" priority="232" stopIfTrue="1" operator="notEqual">
      <formula>100</formula>
    </cfRule>
    <cfRule type="cellIs" dxfId="1045" priority="233" operator="equal">
      <formula>100</formula>
    </cfRule>
  </conditionalFormatting>
  <conditionalFormatting sqref="G3">
    <cfRule type="cellIs" dxfId="1044" priority="231" stopIfTrue="1" operator="equal">
      <formula>"NA"</formula>
    </cfRule>
  </conditionalFormatting>
  <conditionalFormatting sqref="F3">
    <cfRule type="cellIs" dxfId="1043" priority="228" stopIfTrue="1" operator="equal">
      <formula>"NA"</formula>
    </cfRule>
    <cfRule type="cellIs" dxfId="1042" priority="229" stopIfTrue="1" operator="equal">
      <formula>0</formula>
    </cfRule>
    <cfRule type="cellIs" dxfId="1041" priority="230" stopIfTrue="1" operator="greaterThan">
      <formula>0</formula>
    </cfRule>
  </conditionalFormatting>
  <conditionalFormatting sqref="I3">
    <cfRule type="cellIs" dxfId="1040" priority="226" stopIfTrue="1" operator="equal">
      <formula>$H3</formula>
    </cfRule>
    <cfRule type="cellIs" dxfId="1039" priority="227" operator="notEqual">
      <formula>$H3</formula>
    </cfRule>
  </conditionalFormatting>
  <conditionalFormatting sqref="J3">
    <cfRule type="cellIs" dxfId="1038" priority="224" stopIfTrue="1" operator="equal">
      <formula>I3</formula>
    </cfRule>
    <cfRule type="cellIs" dxfId="1037" priority="225" operator="notEqual">
      <formula>I3</formula>
    </cfRule>
  </conditionalFormatting>
  <conditionalFormatting sqref="K3">
    <cfRule type="cellIs" dxfId="1036" priority="221" stopIfTrue="1" operator="equal">
      <formula>"NA"</formula>
    </cfRule>
    <cfRule type="cellIs" dxfId="1035" priority="222" stopIfTrue="1" operator="equal">
      <formula>0</formula>
    </cfRule>
    <cfRule type="cellIs" dxfId="1034" priority="223" stopIfTrue="1" operator="greaterThan">
      <formula>0</formula>
    </cfRule>
  </conditionalFormatting>
  <conditionalFormatting sqref="M3">
    <cfRule type="cellIs" dxfId="1033" priority="219" stopIfTrue="1" operator="equal">
      <formula>$L3</formula>
    </cfRule>
    <cfRule type="cellIs" dxfId="1032" priority="220" operator="notEqual">
      <formula>$L3</formula>
    </cfRule>
  </conditionalFormatting>
  <conditionalFormatting sqref="N3">
    <cfRule type="cellIs" dxfId="1031" priority="217" stopIfTrue="1" operator="equal">
      <formula>M3</formula>
    </cfRule>
    <cfRule type="cellIs" dxfId="1030" priority="218" operator="notEqual">
      <formula>M3</formula>
    </cfRule>
  </conditionalFormatting>
  <conditionalFormatting sqref="O3">
    <cfRule type="cellIs" dxfId="1029" priority="215" stopIfTrue="1" operator="equal">
      <formula>0</formula>
    </cfRule>
    <cfRule type="cellIs" dxfId="1028" priority="216" stopIfTrue="1" operator="greaterThan">
      <formula>0</formula>
    </cfRule>
  </conditionalFormatting>
  <conditionalFormatting sqref="L3">
    <cfRule type="cellIs" dxfId="1027" priority="214" operator="equal">
      <formula>0</formula>
    </cfRule>
  </conditionalFormatting>
  <conditionalFormatting sqref="H3">
    <cfRule type="cellIs" dxfId="1026" priority="213" operator="equal">
      <formula>0</formula>
    </cfRule>
  </conditionalFormatting>
  <conditionalFormatting sqref="Q3">
    <cfRule type="cellIs" dxfId="1025" priority="211" stopIfTrue="1" operator="equal">
      <formula>0</formula>
    </cfRule>
    <cfRule type="cellIs" dxfId="1024" priority="212" stopIfTrue="1" operator="greaterThan">
      <formula>0</formula>
    </cfRule>
  </conditionalFormatting>
  <conditionalFormatting sqref="R3">
    <cfRule type="cellIs" dxfId="1023" priority="209" stopIfTrue="1" operator="notEqual">
      <formula>100</formula>
    </cfRule>
    <cfRule type="cellIs" dxfId="1022" priority="210" operator="equal">
      <formula>100</formula>
    </cfRule>
  </conditionalFormatting>
  <conditionalFormatting sqref="R3">
    <cfRule type="cellIs" dxfId="1021" priority="208" stopIfTrue="1" operator="equal">
      <formula>"NA"</formula>
    </cfRule>
  </conditionalFormatting>
  <conditionalFormatting sqref="S3">
    <cfRule type="cellIs" dxfId="1020" priority="206" stopIfTrue="1" operator="equal">
      <formula>0</formula>
    </cfRule>
    <cfRule type="cellIs" dxfId="1019" priority="207" stopIfTrue="1" operator="greaterThan">
      <formula>0</formula>
    </cfRule>
  </conditionalFormatting>
  <conditionalFormatting sqref="U3">
    <cfRule type="cellIs" dxfId="1018" priority="204" stopIfTrue="1" operator="equal">
      <formula>0</formula>
    </cfRule>
    <cfRule type="cellIs" dxfId="1017" priority="205" stopIfTrue="1" operator="greaterThan">
      <formula>0</formula>
    </cfRule>
  </conditionalFormatting>
  <conditionalFormatting sqref="X3">
    <cfRule type="cellIs" dxfId="1016" priority="202" stopIfTrue="1" operator="equal">
      <formula>W3</formula>
    </cfRule>
    <cfRule type="cellIs" dxfId="1015" priority="203" operator="notEqual">
      <formula>W3</formula>
    </cfRule>
  </conditionalFormatting>
  <conditionalFormatting sqref="Y3">
    <cfRule type="cellIs" dxfId="1014" priority="200" stopIfTrue="1" operator="equal">
      <formula>X3</formula>
    </cfRule>
    <cfRule type="cellIs" dxfId="1013" priority="201" operator="notEqual">
      <formula>X3</formula>
    </cfRule>
  </conditionalFormatting>
  <conditionalFormatting sqref="Z3">
    <cfRule type="cellIs" dxfId="1012" priority="198" stopIfTrue="1" operator="equal">
      <formula>0</formula>
    </cfRule>
    <cfRule type="cellIs" dxfId="1011" priority="199" stopIfTrue="1" operator="greaterThan">
      <formula>0</formula>
    </cfRule>
  </conditionalFormatting>
  <conditionalFormatting sqref="Q18">
    <cfRule type="cellIs" dxfId="1010" priority="183" stopIfTrue="1" operator="equal">
      <formula>0</formula>
    </cfRule>
    <cfRule type="cellIs" dxfId="1009" priority="184" stopIfTrue="1" operator="greaterThan">
      <formula>0</formula>
    </cfRule>
  </conditionalFormatting>
  <conditionalFormatting sqref="R18">
    <cfRule type="cellIs" dxfId="1008" priority="196" stopIfTrue="1" operator="notEqual">
      <formula>100</formula>
    </cfRule>
    <cfRule type="cellIs" dxfId="1007" priority="197" operator="equal">
      <formula>100</formula>
    </cfRule>
  </conditionalFormatting>
  <conditionalFormatting sqref="R18">
    <cfRule type="cellIs" dxfId="1006" priority="195" stopIfTrue="1" operator="equal">
      <formula>"NA"</formula>
    </cfRule>
  </conditionalFormatting>
  <conditionalFormatting sqref="S18">
    <cfRule type="cellIs" dxfId="1005" priority="193" stopIfTrue="1" operator="equal">
      <formula>0</formula>
    </cfRule>
    <cfRule type="cellIs" dxfId="1004" priority="194" stopIfTrue="1" operator="greaterThan">
      <formula>0</formula>
    </cfRule>
  </conditionalFormatting>
  <conditionalFormatting sqref="U18">
    <cfRule type="cellIs" dxfId="1003" priority="191" stopIfTrue="1" operator="equal">
      <formula>0</formula>
    </cfRule>
    <cfRule type="cellIs" dxfId="1002" priority="192" stopIfTrue="1" operator="greaterThan">
      <formula>0</formula>
    </cfRule>
  </conditionalFormatting>
  <conditionalFormatting sqref="X18">
    <cfRule type="cellIs" dxfId="1001" priority="189" stopIfTrue="1" operator="equal">
      <formula>W18</formula>
    </cfRule>
    <cfRule type="cellIs" dxfId="1000" priority="190" operator="notEqual">
      <formula>W18</formula>
    </cfRule>
  </conditionalFormatting>
  <conditionalFormatting sqref="Y18">
    <cfRule type="cellIs" dxfId="999" priority="187" stopIfTrue="1" operator="equal">
      <formula>X18</formula>
    </cfRule>
    <cfRule type="cellIs" dxfId="998" priority="188" operator="notEqual">
      <formula>X18</formula>
    </cfRule>
  </conditionalFormatting>
  <conditionalFormatting sqref="Z18">
    <cfRule type="cellIs" dxfId="997" priority="185" stopIfTrue="1" operator="equal">
      <formula>0</formula>
    </cfRule>
    <cfRule type="cellIs" dxfId="996" priority="186" stopIfTrue="1" operator="greaterThan">
      <formula>0</formula>
    </cfRule>
  </conditionalFormatting>
  <conditionalFormatting sqref="G6">
    <cfRule type="cellIs" dxfId="995" priority="178" stopIfTrue="1" operator="notEqual">
      <formula>100</formula>
    </cfRule>
    <cfRule type="cellIs" dxfId="994" priority="182" operator="equal">
      <formula>100</formula>
    </cfRule>
  </conditionalFormatting>
  <conditionalFormatting sqref="G6">
    <cfRule type="cellIs" dxfId="993" priority="181" operator="equal">
      <formula>100</formula>
    </cfRule>
  </conditionalFormatting>
  <conditionalFormatting sqref="Q6">
    <cfRule type="cellIs" dxfId="992" priority="179" stopIfTrue="1" operator="equal">
      <formula>0</formula>
    </cfRule>
    <cfRule type="cellIs" dxfId="991" priority="180" stopIfTrue="1" operator="greaterThan">
      <formula>0</formula>
    </cfRule>
  </conditionalFormatting>
  <conditionalFormatting sqref="G6">
    <cfRule type="cellIs" dxfId="990" priority="177" stopIfTrue="1" operator="equal">
      <formula>"NA"</formula>
    </cfRule>
  </conditionalFormatting>
  <conditionalFormatting sqref="R6">
    <cfRule type="cellIs" dxfId="989" priority="175" stopIfTrue="1" operator="notEqual">
      <formula>100</formula>
    </cfRule>
    <cfRule type="cellIs" dxfId="988" priority="176" operator="equal">
      <formula>100</formula>
    </cfRule>
  </conditionalFormatting>
  <conditionalFormatting sqref="R6">
    <cfRule type="cellIs" dxfId="987" priority="174" stopIfTrue="1" operator="equal">
      <formula>"NA"</formula>
    </cfRule>
  </conditionalFormatting>
  <conditionalFormatting sqref="S6">
    <cfRule type="cellIs" dxfId="986" priority="172" stopIfTrue="1" operator="equal">
      <formula>0</formula>
    </cfRule>
    <cfRule type="cellIs" dxfId="985" priority="173" stopIfTrue="1" operator="greaterThan">
      <formula>0</formula>
    </cfRule>
  </conditionalFormatting>
  <conditionalFormatting sqref="U6">
    <cfRule type="cellIs" dxfId="984" priority="170" stopIfTrue="1" operator="equal">
      <formula>0</formula>
    </cfRule>
    <cfRule type="cellIs" dxfId="983" priority="171" stopIfTrue="1" operator="greaterThan">
      <formula>0</formula>
    </cfRule>
  </conditionalFormatting>
  <conditionalFormatting sqref="X6">
    <cfRule type="cellIs" dxfId="982" priority="168" stopIfTrue="1" operator="equal">
      <formula>W6</formula>
    </cfRule>
    <cfRule type="cellIs" dxfId="981" priority="169" operator="notEqual">
      <formula>W6</formula>
    </cfRule>
  </conditionalFormatting>
  <conditionalFormatting sqref="Y6">
    <cfRule type="cellIs" dxfId="980" priority="166" stopIfTrue="1" operator="equal">
      <formula>X6</formula>
    </cfRule>
    <cfRule type="cellIs" dxfId="979" priority="167" operator="notEqual">
      <formula>X6</formula>
    </cfRule>
  </conditionalFormatting>
  <conditionalFormatting sqref="Z6">
    <cfRule type="cellIs" dxfId="978" priority="164" stopIfTrue="1" operator="equal">
      <formula>0</formula>
    </cfRule>
    <cfRule type="cellIs" dxfId="977" priority="165" stopIfTrue="1" operator="greaterThan">
      <formula>0</formula>
    </cfRule>
  </conditionalFormatting>
  <conditionalFormatting sqref="F6">
    <cfRule type="cellIs" dxfId="976" priority="161" stopIfTrue="1" operator="equal">
      <formula>"NA"</formula>
    </cfRule>
    <cfRule type="cellIs" dxfId="975" priority="162" stopIfTrue="1" operator="equal">
      <formula>0</formula>
    </cfRule>
    <cfRule type="cellIs" dxfId="974" priority="163" stopIfTrue="1" operator="greaterThan">
      <formula>0</formula>
    </cfRule>
  </conditionalFormatting>
  <conditionalFormatting sqref="I6">
    <cfRule type="cellIs" dxfId="973" priority="159" stopIfTrue="1" operator="equal">
      <formula>$H6</formula>
    </cfRule>
    <cfRule type="cellIs" dxfId="972" priority="160" operator="notEqual">
      <formula>$H6</formula>
    </cfRule>
  </conditionalFormatting>
  <conditionalFormatting sqref="J6">
    <cfRule type="cellIs" dxfId="971" priority="157" stopIfTrue="1" operator="equal">
      <formula>I6</formula>
    </cfRule>
    <cfRule type="cellIs" dxfId="970" priority="158" operator="notEqual">
      <formula>I6</formula>
    </cfRule>
  </conditionalFormatting>
  <conditionalFormatting sqref="K6">
    <cfRule type="cellIs" dxfId="969" priority="155" stopIfTrue="1" operator="equal">
      <formula>0</formula>
    </cfRule>
    <cfRule type="cellIs" dxfId="968" priority="156" stopIfTrue="1" operator="greaterThan">
      <formula>0</formula>
    </cfRule>
  </conditionalFormatting>
  <conditionalFormatting sqref="M6">
    <cfRule type="cellIs" dxfId="967" priority="153" stopIfTrue="1" operator="equal">
      <formula>$L6</formula>
    </cfRule>
    <cfRule type="cellIs" dxfId="966" priority="154" operator="notEqual">
      <formula>$L6</formula>
    </cfRule>
  </conditionalFormatting>
  <conditionalFormatting sqref="N6">
    <cfRule type="cellIs" dxfId="965" priority="151" stopIfTrue="1" operator="equal">
      <formula>M6</formula>
    </cfRule>
    <cfRule type="cellIs" dxfId="964" priority="152" operator="notEqual">
      <formula>M6</formula>
    </cfRule>
  </conditionalFormatting>
  <conditionalFormatting sqref="O6">
    <cfRule type="cellIs" dxfId="963" priority="149" stopIfTrue="1" operator="equal">
      <formula>0</formula>
    </cfRule>
    <cfRule type="cellIs" dxfId="962" priority="150" stopIfTrue="1" operator="greaterThan">
      <formula>0</formula>
    </cfRule>
  </conditionalFormatting>
  <conditionalFormatting sqref="L6">
    <cfRule type="cellIs" dxfId="961" priority="148" operator="equal">
      <formula>0</formula>
    </cfRule>
  </conditionalFormatting>
  <conditionalFormatting sqref="H6">
    <cfRule type="cellIs" dxfId="960" priority="147" operator="equal">
      <formula>0</formula>
    </cfRule>
  </conditionalFormatting>
  <conditionalFormatting sqref="G7">
    <cfRule type="cellIs" dxfId="959" priority="144" stopIfTrue="1" operator="notEqual">
      <formula>100</formula>
    </cfRule>
    <cfRule type="cellIs" dxfId="958" priority="146" operator="equal">
      <formula>100</formula>
    </cfRule>
  </conditionalFormatting>
  <conditionalFormatting sqref="G7">
    <cfRule type="cellIs" dxfId="957" priority="145" operator="equal">
      <formula>100</formula>
    </cfRule>
  </conditionalFormatting>
  <conditionalFormatting sqref="G7">
    <cfRule type="cellIs" dxfId="956" priority="143" stopIfTrue="1" operator="equal">
      <formula>"NA"</formula>
    </cfRule>
  </conditionalFormatting>
  <conditionalFormatting sqref="S7">
    <cfRule type="cellIs" dxfId="955" priority="141" stopIfTrue="1" operator="equal">
      <formula>0</formula>
    </cfRule>
    <cfRule type="cellIs" dxfId="954" priority="142" stopIfTrue="1" operator="greaterThan">
      <formula>0</formula>
    </cfRule>
  </conditionalFormatting>
  <conditionalFormatting sqref="U7">
    <cfRule type="cellIs" dxfId="953" priority="139" stopIfTrue="1" operator="equal">
      <formula>0</formula>
    </cfRule>
    <cfRule type="cellIs" dxfId="952" priority="140" stopIfTrue="1" operator="greaterThan">
      <formula>0</formula>
    </cfRule>
  </conditionalFormatting>
  <conditionalFormatting sqref="X7">
    <cfRule type="cellIs" dxfId="951" priority="137" stopIfTrue="1" operator="equal">
      <formula>W7</formula>
    </cfRule>
    <cfRule type="cellIs" dxfId="950" priority="138" operator="notEqual">
      <formula>W7</formula>
    </cfRule>
  </conditionalFormatting>
  <conditionalFormatting sqref="Y7">
    <cfRule type="cellIs" dxfId="949" priority="135" stopIfTrue="1" operator="equal">
      <formula>X7</formula>
    </cfRule>
    <cfRule type="cellIs" dxfId="948" priority="136" operator="notEqual">
      <formula>X7</formula>
    </cfRule>
  </conditionalFormatting>
  <conditionalFormatting sqref="Z7">
    <cfRule type="cellIs" dxfId="947" priority="133" stopIfTrue="1" operator="equal">
      <formula>0</formula>
    </cfRule>
    <cfRule type="cellIs" dxfId="946" priority="134" stopIfTrue="1" operator="greaterThan">
      <formula>0</formula>
    </cfRule>
  </conditionalFormatting>
  <conditionalFormatting sqref="F7">
    <cfRule type="cellIs" dxfId="945" priority="130" stopIfTrue="1" operator="equal">
      <formula>"NA"</formula>
    </cfRule>
    <cfRule type="cellIs" dxfId="944" priority="131" stopIfTrue="1" operator="equal">
      <formula>0</formula>
    </cfRule>
    <cfRule type="cellIs" dxfId="943" priority="132" stopIfTrue="1" operator="greaterThan">
      <formula>0</formula>
    </cfRule>
  </conditionalFormatting>
  <conditionalFormatting sqref="I7">
    <cfRule type="cellIs" dxfId="942" priority="128" stopIfTrue="1" operator="equal">
      <formula>$H7</formula>
    </cfRule>
    <cfRule type="cellIs" dxfId="941" priority="129" operator="notEqual">
      <formula>$H7</formula>
    </cfRule>
  </conditionalFormatting>
  <conditionalFormatting sqref="J7">
    <cfRule type="cellIs" dxfId="940" priority="126" stopIfTrue="1" operator="equal">
      <formula>I7</formula>
    </cfRule>
    <cfRule type="cellIs" dxfId="939" priority="127" operator="notEqual">
      <formula>I7</formula>
    </cfRule>
  </conditionalFormatting>
  <conditionalFormatting sqref="K7">
    <cfRule type="cellIs" dxfId="938" priority="124" stopIfTrue="1" operator="equal">
      <formula>0</formula>
    </cfRule>
    <cfRule type="cellIs" dxfId="937" priority="125" stopIfTrue="1" operator="greaterThan">
      <formula>0</formula>
    </cfRule>
  </conditionalFormatting>
  <conditionalFormatting sqref="H7">
    <cfRule type="cellIs" dxfId="936" priority="123" operator="equal">
      <formula>0</formula>
    </cfRule>
  </conditionalFormatting>
  <conditionalFormatting sqref="Q7">
    <cfRule type="cellIs" dxfId="935" priority="121" stopIfTrue="1" operator="equal">
      <formula>0</formula>
    </cfRule>
    <cfRule type="cellIs" dxfId="934" priority="122" stopIfTrue="1" operator="greaterThan">
      <formula>0</formula>
    </cfRule>
  </conditionalFormatting>
  <conditionalFormatting sqref="R7">
    <cfRule type="cellIs" dxfId="933" priority="119" stopIfTrue="1" operator="notEqual">
      <formula>100</formula>
    </cfRule>
    <cfRule type="cellIs" dxfId="932" priority="120" operator="equal">
      <formula>100</formula>
    </cfRule>
  </conditionalFormatting>
  <conditionalFormatting sqref="R7">
    <cfRule type="cellIs" dxfId="931" priority="118" stopIfTrue="1" operator="equal">
      <formula>"NA"</formula>
    </cfRule>
  </conditionalFormatting>
  <conditionalFormatting sqref="M7">
    <cfRule type="cellIs" dxfId="930" priority="116" stopIfTrue="1" operator="equal">
      <formula>$L7</formula>
    </cfRule>
    <cfRule type="cellIs" dxfId="929" priority="117" operator="notEqual">
      <formula>$L7</formula>
    </cfRule>
  </conditionalFormatting>
  <conditionalFormatting sqref="N7">
    <cfRule type="cellIs" dxfId="928" priority="114" stopIfTrue="1" operator="equal">
      <formula>M7</formula>
    </cfRule>
    <cfRule type="cellIs" dxfId="927" priority="115" operator="notEqual">
      <formula>M7</formula>
    </cfRule>
  </conditionalFormatting>
  <conditionalFormatting sqref="O7">
    <cfRule type="cellIs" dxfId="926" priority="112" stopIfTrue="1" operator="equal">
      <formula>0</formula>
    </cfRule>
    <cfRule type="cellIs" dxfId="925" priority="113" stopIfTrue="1" operator="greaterThan">
      <formula>0</formula>
    </cfRule>
  </conditionalFormatting>
  <conditionalFormatting sqref="L7">
    <cfRule type="cellIs" dxfId="924" priority="111" operator="equal">
      <formula>0</formula>
    </cfRule>
  </conditionalFormatting>
  <conditionalFormatting sqref="G8">
    <cfRule type="cellIs" dxfId="923" priority="106" stopIfTrue="1" operator="notEqual">
      <formula>100</formula>
    </cfRule>
    <cfRule type="cellIs" dxfId="922" priority="110" operator="equal">
      <formula>100</formula>
    </cfRule>
  </conditionalFormatting>
  <conditionalFormatting sqref="G8">
    <cfRule type="cellIs" dxfId="921" priority="109" operator="equal">
      <formula>100</formula>
    </cfRule>
  </conditionalFormatting>
  <conditionalFormatting sqref="Q8">
    <cfRule type="cellIs" dxfId="920" priority="107" stopIfTrue="1" operator="equal">
      <formula>0</formula>
    </cfRule>
    <cfRule type="cellIs" dxfId="919" priority="108" stopIfTrue="1" operator="greaterThan">
      <formula>0</formula>
    </cfRule>
  </conditionalFormatting>
  <conditionalFormatting sqref="G8">
    <cfRule type="cellIs" dxfId="918" priority="105" stopIfTrue="1" operator="equal">
      <formula>"NA"</formula>
    </cfRule>
  </conditionalFormatting>
  <conditionalFormatting sqref="R8">
    <cfRule type="cellIs" dxfId="917" priority="103" stopIfTrue="1" operator="notEqual">
      <formula>100</formula>
    </cfRule>
    <cfRule type="cellIs" dxfId="916" priority="104" operator="equal">
      <formula>100</formula>
    </cfRule>
  </conditionalFormatting>
  <conditionalFormatting sqref="R8">
    <cfRule type="cellIs" dxfId="915" priority="102" stopIfTrue="1" operator="equal">
      <formula>"NA"</formula>
    </cfRule>
  </conditionalFormatting>
  <conditionalFormatting sqref="S8">
    <cfRule type="cellIs" dxfId="914" priority="100" stopIfTrue="1" operator="equal">
      <formula>0</formula>
    </cfRule>
    <cfRule type="cellIs" dxfId="913" priority="101" stopIfTrue="1" operator="greaterThan">
      <formula>0</formula>
    </cfRule>
  </conditionalFormatting>
  <conditionalFormatting sqref="U8">
    <cfRule type="cellIs" dxfId="912" priority="98" stopIfTrue="1" operator="equal">
      <formula>0</formula>
    </cfRule>
    <cfRule type="cellIs" dxfId="911" priority="99" stopIfTrue="1" operator="greaterThan">
      <formula>0</formula>
    </cfRule>
  </conditionalFormatting>
  <conditionalFormatting sqref="X8">
    <cfRule type="cellIs" dxfId="910" priority="96" stopIfTrue="1" operator="equal">
      <formula>W8</formula>
    </cfRule>
    <cfRule type="cellIs" dxfId="909" priority="97" operator="notEqual">
      <formula>W8</formula>
    </cfRule>
  </conditionalFormatting>
  <conditionalFormatting sqref="Y8">
    <cfRule type="cellIs" dxfId="908" priority="94" stopIfTrue="1" operator="equal">
      <formula>X8</formula>
    </cfRule>
    <cfRule type="cellIs" dxfId="907" priority="95" operator="notEqual">
      <formula>X8</formula>
    </cfRule>
  </conditionalFormatting>
  <conditionalFormatting sqref="Z8">
    <cfRule type="cellIs" dxfId="906" priority="92" stopIfTrue="1" operator="equal">
      <formula>0</formula>
    </cfRule>
    <cfRule type="cellIs" dxfId="905" priority="93" stopIfTrue="1" operator="greaterThan">
      <formula>0</formula>
    </cfRule>
  </conditionalFormatting>
  <conditionalFormatting sqref="F8">
    <cfRule type="cellIs" dxfId="904" priority="89" stopIfTrue="1" operator="equal">
      <formula>"NA"</formula>
    </cfRule>
    <cfRule type="cellIs" dxfId="903" priority="90" stopIfTrue="1" operator="equal">
      <formula>0</formula>
    </cfRule>
    <cfRule type="cellIs" dxfId="902" priority="91" stopIfTrue="1" operator="greaterThan">
      <formula>0</formula>
    </cfRule>
  </conditionalFormatting>
  <conditionalFormatting sqref="I8">
    <cfRule type="cellIs" dxfId="901" priority="87" stopIfTrue="1" operator="equal">
      <formula>$H8</formula>
    </cfRule>
    <cfRule type="cellIs" dxfId="900" priority="88" operator="notEqual">
      <formula>$H8</formula>
    </cfRule>
  </conditionalFormatting>
  <conditionalFormatting sqref="J8">
    <cfRule type="cellIs" dxfId="899" priority="85" stopIfTrue="1" operator="equal">
      <formula>I8</formula>
    </cfRule>
    <cfRule type="cellIs" dxfId="898" priority="86" operator="notEqual">
      <formula>I8</formula>
    </cfRule>
  </conditionalFormatting>
  <conditionalFormatting sqref="K8">
    <cfRule type="cellIs" dxfId="897" priority="83" stopIfTrue="1" operator="equal">
      <formula>0</formula>
    </cfRule>
    <cfRule type="cellIs" dxfId="896" priority="84" stopIfTrue="1" operator="greaterThan">
      <formula>0</formula>
    </cfRule>
  </conditionalFormatting>
  <conditionalFormatting sqref="M8">
    <cfRule type="cellIs" dxfId="895" priority="81" stopIfTrue="1" operator="equal">
      <formula>$L8</formula>
    </cfRule>
    <cfRule type="cellIs" dxfId="894" priority="82" operator="notEqual">
      <formula>$L8</formula>
    </cfRule>
  </conditionalFormatting>
  <conditionalFormatting sqref="N8">
    <cfRule type="cellIs" dxfId="893" priority="79" stopIfTrue="1" operator="equal">
      <formula>M8</formula>
    </cfRule>
    <cfRule type="cellIs" dxfId="892" priority="80" operator="notEqual">
      <formula>M8</formula>
    </cfRule>
  </conditionalFormatting>
  <conditionalFormatting sqref="O8">
    <cfRule type="cellIs" dxfId="891" priority="77" stopIfTrue="1" operator="equal">
      <formula>0</formula>
    </cfRule>
    <cfRule type="cellIs" dxfId="890" priority="78" stopIfTrue="1" operator="greaterThan">
      <formula>0</formula>
    </cfRule>
  </conditionalFormatting>
  <conditionalFormatting sqref="L8">
    <cfRule type="cellIs" dxfId="889" priority="76" operator="equal">
      <formula>0</formula>
    </cfRule>
  </conditionalFormatting>
  <conditionalFormatting sqref="H8">
    <cfRule type="cellIs" dxfId="888" priority="75" operator="equal">
      <formula>0</formula>
    </cfRule>
  </conditionalFormatting>
  <conditionalFormatting sqref="G5">
    <cfRule type="cellIs" dxfId="887" priority="70" stopIfTrue="1" operator="notEqual">
      <formula>100</formula>
    </cfRule>
    <cfRule type="cellIs" dxfId="886" priority="74" operator="equal">
      <formula>100</formula>
    </cfRule>
  </conditionalFormatting>
  <conditionalFormatting sqref="G5">
    <cfRule type="cellIs" dxfId="885" priority="73" operator="equal">
      <formula>100</formula>
    </cfRule>
  </conditionalFormatting>
  <conditionalFormatting sqref="Q5">
    <cfRule type="cellIs" dxfId="884" priority="71" stopIfTrue="1" operator="equal">
      <formula>0</formula>
    </cfRule>
    <cfRule type="cellIs" dxfId="883" priority="72" stopIfTrue="1" operator="greaterThan">
      <formula>0</formula>
    </cfRule>
  </conditionalFormatting>
  <conditionalFormatting sqref="G5">
    <cfRule type="cellIs" dxfId="882" priority="69" stopIfTrue="1" operator="equal">
      <formula>"NA"</formula>
    </cfRule>
  </conditionalFormatting>
  <conditionalFormatting sqref="R5">
    <cfRule type="cellIs" dxfId="881" priority="67" stopIfTrue="1" operator="notEqual">
      <formula>100</formula>
    </cfRule>
    <cfRule type="cellIs" dxfId="880" priority="68" operator="equal">
      <formula>100</formula>
    </cfRule>
  </conditionalFormatting>
  <conditionalFormatting sqref="R5">
    <cfRule type="cellIs" dxfId="879" priority="66" stopIfTrue="1" operator="equal">
      <formula>"NA"</formula>
    </cfRule>
  </conditionalFormatting>
  <conditionalFormatting sqref="S5">
    <cfRule type="cellIs" dxfId="878" priority="64" stopIfTrue="1" operator="equal">
      <formula>0</formula>
    </cfRule>
    <cfRule type="cellIs" dxfId="877" priority="65" stopIfTrue="1" operator="greaterThan">
      <formula>0</formula>
    </cfRule>
  </conditionalFormatting>
  <conditionalFormatting sqref="U5">
    <cfRule type="cellIs" dxfId="876" priority="62" stopIfTrue="1" operator="equal">
      <formula>0</formula>
    </cfRule>
    <cfRule type="cellIs" dxfId="875" priority="63" stopIfTrue="1" operator="greaterThan">
      <formula>0</formula>
    </cfRule>
  </conditionalFormatting>
  <conditionalFormatting sqref="X5">
    <cfRule type="cellIs" dxfId="874" priority="60" stopIfTrue="1" operator="equal">
      <formula>W5</formula>
    </cfRule>
    <cfRule type="cellIs" dxfId="873" priority="61" operator="notEqual">
      <formula>W5</formula>
    </cfRule>
  </conditionalFormatting>
  <conditionalFormatting sqref="Y5">
    <cfRule type="cellIs" dxfId="872" priority="58" stopIfTrue="1" operator="equal">
      <formula>X5</formula>
    </cfRule>
    <cfRule type="cellIs" dxfId="871" priority="59" operator="notEqual">
      <formula>X5</formula>
    </cfRule>
  </conditionalFormatting>
  <conditionalFormatting sqref="Z5">
    <cfRule type="cellIs" dxfId="870" priority="56" stopIfTrue="1" operator="equal">
      <formula>0</formula>
    </cfRule>
    <cfRule type="cellIs" dxfId="869" priority="57" stopIfTrue="1" operator="greaterThan">
      <formula>0</formula>
    </cfRule>
  </conditionalFormatting>
  <conditionalFormatting sqref="F5">
    <cfRule type="cellIs" dxfId="868" priority="53" stopIfTrue="1" operator="equal">
      <formula>"NA"</formula>
    </cfRule>
    <cfRule type="cellIs" dxfId="867" priority="54" stopIfTrue="1" operator="equal">
      <formula>0</formula>
    </cfRule>
    <cfRule type="cellIs" dxfId="866" priority="55" stopIfTrue="1" operator="greaterThan">
      <formula>0</formula>
    </cfRule>
  </conditionalFormatting>
  <conditionalFormatting sqref="I5">
    <cfRule type="cellIs" dxfId="865" priority="51" stopIfTrue="1" operator="equal">
      <formula>$H5</formula>
    </cfRule>
    <cfRule type="cellIs" dxfId="864" priority="52" operator="notEqual">
      <formula>$H5</formula>
    </cfRule>
  </conditionalFormatting>
  <conditionalFormatting sqref="J5">
    <cfRule type="cellIs" dxfId="863" priority="49" stopIfTrue="1" operator="equal">
      <formula>I5</formula>
    </cfRule>
    <cfRule type="cellIs" dxfId="862" priority="50" operator="notEqual">
      <formula>I5</formula>
    </cfRule>
  </conditionalFormatting>
  <conditionalFormatting sqref="K5">
    <cfRule type="cellIs" dxfId="861" priority="47" stopIfTrue="1" operator="equal">
      <formula>0</formula>
    </cfRule>
    <cfRule type="cellIs" dxfId="860" priority="48" stopIfTrue="1" operator="greaterThan">
      <formula>0</formula>
    </cfRule>
  </conditionalFormatting>
  <conditionalFormatting sqref="M5">
    <cfRule type="cellIs" dxfId="859" priority="45" stopIfTrue="1" operator="equal">
      <formula>$L5</formula>
    </cfRule>
    <cfRule type="cellIs" dxfId="858" priority="46" operator="notEqual">
      <formula>$L5</formula>
    </cfRule>
  </conditionalFormatting>
  <conditionalFormatting sqref="N5">
    <cfRule type="cellIs" dxfId="857" priority="43" stopIfTrue="1" operator="equal">
      <formula>M5</formula>
    </cfRule>
    <cfRule type="cellIs" dxfId="856" priority="44" operator="notEqual">
      <formula>M5</formula>
    </cfRule>
  </conditionalFormatting>
  <conditionalFormatting sqref="O5">
    <cfRule type="cellIs" dxfId="855" priority="41" stopIfTrue="1" operator="equal">
      <formula>0</formula>
    </cfRule>
    <cfRule type="cellIs" dxfId="854" priority="42" stopIfTrue="1" operator="greaterThan">
      <formula>0</formula>
    </cfRule>
  </conditionalFormatting>
  <conditionalFormatting sqref="L5">
    <cfRule type="cellIs" dxfId="853" priority="40" operator="equal">
      <formula>0</formula>
    </cfRule>
  </conditionalFormatting>
  <conditionalFormatting sqref="H5">
    <cfRule type="cellIs" dxfId="852" priority="39" operator="equal">
      <formula>0</formula>
    </cfRule>
  </conditionalFormatting>
  <conditionalFormatting sqref="I11">
    <cfRule type="cellIs" dxfId="851" priority="37" stopIfTrue="1" operator="equal">
      <formula>$H11</formula>
    </cfRule>
    <cfRule type="cellIs" dxfId="850" priority="38" operator="notEqual">
      <formula>$H11</formula>
    </cfRule>
  </conditionalFormatting>
  <conditionalFormatting sqref="G11">
    <cfRule type="cellIs" dxfId="849" priority="30" stopIfTrue="1" operator="notEqual">
      <formula>100</formula>
    </cfRule>
    <cfRule type="cellIs" dxfId="848" priority="36" operator="equal">
      <formula>100</formula>
    </cfRule>
  </conditionalFormatting>
  <conditionalFormatting sqref="G11">
    <cfRule type="cellIs" dxfId="847" priority="35" operator="equal">
      <formula>100</formula>
    </cfRule>
  </conditionalFormatting>
  <conditionalFormatting sqref="J11">
    <cfRule type="cellIs" dxfId="846" priority="33" stopIfTrue="1" operator="equal">
      <formula>I11</formula>
    </cfRule>
    <cfRule type="cellIs" dxfId="845" priority="34" operator="notEqual">
      <formula>I11</formula>
    </cfRule>
  </conditionalFormatting>
  <conditionalFormatting sqref="Q11">
    <cfRule type="cellIs" dxfId="844" priority="31" stopIfTrue="1" operator="equal">
      <formula>0</formula>
    </cfRule>
    <cfRule type="cellIs" dxfId="843" priority="32" stopIfTrue="1" operator="greaterThan">
      <formula>0</formula>
    </cfRule>
  </conditionalFormatting>
  <conditionalFormatting sqref="G11">
    <cfRule type="cellIs" dxfId="842" priority="29" stopIfTrue="1" operator="equal">
      <formula>"NA"</formula>
    </cfRule>
  </conditionalFormatting>
  <conditionalFormatting sqref="R11">
    <cfRule type="cellIs" dxfId="841" priority="27" stopIfTrue="1" operator="notEqual">
      <formula>100</formula>
    </cfRule>
    <cfRule type="cellIs" dxfId="840" priority="28" operator="equal">
      <formula>100</formula>
    </cfRule>
  </conditionalFormatting>
  <conditionalFormatting sqref="R11">
    <cfRule type="cellIs" dxfId="839" priority="26" stopIfTrue="1" operator="equal">
      <formula>"NA"</formula>
    </cfRule>
  </conditionalFormatting>
  <conditionalFormatting sqref="S11">
    <cfRule type="cellIs" dxfId="838" priority="24" stopIfTrue="1" operator="equal">
      <formula>0</formula>
    </cfRule>
    <cfRule type="cellIs" dxfId="837" priority="25" stopIfTrue="1" operator="greaterThan">
      <formula>0</formula>
    </cfRule>
  </conditionalFormatting>
  <conditionalFormatting sqref="U11">
    <cfRule type="cellIs" dxfId="836" priority="22" stopIfTrue="1" operator="equal">
      <formula>0</formula>
    </cfRule>
    <cfRule type="cellIs" dxfId="835" priority="23" stopIfTrue="1" operator="greaterThan">
      <formula>0</formula>
    </cfRule>
  </conditionalFormatting>
  <conditionalFormatting sqref="X11">
    <cfRule type="cellIs" dxfId="834" priority="20" stopIfTrue="1" operator="equal">
      <formula>W11</formula>
    </cfRule>
    <cfRule type="cellIs" dxfId="833" priority="21" operator="notEqual">
      <formula>W11</formula>
    </cfRule>
  </conditionalFormatting>
  <conditionalFormatting sqref="Y11">
    <cfRule type="cellIs" dxfId="832" priority="18" stopIfTrue="1" operator="equal">
      <formula>X11</formula>
    </cfRule>
    <cfRule type="cellIs" dxfId="831" priority="19" operator="notEqual">
      <formula>X11</formula>
    </cfRule>
  </conditionalFormatting>
  <conditionalFormatting sqref="K11">
    <cfRule type="cellIs" dxfId="830" priority="16" stopIfTrue="1" operator="equal">
      <formula>0</formula>
    </cfRule>
    <cfRule type="cellIs" dxfId="829" priority="17" stopIfTrue="1" operator="greaterThan">
      <formula>0</formula>
    </cfRule>
  </conditionalFormatting>
  <conditionalFormatting sqref="Z11">
    <cfRule type="cellIs" dxfId="828" priority="14" stopIfTrue="1" operator="equal">
      <formula>0</formula>
    </cfRule>
    <cfRule type="cellIs" dxfId="827" priority="15" stopIfTrue="1" operator="greaterThan">
      <formula>0</formula>
    </cfRule>
  </conditionalFormatting>
  <conditionalFormatting sqref="F11">
    <cfRule type="cellIs" dxfId="826" priority="11" stopIfTrue="1" operator="equal">
      <formula>"NA"</formula>
    </cfRule>
    <cfRule type="cellIs" dxfId="825" priority="12" stopIfTrue="1" operator="equal">
      <formula>0</formula>
    </cfRule>
    <cfRule type="cellIs" dxfId="824" priority="13" stopIfTrue="1" operator="greaterThan">
      <formula>0</formula>
    </cfRule>
  </conditionalFormatting>
  <conditionalFormatting sqref="M11:N11">
    <cfRule type="cellIs" dxfId="823" priority="9" stopIfTrue="1" operator="equal">
      <formula>$L11</formula>
    </cfRule>
    <cfRule type="cellIs" dxfId="822" priority="10" operator="notEqual">
      <formula>$L11</formula>
    </cfRule>
  </conditionalFormatting>
  <conditionalFormatting sqref="L11">
    <cfRule type="cellIs" dxfId="821" priority="8" operator="equal">
      <formula>0</formula>
    </cfRule>
  </conditionalFormatting>
  <conditionalFormatting sqref="H11">
    <cfRule type="cellIs" dxfId="820" priority="7" operator="equal">
      <formula>0</formula>
    </cfRule>
  </conditionalFormatting>
  <conditionalFormatting sqref="O11">
    <cfRule type="cellIs" dxfId="819" priority="3" stopIfTrue="1" operator="equal">
      <formula>0</formula>
    </cfRule>
    <cfRule type="cellIs" dxfId="818" priority="4" stopIfTrue="1" operator="greaterThan">
      <formula>0</formula>
    </cfRule>
  </conditionalFormatting>
  <conditionalFormatting sqref="O12">
    <cfRule type="cellIs" dxfId="817" priority="1" stopIfTrue="1" operator="equal">
      <formula>0</formula>
    </cfRule>
    <cfRule type="cellIs" dxfId="816" priority="2" stopIfTrue="1" operator="greater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B30"/>
  <sheetViews>
    <sheetView zoomScale="70" zoomScaleNormal="70"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 x14ac:dyDescent="0.25"/>
  <cols>
    <col min="1" max="1" width="21" customWidth="1"/>
    <col min="2" max="2" width="9.5703125" customWidth="1"/>
    <col min="3" max="11" width="8.7109375" bestFit="1" customWidth="1"/>
    <col min="12" max="15" width="8.7109375" customWidth="1"/>
    <col min="16" max="20" width="8.7109375" bestFit="1" customWidth="1"/>
    <col min="21" max="26" width="8.7109375" customWidth="1"/>
    <col min="27" max="27" width="53.85546875" customWidth="1"/>
  </cols>
  <sheetData>
    <row r="1" spans="1:28" s="1" customFormat="1" ht="228" customHeight="1" thickBot="1" x14ac:dyDescent="0.3">
      <c r="A1" s="8" t="s">
        <v>27</v>
      </c>
      <c r="B1" s="54" t="s">
        <v>139</v>
      </c>
      <c r="C1" s="16" t="s">
        <v>30</v>
      </c>
      <c r="D1" s="17" t="s">
        <v>31</v>
      </c>
      <c r="E1" s="17" t="s">
        <v>32</v>
      </c>
      <c r="F1" s="17" t="s">
        <v>33</v>
      </c>
      <c r="G1" s="16" t="s">
        <v>34</v>
      </c>
      <c r="H1" s="18" t="s">
        <v>77</v>
      </c>
      <c r="I1" s="19" t="s">
        <v>78</v>
      </c>
      <c r="J1" s="19" t="s">
        <v>79</v>
      </c>
      <c r="K1" s="19" t="s">
        <v>80</v>
      </c>
      <c r="L1" s="46" t="s">
        <v>76</v>
      </c>
      <c r="M1" s="47" t="s">
        <v>73</v>
      </c>
      <c r="N1" s="47" t="s">
        <v>74</v>
      </c>
      <c r="O1" s="47" t="s">
        <v>75</v>
      </c>
      <c r="P1" s="20" t="s">
        <v>35</v>
      </c>
      <c r="Q1" s="20" t="s">
        <v>61</v>
      </c>
      <c r="R1" s="21" t="s">
        <v>39</v>
      </c>
      <c r="S1" s="22" t="s">
        <v>42</v>
      </c>
      <c r="T1" s="22" t="s">
        <v>64</v>
      </c>
      <c r="U1" s="23" t="s">
        <v>63</v>
      </c>
      <c r="V1" s="23" t="s">
        <v>43</v>
      </c>
      <c r="W1" s="24" t="s">
        <v>65</v>
      </c>
      <c r="X1" s="24" t="s">
        <v>66</v>
      </c>
      <c r="Y1" s="24" t="s">
        <v>67</v>
      </c>
      <c r="Z1" s="24" t="s">
        <v>68</v>
      </c>
      <c r="AA1" s="3" t="s">
        <v>28</v>
      </c>
    </row>
    <row r="2" spans="1:28" ht="19.5" thickBot="1" x14ac:dyDescent="0.35">
      <c r="A2" s="4" t="s">
        <v>26</v>
      </c>
      <c r="B2" s="53"/>
      <c r="C2" s="6"/>
      <c r="D2" s="5"/>
      <c r="E2" s="6"/>
      <c r="F2" s="5"/>
      <c r="G2" s="6"/>
      <c r="H2" s="5"/>
      <c r="I2" s="6"/>
      <c r="J2" s="5"/>
      <c r="K2" s="6"/>
      <c r="L2" s="6"/>
      <c r="M2" s="6"/>
      <c r="N2" s="6"/>
      <c r="O2" s="6"/>
      <c r="P2" s="6"/>
      <c r="Q2" s="5"/>
      <c r="R2" s="6"/>
      <c r="S2" s="5"/>
      <c r="T2" s="6"/>
      <c r="U2" s="7"/>
      <c r="V2" s="7"/>
      <c r="W2" s="7"/>
      <c r="X2" s="7"/>
      <c r="Y2" s="7"/>
      <c r="Z2" s="7"/>
      <c r="AA2" s="7" t="s">
        <v>29</v>
      </c>
    </row>
    <row r="3" spans="1:28" ht="135.75" x14ac:dyDescent="0.3">
      <c r="A3" s="12" t="s">
        <v>10</v>
      </c>
      <c r="B3" s="55">
        <v>6202</v>
      </c>
      <c r="C3" s="189">
        <v>35</v>
      </c>
      <c r="D3" s="189">
        <v>3207</v>
      </c>
      <c r="E3" s="189">
        <v>0</v>
      </c>
      <c r="F3" s="189">
        <v>0</v>
      </c>
      <c r="G3" s="189">
        <v>100</v>
      </c>
      <c r="H3" s="189">
        <v>297</v>
      </c>
      <c r="I3" s="188">
        <v>297</v>
      </c>
      <c r="J3" s="188">
        <v>297</v>
      </c>
      <c r="K3" s="189">
        <v>0</v>
      </c>
      <c r="L3" s="189">
        <v>74</v>
      </c>
      <c r="M3" s="188">
        <v>74</v>
      </c>
      <c r="N3" s="188">
        <v>74</v>
      </c>
      <c r="O3" s="189">
        <v>0</v>
      </c>
      <c r="P3" s="189">
        <v>170</v>
      </c>
      <c r="Q3" s="189">
        <v>12</v>
      </c>
      <c r="R3" s="189">
        <v>100</v>
      </c>
      <c r="S3" s="189">
        <v>0</v>
      </c>
      <c r="T3" s="189">
        <v>613</v>
      </c>
      <c r="U3" s="189">
        <v>4</v>
      </c>
      <c r="V3" s="189">
        <v>2328</v>
      </c>
      <c r="W3" s="188">
        <v>103</v>
      </c>
      <c r="X3" s="188">
        <v>103</v>
      </c>
      <c r="Y3" s="188">
        <v>103</v>
      </c>
      <c r="Z3" s="189">
        <v>0</v>
      </c>
      <c r="AA3" s="64" t="s">
        <v>904</v>
      </c>
    </row>
    <row r="4" spans="1:28" ht="18.75" x14ac:dyDescent="0.3">
      <c r="A4" s="13" t="s">
        <v>14</v>
      </c>
      <c r="B4" s="56" t="s">
        <v>81</v>
      </c>
      <c r="C4" s="101" t="s">
        <v>81</v>
      </c>
      <c r="D4" s="101" t="s">
        <v>81</v>
      </c>
      <c r="E4" s="101" t="s">
        <v>81</v>
      </c>
      <c r="F4" s="101" t="s">
        <v>81</v>
      </c>
      <c r="G4" s="101" t="s">
        <v>81</v>
      </c>
      <c r="H4" s="101" t="s">
        <v>81</v>
      </c>
      <c r="I4" s="101" t="s">
        <v>81</v>
      </c>
      <c r="J4" s="101" t="s">
        <v>81</v>
      </c>
      <c r="K4" s="101" t="s">
        <v>81</v>
      </c>
      <c r="L4" s="101" t="s">
        <v>81</v>
      </c>
      <c r="M4" s="101" t="s">
        <v>81</v>
      </c>
      <c r="N4" s="101" t="s">
        <v>81</v>
      </c>
      <c r="O4" s="101" t="s">
        <v>81</v>
      </c>
      <c r="P4" s="101" t="s">
        <v>81</v>
      </c>
      <c r="Q4" s="101" t="s">
        <v>81</v>
      </c>
      <c r="R4" s="101" t="s">
        <v>81</v>
      </c>
      <c r="S4" s="101" t="s">
        <v>81</v>
      </c>
      <c r="T4" s="101" t="s">
        <v>81</v>
      </c>
      <c r="U4" s="101" t="s">
        <v>81</v>
      </c>
      <c r="V4" s="101" t="s">
        <v>81</v>
      </c>
      <c r="W4" s="101" t="s">
        <v>81</v>
      </c>
      <c r="X4" s="101" t="s">
        <v>81</v>
      </c>
      <c r="Y4" s="101" t="s">
        <v>81</v>
      </c>
      <c r="Z4" s="101" t="s">
        <v>81</v>
      </c>
      <c r="AA4" s="64" t="s">
        <v>914</v>
      </c>
      <c r="AB4" s="138"/>
    </row>
    <row r="5" spans="1:28" s="138" customFormat="1" ht="30.75" x14ac:dyDescent="0.3">
      <c r="A5" s="98" t="s">
        <v>18</v>
      </c>
      <c r="B5" s="135">
        <v>3090</v>
      </c>
      <c r="C5" s="216">
        <v>28</v>
      </c>
      <c r="D5" s="216">
        <v>1660</v>
      </c>
      <c r="E5" s="216">
        <v>0</v>
      </c>
      <c r="F5" s="216">
        <v>0</v>
      </c>
      <c r="G5" s="216">
        <v>100</v>
      </c>
      <c r="H5" s="216">
        <v>207</v>
      </c>
      <c r="I5" s="188">
        <v>207</v>
      </c>
      <c r="J5" s="188">
        <v>207</v>
      </c>
      <c r="K5" s="216">
        <v>0</v>
      </c>
      <c r="L5" s="216">
        <v>89</v>
      </c>
      <c r="M5" s="188">
        <v>89</v>
      </c>
      <c r="N5" s="188">
        <v>89</v>
      </c>
      <c r="O5" s="216">
        <v>0</v>
      </c>
      <c r="P5" s="216">
        <v>56</v>
      </c>
      <c r="Q5" s="216">
        <v>6</v>
      </c>
      <c r="R5" s="216">
        <v>100</v>
      </c>
      <c r="S5" s="216">
        <v>0</v>
      </c>
      <c r="T5" s="216">
        <v>573</v>
      </c>
      <c r="U5" s="216">
        <v>0</v>
      </c>
      <c r="V5" s="216">
        <v>3261</v>
      </c>
      <c r="W5" s="188">
        <v>66</v>
      </c>
      <c r="X5" s="188">
        <v>66</v>
      </c>
      <c r="Y5" s="188">
        <v>66</v>
      </c>
      <c r="Z5" s="216">
        <v>0</v>
      </c>
      <c r="AA5" s="64" t="s">
        <v>907</v>
      </c>
    </row>
    <row r="6" spans="1:28" s="138" customFormat="1" ht="30.75" x14ac:dyDescent="0.3">
      <c r="A6" s="98" t="s">
        <v>22</v>
      </c>
      <c r="B6" s="135">
        <v>312</v>
      </c>
      <c r="C6" s="189">
        <v>27</v>
      </c>
      <c r="D6" s="189">
        <v>864</v>
      </c>
      <c r="E6" s="189">
        <v>0</v>
      </c>
      <c r="F6" s="189">
        <v>0</v>
      </c>
      <c r="G6" s="189">
        <v>100</v>
      </c>
      <c r="H6" s="189">
        <v>108</v>
      </c>
      <c r="I6" s="188">
        <v>108</v>
      </c>
      <c r="J6" s="188">
        <v>108</v>
      </c>
      <c r="K6" s="189">
        <v>0</v>
      </c>
      <c r="L6" s="189" t="s">
        <v>81</v>
      </c>
      <c r="M6" s="188" t="s">
        <v>81</v>
      </c>
      <c r="N6" s="188" t="s">
        <v>81</v>
      </c>
      <c r="O6" s="189" t="s">
        <v>81</v>
      </c>
      <c r="P6" s="189">
        <v>9</v>
      </c>
      <c r="Q6" s="189">
        <v>0</v>
      </c>
      <c r="R6" s="189">
        <v>100</v>
      </c>
      <c r="S6" s="189">
        <v>0</v>
      </c>
      <c r="T6" s="189">
        <v>3</v>
      </c>
      <c r="U6" s="189">
        <v>0</v>
      </c>
      <c r="V6" s="189">
        <v>58</v>
      </c>
      <c r="W6" s="188">
        <v>17</v>
      </c>
      <c r="X6" s="188">
        <v>17</v>
      </c>
      <c r="Y6" s="188">
        <v>17</v>
      </c>
      <c r="Z6" s="189">
        <v>0</v>
      </c>
      <c r="AA6" s="64" t="s">
        <v>764</v>
      </c>
    </row>
    <row r="7" spans="1:28" s="138" customFormat="1" ht="30.75" x14ac:dyDescent="0.3">
      <c r="A7" s="98" t="s">
        <v>21</v>
      </c>
      <c r="B7" s="135">
        <v>598</v>
      </c>
      <c r="C7" s="189">
        <v>27</v>
      </c>
      <c r="D7" s="189">
        <v>894</v>
      </c>
      <c r="E7" s="189">
        <v>0</v>
      </c>
      <c r="F7" s="189">
        <v>0</v>
      </c>
      <c r="G7" s="189">
        <v>100</v>
      </c>
      <c r="H7" s="189">
        <v>134</v>
      </c>
      <c r="I7" s="188">
        <v>134</v>
      </c>
      <c r="J7" s="188">
        <v>134</v>
      </c>
      <c r="K7" s="189">
        <v>0</v>
      </c>
      <c r="L7" s="189" t="s">
        <v>81</v>
      </c>
      <c r="M7" s="188" t="s">
        <v>81</v>
      </c>
      <c r="N7" s="188" t="s">
        <v>81</v>
      </c>
      <c r="O7" s="189" t="s">
        <v>81</v>
      </c>
      <c r="P7" s="189">
        <v>19</v>
      </c>
      <c r="Q7" s="189">
        <v>2</v>
      </c>
      <c r="R7" s="189">
        <v>100</v>
      </c>
      <c r="S7" s="189">
        <v>0</v>
      </c>
      <c r="T7" s="189">
        <v>8</v>
      </c>
      <c r="U7" s="189">
        <v>0</v>
      </c>
      <c r="V7" s="189">
        <v>267</v>
      </c>
      <c r="W7" s="188">
        <v>20</v>
      </c>
      <c r="X7" s="188">
        <v>20</v>
      </c>
      <c r="Y7" s="188">
        <v>20</v>
      </c>
      <c r="Z7" s="189">
        <v>0</v>
      </c>
      <c r="AA7" s="64" t="s">
        <v>764</v>
      </c>
    </row>
    <row r="8" spans="1:28" s="138" customFormat="1" ht="18.75" x14ac:dyDescent="0.3">
      <c r="A8" s="98" t="s">
        <v>15</v>
      </c>
      <c r="B8" s="135">
        <v>717</v>
      </c>
      <c r="C8" s="216">
        <v>25</v>
      </c>
      <c r="D8" s="216">
        <v>871</v>
      </c>
      <c r="E8" s="216">
        <v>0</v>
      </c>
      <c r="F8" s="216">
        <v>0</v>
      </c>
      <c r="G8" s="216">
        <v>100</v>
      </c>
      <c r="H8" s="216">
        <v>70</v>
      </c>
      <c r="I8" s="188">
        <v>70</v>
      </c>
      <c r="J8" s="188">
        <v>70</v>
      </c>
      <c r="K8" s="216">
        <v>0</v>
      </c>
      <c r="L8" s="216">
        <v>58</v>
      </c>
      <c r="M8" s="188">
        <v>58</v>
      </c>
      <c r="N8" s="188">
        <v>58</v>
      </c>
      <c r="O8" s="216">
        <v>0</v>
      </c>
      <c r="P8" s="216">
        <v>16</v>
      </c>
      <c r="Q8" s="216">
        <v>0</v>
      </c>
      <c r="R8" s="216">
        <v>100</v>
      </c>
      <c r="S8" s="216">
        <v>0</v>
      </c>
      <c r="T8" s="216">
        <v>13</v>
      </c>
      <c r="U8" s="216">
        <v>0</v>
      </c>
      <c r="V8" s="216">
        <v>154</v>
      </c>
      <c r="W8" s="188">
        <v>29</v>
      </c>
      <c r="X8" s="188">
        <v>29</v>
      </c>
      <c r="Y8" s="188">
        <v>29</v>
      </c>
      <c r="Z8" s="216">
        <v>0</v>
      </c>
      <c r="AA8" s="64"/>
    </row>
    <row r="9" spans="1:28" ht="18.75" x14ac:dyDescent="0.3">
      <c r="A9" s="13" t="s">
        <v>0</v>
      </c>
      <c r="B9" s="56">
        <v>747</v>
      </c>
      <c r="C9" s="67">
        <v>32</v>
      </c>
      <c r="D9" s="67">
        <v>1376</v>
      </c>
      <c r="E9" s="67">
        <v>0</v>
      </c>
      <c r="F9" s="67">
        <v>0</v>
      </c>
      <c r="G9" s="67">
        <v>100</v>
      </c>
      <c r="H9" s="67">
        <v>140</v>
      </c>
      <c r="I9" s="48">
        <v>140</v>
      </c>
      <c r="J9" s="48">
        <v>140</v>
      </c>
      <c r="K9" s="67">
        <v>0</v>
      </c>
      <c r="L9" s="67">
        <v>81</v>
      </c>
      <c r="M9" s="48">
        <v>81</v>
      </c>
      <c r="N9" s="48">
        <v>81</v>
      </c>
      <c r="O9" s="67">
        <v>0</v>
      </c>
      <c r="P9" s="74">
        <v>25</v>
      </c>
      <c r="Q9" s="74">
        <v>0</v>
      </c>
      <c r="R9" s="74">
        <v>100</v>
      </c>
      <c r="S9" s="74">
        <v>0</v>
      </c>
      <c r="T9" s="74">
        <v>8</v>
      </c>
      <c r="U9" s="74">
        <v>0</v>
      </c>
      <c r="V9" s="74">
        <v>273</v>
      </c>
      <c r="W9" s="48">
        <v>35</v>
      </c>
      <c r="X9" s="48">
        <v>35</v>
      </c>
      <c r="Y9" s="48">
        <v>35</v>
      </c>
      <c r="Z9" s="74">
        <v>0</v>
      </c>
      <c r="AA9" s="65"/>
    </row>
    <row r="10" spans="1:28" ht="30.75" x14ac:dyDescent="0.3">
      <c r="A10" s="13" t="s">
        <v>23</v>
      </c>
      <c r="B10" s="56">
        <v>1389</v>
      </c>
      <c r="C10" s="74">
        <v>28</v>
      </c>
      <c r="D10" s="74">
        <v>1067</v>
      </c>
      <c r="E10" s="74">
        <v>0</v>
      </c>
      <c r="F10" s="74">
        <v>0</v>
      </c>
      <c r="G10" s="74">
        <v>100</v>
      </c>
      <c r="H10" s="74">
        <v>144</v>
      </c>
      <c r="I10" s="48">
        <v>144</v>
      </c>
      <c r="J10" s="48">
        <v>144</v>
      </c>
      <c r="K10" s="74">
        <v>0</v>
      </c>
      <c r="L10" s="74">
        <v>47</v>
      </c>
      <c r="M10" s="48">
        <v>47</v>
      </c>
      <c r="N10" s="48">
        <v>47</v>
      </c>
      <c r="O10" s="74">
        <v>0</v>
      </c>
      <c r="P10" s="74">
        <v>33</v>
      </c>
      <c r="Q10" s="74">
        <v>0</v>
      </c>
      <c r="R10" s="74">
        <v>100</v>
      </c>
      <c r="S10" s="74">
        <v>0</v>
      </c>
      <c r="T10" s="74">
        <v>99</v>
      </c>
      <c r="U10" s="74">
        <v>0</v>
      </c>
      <c r="V10" s="74">
        <v>785</v>
      </c>
      <c r="W10" s="48">
        <v>62</v>
      </c>
      <c r="X10" s="48">
        <v>62</v>
      </c>
      <c r="Y10" s="48">
        <v>62</v>
      </c>
      <c r="Z10" s="74">
        <v>0</v>
      </c>
      <c r="AA10" s="50" t="s">
        <v>509</v>
      </c>
    </row>
    <row r="11" spans="1:28" ht="45.75" x14ac:dyDescent="0.3">
      <c r="A11" s="13" t="s">
        <v>16</v>
      </c>
      <c r="B11" s="56">
        <v>4346</v>
      </c>
      <c r="C11" s="25">
        <v>29</v>
      </c>
      <c r="D11" s="25">
        <v>1492</v>
      </c>
      <c r="E11" s="25">
        <v>0</v>
      </c>
      <c r="F11" s="25">
        <v>0</v>
      </c>
      <c r="G11" s="25">
        <v>100</v>
      </c>
      <c r="H11" s="25">
        <v>439</v>
      </c>
      <c r="I11" s="48">
        <v>439</v>
      </c>
      <c r="J11" s="48">
        <v>439</v>
      </c>
      <c r="K11" s="25">
        <v>0</v>
      </c>
      <c r="L11" s="25">
        <v>79</v>
      </c>
      <c r="M11" s="48">
        <v>79</v>
      </c>
      <c r="N11" s="48">
        <v>79</v>
      </c>
      <c r="O11" s="25">
        <v>0</v>
      </c>
      <c r="P11" s="25">
        <v>121</v>
      </c>
      <c r="Q11" s="25">
        <v>22</v>
      </c>
      <c r="R11" s="25">
        <v>100</v>
      </c>
      <c r="S11" s="25">
        <v>0</v>
      </c>
      <c r="T11" s="25">
        <v>809</v>
      </c>
      <c r="U11" s="25">
        <v>0</v>
      </c>
      <c r="V11" s="25">
        <v>4588</v>
      </c>
      <c r="W11" s="48">
        <v>43</v>
      </c>
      <c r="X11" s="48">
        <v>43</v>
      </c>
      <c r="Y11" s="48">
        <v>43</v>
      </c>
      <c r="Z11" s="25">
        <v>0</v>
      </c>
      <c r="AA11" s="64" t="s">
        <v>905</v>
      </c>
    </row>
    <row r="12" spans="1:28" ht="120.75" x14ac:dyDescent="0.3">
      <c r="A12" s="13" t="s">
        <v>4</v>
      </c>
      <c r="B12" s="143">
        <v>2561</v>
      </c>
      <c r="C12" s="80">
        <v>28</v>
      </c>
      <c r="D12" s="80">
        <v>1915</v>
      </c>
      <c r="E12" s="80">
        <v>0</v>
      </c>
      <c r="F12" s="67">
        <v>0</v>
      </c>
      <c r="G12" s="67">
        <v>100</v>
      </c>
      <c r="H12" s="67">
        <v>218</v>
      </c>
      <c r="I12" s="48">
        <v>218</v>
      </c>
      <c r="J12" s="48">
        <v>218</v>
      </c>
      <c r="K12" s="67">
        <v>0</v>
      </c>
      <c r="L12" s="67">
        <v>109</v>
      </c>
      <c r="M12" s="48">
        <v>109</v>
      </c>
      <c r="N12" s="48">
        <v>109</v>
      </c>
      <c r="O12" s="67">
        <v>0</v>
      </c>
      <c r="P12" s="80">
        <v>83</v>
      </c>
      <c r="Q12" s="80">
        <v>10</v>
      </c>
      <c r="R12" s="80">
        <v>98</v>
      </c>
      <c r="S12" s="80">
        <v>0</v>
      </c>
      <c r="T12" s="80">
        <v>210</v>
      </c>
      <c r="U12" s="80">
        <v>0</v>
      </c>
      <c r="V12" s="80">
        <v>990</v>
      </c>
      <c r="W12" s="81">
        <v>40</v>
      </c>
      <c r="X12" s="81">
        <v>40</v>
      </c>
      <c r="Y12" s="81">
        <v>40</v>
      </c>
      <c r="Z12" s="80">
        <v>0</v>
      </c>
      <c r="AA12" s="64" t="s">
        <v>908</v>
      </c>
    </row>
    <row r="13" spans="1:28" ht="45.75" x14ac:dyDescent="0.3">
      <c r="A13" s="13" t="s">
        <v>20</v>
      </c>
      <c r="B13" s="143">
        <v>2009</v>
      </c>
      <c r="C13" s="80">
        <v>27</v>
      </c>
      <c r="D13" s="80">
        <v>801</v>
      </c>
      <c r="E13" s="80">
        <v>0</v>
      </c>
      <c r="F13" s="99">
        <v>0</v>
      </c>
      <c r="G13" s="99">
        <v>100</v>
      </c>
      <c r="H13" s="99">
        <v>111</v>
      </c>
      <c r="I13" s="100">
        <v>111</v>
      </c>
      <c r="J13" s="100">
        <v>111</v>
      </c>
      <c r="K13" s="99">
        <v>0</v>
      </c>
      <c r="L13" s="99">
        <v>75</v>
      </c>
      <c r="M13" s="100">
        <v>75</v>
      </c>
      <c r="N13" s="100">
        <v>75</v>
      </c>
      <c r="O13" s="99">
        <v>0</v>
      </c>
      <c r="P13" s="80">
        <v>36</v>
      </c>
      <c r="Q13" s="80">
        <v>7</v>
      </c>
      <c r="R13" s="80">
        <v>100</v>
      </c>
      <c r="S13" s="80">
        <v>0</v>
      </c>
      <c r="T13" s="80">
        <v>31</v>
      </c>
      <c r="U13" s="80">
        <v>0</v>
      </c>
      <c r="V13" s="80">
        <v>635</v>
      </c>
      <c r="W13" s="81">
        <v>27</v>
      </c>
      <c r="X13" s="81">
        <v>27</v>
      </c>
      <c r="Y13" s="81">
        <v>27</v>
      </c>
      <c r="Z13" s="80">
        <v>0</v>
      </c>
      <c r="AA13" s="225" t="s">
        <v>905</v>
      </c>
    </row>
    <row r="14" spans="1:28" ht="45.75" x14ac:dyDescent="0.3">
      <c r="A14" s="13" t="s">
        <v>7</v>
      </c>
      <c r="B14" s="56">
        <v>3771</v>
      </c>
      <c r="C14" s="80">
        <v>24</v>
      </c>
      <c r="D14" s="80" t="s">
        <v>757</v>
      </c>
      <c r="E14" s="25">
        <v>0</v>
      </c>
      <c r="F14" s="25">
        <v>0</v>
      </c>
      <c r="G14" s="25">
        <v>100</v>
      </c>
      <c r="H14" s="25">
        <v>208</v>
      </c>
      <c r="I14" s="48">
        <v>208</v>
      </c>
      <c r="J14" s="48">
        <v>208</v>
      </c>
      <c r="K14" s="25">
        <v>0</v>
      </c>
      <c r="L14" s="25">
        <v>99</v>
      </c>
      <c r="M14" s="48">
        <v>99</v>
      </c>
      <c r="N14" s="48">
        <v>99</v>
      </c>
      <c r="O14" s="25">
        <v>0</v>
      </c>
      <c r="P14" s="25">
        <v>49</v>
      </c>
      <c r="Q14" s="25">
        <v>9</v>
      </c>
      <c r="R14" s="25">
        <v>100</v>
      </c>
      <c r="S14" s="25">
        <v>0</v>
      </c>
      <c r="T14" s="25">
        <v>432</v>
      </c>
      <c r="U14" s="25">
        <v>0</v>
      </c>
      <c r="V14" s="25">
        <v>2388</v>
      </c>
      <c r="W14" s="48">
        <v>22</v>
      </c>
      <c r="X14" s="48">
        <v>22</v>
      </c>
      <c r="Y14" s="48">
        <v>22</v>
      </c>
      <c r="Z14" s="25">
        <v>0</v>
      </c>
      <c r="AA14" s="225" t="s">
        <v>905</v>
      </c>
    </row>
    <row r="15" spans="1:28" ht="45.75" x14ac:dyDescent="0.3">
      <c r="A15" s="13" t="s">
        <v>11</v>
      </c>
      <c r="B15" s="135">
        <v>1647</v>
      </c>
      <c r="C15" s="132">
        <v>29</v>
      </c>
      <c r="D15" s="132">
        <v>1714</v>
      </c>
      <c r="E15" s="132">
        <v>0</v>
      </c>
      <c r="F15" s="132">
        <v>0</v>
      </c>
      <c r="G15" s="132">
        <v>100</v>
      </c>
      <c r="H15" s="132">
        <v>197</v>
      </c>
      <c r="I15" s="133">
        <v>197</v>
      </c>
      <c r="J15" s="133">
        <v>197</v>
      </c>
      <c r="K15" s="132">
        <v>0</v>
      </c>
      <c r="L15" s="132">
        <v>135</v>
      </c>
      <c r="M15" s="133">
        <v>135</v>
      </c>
      <c r="N15" s="133">
        <v>135</v>
      </c>
      <c r="O15" s="132">
        <v>0</v>
      </c>
      <c r="P15" s="137">
        <v>40</v>
      </c>
      <c r="Q15" s="137">
        <v>3</v>
      </c>
      <c r="R15" s="132">
        <v>100</v>
      </c>
      <c r="S15" s="132">
        <v>0</v>
      </c>
      <c r="T15" s="134">
        <v>85</v>
      </c>
      <c r="U15" s="132">
        <v>0</v>
      </c>
      <c r="V15" s="134">
        <v>768</v>
      </c>
      <c r="W15" s="132">
        <v>43</v>
      </c>
      <c r="X15" s="132">
        <v>43</v>
      </c>
      <c r="Y15" s="132">
        <v>43</v>
      </c>
      <c r="Z15" s="132">
        <v>0</v>
      </c>
      <c r="AA15" s="225" t="s">
        <v>905</v>
      </c>
    </row>
    <row r="16" spans="1:28" s="138" customFormat="1" ht="30.75" x14ac:dyDescent="0.3">
      <c r="A16" s="98" t="s">
        <v>12</v>
      </c>
      <c r="B16" s="135">
        <v>1733</v>
      </c>
      <c r="C16" s="216">
        <v>28</v>
      </c>
      <c r="D16" s="216">
        <v>2150</v>
      </c>
      <c r="E16" s="216">
        <v>0</v>
      </c>
      <c r="F16" s="216">
        <v>0</v>
      </c>
      <c r="G16" s="216">
        <v>100</v>
      </c>
      <c r="H16" s="216">
        <v>200</v>
      </c>
      <c r="I16" s="216">
        <v>200</v>
      </c>
      <c r="J16" s="216">
        <v>200</v>
      </c>
      <c r="K16" s="216">
        <v>0</v>
      </c>
      <c r="L16" s="216">
        <v>67</v>
      </c>
      <c r="M16" s="188">
        <v>67</v>
      </c>
      <c r="N16" s="188">
        <v>67</v>
      </c>
      <c r="O16" s="216">
        <v>0</v>
      </c>
      <c r="P16" s="134">
        <v>63</v>
      </c>
      <c r="Q16" s="134">
        <v>1</v>
      </c>
      <c r="R16" s="216">
        <v>100</v>
      </c>
      <c r="S16" s="216"/>
      <c r="T16" s="134">
        <v>195</v>
      </c>
      <c r="U16" s="216">
        <v>0</v>
      </c>
      <c r="V16" s="134">
        <v>1169</v>
      </c>
      <c r="W16" s="216">
        <v>165</v>
      </c>
      <c r="X16" s="216">
        <v>165</v>
      </c>
      <c r="Y16" s="216">
        <v>165</v>
      </c>
      <c r="Z16" s="130">
        <v>0</v>
      </c>
      <c r="AA16" s="113" t="s">
        <v>907</v>
      </c>
    </row>
    <row r="17" spans="1:27" ht="45.75" x14ac:dyDescent="0.3">
      <c r="A17" s="13" t="s">
        <v>9</v>
      </c>
      <c r="B17" s="56">
        <v>6365</v>
      </c>
      <c r="C17" s="25">
        <v>36</v>
      </c>
      <c r="D17" s="25">
        <v>2918</v>
      </c>
      <c r="E17" s="25">
        <v>0</v>
      </c>
      <c r="F17" s="25">
        <v>0</v>
      </c>
      <c r="G17" s="25">
        <v>100</v>
      </c>
      <c r="H17" s="25">
        <v>228</v>
      </c>
      <c r="I17" s="25">
        <v>228</v>
      </c>
      <c r="J17" s="25">
        <v>228</v>
      </c>
      <c r="K17" s="25">
        <v>0</v>
      </c>
      <c r="L17" s="25">
        <v>180</v>
      </c>
      <c r="M17" s="48">
        <v>180</v>
      </c>
      <c r="N17" s="48">
        <v>180</v>
      </c>
      <c r="O17" s="68">
        <v>0</v>
      </c>
      <c r="P17" s="134">
        <v>142</v>
      </c>
      <c r="Q17" s="134">
        <v>18</v>
      </c>
      <c r="R17" s="189">
        <v>100</v>
      </c>
      <c r="S17" s="189">
        <v>0</v>
      </c>
      <c r="T17" s="134">
        <v>371</v>
      </c>
      <c r="U17" s="189">
        <v>0</v>
      </c>
      <c r="V17" s="134">
        <v>4539</v>
      </c>
      <c r="W17" s="189">
        <v>71</v>
      </c>
      <c r="X17" s="189">
        <v>71</v>
      </c>
      <c r="Y17" s="189">
        <v>71</v>
      </c>
      <c r="Z17" s="130">
        <v>0</v>
      </c>
      <c r="AA17" s="225" t="s">
        <v>905</v>
      </c>
    </row>
    <row r="18" spans="1:27" ht="45.75" x14ac:dyDescent="0.3">
      <c r="A18" s="98" t="s">
        <v>3</v>
      </c>
      <c r="B18" s="101">
        <v>2114</v>
      </c>
      <c r="C18" s="99">
        <v>26</v>
      </c>
      <c r="D18" s="99">
        <v>1189</v>
      </c>
      <c r="E18" s="99">
        <v>0</v>
      </c>
      <c r="F18" s="99">
        <v>0</v>
      </c>
      <c r="G18" s="99">
        <v>100</v>
      </c>
      <c r="H18" s="99">
        <v>153</v>
      </c>
      <c r="I18" s="99">
        <v>153</v>
      </c>
      <c r="J18" s="99">
        <v>153</v>
      </c>
      <c r="K18" s="99">
        <v>0</v>
      </c>
      <c r="L18" s="99">
        <v>94</v>
      </c>
      <c r="M18" s="100">
        <v>94</v>
      </c>
      <c r="N18" s="100">
        <v>94</v>
      </c>
      <c r="O18" s="99">
        <v>0</v>
      </c>
      <c r="P18" s="99">
        <v>37</v>
      </c>
      <c r="Q18" s="99">
        <v>5</v>
      </c>
      <c r="R18" s="99">
        <v>100</v>
      </c>
      <c r="S18" s="99">
        <v>0</v>
      </c>
      <c r="T18" s="99">
        <v>162</v>
      </c>
      <c r="U18" s="99">
        <v>0</v>
      </c>
      <c r="V18" s="99">
        <v>1538</v>
      </c>
      <c r="W18" s="99">
        <v>40</v>
      </c>
      <c r="X18" s="99">
        <v>40</v>
      </c>
      <c r="Y18" s="99">
        <v>40</v>
      </c>
      <c r="Z18" s="99">
        <v>0</v>
      </c>
      <c r="AA18" s="225" t="s">
        <v>905</v>
      </c>
    </row>
    <row r="19" spans="1:27" ht="18.75" x14ac:dyDescent="0.3">
      <c r="A19" s="13" t="s">
        <v>24</v>
      </c>
      <c r="B19" s="61" t="s">
        <v>81</v>
      </c>
      <c r="C19" s="61" t="s">
        <v>81</v>
      </c>
      <c r="D19" s="61" t="s">
        <v>81</v>
      </c>
      <c r="E19" s="61" t="s">
        <v>81</v>
      </c>
      <c r="F19" s="61" t="s">
        <v>81</v>
      </c>
      <c r="G19" s="61" t="s">
        <v>81</v>
      </c>
      <c r="H19" s="61" t="s">
        <v>81</v>
      </c>
      <c r="I19" s="61" t="s">
        <v>81</v>
      </c>
      <c r="J19" s="61" t="s">
        <v>81</v>
      </c>
      <c r="K19" s="61" t="s">
        <v>81</v>
      </c>
      <c r="L19" s="61" t="s">
        <v>81</v>
      </c>
      <c r="M19" s="61" t="s">
        <v>81</v>
      </c>
      <c r="N19" s="61" t="s">
        <v>81</v>
      </c>
      <c r="O19" s="61" t="s">
        <v>81</v>
      </c>
      <c r="P19" s="61" t="s">
        <v>81</v>
      </c>
      <c r="Q19" s="61" t="s">
        <v>81</v>
      </c>
      <c r="R19" s="61" t="s">
        <v>81</v>
      </c>
      <c r="S19" s="61" t="s">
        <v>81</v>
      </c>
      <c r="T19" s="61" t="s">
        <v>81</v>
      </c>
      <c r="U19" s="61" t="s">
        <v>81</v>
      </c>
      <c r="V19" s="61" t="s">
        <v>81</v>
      </c>
      <c r="W19" s="61" t="s">
        <v>81</v>
      </c>
      <c r="X19" s="61" t="s">
        <v>81</v>
      </c>
      <c r="Y19" s="61" t="s">
        <v>81</v>
      </c>
      <c r="Z19" s="61" t="s">
        <v>81</v>
      </c>
      <c r="AA19" s="136" t="s">
        <v>919</v>
      </c>
    </row>
    <row r="20" spans="1:27" ht="45.75" x14ac:dyDescent="0.3">
      <c r="A20" s="13" t="s">
        <v>1</v>
      </c>
      <c r="B20" s="56">
        <v>2186</v>
      </c>
      <c r="C20" s="74">
        <v>35</v>
      </c>
      <c r="D20" s="74">
        <v>1529</v>
      </c>
      <c r="E20" s="74">
        <v>0</v>
      </c>
      <c r="F20" s="74">
        <v>0</v>
      </c>
      <c r="G20" s="74">
        <v>100</v>
      </c>
      <c r="H20" s="74">
        <v>307</v>
      </c>
      <c r="I20" s="74">
        <v>307</v>
      </c>
      <c r="J20" s="74">
        <v>307</v>
      </c>
      <c r="K20" s="74">
        <v>0</v>
      </c>
      <c r="L20" s="74">
        <v>130</v>
      </c>
      <c r="M20" s="48">
        <v>130</v>
      </c>
      <c r="N20" s="48">
        <v>130</v>
      </c>
      <c r="O20" s="74">
        <v>0</v>
      </c>
      <c r="P20" s="74">
        <v>42</v>
      </c>
      <c r="Q20" s="74">
        <v>6</v>
      </c>
      <c r="R20" s="74">
        <v>100</v>
      </c>
      <c r="S20" s="74">
        <v>0</v>
      </c>
      <c r="T20" s="49">
        <v>45</v>
      </c>
      <c r="U20" s="74">
        <v>0</v>
      </c>
      <c r="V20" s="49">
        <v>1255</v>
      </c>
      <c r="W20" s="74">
        <v>34</v>
      </c>
      <c r="X20" s="74">
        <v>34</v>
      </c>
      <c r="Y20" s="74">
        <v>34</v>
      </c>
      <c r="Z20" s="62">
        <v>0</v>
      </c>
      <c r="AA20" s="225" t="s">
        <v>905</v>
      </c>
    </row>
    <row r="21" spans="1:27" ht="18.75" x14ac:dyDescent="0.3">
      <c r="A21" s="13" t="s">
        <v>13</v>
      </c>
      <c r="B21" s="67" t="s">
        <v>81</v>
      </c>
      <c r="C21" s="99" t="s">
        <v>81</v>
      </c>
      <c r="D21" s="99" t="s">
        <v>81</v>
      </c>
      <c r="E21" s="99" t="s">
        <v>81</v>
      </c>
      <c r="F21" s="99" t="s">
        <v>81</v>
      </c>
      <c r="G21" s="99" t="s">
        <v>81</v>
      </c>
      <c r="H21" s="99" t="s">
        <v>81</v>
      </c>
      <c r="I21" s="99" t="s">
        <v>81</v>
      </c>
      <c r="J21" s="99" t="s">
        <v>81</v>
      </c>
      <c r="K21" s="99" t="s">
        <v>81</v>
      </c>
      <c r="L21" s="99" t="s">
        <v>81</v>
      </c>
      <c r="M21" s="99" t="s">
        <v>81</v>
      </c>
      <c r="N21" s="99" t="s">
        <v>81</v>
      </c>
      <c r="O21" s="99" t="s">
        <v>81</v>
      </c>
      <c r="P21" s="99" t="s">
        <v>81</v>
      </c>
      <c r="Q21" s="99" t="s">
        <v>81</v>
      </c>
      <c r="R21" s="99" t="s">
        <v>81</v>
      </c>
      <c r="S21" s="99" t="s">
        <v>81</v>
      </c>
      <c r="T21" s="99" t="s">
        <v>81</v>
      </c>
      <c r="U21" s="99" t="s">
        <v>81</v>
      </c>
      <c r="V21" s="99" t="s">
        <v>81</v>
      </c>
      <c r="W21" s="99" t="s">
        <v>81</v>
      </c>
      <c r="X21" s="99" t="s">
        <v>81</v>
      </c>
      <c r="Y21" s="99" t="s">
        <v>81</v>
      </c>
      <c r="Z21" s="99" t="s">
        <v>81</v>
      </c>
      <c r="AA21" s="113" t="s">
        <v>913</v>
      </c>
    </row>
    <row r="22" spans="1:27" ht="45.75" x14ac:dyDescent="0.3">
      <c r="A22" s="13" t="s">
        <v>2</v>
      </c>
      <c r="B22" s="135">
        <v>1112</v>
      </c>
      <c r="C22" s="132">
        <v>30</v>
      </c>
      <c r="D22" s="132">
        <v>1328</v>
      </c>
      <c r="E22" s="132">
        <v>0</v>
      </c>
      <c r="F22" s="132">
        <v>0</v>
      </c>
      <c r="G22" s="132">
        <v>100</v>
      </c>
      <c r="H22" s="132">
        <v>156</v>
      </c>
      <c r="I22" s="132">
        <v>156</v>
      </c>
      <c r="J22" s="132">
        <v>156</v>
      </c>
      <c r="K22" s="132">
        <v>0</v>
      </c>
      <c r="L22" s="132">
        <v>156</v>
      </c>
      <c r="M22" s="133">
        <v>156</v>
      </c>
      <c r="N22" s="133">
        <v>156</v>
      </c>
      <c r="O22" s="132">
        <v>0</v>
      </c>
      <c r="P22" s="132">
        <v>27</v>
      </c>
      <c r="Q22" s="132">
        <v>4</v>
      </c>
      <c r="R22" s="132">
        <v>100</v>
      </c>
      <c r="S22" s="132">
        <v>0</v>
      </c>
      <c r="T22" s="132">
        <v>25</v>
      </c>
      <c r="U22" s="132">
        <v>0</v>
      </c>
      <c r="V22" s="132">
        <v>215</v>
      </c>
      <c r="W22" s="132">
        <v>34</v>
      </c>
      <c r="X22" s="132">
        <v>34</v>
      </c>
      <c r="Y22" s="132">
        <v>34</v>
      </c>
      <c r="Z22" s="130">
        <v>0</v>
      </c>
      <c r="AA22" s="225" t="s">
        <v>905</v>
      </c>
    </row>
    <row r="23" spans="1:27" ht="45.75" x14ac:dyDescent="0.3">
      <c r="A23" s="13" t="s">
        <v>6</v>
      </c>
      <c r="B23" s="56">
        <v>2823</v>
      </c>
      <c r="C23" s="132">
        <v>32</v>
      </c>
      <c r="D23" s="132">
        <v>1721</v>
      </c>
      <c r="E23" s="132">
        <v>0</v>
      </c>
      <c r="F23" s="132">
        <v>0</v>
      </c>
      <c r="G23" s="132">
        <v>100</v>
      </c>
      <c r="H23" s="132">
        <v>162</v>
      </c>
      <c r="I23" s="132">
        <v>162</v>
      </c>
      <c r="J23" s="132">
        <v>162</v>
      </c>
      <c r="K23" s="132">
        <v>0</v>
      </c>
      <c r="L23" s="132">
        <v>3</v>
      </c>
      <c r="M23" s="133">
        <v>3</v>
      </c>
      <c r="N23" s="133">
        <v>3</v>
      </c>
      <c r="O23" s="132">
        <v>0</v>
      </c>
      <c r="P23" s="49">
        <v>62</v>
      </c>
      <c r="Q23" s="49">
        <v>7</v>
      </c>
      <c r="R23" s="74">
        <v>100</v>
      </c>
      <c r="S23" s="74">
        <v>0</v>
      </c>
      <c r="T23" s="49">
        <v>145</v>
      </c>
      <c r="U23" s="74">
        <v>0</v>
      </c>
      <c r="V23" s="49">
        <v>1540</v>
      </c>
      <c r="W23" s="74">
        <v>36</v>
      </c>
      <c r="X23" s="74">
        <v>36</v>
      </c>
      <c r="Y23" s="74">
        <v>36</v>
      </c>
      <c r="Z23" s="62">
        <v>0</v>
      </c>
      <c r="AA23" s="225" t="s">
        <v>905</v>
      </c>
    </row>
    <row r="24" spans="1:27" ht="45.75" x14ac:dyDescent="0.3">
      <c r="A24" s="13" t="s">
        <v>5</v>
      </c>
      <c r="B24" s="56">
        <v>7267</v>
      </c>
      <c r="C24" s="74">
        <v>33</v>
      </c>
      <c r="D24" s="74">
        <v>3299</v>
      </c>
      <c r="E24" s="74">
        <v>0</v>
      </c>
      <c r="F24" s="74">
        <v>0</v>
      </c>
      <c r="G24" s="74">
        <v>100</v>
      </c>
      <c r="H24" s="80">
        <v>302</v>
      </c>
      <c r="I24" s="80">
        <v>302</v>
      </c>
      <c r="J24" s="80">
        <v>302</v>
      </c>
      <c r="K24" s="80">
        <v>0</v>
      </c>
      <c r="L24" s="80">
        <v>129</v>
      </c>
      <c r="M24" s="81">
        <v>129</v>
      </c>
      <c r="N24" s="81">
        <v>129</v>
      </c>
      <c r="O24" s="99">
        <v>0</v>
      </c>
      <c r="P24" s="82">
        <v>164</v>
      </c>
      <c r="Q24" s="49">
        <v>22</v>
      </c>
      <c r="R24" s="80">
        <v>98</v>
      </c>
      <c r="S24" s="80">
        <v>0</v>
      </c>
      <c r="T24" s="80">
        <v>587</v>
      </c>
      <c r="U24" s="80">
        <v>0</v>
      </c>
      <c r="V24" s="80">
        <v>3123</v>
      </c>
      <c r="W24" s="80">
        <v>88</v>
      </c>
      <c r="X24" s="80">
        <v>88</v>
      </c>
      <c r="Y24" s="80">
        <v>88</v>
      </c>
      <c r="Z24" s="80">
        <v>0</v>
      </c>
      <c r="AA24" s="226" t="s">
        <v>911</v>
      </c>
    </row>
    <row r="25" spans="1:27" s="138" customFormat="1" ht="114" x14ac:dyDescent="0.3">
      <c r="A25" s="98" t="s">
        <v>25</v>
      </c>
      <c r="B25" s="135">
        <v>4659</v>
      </c>
      <c r="C25" s="216">
        <v>32</v>
      </c>
      <c r="D25" s="216">
        <v>828</v>
      </c>
      <c r="E25" s="216">
        <v>0</v>
      </c>
      <c r="F25" s="216">
        <v>0</v>
      </c>
      <c r="G25" s="216">
        <v>100</v>
      </c>
      <c r="H25" s="216">
        <v>246</v>
      </c>
      <c r="I25" s="216">
        <v>246</v>
      </c>
      <c r="J25" s="216">
        <v>246</v>
      </c>
      <c r="K25" s="216">
        <v>0</v>
      </c>
      <c r="L25" s="216">
        <v>94</v>
      </c>
      <c r="M25" s="188">
        <v>94</v>
      </c>
      <c r="N25" s="188">
        <v>94</v>
      </c>
      <c r="O25" s="216">
        <v>0</v>
      </c>
      <c r="P25" s="134">
        <v>167</v>
      </c>
      <c r="Q25" s="134">
        <v>12</v>
      </c>
      <c r="R25" s="216">
        <v>99</v>
      </c>
      <c r="S25" s="216">
        <v>0</v>
      </c>
      <c r="T25" s="134">
        <v>359</v>
      </c>
      <c r="U25" s="216">
        <v>4</v>
      </c>
      <c r="V25" s="134">
        <v>4013</v>
      </c>
      <c r="W25" s="216">
        <v>29</v>
      </c>
      <c r="X25" s="216">
        <v>29</v>
      </c>
      <c r="Y25" s="216">
        <v>29</v>
      </c>
      <c r="Z25" s="130">
        <v>0</v>
      </c>
      <c r="AA25" s="190" t="s">
        <v>910</v>
      </c>
    </row>
    <row r="26" spans="1:27" s="138" customFormat="1" ht="45.75" x14ac:dyDescent="0.3">
      <c r="A26" s="98" t="s">
        <v>17</v>
      </c>
      <c r="B26" s="135">
        <v>1694</v>
      </c>
      <c r="C26" s="216">
        <v>27</v>
      </c>
      <c r="D26" s="216">
        <v>753</v>
      </c>
      <c r="E26" s="216">
        <v>0</v>
      </c>
      <c r="F26" s="216">
        <v>0</v>
      </c>
      <c r="G26" s="216">
        <v>100</v>
      </c>
      <c r="H26" s="216">
        <v>132</v>
      </c>
      <c r="I26" s="216">
        <v>132</v>
      </c>
      <c r="J26" s="216">
        <v>132</v>
      </c>
      <c r="K26" s="216">
        <v>0</v>
      </c>
      <c r="L26" s="216">
        <v>67</v>
      </c>
      <c r="M26" s="188">
        <v>67</v>
      </c>
      <c r="N26" s="188">
        <v>67</v>
      </c>
      <c r="O26" s="216">
        <v>0</v>
      </c>
      <c r="P26" s="134">
        <v>26</v>
      </c>
      <c r="Q26" s="134">
        <v>1</v>
      </c>
      <c r="R26" s="216">
        <v>100</v>
      </c>
      <c r="S26" s="216">
        <v>0</v>
      </c>
      <c r="T26" s="134">
        <v>148</v>
      </c>
      <c r="U26" s="216">
        <v>0</v>
      </c>
      <c r="V26" s="134" t="s">
        <v>898</v>
      </c>
      <c r="W26" s="216">
        <v>44</v>
      </c>
      <c r="X26" s="216">
        <v>44</v>
      </c>
      <c r="Y26" s="216">
        <v>44</v>
      </c>
      <c r="Z26" s="130">
        <v>0</v>
      </c>
      <c r="AA26" s="113" t="s">
        <v>905</v>
      </c>
    </row>
    <row r="27" spans="1:27" ht="46.5" thickBot="1" x14ac:dyDescent="0.35">
      <c r="A27" s="14" t="s">
        <v>8</v>
      </c>
      <c r="B27" s="56">
        <v>975</v>
      </c>
      <c r="C27" s="74">
        <v>29</v>
      </c>
      <c r="D27" s="74">
        <v>1144</v>
      </c>
      <c r="E27" s="74">
        <v>0</v>
      </c>
      <c r="F27" s="74">
        <v>0</v>
      </c>
      <c r="G27" s="74">
        <v>100</v>
      </c>
      <c r="H27" s="74">
        <v>140</v>
      </c>
      <c r="I27" s="74">
        <v>140</v>
      </c>
      <c r="J27" s="74">
        <v>140</v>
      </c>
      <c r="K27" s="74">
        <v>0</v>
      </c>
      <c r="L27" s="74">
        <v>77</v>
      </c>
      <c r="M27" s="48">
        <v>77</v>
      </c>
      <c r="N27" s="48">
        <v>77</v>
      </c>
      <c r="O27" s="74">
        <v>0</v>
      </c>
      <c r="P27" s="74">
        <v>26</v>
      </c>
      <c r="Q27" s="74">
        <v>2</v>
      </c>
      <c r="R27" s="74">
        <v>100</v>
      </c>
      <c r="S27" s="74">
        <v>0</v>
      </c>
      <c r="T27" s="74">
        <v>46</v>
      </c>
      <c r="U27" s="74">
        <v>0</v>
      </c>
      <c r="V27" s="74">
        <v>187</v>
      </c>
      <c r="W27" s="74">
        <v>30</v>
      </c>
      <c r="X27" s="74">
        <v>30</v>
      </c>
      <c r="Y27" s="74">
        <v>30</v>
      </c>
      <c r="Z27" s="74">
        <v>0</v>
      </c>
      <c r="AA27" s="113" t="s">
        <v>905</v>
      </c>
    </row>
    <row r="28" spans="1:27" ht="19.5" thickBot="1" x14ac:dyDescent="0.35">
      <c r="A28" s="2"/>
      <c r="B28" s="57"/>
      <c r="AA28" s="2"/>
    </row>
    <row r="29" spans="1:27" ht="19.5" thickBot="1" x14ac:dyDescent="0.35">
      <c r="A29" s="15" t="s">
        <v>53</v>
      </c>
      <c r="B29" s="60">
        <f t="shared" ref="B29:K29" si="0">SUM(B2:B27)</f>
        <v>58317</v>
      </c>
      <c r="C29" s="11">
        <f t="shared" si="0"/>
        <v>647</v>
      </c>
      <c r="D29" s="11">
        <f t="shared" si="0"/>
        <v>32720</v>
      </c>
      <c r="E29" s="11">
        <f t="shared" si="0"/>
        <v>0</v>
      </c>
      <c r="F29" s="11">
        <f t="shared" si="0"/>
        <v>0</v>
      </c>
      <c r="G29" s="11">
        <f>SUM(G2:G27)/COUNT(G2:G27)</f>
        <v>100</v>
      </c>
      <c r="H29" s="11">
        <f t="shared" si="0"/>
        <v>4299</v>
      </c>
      <c r="I29" s="25">
        <f t="shared" si="0"/>
        <v>4299</v>
      </c>
      <c r="J29" s="25">
        <f t="shared" si="0"/>
        <v>4299</v>
      </c>
      <c r="K29" s="11">
        <f t="shared" si="0"/>
        <v>0</v>
      </c>
      <c r="L29" s="11">
        <f>SUM(L3:L28)</f>
        <v>1843</v>
      </c>
      <c r="M29" s="48">
        <f>SUM(M3:M28)</f>
        <v>1843</v>
      </c>
      <c r="N29" s="48">
        <f>SUM(N3:N28)</f>
        <v>1843</v>
      </c>
      <c r="O29" s="11">
        <f>SUM(O3:O28)</f>
        <v>0</v>
      </c>
      <c r="P29" s="11">
        <f t="shared" ref="P29:Z29" si="1">SUM(P2:P27)</f>
        <v>1413</v>
      </c>
      <c r="Q29" s="49">
        <f t="shared" si="1"/>
        <v>149</v>
      </c>
      <c r="R29" s="11">
        <f>SUM(R2:R27)/COUNT(R2:R27)</f>
        <v>99.772727272727266</v>
      </c>
      <c r="S29" s="11">
        <f t="shared" si="1"/>
        <v>0</v>
      </c>
      <c r="T29" s="11">
        <f t="shared" si="1"/>
        <v>4967</v>
      </c>
      <c r="U29" s="11">
        <f t="shared" si="1"/>
        <v>8</v>
      </c>
      <c r="V29" s="11">
        <f>SUM(V2:V27)</f>
        <v>34074</v>
      </c>
      <c r="W29" s="11">
        <f t="shared" si="1"/>
        <v>1078</v>
      </c>
      <c r="X29" s="25">
        <f t="shared" si="1"/>
        <v>1078</v>
      </c>
      <c r="Y29" s="25">
        <f t="shared" si="1"/>
        <v>1078</v>
      </c>
      <c r="Z29" s="11">
        <f t="shared" si="1"/>
        <v>0</v>
      </c>
      <c r="AA29" s="66"/>
    </row>
    <row r="30" spans="1:27" ht="18.75" x14ac:dyDescent="0.3">
      <c r="B30" s="59"/>
    </row>
  </sheetData>
  <autoFilter ref="A2:AB27"/>
  <conditionalFormatting sqref="G15 G17">
    <cfRule type="cellIs" dxfId="815" priority="1718" stopIfTrue="1" operator="notEqual">
      <formula>100</formula>
    </cfRule>
    <cfRule type="cellIs" dxfId="814" priority="1725" operator="equal">
      <formula>100</formula>
    </cfRule>
  </conditionalFormatting>
  <conditionalFormatting sqref="I17 I11 I14:I15">
    <cfRule type="cellIs" dxfId="813" priority="1698" stopIfTrue="1" operator="equal">
      <formula>"NA"</formula>
    </cfRule>
    <cfRule type="cellIs" dxfId="812" priority="1723" stopIfTrue="1" operator="equal">
      <formula>$H11</formula>
    </cfRule>
    <cfRule type="cellIs" dxfId="811" priority="1724" operator="notEqual">
      <formula>$H11</formula>
    </cfRule>
  </conditionalFormatting>
  <conditionalFormatting sqref="J15 J17">
    <cfRule type="cellIs" dxfId="810" priority="1721" stopIfTrue="1" operator="equal">
      <formula>I15</formula>
    </cfRule>
    <cfRule type="cellIs" dxfId="809" priority="1722" operator="notEqual">
      <formula>I15</formula>
    </cfRule>
  </conditionalFormatting>
  <conditionalFormatting sqref="G15 G17">
    <cfRule type="cellIs" dxfId="808" priority="1717" stopIfTrue="1" operator="equal">
      <formula>"NA"</formula>
    </cfRule>
  </conditionalFormatting>
  <conditionalFormatting sqref="R15">
    <cfRule type="cellIs" dxfId="807" priority="1715" stopIfTrue="1" operator="notEqual">
      <formula>100</formula>
    </cfRule>
    <cfRule type="cellIs" dxfId="806" priority="1716" operator="equal">
      <formula>100</formula>
    </cfRule>
  </conditionalFormatting>
  <conditionalFormatting sqref="R15">
    <cfRule type="cellIs" dxfId="805" priority="1714" stopIfTrue="1" operator="equal">
      <formula>"NA"</formula>
    </cfRule>
  </conditionalFormatting>
  <conditionalFormatting sqref="X15">
    <cfRule type="cellIs" dxfId="804" priority="1708" stopIfTrue="1" operator="equal">
      <formula>W15</formula>
    </cfRule>
    <cfRule type="cellIs" dxfId="803" priority="1709" operator="notEqual">
      <formula>W15</formula>
    </cfRule>
  </conditionalFormatting>
  <conditionalFormatting sqref="Y15">
    <cfRule type="cellIs" dxfId="802" priority="1706" stopIfTrue="1" operator="equal">
      <formula>X15</formula>
    </cfRule>
    <cfRule type="cellIs" dxfId="801" priority="1707" operator="notEqual">
      <formula>X15</formula>
    </cfRule>
  </conditionalFormatting>
  <conditionalFormatting sqref="F15 F17">
    <cfRule type="cellIs" dxfId="800" priority="1699" stopIfTrue="1" operator="equal">
      <formula>"NA"</formula>
    </cfRule>
    <cfRule type="cellIs" dxfId="799" priority="1700" stopIfTrue="1" operator="equal">
      <formula>0</formula>
    </cfRule>
    <cfRule type="cellIs" dxfId="798" priority="1701" stopIfTrue="1" operator="greaterThan">
      <formula>0</formula>
    </cfRule>
  </conditionalFormatting>
  <conditionalFormatting sqref="K15 K17">
    <cfRule type="cellIs" dxfId="797" priority="1694" stopIfTrue="1" operator="equal">
      <formula>"NA"</formula>
    </cfRule>
    <cfRule type="cellIs" dxfId="796" priority="1695" stopIfTrue="1" operator="equal">
      <formula>0</formula>
    </cfRule>
    <cfRule type="cellIs" dxfId="795" priority="1696" stopIfTrue="1" operator="greaterThan">
      <formula>0</formula>
    </cfRule>
  </conditionalFormatting>
  <conditionalFormatting sqref="Q15">
    <cfRule type="cellIs" dxfId="794" priority="1687" stopIfTrue="1" operator="equal">
      <formula>"NA"</formula>
    </cfRule>
    <cfRule type="cellIs" dxfId="793" priority="1688" stopIfTrue="1" operator="equal">
      <formula>0</formula>
    </cfRule>
    <cfRule type="cellIs" dxfId="792" priority="1689" stopIfTrue="1" operator="greaterThan">
      <formula>0</formula>
    </cfRule>
  </conditionalFormatting>
  <conditionalFormatting sqref="S15">
    <cfRule type="cellIs" dxfId="791" priority="1684" stopIfTrue="1" operator="equal">
      <formula>"NA"</formula>
    </cfRule>
    <cfRule type="cellIs" dxfId="790" priority="1685" stopIfTrue="1" operator="equal">
      <formula>0</formula>
    </cfRule>
    <cfRule type="cellIs" dxfId="789" priority="1686" stopIfTrue="1" operator="greaterThan">
      <formula>0</formula>
    </cfRule>
  </conditionalFormatting>
  <conditionalFormatting sqref="U15">
    <cfRule type="cellIs" dxfId="788" priority="1681" stopIfTrue="1" operator="equal">
      <formula>"NA"</formula>
    </cfRule>
    <cfRule type="cellIs" dxfId="787" priority="1682" stopIfTrue="1" operator="equal">
      <formula>0</formula>
    </cfRule>
    <cfRule type="cellIs" dxfId="786" priority="1683" stopIfTrue="1" operator="greaterThan">
      <formula>0</formula>
    </cfRule>
  </conditionalFormatting>
  <conditionalFormatting sqref="Z15">
    <cfRule type="cellIs" dxfId="785" priority="1678" stopIfTrue="1" operator="equal">
      <formula>"NA"</formula>
    </cfRule>
    <cfRule type="cellIs" dxfId="784" priority="1679" stopIfTrue="1" operator="equal">
      <formula>0</formula>
    </cfRule>
    <cfRule type="cellIs" dxfId="783" priority="1680" stopIfTrue="1" operator="greaterThan">
      <formula>0</formula>
    </cfRule>
  </conditionalFormatting>
  <conditionalFormatting sqref="G11 G14">
    <cfRule type="cellIs" dxfId="782" priority="1553" stopIfTrue="1" operator="notEqual">
      <formula>100</formula>
    </cfRule>
    <cfRule type="cellIs" dxfId="781" priority="1558" operator="equal">
      <formula>100</formula>
    </cfRule>
  </conditionalFormatting>
  <conditionalFormatting sqref="J11 J14">
    <cfRule type="cellIs" dxfId="780" priority="1554" stopIfTrue="1" operator="equal">
      <formula>I11</formula>
    </cfRule>
    <cfRule type="cellIs" dxfId="779" priority="1555" operator="notEqual">
      <formula>I11</formula>
    </cfRule>
  </conditionalFormatting>
  <conditionalFormatting sqref="G11 G14">
    <cfRule type="cellIs" dxfId="778" priority="1552" stopIfTrue="1" operator="equal">
      <formula>"NA"</formula>
    </cfRule>
  </conditionalFormatting>
  <conditionalFormatting sqref="R11 R14">
    <cfRule type="cellIs" dxfId="777" priority="1550" stopIfTrue="1" operator="notEqual">
      <formula>100</formula>
    </cfRule>
    <cfRule type="cellIs" dxfId="776" priority="1551" operator="equal">
      <formula>100</formula>
    </cfRule>
  </conditionalFormatting>
  <conditionalFormatting sqref="R11 R14">
    <cfRule type="cellIs" dxfId="775" priority="1549" stopIfTrue="1" operator="equal">
      <formula>"NA"</formula>
    </cfRule>
  </conditionalFormatting>
  <conditionalFormatting sqref="X11 X14">
    <cfRule type="cellIs" dxfId="774" priority="1547" stopIfTrue="1" operator="equal">
      <formula>W11</formula>
    </cfRule>
    <cfRule type="cellIs" dxfId="773" priority="1548" operator="notEqual">
      <formula>W11</formula>
    </cfRule>
  </conditionalFormatting>
  <conditionalFormatting sqref="Y11 Y14">
    <cfRule type="cellIs" dxfId="772" priority="1545" stopIfTrue="1" operator="equal">
      <formula>X11</formula>
    </cfRule>
    <cfRule type="cellIs" dxfId="771" priority="1546" operator="notEqual">
      <formula>X11</formula>
    </cfRule>
  </conditionalFormatting>
  <conditionalFormatting sqref="F11 F14">
    <cfRule type="cellIs" dxfId="770" priority="1542" stopIfTrue="1" operator="equal">
      <formula>"NA"</formula>
    </cfRule>
    <cfRule type="cellIs" dxfId="769" priority="1543" stopIfTrue="1" operator="equal">
      <formula>0</formula>
    </cfRule>
    <cfRule type="cellIs" dxfId="768" priority="1544" stopIfTrue="1" operator="greaterThan">
      <formula>0</formula>
    </cfRule>
  </conditionalFormatting>
  <conditionalFormatting sqref="K11 K14">
    <cfRule type="cellIs" dxfId="767" priority="1537" stopIfTrue="1" operator="equal">
      <formula>"NA"</formula>
    </cfRule>
    <cfRule type="cellIs" dxfId="766" priority="1538" stopIfTrue="1" operator="equal">
      <formula>0</formula>
    </cfRule>
    <cfRule type="cellIs" dxfId="765" priority="1539" stopIfTrue="1" operator="greaterThan">
      <formula>0</formula>
    </cfRule>
  </conditionalFormatting>
  <conditionalFormatting sqref="Q11 Q14">
    <cfRule type="cellIs" dxfId="764" priority="1533" stopIfTrue="1" operator="equal">
      <formula>"NA"</formula>
    </cfRule>
    <cfRule type="cellIs" dxfId="763" priority="1534" stopIfTrue="1" operator="equal">
      <formula>0</formula>
    </cfRule>
    <cfRule type="cellIs" dxfId="762" priority="1535" stopIfTrue="1" operator="greaterThan">
      <formula>0</formula>
    </cfRule>
  </conditionalFormatting>
  <conditionalFormatting sqref="S11 S14">
    <cfRule type="cellIs" dxfId="761" priority="1530" stopIfTrue="1" operator="equal">
      <formula>"NA"</formula>
    </cfRule>
    <cfRule type="cellIs" dxfId="760" priority="1531" stopIfTrue="1" operator="equal">
      <formula>0</formula>
    </cfRule>
    <cfRule type="cellIs" dxfId="759" priority="1532" stopIfTrue="1" operator="greaterThan">
      <formula>0</formula>
    </cfRule>
  </conditionalFormatting>
  <conditionalFormatting sqref="U11 U14">
    <cfRule type="cellIs" dxfId="758" priority="1527" stopIfTrue="1" operator="equal">
      <formula>"NA"</formula>
    </cfRule>
    <cfRule type="cellIs" dxfId="757" priority="1528" stopIfTrue="1" operator="equal">
      <formula>0</formula>
    </cfRule>
    <cfRule type="cellIs" dxfId="756" priority="1529" stopIfTrue="1" operator="greaterThan">
      <formula>0</formula>
    </cfRule>
  </conditionalFormatting>
  <conditionalFormatting sqref="Z11 Z14">
    <cfRule type="cellIs" dxfId="755" priority="1524" stopIfTrue="1" operator="equal">
      <formula>"NA"</formula>
    </cfRule>
    <cfRule type="cellIs" dxfId="754" priority="1525" stopIfTrue="1" operator="equal">
      <formula>0</formula>
    </cfRule>
    <cfRule type="cellIs" dxfId="753" priority="1526" stopIfTrue="1" operator="greaterThan">
      <formula>0</formula>
    </cfRule>
  </conditionalFormatting>
  <conditionalFormatting sqref="M11">
    <cfRule type="cellIs" dxfId="752" priority="1322" stopIfTrue="1" operator="equal">
      <formula>$L11</formula>
    </cfRule>
    <cfRule type="cellIs" dxfId="751" priority="1323" operator="notEqual">
      <formula>$L11</formula>
    </cfRule>
  </conditionalFormatting>
  <conditionalFormatting sqref="N11">
    <cfRule type="cellIs" dxfId="750" priority="1320" stopIfTrue="1" operator="equal">
      <formula>M11</formula>
    </cfRule>
    <cfRule type="cellIs" dxfId="749" priority="1321" operator="notEqual">
      <formula>M11</formula>
    </cfRule>
  </conditionalFormatting>
  <conditionalFormatting sqref="O11">
    <cfRule type="cellIs" dxfId="748" priority="1318" stopIfTrue="1" operator="equal">
      <formula>0</formula>
    </cfRule>
    <cfRule type="cellIs" dxfId="747" priority="1319" stopIfTrue="1" operator="greaterThan">
      <formula>0</formula>
    </cfRule>
  </conditionalFormatting>
  <conditionalFormatting sqref="M14:M15 M17">
    <cfRule type="cellIs" dxfId="746" priority="1316" stopIfTrue="1" operator="equal">
      <formula>$L14</formula>
    </cfRule>
    <cfRule type="cellIs" dxfId="745" priority="1317" operator="notEqual">
      <formula>$L14</formula>
    </cfRule>
  </conditionalFormatting>
  <conditionalFormatting sqref="N14:N15 N17">
    <cfRule type="cellIs" dxfId="744" priority="1314" stopIfTrue="1" operator="equal">
      <formula>M14</formula>
    </cfRule>
    <cfRule type="cellIs" dxfId="743" priority="1315" operator="notEqual">
      <formula>M14</formula>
    </cfRule>
  </conditionalFormatting>
  <conditionalFormatting sqref="O14:O15">
    <cfRule type="cellIs" dxfId="742" priority="1312" stopIfTrue="1" operator="equal">
      <formula>0</formula>
    </cfRule>
    <cfRule type="cellIs" dxfId="741" priority="1313" stopIfTrue="1" operator="greaterThan">
      <formula>0</formula>
    </cfRule>
  </conditionalFormatting>
  <conditionalFormatting sqref="L11 L14:L15 L17">
    <cfRule type="cellIs" dxfId="740" priority="1211" operator="equal">
      <formula>0</formula>
    </cfRule>
  </conditionalFormatting>
  <conditionalFormatting sqref="H11 H14:H15 H17">
    <cfRule type="cellIs" dxfId="739" priority="1210" operator="equal">
      <formula>0</formula>
    </cfRule>
  </conditionalFormatting>
  <conditionalFormatting sqref="Z29">
    <cfRule type="cellIs" dxfId="738" priority="1181" operator="equal">
      <formula>0</formula>
    </cfRule>
    <cfRule type="cellIs" dxfId="737" priority="1186" stopIfTrue="1" operator="greaterThan">
      <formula>0</formula>
    </cfRule>
  </conditionalFormatting>
  <conditionalFormatting sqref="G29">
    <cfRule type="cellIs" dxfId="736" priority="1184" stopIfTrue="1" operator="lessThan">
      <formula>100</formula>
    </cfRule>
    <cfRule type="cellIs" dxfId="735" priority="1185" operator="equal">
      <formula>100</formula>
    </cfRule>
  </conditionalFormatting>
  <conditionalFormatting sqref="R29">
    <cfRule type="cellIs" dxfId="734" priority="1182" stopIfTrue="1" operator="lessThan">
      <formula>100</formula>
    </cfRule>
    <cfRule type="cellIs" dxfId="733" priority="1183" operator="equal">
      <formula>100</formula>
    </cfRule>
  </conditionalFormatting>
  <conditionalFormatting sqref="U29">
    <cfRule type="cellIs" dxfId="732" priority="1179" operator="equal">
      <formula>0</formula>
    </cfRule>
    <cfRule type="cellIs" dxfId="731" priority="1180" stopIfTrue="1" operator="greaterThan">
      <formula>0</formula>
    </cfRule>
  </conditionalFormatting>
  <conditionalFormatting sqref="K29">
    <cfRule type="cellIs" dxfId="730" priority="1177" operator="equal">
      <formula>0</formula>
    </cfRule>
    <cfRule type="cellIs" dxfId="729" priority="1178" stopIfTrue="1" operator="greaterThan">
      <formula>0</formula>
    </cfRule>
  </conditionalFormatting>
  <conditionalFormatting sqref="O29">
    <cfRule type="cellIs" dxfId="728" priority="1175" operator="equal">
      <formula>0</formula>
    </cfRule>
    <cfRule type="cellIs" dxfId="727" priority="1176" stopIfTrue="1" operator="greaterThan">
      <formula>0</formula>
    </cfRule>
  </conditionalFormatting>
  <conditionalFormatting sqref="S29">
    <cfRule type="cellIs" dxfId="726" priority="1173" operator="equal">
      <formula>0</formula>
    </cfRule>
    <cfRule type="cellIs" dxfId="725" priority="1174" stopIfTrue="1" operator="greaterThan">
      <formula>0</formula>
    </cfRule>
  </conditionalFormatting>
  <conditionalFormatting sqref="F29">
    <cfRule type="cellIs" dxfId="724" priority="1171" operator="equal">
      <formula>0</formula>
    </cfRule>
    <cfRule type="cellIs" dxfId="723" priority="1172" stopIfTrue="1" operator="greaterThan">
      <formula>0</formula>
    </cfRule>
  </conditionalFormatting>
  <conditionalFormatting sqref="I29">
    <cfRule type="cellIs" dxfId="722" priority="1169" stopIfTrue="1" operator="equal">
      <formula>$H29</formula>
    </cfRule>
    <cfRule type="cellIs" dxfId="721" priority="1170" operator="notEqual">
      <formula>$H29</formula>
    </cfRule>
  </conditionalFormatting>
  <conditionalFormatting sqref="J29">
    <cfRule type="cellIs" dxfId="720" priority="1167" stopIfTrue="1" operator="equal">
      <formula>I29</formula>
    </cfRule>
    <cfRule type="cellIs" dxfId="719" priority="1168" operator="notEqual">
      <formula>I29</formula>
    </cfRule>
  </conditionalFormatting>
  <conditionalFormatting sqref="M29">
    <cfRule type="cellIs" dxfId="718" priority="1165" stopIfTrue="1" operator="equal">
      <formula>$L29</formula>
    </cfRule>
    <cfRule type="cellIs" dxfId="717" priority="1166" operator="notEqual">
      <formula>$L29</formula>
    </cfRule>
  </conditionalFormatting>
  <conditionalFormatting sqref="N29">
    <cfRule type="cellIs" dxfId="716" priority="1163" stopIfTrue="1" operator="equal">
      <formula>M29</formula>
    </cfRule>
    <cfRule type="cellIs" dxfId="715" priority="1164" operator="notEqual">
      <formula>M29</formula>
    </cfRule>
  </conditionalFormatting>
  <conditionalFormatting sqref="X29">
    <cfRule type="cellIs" dxfId="714" priority="1161" stopIfTrue="1" operator="equal">
      <formula>W29</formula>
    </cfRule>
    <cfRule type="cellIs" dxfId="713" priority="1162" operator="notEqual">
      <formula>W29</formula>
    </cfRule>
  </conditionalFormatting>
  <conditionalFormatting sqref="Y29">
    <cfRule type="cellIs" dxfId="712" priority="1159" stopIfTrue="1" operator="equal">
      <formula>X29</formula>
    </cfRule>
    <cfRule type="cellIs" dxfId="711" priority="1160" operator="notEqual">
      <formula>X29</formula>
    </cfRule>
  </conditionalFormatting>
  <conditionalFormatting sqref="Q29">
    <cfRule type="cellIs" dxfId="710" priority="1157" stopIfTrue="1" operator="equal">
      <formula>0</formula>
    </cfRule>
    <cfRule type="cellIs" dxfId="709" priority="1158" stopIfTrue="1" operator="greaterThan">
      <formula>0</formula>
    </cfRule>
  </conditionalFormatting>
  <conditionalFormatting sqref="G9">
    <cfRule type="cellIs" dxfId="708" priority="1139" stopIfTrue="1" operator="notEqual">
      <formula>100</formula>
    </cfRule>
    <cfRule type="cellIs" dxfId="707" priority="1144" operator="equal">
      <formula>100</formula>
    </cfRule>
  </conditionalFormatting>
  <conditionalFormatting sqref="I9">
    <cfRule type="cellIs" dxfId="706" priority="1134" stopIfTrue="1" operator="equal">
      <formula>"NA"</formula>
    </cfRule>
    <cfRule type="cellIs" dxfId="705" priority="1142" stopIfTrue="1" operator="equal">
      <formula>$H9</formula>
    </cfRule>
    <cfRule type="cellIs" dxfId="704" priority="1143" operator="notEqual">
      <formula>$H9</formula>
    </cfRule>
  </conditionalFormatting>
  <conditionalFormatting sqref="J9">
    <cfRule type="cellIs" dxfId="703" priority="1140" stopIfTrue="1" operator="equal">
      <formula>I9</formula>
    </cfRule>
    <cfRule type="cellIs" dxfId="702" priority="1141" operator="notEqual">
      <formula>I9</formula>
    </cfRule>
  </conditionalFormatting>
  <conditionalFormatting sqref="G9">
    <cfRule type="cellIs" dxfId="701" priority="1138" stopIfTrue="1" operator="equal">
      <formula>"NA"</formula>
    </cfRule>
  </conditionalFormatting>
  <conditionalFormatting sqref="F9">
    <cfRule type="cellIs" dxfId="700" priority="1135" stopIfTrue="1" operator="equal">
      <formula>"NA"</formula>
    </cfRule>
    <cfRule type="cellIs" dxfId="699" priority="1136" stopIfTrue="1" operator="equal">
      <formula>0</formula>
    </cfRule>
    <cfRule type="cellIs" dxfId="698" priority="1137" stopIfTrue="1" operator="greaterThan">
      <formula>0</formula>
    </cfRule>
  </conditionalFormatting>
  <conditionalFormatting sqref="K9">
    <cfRule type="cellIs" dxfId="697" priority="1131" stopIfTrue="1" operator="equal">
      <formula>"NA"</formula>
    </cfRule>
    <cfRule type="cellIs" dxfId="696" priority="1132" stopIfTrue="1" operator="equal">
      <formula>0</formula>
    </cfRule>
    <cfRule type="cellIs" dxfId="695" priority="1133" stopIfTrue="1" operator="greaterThan">
      <formula>0</formula>
    </cfRule>
  </conditionalFormatting>
  <conditionalFormatting sqref="M9">
    <cfRule type="cellIs" dxfId="694" priority="1129" stopIfTrue="1" operator="equal">
      <formula>$L9</formula>
    </cfRule>
    <cfRule type="cellIs" dxfId="693" priority="1130" operator="notEqual">
      <formula>$L9</formula>
    </cfRule>
  </conditionalFormatting>
  <conditionalFormatting sqref="N9">
    <cfRule type="cellIs" dxfId="692" priority="1127" stopIfTrue="1" operator="equal">
      <formula>M9</formula>
    </cfRule>
    <cfRule type="cellIs" dxfId="691" priority="1128" operator="notEqual">
      <formula>M9</formula>
    </cfRule>
  </conditionalFormatting>
  <conditionalFormatting sqref="O9">
    <cfRule type="cellIs" dxfId="690" priority="1125" stopIfTrue="1" operator="equal">
      <formula>0</formula>
    </cfRule>
    <cfRule type="cellIs" dxfId="689" priority="1126" stopIfTrue="1" operator="greaterThan">
      <formula>0</formula>
    </cfRule>
  </conditionalFormatting>
  <conditionalFormatting sqref="L9">
    <cfRule type="cellIs" dxfId="688" priority="1124" operator="equal">
      <formula>0</formula>
    </cfRule>
  </conditionalFormatting>
  <conditionalFormatting sqref="H9">
    <cfRule type="cellIs" dxfId="687" priority="1123" operator="equal">
      <formula>0</formula>
    </cfRule>
  </conditionalFormatting>
  <conditionalFormatting sqref="B21">
    <cfRule type="cellIs" dxfId="686" priority="1098" stopIfTrue="1" operator="equal">
      <formula>"NA"</formula>
    </cfRule>
    <cfRule type="cellIs" dxfId="685" priority="1099" stopIfTrue="1" operator="equal">
      <formula>0</formula>
    </cfRule>
    <cfRule type="cellIs" dxfId="684" priority="1100" stopIfTrue="1" operator="greaterThan">
      <formula>0</formula>
    </cfRule>
  </conditionalFormatting>
  <conditionalFormatting sqref="B21">
    <cfRule type="cellIs" dxfId="683" priority="1097" operator="equal">
      <formula>0</formula>
    </cfRule>
  </conditionalFormatting>
  <conditionalFormatting sqref="I12">
    <cfRule type="cellIs" dxfId="682" priority="1095" stopIfTrue="1" operator="equal">
      <formula>$H12</formula>
    </cfRule>
    <cfRule type="cellIs" dxfId="681" priority="1096" operator="notEqual">
      <formula>$H12</formula>
    </cfRule>
  </conditionalFormatting>
  <conditionalFormatting sqref="G12">
    <cfRule type="cellIs" dxfId="680" priority="1090" stopIfTrue="1" operator="notEqual">
      <formula>100</formula>
    </cfRule>
    <cfRule type="cellIs" dxfId="679" priority="1094" operator="equal">
      <formula>100</formula>
    </cfRule>
  </conditionalFormatting>
  <conditionalFormatting sqref="G12">
    <cfRule type="cellIs" dxfId="678" priority="1093" operator="equal">
      <formula>100</formula>
    </cfRule>
  </conditionalFormatting>
  <conditionalFormatting sqref="J12">
    <cfRule type="cellIs" dxfId="677" priority="1091" stopIfTrue="1" operator="equal">
      <formula>I12</formula>
    </cfRule>
    <cfRule type="cellIs" dxfId="676" priority="1092" operator="notEqual">
      <formula>I12</formula>
    </cfRule>
  </conditionalFormatting>
  <conditionalFormatting sqref="G12">
    <cfRule type="cellIs" dxfId="675" priority="1089" stopIfTrue="1" operator="equal">
      <formula>"NA"</formula>
    </cfRule>
  </conditionalFormatting>
  <conditionalFormatting sqref="K12">
    <cfRule type="cellIs" dxfId="674" priority="1087" stopIfTrue="1" operator="equal">
      <formula>0</formula>
    </cfRule>
    <cfRule type="cellIs" dxfId="673" priority="1088" stopIfTrue="1" operator="greaterThan">
      <formula>0</formula>
    </cfRule>
  </conditionalFormatting>
  <conditionalFormatting sqref="F12">
    <cfRule type="cellIs" dxfId="672" priority="1084" stopIfTrue="1" operator="equal">
      <formula>"NA"</formula>
    </cfRule>
    <cfRule type="cellIs" dxfId="671" priority="1085" stopIfTrue="1" operator="equal">
      <formula>0</formula>
    </cfRule>
    <cfRule type="cellIs" dxfId="670" priority="1086" stopIfTrue="1" operator="greaterThan">
      <formula>0</formula>
    </cfRule>
  </conditionalFormatting>
  <conditionalFormatting sqref="M12">
    <cfRule type="cellIs" dxfId="669" priority="1082" stopIfTrue="1" operator="equal">
      <formula>$L12</formula>
    </cfRule>
    <cfRule type="cellIs" dxfId="668" priority="1083" operator="notEqual">
      <formula>$L12</formula>
    </cfRule>
  </conditionalFormatting>
  <conditionalFormatting sqref="N12">
    <cfRule type="cellIs" dxfId="667" priority="1080" stopIfTrue="1" operator="equal">
      <formula>M12</formula>
    </cfRule>
    <cfRule type="cellIs" dxfId="666" priority="1081" operator="notEqual">
      <formula>M12</formula>
    </cfRule>
  </conditionalFormatting>
  <conditionalFormatting sqref="O12">
    <cfRule type="cellIs" dxfId="665" priority="1078" stopIfTrue="1" operator="equal">
      <formula>0</formula>
    </cfRule>
    <cfRule type="cellIs" dxfId="664" priority="1079" stopIfTrue="1" operator="greaterThan">
      <formula>0</formula>
    </cfRule>
  </conditionalFormatting>
  <conditionalFormatting sqref="L12">
    <cfRule type="cellIs" dxfId="663" priority="1077" operator="equal">
      <formula>0</formula>
    </cfRule>
  </conditionalFormatting>
  <conditionalFormatting sqref="H12">
    <cfRule type="cellIs" dxfId="662" priority="1076" operator="equal">
      <formula>0</formula>
    </cfRule>
  </conditionalFormatting>
  <conditionalFormatting sqref="O17">
    <cfRule type="cellIs" dxfId="661" priority="1074" stopIfTrue="1" operator="equal">
      <formula>0</formula>
    </cfRule>
    <cfRule type="cellIs" dxfId="660" priority="1075" stopIfTrue="1" operator="greaterThan">
      <formula>0</formula>
    </cfRule>
  </conditionalFormatting>
  <conditionalFormatting sqref="Q9">
    <cfRule type="cellIs" dxfId="659" priority="1043" stopIfTrue="1" operator="equal">
      <formula>0</formula>
    </cfRule>
    <cfRule type="cellIs" dxfId="658" priority="1044" stopIfTrue="1" operator="greaterThan">
      <formula>0</formula>
    </cfRule>
  </conditionalFormatting>
  <conditionalFormatting sqref="R9">
    <cfRule type="cellIs" dxfId="657" priority="1041" stopIfTrue="1" operator="notEqual">
      <formula>100</formula>
    </cfRule>
    <cfRule type="cellIs" dxfId="656" priority="1042" operator="equal">
      <formula>100</formula>
    </cfRule>
  </conditionalFormatting>
  <conditionalFormatting sqref="R9">
    <cfRule type="cellIs" dxfId="655" priority="1040" stopIfTrue="1" operator="equal">
      <formula>"NA"</formula>
    </cfRule>
  </conditionalFormatting>
  <conditionalFormatting sqref="S9">
    <cfRule type="cellIs" dxfId="654" priority="1038" stopIfTrue="1" operator="equal">
      <formula>0</formula>
    </cfRule>
    <cfRule type="cellIs" dxfId="653" priority="1039" stopIfTrue="1" operator="greaterThan">
      <formula>0</formula>
    </cfRule>
  </conditionalFormatting>
  <conditionalFormatting sqref="U9">
    <cfRule type="cellIs" dxfId="652" priority="1036" stopIfTrue="1" operator="equal">
      <formula>0</formula>
    </cfRule>
    <cfRule type="cellIs" dxfId="651" priority="1037" stopIfTrue="1" operator="greaterThan">
      <formula>0</formula>
    </cfRule>
  </conditionalFormatting>
  <conditionalFormatting sqref="X9">
    <cfRule type="cellIs" dxfId="650" priority="1034" stopIfTrue="1" operator="equal">
      <formula>W9</formula>
    </cfRule>
    <cfRule type="cellIs" dxfId="649" priority="1035" operator="notEqual">
      <formula>W9</formula>
    </cfRule>
  </conditionalFormatting>
  <conditionalFormatting sqref="Y9">
    <cfRule type="cellIs" dxfId="648" priority="1032" stopIfTrue="1" operator="equal">
      <formula>X9</formula>
    </cfRule>
    <cfRule type="cellIs" dxfId="647" priority="1033" operator="notEqual">
      <formula>X9</formula>
    </cfRule>
  </conditionalFormatting>
  <conditionalFormatting sqref="Z9">
    <cfRule type="cellIs" dxfId="646" priority="1030" stopIfTrue="1" operator="equal">
      <formula>0</formula>
    </cfRule>
    <cfRule type="cellIs" dxfId="645" priority="1031" stopIfTrue="1" operator="greaterThan">
      <formula>0</formula>
    </cfRule>
  </conditionalFormatting>
  <conditionalFormatting sqref="Q23">
    <cfRule type="cellIs" dxfId="644" priority="955" stopIfTrue="1" operator="equal">
      <formula>0</formula>
    </cfRule>
    <cfRule type="cellIs" dxfId="643" priority="956" stopIfTrue="1" operator="greaterThan">
      <formula>0</formula>
    </cfRule>
  </conditionalFormatting>
  <conditionalFormatting sqref="Q10">
    <cfRule type="cellIs" dxfId="642" priority="903" stopIfTrue="1" operator="equal">
      <formula>0</formula>
    </cfRule>
    <cfRule type="cellIs" dxfId="641" priority="904" stopIfTrue="1" operator="greaterThan">
      <formula>0</formula>
    </cfRule>
  </conditionalFormatting>
  <conditionalFormatting sqref="R23">
    <cfRule type="cellIs" dxfId="640" priority="908" stopIfTrue="1" operator="notEqual">
      <formula>100</formula>
    </cfRule>
    <cfRule type="cellIs" dxfId="639" priority="909" operator="equal">
      <formula>100</formula>
    </cfRule>
  </conditionalFormatting>
  <conditionalFormatting sqref="R23">
    <cfRule type="cellIs" dxfId="638" priority="907" stopIfTrue="1" operator="equal">
      <formula>"NA"</formula>
    </cfRule>
  </conditionalFormatting>
  <conditionalFormatting sqref="G10">
    <cfRule type="cellIs" dxfId="637" priority="902" stopIfTrue="1" operator="notEqual">
      <formula>100</formula>
    </cfRule>
    <cfRule type="cellIs" dxfId="636" priority="906" operator="equal">
      <formula>100</formula>
    </cfRule>
  </conditionalFormatting>
  <conditionalFormatting sqref="G10">
    <cfRule type="cellIs" dxfId="635" priority="905" operator="equal">
      <formula>100</formula>
    </cfRule>
  </conditionalFormatting>
  <conditionalFormatting sqref="G10">
    <cfRule type="cellIs" dxfId="634" priority="901" stopIfTrue="1" operator="equal">
      <formula>"NA"</formula>
    </cfRule>
  </conditionalFormatting>
  <conditionalFormatting sqref="R10">
    <cfRule type="cellIs" dxfId="633" priority="899" stopIfTrue="1" operator="notEqual">
      <formula>100</formula>
    </cfRule>
    <cfRule type="cellIs" dxfId="632" priority="900" operator="equal">
      <formula>100</formula>
    </cfRule>
  </conditionalFormatting>
  <conditionalFormatting sqref="R10">
    <cfRule type="cellIs" dxfId="631" priority="898" stopIfTrue="1" operator="equal">
      <formula>"NA"</formula>
    </cfRule>
  </conditionalFormatting>
  <conditionalFormatting sqref="S10">
    <cfRule type="cellIs" dxfId="630" priority="896" stopIfTrue="1" operator="equal">
      <formula>0</formula>
    </cfRule>
    <cfRule type="cellIs" dxfId="629" priority="897" stopIfTrue="1" operator="greaterThan">
      <formula>0</formula>
    </cfRule>
  </conditionalFormatting>
  <conditionalFormatting sqref="U10">
    <cfRule type="cellIs" dxfId="628" priority="894" stopIfTrue="1" operator="equal">
      <formula>0</formula>
    </cfRule>
    <cfRule type="cellIs" dxfId="627" priority="895" stopIfTrue="1" operator="greaterThan">
      <formula>0</formula>
    </cfRule>
  </conditionalFormatting>
  <conditionalFormatting sqref="X10">
    <cfRule type="cellIs" dxfId="626" priority="892" stopIfTrue="1" operator="equal">
      <formula>W10</formula>
    </cfRule>
    <cfRule type="cellIs" dxfId="625" priority="893" operator="notEqual">
      <formula>W10</formula>
    </cfRule>
  </conditionalFormatting>
  <conditionalFormatting sqref="Y10">
    <cfRule type="cellIs" dxfId="624" priority="890" stopIfTrue="1" operator="equal">
      <formula>X10</formula>
    </cfRule>
    <cfRule type="cellIs" dxfId="623" priority="891" operator="notEqual">
      <formula>X10</formula>
    </cfRule>
  </conditionalFormatting>
  <conditionalFormatting sqref="Z10">
    <cfRule type="cellIs" dxfId="622" priority="888" stopIfTrue="1" operator="equal">
      <formula>0</formula>
    </cfRule>
    <cfRule type="cellIs" dxfId="621" priority="889" stopIfTrue="1" operator="greaterThan">
      <formula>0</formula>
    </cfRule>
  </conditionalFormatting>
  <conditionalFormatting sqref="F10">
    <cfRule type="cellIs" dxfId="620" priority="885" stopIfTrue="1" operator="equal">
      <formula>"NA"</formula>
    </cfRule>
    <cfRule type="cellIs" dxfId="619" priority="886" stopIfTrue="1" operator="equal">
      <formula>0</formula>
    </cfRule>
    <cfRule type="cellIs" dxfId="618" priority="887" stopIfTrue="1" operator="greaterThan">
      <formula>0</formula>
    </cfRule>
  </conditionalFormatting>
  <conditionalFormatting sqref="I10">
    <cfRule type="cellIs" dxfId="617" priority="883" stopIfTrue="1" operator="equal">
      <formula>$H10</formula>
    </cfRule>
    <cfRule type="cellIs" dxfId="616" priority="884" operator="notEqual">
      <formula>$H10</formula>
    </cfRule>
  </conditionalFormatting>
  <conditionalFormatting sqref="J10">
    <cfRule type="cellIs" dxfId="615" priority="881" stopIfTrue="1" operator="equal">
      <formula>I10</formula>
    </cfRule>
    <cfRule type="cellIs" dxfId="614" priority="882" operator="notEqual">
      <formula>I10</formula>
    </cfRule>
  </conditionalFormatting>
  <conditionalFormatting sqref="K10">
    <cfRule type="cellIs" dxfId="613" priority="879" stopIfTrue="1" operator="equal">
      <formula>0</formula>
    </cfRule>
    <cfRule type="cellIs" dxfId="612" priority="880" stopIfTrue="1" operator="greaterThan">
      <formula>0</formula>
    </cfRule>
  </conditionalFormatting>
  <conditionalFormatting sqref="M10">
    <cfRule type="cellIs" dxfId="611" priority="877" stopIfTrue="1" operator="equal">
      <formula>$L10</formula>
    </cfRule>
    <cfRule type="cellIs" dxfId="610" priority="878" operator="notEqual">
      <formula>$L10</formula>
    </cfRule>
  </conditionalFormatting>
  <conditionalFormatting sqref="N10">
    <cfRule type="cellIs" dxfId="609" priority="875" stopIfTrue="1" operator="equal">
      <formula>M10</formula>
    </cfRule>
    <cfRule type="cellIs" dxfId="608" priority="876" operator="notEqual">
      <formula>M10</formula>
    </cfRule>
  </conditionalFormatting>
  <conditionalFormatting sqref="O10">
    <cfRule type="cellIs" dxfId="607" priority="873" stopIfTrue="1" operator="equal">
      <formula>0</formula>
    </cfRule>
    <cfRule type="cellIs" dxfId="606" priority="874" stopIfTrue="1" operator="greaterThan">
      <formula>0</formula>
    </cfRule>
  </conditionalFormatting>
  <conditionalFormatting sqref="L10">
    <cfRule type="cellIs" dxfId="605" priority="872" operator="equal">
      <formula>0</formula>
    </cfRule>
  </conditionalFormatting>
  <conditionalFormatting sqref="H10">
    <cfRule type="cellIs" dxfId="604" priority="871" operator="equal">
      <formula>0</formula>
    </cfRule>
  </conditionalFormatting>
  <conditionalFormatting sqref="S23">
    <cfRule type="cellIs" dxfId="603" priority="854" stopIfTrue="1" operator="equal">
      <formula>0</formula>
    </cfRule>
    <cfRule type="cellIs" dxfId="602" priority="855" stopIfTrue="1" operator="greaterThan">
      <formula>0</formula>
    </cfRule>
  </conditionalFormatting>
  <conditionalFormatting sqref="U23">
    <cfRule type="cellIs" dxfId="601" priority="852" stopIfTrue="1" operator="equal">
      <formula>0</formula>
    </cfRule>
    <cfRule type="cellIs" dxfId="600" priority="853" stopIfTrue="1" operator="greaterThan">
      <formula>0</formula>
    </cfRule>
  </conditionalFormatting>
  <conditionalFormatting sqref="X23">
    <cfRule type="cellIs" dxfId="599" priority="850" stopIfTrue="1" operator="equal">
      <formula>W23</formula>
    </cfRule>
    <cfRule type="cellIs" dxfId="598" priority="851" operator="notEqual">
      <formula>W23</formula>
    </cfRule>
  </conditionalFormatting>
  <conditionalFormatting sqref="Y23">
    <cfRule type="cellIs" dxfId="597" priority="848" stopIfTrue="1" operator="equal">
      <formula>X23</formula>
    </cfRule>
    <cfRule type="cellIs" dxfId="596" priority="849" operator="notEqual">
      <formula>X23</formula>
    </cfRule>
  </conditionalFormatting>
  <conditionalFormatting sqref="Z23">
    <cfRule type="cellIs" dxfId="595" priority="846" stopIfTrue="1" operator="equal">
      <formula>0</formula>
    </cfRule>
    <cfRule type="cellIs" dxfId="594" priority="847" stopIfTrue="1" operator="greaterThan">
      <formula>0</formula>
    </cfRule>
  </conditionalFormatting>
  <conditionalFormatting sqref="G20">
    <cfRule type="cellIs" dxfId="593" priority="840" stopIfTrue="1" operator="notEqual">
      <formula>100</formula>
    </cfRule>
    <cfRule type="cellIs" dxfId="592" priority="845" operator="equal">
      <formula>100</formula>
    </cfRule>
  </conditionalFormatting>
  <conditionalFormatting sqref="I20">
    <cfRule type="cellIs" dxfId="591" priority="832" stopIfTrue="1" operator="equal">
      <formula>"NA"</formula>
    </cfRule>
    <cfRule type="cellIs" dxfId="590" priority="843" stopIfTrue="1" operator="equal">
      <formula>$H20</formula>
    </cfRule>
    <cfRule type="cellIs" dxfId="589" priority="844" operator="notEqual">
      <formula>$H20</formula>
    </cfRule>
  </conditionalFormatting>
  <conditionalFormatting sqref="J20">
    <cfRule type="cellIs" dxfId="588" priority="841" stopIfTrue="1" operator="equal">
      <formula>I20</formula>
    </cfRule>
    <cfRule type="cellIs" dxfId="587" priority="842" operator="notEqual">
      <formula>I20</formula>
    </cfRule>
  </conditionalFormatting>
  <conditionalFormatting sqref="G20">
    <cfRule type="cellIs" dxfId="586" priority="839" stopIfTrue="1" operator="equal">
      <formula>"NA"</formula>
    </cfRule>
  </conditionalFormatting>
  <conditionalFormatting sqref="R20">
    <cfRule type="cellIs" dxfId="585" priority="837" stopIfTrue="1" operator="notEqual">
      <formula>100</formula>
    </cfRule>
    <cfRule type="cellIs" dxfId="584" priority="838" operator="equal">
      <formula>100</formula>
    </cfRule>
  </conditionalFormatting>
  <conditionalFormatting sqref="R20">
    <cfRule type="cellIs" dxfId="583" priority="836" stopIfTrue="1" operator="equal">
      <formula>"NA"</formula>
    </cfRule>
  </conditionalFormatting>
  <conditionalFormatting sqref="F20">
    <cfRule type="cellIs" dxfId="582" priority="833" stopIfTrue="1" operator="equal">
      <formula>"NA"</formula>
    </cfRule>
    <cfRule type="cellIs" dxfId="581" priority="834" stopIfTrue="1" operator="equal">
      <formula>0</formula>
    </cfRule>
    <cfRule type="cellIs" dxfId="580" priority="835" stopIfTrue="1" operator="greaterThan">
      <formula>0</formula>
    </cfRule>
  </conditionalFormatting>
  <conditionalFormatting sqref="K20">
    <cfRule type="cellIs" dxfId="579" priority="829" stopIfTrue="1" operator="equal">
      <formula>"NA"</formula>
    </cfRule>
    <cfRule type="cellIs" dxfId="578" priority="830" stopIfTrue="1" operator="equal">
      <formula>0</formula>
    </cfRule>
    <cfRule type="cellIs" dxfId="577" priority="831" stopIfTrue="1" operator="greaterThan">
      <formula>0</formula>
    </cfRule>
  </conditionalFormatting>
  <conditionalFormatting sqref="Q20">
    <cfRule type="cellIs" dxfId="576" priority="826" stopIfTrue="1" operator="equal">
      <formula>"NA"</formula>
    </cfRule>
    <cfRule type="cellIs" dxfId="575" priority="827" stopIfTrue="1" operator="equal">
      <formula>0</formula>
    </cfRule>
    <cfRule type="cellIs" dxfId="574" priority="828" stopIfTrue="1" operator="greaterThan">
      <formula>0</formula>
    </cfRule>
  </conditionalFormatting>
  <conditionalFormatting sqref="M20">
    <cfRule type="cellIs" dxfId="573" priority="824" stopIfTrue="1" operator="equal">
      <formula>$L20</formula>
    </cfRule>
    <cfRule type="cellIs" dxfId="572" priority="825" operator="notEqual">
      <formula>$L20</formula>
    </cfRule>
  </conditionalFormatting>
  <conditionalFormatting sqref="N20">
    <cfRule type="cellIs" dxfId="571" priority="822" stopIfTrue="1" operator="equal">
      <formula>M20</formula>
    </cfRule>
    <cfRule type="cellIs" dxfId="570" priority="823" operator="notEqual">
      <formula>M20</formula>
    </cfRule>
  </conditionalFormatting>
  <conditionalFormatting sqref="O20">
    <cfRule type="cellIs" dxfId="569" priority="820" stopIfTrue="1" operator="equal">
      <formula>0</formula>
    </cfRule>
    <cfRule type="cellIs" dxfId="568" priority="821" stopIfTrue="1" operator="greaterThan">
      <formula>0</formula>
    </cfRule>
  </conditionalFormatting>
  <conditionalFormatting sqref="L20">
    <cfRule type="cellIs" dxfId="567" priority="819" operator="equal">
      <formula>0</formula>
    </cfRule>
  </conditionalFormatting>
  <conditionalFormatting sqref="H20">
    <cfRule type="cellIs" dxfId="566" priority="818" operator="equal">
      <formula>0</formula>
    </cfRule>
  </conditionalFormatting>
  <conditionalFormatting sqref="S20">
    <cfRule type="cellIs" dxfId="565" priority="816" stopIfTrue="1" operator="equal">
      <formula>0</formula>
    </cfRule>
    <cfRule type="cellIs" dxfId="564" priority="817" stopIfTrue="1" operator="greaterThan">
      <formula>0</formula>
    </cfRule>
  </conditionalFormatting>
  <conditionalFormatting sqref="U20">
    <cfRule type="cellIs" dxfId="563" priority="814" stopIfTrue="1" operator="equal">
      <formula>0</formula>
    </cfRule>
    <cfRule type="cellIs" dxfId="562" priority="815" stopIfTrue="1" operator="greaterThan">
      <formula>0</formula>
    </cfRule>
  </conditionalFormatting>
  <conditionalFormatting sqref="X20">
    <cfRule type="cellIs" dxfId="561" priority="812" stopIfTrue="1" operator="equal">
      <formula>W20</formula>
    </cfRule>
    <cfRule type="cellIs" dxfId="560" priority="813" operator="notEqual">
      <formula>W20</formula>
    </cfRule>
  </conditionalFormatting>
  <conditionalFormatting sqref="Y20">
    <cfRule type="cellIs" dxfId="559" priority="810" stopIfTrue="1" operator="equal">
      <formula>X20</formula>
    </cfRule>
    <cfRule type="cellIs" dxfId="558" priority="811" operator="notEqual">
      <formula>X20</formula>
    </cfRule>
  </conditionalFormatting>
  <conditionalFormatting sqref="Z20">
    <cfRule type="cellIs" dxfId="557" priority="808" stopIfTrue="1" operator="equal">
      <formula>0</formula>
    </cfRule>
    <cfRule type="cellIs" dxfId="556" priority="809" stopIfTrue="1" operator="greaterThan">
      <formula>0</formula>
    </cfRule>
  </conditionalFormatting>
  <conditionalFormatting sqref="G27">
    <cfRule type="cellIs" dxfId="555" priority="802" stopIfTrue="1" operator="notEqual">
      <formula>100</formula>
    </cfRule>
    <cfRule type="cellIs" dxfId="554" priority="807" operator="equal">
      <formula>100</formula>
    </cfRule>
  </conditionalFormatting>
  <conditionalFormatting sqref="I27">
    <cfRule type="cellIs" dxfId="553" priority="793" stopIfTrue="1" operator="equal">
      <formula>"NA"</formula>
    </cfRule>
    <cfRule type="cellIs" dxfId="552" priority="805" stopIfTrue="1" operator="equal">
      <formula>$H27</formula>
    </cfRule>
    <cfRule type="cellIs" dxfId="551" priority="806" operator="notEqual">
      <formula>$H27</formula>
    </cfRule>
  </conditionalFormatting>
  <conditionalFormatting sqref="J27">
    <cfRule type="cellIs" dxfId="550" priority="803" stopIfTrue="1" operator="equal">
      <formula>I27</formula>
    </cfRule>
    <cfRule type="cellIs" dxfId="549" priority="804" operator="notEqual">
      <formula>I27</formula>
    </cfRule>
  </conditionalFormatting>
  <conditionalFormatting sqref="G27">
    <cfRule type="cellIs" dxfId="548" priority="801" stopIfTrue="1" operator="equal">
      <formula>"NA"</formula>
    </cfRule>
  </conditionalFormatting>
  <conditionalFormatting sqref="X27">
    <cfRule type="cellIs" dxfId="547" priority="799" stopIfTrue="1" operator="equal">
      <formula>W27</formula>
    </cfRule>
    <cfRule type="cellIs" dxfId="546" priority="800" operator="notEqual">
      <formula>W27</formula>
    </cfRule>
  </conditionalFormatting>
  <conditionalFormatting sqref="Y27">
    <cfRule type="cellIs" dxfId="545" priority="797" stopIfTrue="1" operator="equal">
      <formula>X27</formula>
    </cfRule>
    <cfRule type="cellIs" dxfId="544" priority="798" operator="notEqual">
      <formula>X27</formula>
    </cfRule>
  </conditionalFormatting>
  <conditionalFormatting sqref="F27">
    <cfRule type="cellIs" dxfId="543" priority="794" stopIfTrue="1" operator="equal">
      <formula>"NA"</formula>
    </cfRule>
    <cfRule type="cellIs" dxfId="542" priority="795" stopIfTrue="1" operator="equal">
      <formula>0</formula>
    </cfRule>
    <cfRule type="cellIs" dxfId="541" priority="796" stopIfTrue="1" operator="greaterThan">
      <formula>0</formula>
    </cfRule>
  </conditionalFormatting>
  <conditionalFormatting sqref="K27">
    <cfRule type="cellIs" dxfId="540" priority="790" stopIfTrue="1" operator="equal">
      <formula>"NA"</formula>
    </cfRule>
    <cfRule type="cellIs" dxfId="539" priority="791" stopIfTrue="1" operator="equal">
      <formula>0</formula>
    </cfRule>
    <cfRule type="cellIs" dxfId="538" priority="792" stopIfTrue="1" operator="greaterThan">
      <formula>0</formula>
    </cfRule>
  </conditionalFormatting>
  <conditionalFormatting sqref="Q27">
    <cfRule type="cellIs" dxfId="537" priority="787" stopIfTrue="1" operator="equal">
      <formula>"NA"</formula>
    </cfRule>
    <cfRule type="cellIs" dxfId="536" priority="788" stopIfTrue="1" operator="equal">
      <formula>0</formula>
    </cfRule>
    <cfRule type="cellIs" dxfId="535" priority="789" stopIfTrue="1" operator="greaterThan">
      <formula>0</formula>
    </cfRule>
  </conditionalFormatting>
  <conditionalFormatting sqref="S27">
    <cfRule type="cellIs" dxfId="534" priority="784" stopIfTrue="1" operator="equal">
      <formula>"NA"</formula>
    </cfRule>
    <cfRule type="cellIs" dxfId="533" priority="785" stopIfTrue="1" operator="equal">
      <formula>0</formula>
    </cfRule>
    <cfRule type="cellIs" dxfId="532" priority="786" stopIfTrue="1" operator="greaterThan">
      <formula>0</formula>
    </cfRule>
  </conditionalFormatting>
  <conditionalFormatting sqref="U27">
    <cfRule type="cellIs" dxfId="531" priority="781" stopIfTrue="1" operator="equal">
      <formula>"NA"</formula>
    </cfRule>
    <cfRule type="cellIs" dxfId="530" priority="782" stopIfTrue="1" operator="equal">
      <formula>0</formula>
    </cfRule>
    <cfRule type="cellIs" dxfId="529" priority="783" stopIfTrue="1" operator="greaterThan">
      <formula>0</formula>
    </cfRule>
  </conditionalFormatting>
  <conditionalFormatting sqref="Z27">
    <cfRule type="cellIs" dxfId="528" priority="778" stopIfTrue="1" operator="equal">
      <formula>"NA"</formula>
    </cfRule>
    <cfRule type="cellIs" dxfId="527" priority="779" stopIfTrue="1" operator="equal">
      <formula>0</formula>
    </cfRule>
    <cfRule type="cellIs" dxfId="526" priority="780" stopIfTrue="1" operator="greaterThan">
      <formula>0</formula>
    </cfRule>
  </conditionalFormatting>
  <conditionalFormatting sqref="M27">
    <cfRule type="cellIs" dxfId="525" priority="776" stopIfTrue="1" operator="equal">
      <formula>$L27</formula>
    </cfRule>
    <cfRule type="cellIs" dxfId="524" priority="777" operator="notEqual">
      <formula>$L27</formula>
    </cfRule>
  </conditionalFormatting>
  <conditionalFormatting sqref="N27">
    <cfRule type="cellIs" dxfId="523" priority="774" stopIfTrue="1" operator="equal">
      <formula>M27</formula>
    </cfRule>
    <cfRule type="cellIs" dxfId="522" priority="775" operator="notEqual">
      <formula>M27</formula>
    </cfRule>
  </conditionalFormatting>
  <conditionalFormatting sqref="O27">
    <cfRule type="cellIs" dxfId="521" priority="772" stopIfTrue="1" operator="equal">
      <formula>0</formula>
    </cfRule>
    <cfRule type="cellIs" dxfId="520" priority="773" stopIfTrue="1" operator="greaterThan">
      <formula>0</formula>
    </cfRule>
  </conditionalFormatting>
  <conditionalFormatting sqref="L27">
    <cfRule type="cellIs" dxfId="519" priority="771" operator="equal">
      <formula>0</formula>
    </cfRule>
  </conditionalFormatting>
  <conditionalFormatting sqref="H27">
    <cfRule type="cellIs" dxfId="518" priority="770" operator="equal">
      <formula>0</formula>
    </cfRule>
  </conditionalFormatting>
  <conditionalFormatting sqref="R27">
    <cfRule type="cellIs" dxfId="517" priority="768" stopIfTrue="1" operator="notEqual">
      <formula>100</formula>
    </cfRule>
    <cfRule type="cellIs" dxfId="516" priority="769" operator="equal">
      <formula>100</formula>
    </cfRule>
  </conditionalFormatting>
  <conditionalFormatting sqref="R27">
    <cfRule type="cellIs" dxfId="515" priority="767" stopIfTrue="1" operator="equal">
      <formula>"NA"</formula>
    </cfRule>
  </conditionalFormatting>
  <conditionalFormatting sqref="G24">
    <cfRule type="cellIs" dxfId="514" priority="761" stopIfTrue="1" operator="notEqual">
      <formula>100</formula>
    </cfRule>
    <cfRule type="cellIs" dxfId="513" priority="766" operator="equal">
      <formula>100</formula>
    </cfRule>
  </conditionalFormatting>
  <conditionalFormatting sqref="I24">
    <cfRule type="cellIs" dxfId="512" priority="756" stopIfTrue="1" operator="equal">
      <formula>"NA"</formula>
    </cfRule>
    <cfRule type="cellIs" dxfId="511" priority="764" stopIfTrue="1" operator="equal">
      <formula>$H24</formula>
    </cfRule>
    <cfRule type="cellIs" dxfId="510" priority="765" operator="notEqual">
      <formula>$H24</formula>
    </cfRule>
  </conditionalFormatting>
  <conditionalFormatting sqref="J24">
    <cfRule type="cellIs" dxfId="509" priority="762" stopIfTrue="1" operator="equal">
      <formula>I24</formula>
    </cfRule>
    <cfRule type="cellIs" dxfId="508" priority="763" operator="notEqual">
      <formula>I24</formula>
    </cfRule>
  </conditionalFormatting>
  <conditionalFormatting sqref="G24">
    <cfRule type="cellIs" dxfId="507" priority="760" stopIfTrue="1" operator="equal">
      <formula>"NA"</formula>
    </cfRule>
  </conditionalFormatting>
  <conditionalFormatting sqref="F24">
    <cfRule type="cellIs" dxfId="506" priority="757" stopIfTrue="1" operator="equal">
      <formula>"NA"</formula>
    </cfRule>
    <cfRule type="cellIs" dxfId="505" priority="758" stopIfTrue="1" operator="equal">
      <formula>0</formula>
    </cfRule>
    <cfRule type="cellIs" dxfId="504" priority="759" stopIfTrue="1" operator="greaterThan">
      <formula>0</formula>
    </cfRule>
  </conditionalFormatting>
  <conditionalFormatting sqref="K24">
    <cfRule type="cellIs" dxfId="503" priority="753" stopIfTrue="1" operator="equal">
      <formula>"NA"</formula>
    </cfRule>
    <cfRule type="cellIs" dxfId="502" priority="754" stopIfTrue="1" operator="equal">
      <formula>0</formula>
    </cfRule>
    <cfRule type="cellIs" dxfId="501" priority="755" stopIfTrue="1" operator="greaterThan">
      <formula>0</formula>
    </cfRule>
  </conditionalFormatting>
  <conditionalFormatting sqref="M24">
    <cfRule type="cellIs" dxfId="500" priority="751" stopIfTrue="1" operator="equal">
      <formula>$L24</formula>
    </cfRule>
    <cfRule type="cellIs" dxfId="499" priority="752" operator="notEqual">
      <formula>$L24</formula>
    </cfRule>
  </conditionalFormatting>
  <conditionalFormatting sqref="N24">
    <cfRule type="cellIs" dxfId="498" priority="749" stopIfTrue="1" operator="equal">
      <formula>M24</formula>
    </cfRule>
    <cfRule type="cellIs" dxfId="497" priority="750" operator="notEqual">
      <formula>M24</formula>
    </cfRule>
  </conditionalFormatting>
  <conditionalFormatting sqref="L24">
    <cfRule type="cellIs" dxfId="496" priority="746" operator="equal">
      <formula>0</formula>
    </cfRule>
  </conditionalFormatting>
  <conditionalFormatting sqref="H24">
    <cfRule type="cellIs" dxfId="495" priority="745" operator="equal">
      <formula>0</formula>
    </cfRule>
  </conditionalFormatting>
  <conditionalFormatting sqref="S24">
    <cfRule type="cellIs" dxfId="494" priority="743" stopIfTrue="1" operator="equal">
      <formula>0</formula>
    </cfRule>
    <cfRule type="cellIs" dxfId="493" priority="744" stopIfTrue="1" operator="greaterThan">
      <formula>0</formula>
    </cfRule>
  </conditionalFormatting>
  <conditionalFormatting sqref="U24">
    <cfRule type="cellIs" dxfId="492" priority="741" stopIfTrue="1" operator="equal">
      <formula>0</formula>
    </cfRule>
    <cfRule type="cellIs" dxfId="491" priority="742" stopIfTrue="1" operator="greaterThan">
      <formula>0</formula>
    </cfRule>
  </conditionalFormatting>
  <conditionalFormatting sqref="X24">
    <cfRule type="cellIs" dxfId="490" priority="739" stopIfTrue="1" operator="equal">
      <formula>W24</formula>
    </cfRule>
    <cfRule type="cellIs" dxfId="489" priority="740" operator="notEqual">
      <formula>W24</formula>
    </cfRule>
  </conditionalFormatting>
  <conditionalFormatting sqref="Y24">
    <cfRule type="cellIs" dxfId="488" priority="737" stopIfTrue="1" operator="equal">
      <formula>X24</formula>
    </cfRule>
    <cfRule type="cellIs" dxfId="487" priority="738" operator="notEqual">
      <formula>X24</formula>
    </cfRule>
  </conditionalFormatting>
  <conditionalFormatting sqref="Z24">
    <cfRule type="cellIs" dxfId="486" priority="735" stopIfTrue="1" operator="equal">
      <formula>0</formula>
    </cfRule>
    <cfRule type="cellIs" dxfId="485" priority="736" stopIfTrue="1" operator="greaterThan">
      <formula>0</formula>
    </cfRule>
  </conditionalFormatting>
  <conditionalFormatting sqref="Q24">
    <cfRule type="cellIs" dxfId="484" priority="733" stopIfTrue="1" operator="equal">
      <formula>0</formula>
    </cfRule>
    <cfRule type="cellIs" dxfId="483" priority="734" stopIfTrue="1" operator="greaterThan">
      <formula>0</formula>
    </cfRule>
  </conditionalFormatting>
  <conditionalFormatting sqref="R24">
    <cfRule type="cellIs" dxfId="482" priority="731" stopIfTrue="1" operator="notEqual">
      <formula>100</formula>
    </cfRule>
    <cfRule type="cellIs" dxfId="481" priority="732" operator="equal">
      <formula>100</formula>
    </cfRule>
  </conditionalFormatting>
  <conditionalFormatting sqref="R24">
    <cfRule type="cellIs" dxfId="480" priority="730" stopIfTrue="1" operator="equal">
      <formula>"NA"</formula>
    </cfRule>
  </conditionalFormatting>
  <conditionalFormatting sqref="G18">
    <cfRule type="cellIs" dxfId="479" priority="724" stopIfTrue="1" operator="notEqual">
      <formula>100</formula>
    </cfRule>
    <cfRule type="cellIs" dxfId="478" priority="729" operator="equal">
      <formula>100</formula>
    </cfRule>
  </conditionalFormatting>
  <conditionalFormatting sqref="I18">
    <cfRule type="cellIs" dxfId="477" priority="712" stopIfTrue="1" operator="equal">
      <formula>"NA"</formula>
    </cfRule>
    <cfRule type="cellIs" dxfId="476" priority="727" stopIfTrue="1" operator="equal">
      <formula>$H18</formula>
    </cfRule>
    <cfRule type="cellIs" dxfId="475" priority="728" operator="notEqual">
      <formula>$H18</formula>
    </cfRule>
  </conditionalFormatting>
  <conditionalFormatting sqref="J18">
    <cfRule type="cellIs" dxfId="474" priority="725" stopIfTrue="1" operator="equal">
      <formula>I18</formula>
    </cfRule>
    <cfRule type="cellIs" dxfId="473" priority="726" operator="notEqual">
      <formula>I18</formula>
    </cfRule>
  </conditionalFormatting>
  <conditionalFormatting sqref="G18">
    <cfRule type="cellIs" dxfId="472" priority="723" stopIfTrue="1" operator="equal">
      <formula>"NA"</formula>
    </cfRule>
  </conditionalFormatting>
  <conditionalFormatting sqref="R18">
    <cfRule type="cellIs" dxfId="471" priority="721" stopIfTrue="1" operator="notEqual">
      <formula>100</formula>
    </cfRule>
    <cfRule type="cellIs" dxfId="470" priority="722" operator="equal">
      <formula>100</formula>
    </cfRule>
  </conditionalFormatting>
  <conditionalFormatting sqref="R18">
    <cfRule type="cellIs" dxfId="469" priority="720" stopIfTrue="1" operator="equal">
      <formula>"NA"</formula>
    </cfRule>
  </conditionalFormatting>
  <conditionalFormatting sqref="X18">
    <cfRule type="cellIs" dxfId="468" priority="718" stopIfTrue="1" operator="equal">
      <formula>W18</formula>
    </cfRule>
    <cfRule type="cellIs" dxfId="467" priority="719" operator="notEqual">
      <formula>W18</formula>
    </cfRule>
  </conditionalFormatting>
  <conditionalFormatting sqref="Y18">
    <cfRule type="cellIs" dxfId="466" priority="716" stopIfTrue="1" operator="equal">
      <formula>X18</formula>
    </cfRule>
    <cfRule type="cellIs" dxfId="465" priority="717" operator="notEqual">
      <formula>X18</formula>
    </cfRule>
  </conditionalFormatting>
  <conditionalFormatting sqref="F18">
    <cfRule type="cellIs" dxfId="464" priority="713" stopIfTrue="1" operator="equal">
      <formula>"NA"</formula>
    </cfRule>
    <cfRule type="cellIs" dxfId="463" priority="714" stopIfTrue="1" operator="equal">
      <formula>0</formula>
    </cfRule>
    <cfRule type="cellIs" dxfId="462" priority="715" stopIfTrue="1" operator="greaterThan">
      <formula>0</formula>
    </cfRule>
  </conditionalFormatting>
  <conditionalFormatting sqref="K18">
    <cfRule type="cellIs" dxfId="461" priority="709" stopIfTrue="1" operator="equal">
      <formula>"NA"</formula>
    </cfRule>
    <cfRule type="cellIs" dxfId="460" priority="710" stopIfTrue="1" operator="equal">
      <formula>0</formula>
    </cfRule>
    <cfRule type="cellIs" dxfId="459" priority="711" stopIfTrue="1" operator="greaterThan">
      <formula>0</formula>
    </cfRule>
  </conditionalFormatting>
  <conditionalFormatting sqref="Q18">
    <cfRule type="cellIs" dxfId="458" priority="706" stopIfTrue="1" operator="equal">
      <formula>"NA"</formula>
    </cfRule>
    <cfRule type="cellIs" dxfId="457" priority="707" stopIfTrue="1" operator="equal">
      <formula>0</formula>
    </cfRule>
    <cfRule type="cellIs" dxfId="456" priority="708" stopIfTrue="1" operator="greaterThan">
      <formula>0</formula>
    </cfRule>
  </conditionalFormatting>
  <conditionalFormatting sqref="S18">
    <cfRule type="cellIs" dxfId="455" priority="703" stopIfTrue="1" operator="equal">
      <formula>"NA"</formula>
    </cfRule>
    <cfRule type="cellIs" dxfId="454" priority="704" stopIfTrue="1" operator="equal">
      <formula>0</formula>
    </cfRule>
    <cfRule type="cellIs" dxfId="453" priority="705" stopIfTrue="1" operator="greaterThan">
      <formula>0</formula>
    </cfRule>
  </conditionalFormatting>
  <conditionalFormatting sqref="U18">
    <cfRule type="cellIs" dxfId="452" priority="700" stopIfTrue="1" operator="equal">
      <formula>"NA"</formula>
    </cfRule>
    <cfRule type="cellIs" dxfId="451" priority="701" stopIfTrue="1" operator="equal">
      <formula>0</formula>
    </cfRule>
    <cfRule type="cellIs" dxfId="450" priority="702" stopIfTrue="1" operator="greaterThan">
      <formula>0</formula>
    </cfRule>
  </conditionalFormatting>
  <conditionalFormatting sqref="Z18">
    <cfRule type="cellIs" dxfId="449" priority="697" stopIfTrue="1" operator="equal">
      <formula>"NA"</formula>
    </cfRule>
    <cfRule type="cellIs" dxfId="448" priority="698" stopIfTrue="1" operator="equal">
      <formula>0</formula>
    </cfRule>
    <cfRule type="cellIs" dxfId="447" priority="699" stopIfTrue="1" operator="greaterThan">
      <formula>0</formula>
    </cfRule>
  </conditionalFormatting>
  <conditionalFormatting sqref="M18">
    <cfRule type="cellIs" dxfId="446" priority="695" stopIfTrue="1" operator="equal">
      <formula>$L18</formula>
    </cfRule>
    <cfRule type="cellIs" dxfId="445" priority="696" operator="notEqual">
      <formula>$L18</formula>
    </cfRule>
  </conditionalFormatting>
  <conditionalFormatting sqref="N18">
    <cfRule type="cellIs" dxfId="444" priority="693" stopIfTrue="1" operator="equal">
      <formula>M18</formula>
    </cfRule>
    <cfRule type="cellIs" dxfId="443" priority="694" operator="notEqual">
      <formula>M18</formula>
    </cfRule>
  </conditionalFormatting>
  <conditionalFormatting sqref="O18">
    <cfRule type="cellIs" dxfId="442" priority="691" stopIfTrue="1" operator="equal">
      <formula>0</formula>
    </cfRule>
    <cfRule type="cellIs" dxfId="441" priority="692" stopIfTrue="1" operator="greaterThan">
      <formula>0</formula>
    </cfRule>
  </conditionalFormatting>
  <conditionalFormatting sqref="L18">
    <cfRule type="cellIs" dxfId="440" priority="690" operator="equal">
      <formula>0</formula>
    </cfRule>
  </conditionalFormatting>
  <conditionalFormatting sqref="H18">
    <cfRule type="cellIs" dxfId="439" priority="689" operator="equal">
      <formula>0</formula>
    </cfRule>
  </conditionalFormatting>
  <conditionalFormatting sqref="C21:Z21">
    <cfRule type="cellIs" dxfId="438" priority="686" stopIfTrue="1" operator="equal">
      <formula>"NA"</formula>
    </cfRule>
    <cfRule type="cellIs" dxfId="437" priority="687" stopIfTrue="1" operator="equal">
      <formula>0</formula>
    </cfRule>
    <cfRule type="cellIs" dxfId="436" priority="688" stopIfTrue="1" operator="greaterThan">
      <formula>0</formula>
    </cfRule>
  </conditionalFormatting>
  <conditionalFormatting sqref="C21:Z21">
    <cfRule type="cellIs" dxfId="435" priority="685" operator="equal">
      <formula>0</formula>
    </cfRule>
  </conditionalFormatting>
  <conditionalFormatting sqref="F13">
    <cfRule type="cellIs" dxfId="434" priority="625" stopIfTrue="1" operator="equal">
      <formula>"NA"</formula>
    </cfRule>
    <cfRule type="cellIs" dxfId="433" priority="626" stopIfTrue="1" operator="equal">
      <formula>0</formula>
    </cfRule>
    <cfRule type="cellIs" dxfId="432" priority="627" stopIfTrue="1" operator="greaterThan">
      <formula>0</formula>
    </cfRule>
  </conditionalFormatting>
  <conditionalFormatting sqref="M13">
    <cfRule type="cellIs" dxfId="431" priority="617" stopIfTrue="1" operator="equal">
      <formula>$L13</formula>
    </cfRule>
    <cfRule type="cellIs" dxfId="430" priority="618" operator="notEqual">
      <formula>$L13</formula>
    </cfRule>
  </conditionalFormatting>
  <conditionalFormatting sqref="N13">
    <cfRule type="cellIs" dxfId="429" priority="615" stopIfTrue="1" operator="equal">
      <formula>M13</formula>
    </cfRule>
    <cfRule type="cellIs" dxfId="428" priority="616" operator="notEqual">
      <formula>M13</formula>
    </cfRule>
  </conditionalFormatting>
  <conditionalFormatting sqref="O13">
    <cfRule type="cellIs" dxfId="427" priority="613" stopIfTrue="1" operator="equal">
      <formula>0</formula>
    </cfRule>
    <cfRule type="cellIs" dxfId="426" priority="614" stopIfTrue="1" operator="greaterThan">
      <formula>0</formula>
    </cfRule>
  </conditionalFormatting>
  <conditionalFormatting sqref="L13">
    <cfRule type="cellIs" dxfId="425" priority="612" operator="equal">
      <formula>0</formula>
    </cfRule>
  </conditionalFormatting>
  <conditionalFormatting sqref="H13">
    <cfRule type="cellIs" dxfId="424" priority="611" operator="equal">
      <formula>0</formula>
    </cfRule>
  </conditionalFormatting>
  <conditionalFormatting sqref="G13">
    <cfRule type="cellIs" dxfId="423" priority="642" stopIfTrue="1" operator="notEqual">
      <formula>100</formula>
    </cfRule>
    <cfRule type="cellIs" dxfId="422" priority="646" operator="equal">
      <formula>100</formula>
    </cfRule>
  </conditionalFormatting>
  <conditionalFormatting sqref="G13">
    <cfRule type="cellIs" dxfId="421" priority="645" operator="equal">
      <formula>100</formula>
    </cfRule>
  </conditionalFormatting>
  <conditionalFormatting sqref="G13">
    <cfRule type="cellIs" dxfId="420" priority="641" stopIfTrue="1" operator="equal">
      <formula>"NA"</formula>
    </cfRule>
  </conditionalFormatting>
  <conditionalFormatting sqref="I13">
    <cfRule type="cellIs" dxfId="419" priority="623" stopIfTrue="1" operator="equal">
      <formula>$H13</formula>
    </cfRule>
    <cfRule type="cellIs" dxfId="418" priority="624" operator="notEqual">
      <formula>$H13</formula>
    </cfRule>
  </conditionalFormatting>
  <conditionalFormatting sqref="J13">
    <cfRule type="cellIs" dxfId="417" priority="621" stopIfTrue="1" operator="equal">
      <formula>I13</formula>
    </cfRule>
    <cfRule type="cellIs" dxfId="416" priority="622" operator="notEqual">
      <formula>I13</formula>
    </cfRule>
  </conditionalFormatting>
  <conditionalFormatting sqref="K13">
    <cfRule type="cellIs" dxfId="415" priority="619" stopIfTrue="1" operator="equal">
      <formula>0</formula>
    </cfRule>
    <cfRule type="cellIs" dxfId="414" priority="620" stopIfTrue="1" operator="greaterThan">
      <formula>0</formula>
    </cfRule>
  </conditionalFormatting>
  <conditionalFormatting sqref="O24">
    <cfRule type="cellIs" dxfId="413" priority="570" stopIfTrue="1" operator="equal">
      <formula>0</formula>
    </cfRule>
    <cfRule type="cellIs" dxfId="412" priority="571" stopIfTrue="1" operator="greaterThan">
      <formula>0</formula>
    </cfRule>
  </conditionalFormatting>
  <conditionalFormatting sqref="R12">
    <cfRule type="cellIs" dxfId="411" priority="568" stopIfTrue="1" operator="notEqual">
      <formula>100</formula>
    </cfRule>
    <cfRule type="cellIs" dxfId="410" priority="569" operator="equal">
      <formula>100</formula>
    </cfRule>
  </conditionalFormatting>
  <conditionalFormatting sqref="R12">
    <cfRule type="cellIs" dxfId="409" priority="567" stopIfTrue="1" operator="equal">
      <formula>"NA"</formula>
    </cfRule>
  </conditionalFormatting>
  <conditionalFormatting sqref="X12">
    <cfRule type="cellIs" dxfId="408" priority="565" stopIfTrue="1" operator="equal">
      <formula>W12</formula>
    </cfRule>
    <cfRule type="cellIs" dxfId="407" priority="566" operator="notEqual">
      <formula>W12</formula>
    </cfRule>
  </conditionalFormatting>
  <conditionalFormatting sqref="Y12">
    <cfRule type="cellIs" dxfId="406" priority="563" stopIfTrue="1" operator="equal">
      <formula>X12</formula>
    </cfRule>
    <cfRule type="cellIs" dxfId="405" priority="564" operator="notEqual">
      <formula>X12</formula>
    </cfRule>
  </conditionalFormatting>
  <conditionalFormatting sqref="Q12">
    <cfRule type="cellIs" dxfId="404" priority="560" stopIfTrue="1" operator="equal">
      <formula>"NA"</formula>
    </cfRule>
    <cfRule type="cellIs" dxfId="403" priority="561" stopIfTrue="1" operator="equal">
      <formula>0</formula>
    </cfRule>
    <cfRule type="cellIs" dxfId="402" priority="562" stopIfTrue="1" operator="greaterThan">
      <formula>0</formula>
    </cfRule>
  </conditionalFormatting>
  <conditionalFormatting sqref="S12">
    <cfRule type="cellIs" dxfId="401" priority="557" stopIfTrue="1" operator="equal">
      <formula>"NA"</formula>
    </cfRule>
    <cfRule type="cellIs" dxfId="400" priority="558" stopIfTrue="1" operator="equal">
      <formula>0</formula>
    </cfRule>
    <cfRule type="cellIs" dxfId="399" priority="559" stopIfTrue="1" operator="greaterThan">
      <formula>0</formula>
    </cfRule>
  </conditionalFormatting>
  <conditionalFormatting sqref="U12">
    <cfRule type="cellIs" dxfId="398" priority="554" stopIfTrue="1" operator="equal">
      <formula>"NA"</formula>
    </cfRule>
    <cfRule type="cellIs" dxfId="397" priority="555" stopIfTrue="1" operator="equal">
      <formula>0</formula>
    </cfRule>
    <cfRule type="cellIs" dxfId="396" priority="556" stopIfTrue="1" operator="greaterThan">
      <formula>0</formula>
    </cfRule>
  </conditionalFormatting>
  <conditionalFormatting sqref="Z12">
    <cfRule type="cellIs" dxfId="395" priority="551" stopIfTrue="1" operator="equal">
      <formula>"NA"</formula>
    </cfRule>
    <cfRule type="cellIs" dxfId="394" priority="552" stopIfTrue="1" operator="equal">
      <formula>0</formula>
    </cfRule>
    <cfRule type="cellIs" dxfId="393" priority="553" stopIfTrue="1" operator="greaterThan">
      <formula>0</formula>
    </cfRule>
  </conditionalFormatting>
  <conditionalFormatting sqref="Q13">
    <cfRule type="cellIs" dxfId="392" priority="549" stopIfTrue="1" operator="equal">
      <formula>0</formula>
    </cfRule>
    <cfRule type="cellIs" dxfId="391" priority="550" stopIfTrue="1" operator="greaterThan">
      <formula>0</formula>
    </cfRule>
  </conditionalFormatting>
  <conditionalFormatting sqref="R13">
    <cfRule type="cellIs" dxfId="390" priority="547" stopIfTrue="1" operator="notEqual">
      <formula>100</formula>
    </cfRule>
    <cfRule type="cellIs" dxfId="389" priority="548" operator="equal">
      <formula>100</formula>
    </cfRule>
  </conditionalFormatting>
  <conditionalFormatting sqref="R13">
    <cfRule type="cellIs" dxfId="388" priority="546" stopIfTrue="1" operator="equal">
      <formula>"NA"</formula>
    </cfRule>
  </conditionalFormatting>
  <conditionalFormatting sqref="S13">
    <cfRule type="cellIs" dxfId="387" priority="544" stopIfTrue="1" operator="equal">
      <formula>0</formula>
    </cfRule>
    <cfRule type="cellIs" dxfId="386" priority="545" stopIfTrue="1" operator="greaterThan">
      <formula>0</formula>
    </cfRule>
  </conditionalFormatting>
  <conditionalFormatting sqref="U13">
    <cfRule type="cellIs" dxfId="385" priority="542" stopIfTrue="1" operator="equal">
      <formula>0</formula>
    </cfRule>
    <cfRule type="cellIs" dxfId="384" priority="543" stopIfTrue="1" operator="greaterThan">
      <formula>0</formula>
    </cfRule>
  </conditionalFormatting>
  <conditionalFormatting sqref="X13">
    <cfRule type="cellIs" dxfId="383" priority="540" stopIfTrue="1" operator="equal">
      <formula>W13</formula>
    </cfRule>
    <cfRule type="cellIs" dxfId="382" priority="541" operator="notEqual">
      <formula>W13</formula>
    </cfRule>
  </conditionalFormatting>
  <conditionalFormatting sqref="Y13">
    <cfRule type="cellIs" dxfId="381" priority="538" stopIfTrue="1" operator="equal">
      <formula>X13</formula>
    </cfRule>
    <cfRule type="cellIs" dxfId="380" priority="539" operator="notEqual">
      <formula>X13</formula>
    </cfRule>
  </conditionalFormatting>
  <conditionalFormatting sqref="Z13">
    <cfRule type="cellIs" dxfId="379" priority="536" stopIfTrue="1" operator="equal">
      <formula>0</formula>
    </cfRule>
    <cfRule type="cellIs" dxfId="378" priority="537" stopIfTrue="1" operator="greaterThan">
      <formula>0</formula>
    </cfRule>
  </conditionalFormatting>
  <conditionalFormatting sqref="G23">
    <cfRule type="cellIs" dxfId="377" priority="482" stopIfTrue="1" operator="notEqual">
      <formula>100</formula>
    </cfRule>
    <cfRule type="cellIs" dxfId="376" priority="487" operator="equal">
      <formula>100</formula>
    </cfRule>
  </conditionalFormatting>
  <conditionalFormatting sqref="I23">
    <cfRule type="cellIs" dxfId="375" priority="477" stopIfTrue="1" operator="equal">
      <formula>"NA"</formula>
    </cfRule>
    <cfRule type="cellIs" dxfId="374" priority="485" stopIfTrue="1" operator="equal">
      <formula>$H23</formula>
    </cfRule>
    <cfRule type="cellIs" dxfId="373" priority="486" operator="notEqual">
      <formula>$H23</formula>
    </cfRule>
  </conditionalFormatting>
  <conditionalFormatting sqref="J23">
    <cfRule type="cellIs" dxfId="372" priority="483" stopIfTrue="1" operator="equal">
      <formula>I23</formula>
    </cfRule>
    <cfRule type="cellIs" dxfId="371" priority="484" operator="notEqual">
      <formula>I23</formula>
    </cfRule>
  </conditionalFormatting>
  <conditionalFormatting sqref="G23">
    <cfRule type="cellIs" dxfId="370" priority="481" stopIfTrue="1" operator="equal">
      <formula>"NA"</formula>
    </cfRule>
  </conditionalFormatting>
  <conditionalFormatting sqref="F23">
    <cfRule type="cellIs" dxfId="369" priority="478" stopIfTrue="1" operator="equal">
      <formula>"NA"</formula>
    </cfRule>
    <cfRule type="cellIs" dxfId="368" priority="479" stopIfTrue="1" operator="equal">
      <formula>0</formula>
    </cfRule>
    <cfRule type="cellIs" dxfId="367" priority="480" stopIfTrue="1" operator="greaterThan">
      <formula>0</formula>
    </cfRule>
  </conditionalFormatting>
  <conditionalFormatting sqref="K23">
    <cfRule type="cellIs" dxfId="366" priority="474" stopIfTrue="1" operator="equal">
      <formula>"NA"</formula>
    </cfRule>
    <cfRule type="cellIs" dxfId="365" priority="475" stopIfTrue="1" operator="equal">
      <formula>0</formula>
    </cfRule>
    <cfRule type="cellIs" dxfId="364" priority="476" stopIfTrue="1" operator="greaterThan">
      <formula>0</formula>
    </cfRule>
  </conditionalFormatting>
  <conditionalFormatting sqref="M23">
    <cfRule type="cellIs" dxfId="363" priority="472" stopIfTrue="1" operator="equal">
      <formula>$L23</formula>
    </cfRule>
    <cfRule type="cellIs" dxfId="362" priority="473" operator="notEqual">
      <formula>$L23</formula>
    </cfRule>
  </conditionalFormatting>
  <conditionalFormatting sqref="N23">
    <cfRule type="cellIs" dxfId="361" priority="470" stopIfTrue="1" operator="equal">
      <formula>M23</formula>
    </cfRule>
    <cfRule type="cellIs" dxfId="360" priority="471" operator="notEqual">
      <formula>M23</formula>
    </cfRule>
  </conditionalFormatting>
  <conditionalFormatting sqref="O23">
    <cfRule type="cellIs" dxfId="359" priority="468" stopIfTrue="1" operator="equal">
      <formula>0</formula>
    </cfRule>
    <cfRule type="cellIs" dxfId="358" priority="469" stopIfTrue="1" operator="greaterThan">
      <formula>0</formula>
    </cfRule>
  </conditionalFormatting>
  <conditionalFormatting sqref="L23">
    <cfRule type="cellIs" dxfId="357" priority="467" operator="equal">
      <formula>0</formula>
    </cfRule>
  </conditionalFormatting>
  <conditionalFormatting sqref="H23">
    <cfRule type="cellIs" dxfId="356" priority="466" operator="equal">
      <formula>0</formula>
    </cfRule>
  </conditionalFormatting>
  <conditionalFormatting sqref="G22">
    <cfRule type="cellIs" dxfId="355" priority="438" stopIfTrue="1" operator="notEqual">
      <formula>100</formula>
    </cfRule>
    <cfRule type="cellIs" dxfId="354" priority="443" operator="equal">
      <formula>100</formula>
    </cfRule>
  </conditionalFormatting>
  <conditionalFormatting sqref="I22">
    <cfRule type="cellIs" dxfId="353" priority="433" stopIfTrue="1" operator="equal">
      <formula>"NA"</formula>
    </cfRule>
    <cfRule type="cellIs" dxfId="352" priority="441" stopIfTrue="1" operator="equal">
      <formula>$H22</formula>
    </cfRule>
    <cfRule type="cellIs" dxfId="351" priority="442" operator="notEqual">
      <formula>$H22</formula>
    </cfRule>
  </conditionalFormatting>
  <conditionalFormatting sqref="J22">
    <cfRule type="cellIs" dxfId="350" priority="439" stopIfTrue="1" operator="equal">
      <formula>I22</formula>
    </cfRule>
    <cfRule type="cellIs" dxfId="349" priority="440" operator="notEqual">
      <formula>I22</formula>
    </cfRule>
  </conditionalFormatting>
  <conditionalFormatting sqref="G22">
    <cfRule type="cellIs" dxfId="348" priority="437" stopIfTrue="1" operator="equal">
      <formula>"NA"</formula>
    </cfRule>
  </conditionalFormatting>
  <conditionalFormatting sqref="F22">
    <cfRule type="cellIs" dxfId="347" priority="434" stopIfTrue="1" operator="equal">
      <formula>"NA"</formula>
    </cfRule>
    <cfRule type="cellIs" dxfId="346" priority="435" stopIfTrue="1" operator="equal">
      <formula>0</formula>
    </cfRule>
    <cfRule type="cellIs" dxfId="345" priority="436" stopIfTrue="1" operator="greaterThan">
      <formula>0</formula>
    </cfRule>
  </conditionalFormatting>
  <conditionalFormatting sqref="K22">
    <cfRule type="cellIs" dxfId="344" priority="430" stopIfTrue="1" operator="equal">
      <formula>"NA"</formula>
    </cfRule>
    <cfRule type="cellIs" dxfId="343" priority="431" stopIfTrue="1" operator="equal">
      <formula>0</formula>
    </cfRule>
    <cfRule type="cellIs" dxfId="342" priority="432" stopIfTrue="1" operator="greaterThan">
      <formula>0</formula>
    </cfRule>
  </conditionalFormatting>
  <conditionalFormatting sqref="M22">
    <cfRule type="cellIs" dxfId="341" priority="428" stopIfTrue="1" operator="equal">
      <formula>$L22</formula>
    </cfRule>
    <cfRule type="cellIs" dxfId="340" priority="429" operator="notEqual">
      <formula>$L22</formula>
    </cfRule>
  </conditionalFormatting>
  <conditionalFormatting sqref="N22">
    <cfRule type="cellIs" dxfId="339" priority="426" stopIfTrue="1" operator="equal">
      <formula>M22</formula>
    </cfRule>
    <cfRule type="cellIs" dxfId="338" priority="427" operator="notEqual">
      <formula>M22</formula>
    </cfRule>
  </conditionalFormatting>
  <conditionalFormatting sqref="O22">
    <cfRule type="cellIs" dxfId="337" priority="424" stopIfTrue="1" operator="equal">
      <formula>0</formula>
    </cfRule>
    <cfRule type="cellIs" dxfId="336" priority="425" stopIfTrue="1" operator="greaterThan">
      <formula>0</formula>
    </cfRule>
  </conditionalFormatting>
  <conditionalFormatting sqref="L22">
    <cfRule type="cellIs" dxfId="335" priority="423" operator="equal">
      <formula>0</formula>
    </cfRule>
  </conditionalFormatting>
  <conditionalFormatting sqref="H22">
    <cfRule type="cellIs" dxfId="334" priority="422" operator="equal">
      <formula>0</formula>
    </cfRule>
  </conditionalFormatting>
  <conditionalFormatting sqref="S22">
    <cfRule type="cellIs" dxfId="333" priority="420" stopIfTrue="1" operator="equal">
      <formula>0</formula>
    </cfRule>
    <cfRule type="cellIs" dxfId="332" priority="421" stopIfTrue="1" operator="greaterThan">
      <formula>0</formula>
    </cfRule>
  </conditionalFormatting>
  <conditionalFormatting sqref="U22">
    <cfRule type="cellIs" dxfId="331" priority="418" stopIfTrue="1" operator="equal">
      <formula>0</formula>
    </cfRule>
    <cfRule type="cellIs" dxfId="330" priority="419" stopIfTrue="1" operator="greaterThan">
      <formula>0</formula>
    </cfRule>
  </conditionalFormatting>
  <conditionalFormatting sqref="X22">
    <cfRule type="cellIs" dxfId="329" priority="416" stopIfTrue="1" operator="equal">
      <formula>W22</formula>
    </cfRule>
    <cfRule type="cellIs" dxfId="328" priority="417" operator="notEqual">
      <formula>W22</formula>
    </cfRule>
  </conditionalFormatting>
  <conditionalFormatting sqref="Y22">
    <cfRule type="cellIs" dxfId="327" priority="414" stopIfTrue="1" operator="equal">
      <formula>X22</formula>
    </cfRule>
    <cfRule type="cellIs" dxfId="326" priority="415" operator="notEqual">
      <formula>X22</formula>
    </cfRule>
  </conditionalFormatting>
  <conditionalFormatting sqref="Z22">
    <cfRule type="cellIs" dxfId="325" priority="412" stopIfTrue="1" operator="equal">
      <formula>0</formula>
    </cfRule>
    <cfRule type="cellIs" dxfId="324" priority="413" stopIfTrue="1" operator="greaterThan">
      <formula>0</formula>
    </cfRule>
  </conditionalFormatting>
  <conditionalFormatting sqref="R22">
    <cfRule type="cellIs" dxfId="323" priority="410" stopIfTrue="1" operator="notEqual">
      <formula>100</formula>
    </cfRule>
    <cfRule type="cellIs" dxfId="322" priority="411" operator="equal">
      <formula>100</formula>
    </cfRule>
  </conditionalFormatting>
  <conditionalFormatting sqref="R22">
    <cfRule type="cellIs" dxfId="321" priority="409" stopIfTrue="1" operator="equal">
      <formula>"NA"</formula>
    </cfRule>
  </conditionalFormatting>
  <conditionalFormatting sqref="Q22">
    <cfRule type="cellIs" dxfId="320" priority="406" stopIfTrue="1" operator="equal">
      <formula>"NA"</formula>
    </cfRule>
    <cfRule type="cellIs" dxfId="319" priority="407" stopIfTrue="1" operator="equal">
      <formula>0</formula>
    </cfRule>
    <cfRule type="cellIs" dxfId="318" priority="408" stopIfTrue="1" operator="greaterThan">
      <formula>0</formula>
    </cfRule>
  </conditionalFormatting>
  <conditionalFormatting sqref="G3">
    <cfRule type="cellIs" dxfId="317" priority="385" stopIfTrue="1" operator="notEqual">
      <formula>100</formula>
    </cfRule>
    <cfRule type="cellIs" dxfId="316" priority="390" operator="equal">
      <formula>100</formula>
    </cfRule>
  </conditionalFormatting>
  <conditionalFormatting sqref="I3">
    <cfRule type="cellIs" dxfId="315" priority="388" stopIfTrue="1" operator="equal">
      <formula>$H3</formula>
    </cfRule>
    <cfRule type="cellIs" dxfId="314" priority="389" operator="notEqual">
      <formula>$H3</formula>
    </cfRule>
  </conditionalFormatting>
  <conditionalFormatting sqref="J3">
    <cfRule type="cellIs" dxfId="313" priority="386" stopIfTrue="1" operator="equal">
      <formula>I3</formula>
    </cfRule>
    <cfRule type="cellIs" dxfId="312" priority="387" operator="notEqual">
      <formula>I3</formula>
    </cfRule>
  </conditionalFormatting>
  <conditionalFormatting sqref="G3">
    <cfRule type="cellIs" dxfId="311" priority="384" stopIfTrue="1" operator="equal">
      <formula>"NA"</formula>
    </cfRule>
  </conditionalFormatting>
  <conditionalFormatting sqref="K3">
    <cfRule type="cellIs" dxfId="310" priority="378" stopIfTrue="1" operator="equal">
      <formula>"NA"</formula>
    </cfRule>
    <cfRule type="cellIs" dxfId="309" priority="382" stopIfTrue="1" operator="equal">
      <formula>0</formula>
    </cfRule>
    <cfRule type="cellIs" dxfId="308" priority="383" stopIfTrue="1" operator="greaterThan">
      <formula>0</formula>
    </cfRule>
  </conditionalFormatting>
  <conditionalFormatting sqref="F3">
    <cfRule type="cellIs" dxfId="307" priority="379" stopIfTrue="1" operator="equal">
      <formula>"NA"</formula>
    </cfRule>
    <cfRule type="cellIs" dxfId="306" priority="380" stopIfTrue="1" operator="equal">
      <formula>0</formula>
    </cfRule>
    <cfRule type="cellIs" dxfId="305" priority="381" stopIfTrue="1" operator="greaterThan">
      <formula>0</formula>
    </cfRule>
  </conditionalFormatting>
  <conditionalFormatting sqref="M3">
    <cfRule type="cellIs" dxfId="304" priority="376" stopIfTrue="1" operator="equal">
      <formula>$L3</formula>
    </cfRule>
    <cfRule type="cellIs" dxfId="303" priority="377" operator="notEqual">
      <formula>$L3</formula>
    </cfRule>
  </conditionalFormatting>
  <conditionalFormatting sqref="N3">
    <cfRule type="cellIs" dxfId="302" priority="374" stopIfTrue="1" operator="equal">
      <formula>M3</formula>
    </cfRule>
    <cfRule type="cellIs" dxfId="301" priority="375" operator="notEqual">
      <formula>M3</formula>
    </cfRule>
  </conditionalFormatting>
  <conditionalFormatting sqref="O3">
    <cfRule type="cellIs" dxfId="300" priority="372" stopIfTrue="1" operator="equal">
      <formula>0</formula>
    </cfRule>
    <cfRule type="cellIs" dxfId="299" priority="373" stopIfTrue="1" operator="greaterThan">
      <formula>0</formula>
    </cfRule>
  </conditionalFormatting>
  <conditionalFormatting sqref="L3">
    <cfRule type="cellIs" dxfId="298" priority="371" operator="equal">
      <formula>0</formula>
    </cfRule>
  </conditionalFormatting>
  <conditionalFormatting sqref="H3">
    <cfRule type="cellIs" dxfId="297" priority="370" operator="equal">
      <formula>0</formula>
    </cfRule>
  </conditionalFormatting>
  <conditionalFormatting sqref="Q3">
    <cfRule type="cellIs" dxfId="296" priority="368" stopIfTrue="1" operator="equal">
      <formula>0</formula>
    </cfRule>
    <cfRule type="cellIs" dxfId="295" priority="369" stopIfTrue="1" operator="greaterThan">
      <formula>0</formula>
    </cfRule>
  </conditionalFormatting>
  <conditionalFormatting sqref="R3">
    <cfRule type="cellIs" dxfId="294" priority="366" stopIfTrue="1" operator="notEqual">
      <formula>100</formula>
    </cfRule>
    <cfRule type="cellIs" dxfId="293" priority="367" operator="equal">
      <formula>100</formula>
    </cfRule>
  </conditionalFormatting>
  <conditionalFormatting sqref="R3">
    <cfRule type="cellIs" dxfId="292" priority="365" stopIfTrue="1" operator="equal">
      <formula>"NA"</formula>
    </cfRule>
  </conditionalFormatting>
  <conditionalFormatting sqref="S3">
    <cfRule type="cellIs" dxfId="291" priority="363" stopIfTrue="1" operator="equal">
      <formula>0</formula>
    </cfRule>
    <cfRule type="cellIs" dxfId="290" priority="364" stopIfTrue="1" operator="greaterThan">
      <formula>0</formula>
    </cfRule>
  </conditionalFormatting>
  <conditionalFormatting sqref="U3">
    <cfRule type="cellIs" dxfId="289" priority="361" stopIfTrue="1" operator="equal">
      <formula>0</formula>
    </cfRule>
    <cfRule type="cellIs" dxfId="288" priority="362" stopIfTrue="1" operator="greaterThan">
      <formula>0</formula>
    </cfRule>
  </conditionalFormatting>
  <conditionalFormatting sqref="X3">
    <cfRule type="cellIs" dxfId="287" priority="359" stopIfTrue="1" operator="equal">
      <formula>W3</formula>
    </cfRule>
    <cfRule type="cellIs" dxfId="286" priority="360" operator="notEqual">
      <formula>W3</formula>
    </cfRule>
  </conditionalFormatting>
  <conditionalFormatting sqref="Y3">
    <cfRule type="cellIs" dxfId="285" priority="357" stopIfTrue="1" operator="equal">
      <formula>X3</formula>
    </cfRule>
    <cfRule type="cellIs" dxfId="284" priority="358" operator="notEqual">
      <formula>X3</formula>
    </cfRule>
  </conditionalFormatting>
  <conditionalFormatting sqref="Z3">
    <cfRule type="cellIs" dxfId="283" priority="355" stopIfTrue="1" operator="equal">
      <formula>0</formula>
    </cfRule>
    <cfRule type="cellIs" dxfId="282" priority="356" stopIfTrue="1" operator="greaterThan">
      <formula>0</formula>
    </cfRule>
  </conditionalFormatting>
  <conditionalFormatting sqref="R17">
    <cfRule type="cellIs" dxfId="281" priority="353" stopIfTrue="1" operator="notEqual">
      <formula>100</formula>
    </cfRule>
    <cfRule type="cellIs" dxfId="280" priority="354" operator="equal">
      <formula>100</formula>
    </cfRule>
  </conditionalFormatting>
  <conditionalFormatting sqref="R17">
    <cfRule type="cellIs" dxfId="279" priority="352" stopIfTrue="1" operator="equal">
      <formula>"NA"</formula>
    </cfRule>
  </conditionalFormatting>
  <conditionalFormatting sqref="S17">
    <cfRule type="cellIs" dxfId="278" priority="350" stopIfTrue="1" operator="equal">
      <formula>0</formula>
    </cfRule>
    <cfRule type="cellIs" dxfId="277" priority="351" stopIfTrue="1" operator="greaterThan">
      <formula>0</formula>
    </cfRule>
  </conditionalFormatting>
  <conditionalFormatting sqref="U17">
    <cfRule type="cellIs" dxfId="276" priority="348" stopIfTrue="1" operator="equal">
      <formula>0</formula>
    </cfRule>
    <cfRule type="cellIs" dxfId="275" priority="349" stopIfTrue="1" operator="greaterThan">
      <formula>0</formula>
    </cfRule>
  </conditionalFormatting>
  <conditionalFormatting sqref="X17">
    <cfRule type="cellIs" dxfId="274" priority="346" stopIfTrue="1" operator="equal">
      <formula>W17</formula>
    </cfRule>
    <cfRule type="cellIs" dxfId="273" priority="347" operator="notEqual">
      <formula>W17</formula>
    </cfRule>
  </conditionalFormatting>
  <conditionalFormatting sqref="Y17">
    <cfRule type="cellIs" dxfId="272" priority="344" stopIfTrue="1" operator="equal">
      <formula>X17</formula>
    </cfRule>
    <cfRule type="cellIs" dxfId="271" priority="345" operator="notEqual">
      <formula>X17</formula>
    </cfRule>
  </conditionalFormatting>
  <conditionalFormatting sqref="Z17">
    <cfRule type="cellIs" dxfId="270" priority="342" stopIfTrue="1" operator="equal">
      <formula>0</formula>
    </cfRule>
    <cfRule type="cellIs" dxfId="269" priority="343" stopIfTrue="1" operator="greaterThan">
      <formula>0</formula>
    </cfRule>
  </conditionalFormatting>
  <conditionalFormatting sqref="Q17">
    <cfRule type="cellIs" dxfId="268" priority="340" stopIfTrue="1" operator="equal">
      <formula>0</formula>
    </cfRule>
    <cfRule type="cellIs" dxfId="267" priority="341" stopIfTrue="1" operator="greaterThan">
      <formula>0</formula>
    </cfRule>
  </conditionalFormatting>
  <conditionalFormatting sqref="G6">
    <cfRule type="cellIs" dxfId="266" priority="334" stopIfTrue="1" operator="notEqual">
      <formula>100</formula>
    </cfRule>
    <cfRule type="cellIs" dxfId="265" priority="339" operator="equal">
      <formula>100</formula>
    </cfRule>
  </conditionalFormatting>
  <conditionalFormatting sqref="I6">
    <cfRule type="cellIs" dxfId="264" priority="322" stopIfTrue="1" operator="equal">
      <formula>"NA"</formula>
    </cfRule>
    <cfRule type="cellIs" dxfId="263" priority="337" stopIfTrue="1" operator="equal">
      <formula>$H6</formula>
    </cfRule>
    <cfRule type="cellIs" dxfId="262" priority="338" operator="notEqual">
      <formula>$H6</formula>
    </cfRule>
  </conditionalFormatting>
  <conditionalFormatting sqref="J6">
    <cfRule type="cellIs" dxfId="261" priority="335" stopIfTrue="1" operator="equal">
      <formula>I6</formula>
    </cfRule>
    <cfRule type="cellIs" dxfId="260" priority="336" operator="notEqual">
      <formula>I6</formula>
    </cfRule>
  </conditionalFormatting>
  <conditionalFormatting sqref="G6">
    <cfRule type="cellIs" dxfId="259" priority="333" stopIfTrue="1" operator="equal">
      <formula>"NA"</formula>
    </cfRule>
  </conditionalFormatting>
  <conditionalFormatting sqref="R6">
    <cfRule type="cellIs" dxfId="258" priority="331" stopIfTrue="1" operator="notEqual">
      <formula>100</formula>
    </cfRule>
    <cfRule type="cellIs" dxfId="257" priority="332" operator="equal">
      <formula>100</formula>
    </cfRule>
  </conditionalFormatting>
  <conditionalFormatting sqref="R6">
    <cfRule type="cellIs" dxfId="256" priority="330" stopIfTrue="1" operator="equal">
      <formula>"NA"</formula>
    </cfRule>
  </conditionalFormatting>
  <conditionalFormatting sqref="X6">
    <cfRule type="cellIs" dxfId="255" priority="328" stopIfTrue="1" operator="equal">
      <formula>W6</formula>
    </cfRule>
    <cfRule type="cellIs" dxfId="254" priority="329" operator="notEqual">
      <formula>W6</formula>
    </cfRule>
  </conditionalFormatting>
  <conditionalFormatting sqref="Y6">
    <cfRule type="cellIs" dxfId="253" priority="326" stopIfTrue="1" operator="equal">
      <formula>X6</formula>
    </cfRule>
    <cfRule type="cellIs" dxfId="252" priority="327" operator="notEqual">
      <formula>X6</formula>
    </cfRule>
  </conditionalFormatting>
  <conditionalFormatting sqref="F6">
    <cfRule type="cellIs" dxfId="251" priority="323" stopIfTrue="1" operator="equal">
      <formula>"NA"</formula>
    </cfRule>
    <cfRule type="cellIs" dxfId="250" priority="324" stopIfTrue="1" operator="equal">
      <formula>0</formula>
    </cfRule>
    <cfRule type="cellIs" dxfId="249" priority="325" stopIfTrue="1" operator="greaterThan">
      <formula>0</formula>
    </cfRule>
  </conditionalFormatting>
  <conditionalFormatting sqref="K6">
    <cfRule type="cellIs" dxfId="248" priority="319" stopIfTrue="1" operator="equal">
      <formula>"NA"</formula>
    </cfRule>
    <cfRule type="cellIs" dxfId="247" priority="320" stopIfTrue="1" operator="equal">
      <formula>0</formula>
    </cfRule>
    <cfRule type="cellIs" dxfId="246" priority="321" stopIfTrue="1" operator="greaterThan">
      <formula>0</formula>
    </cfRule>
  </conditionalFormatting>
  <conditionalFormatting sqref="Q6">
    <cfRule type="cellIs" dxfId="245" priority="316" stopIfTrue="1" operator="equal">
      <formula>"NA"</formula>
    </cfRule>
    <cfRule type="cellIs" dxfId="244" priority="317" stopIfTrue="1" operator="equal">
      <formula>0</formula>
    </cfRule>
    <cfRule type="cellIs" dxfId="243" priority="318" stopIfTrue="1" operator="greaterThan">
      <formula>0</formula>
    </cfRule>
  </conditionalFormatting>
  <conditionalFormatting sqref="S6">
    <cfRule type="cellIs" dxfId="242" priority="313" stopIfTrue="1" operator="equal">
      <formula>"NA"</formula>
    </cfRule>
    <cfRule type="cellIs" dxfId="241" priority="314" stopIfTrue="1" operator="equal">
      <formula>0</formula>
    </cfRule>
    <cfRule type="cellIs" dxfId="240" priority="315" stopIfTrue="1" operator="greaterThan">
      <formula>0</formula>
    </cfRule>
  </conditionalFormatting>
  <conditionalFormatting sqref="U6">
    <cfRule type="cellIs" dxfId="239" priority="310" stopIfTrue="1" operator="equal">
      <formula>"NA"</formula>
    </cfRule>
    <cfRule type="cellIs" dxfId="238" priority="311" stopIfTrue="1" operator="equal">
      <formula>0</formula>
    </cfRule>
    <cfRule type="cellIs" dxfId="237" priority="312" stopIfTrue="1" operator="greaterThan">
      <formula>0</formula>
    </cfRule>
  </conditionalFormatting>
  <conditionalFormatting sqref="Z6">
    <cfRule type="cellIs" dxfId="236" priority="307" stopIfTrue="1" operator="equal">
      <formula>"NA"</formula>
    </cfRule>
    <cfRule type="cellIs" dxfId="235" priority="308" stopIfTrue="1" operator="equal">
      <formula>0</formula>
    </cfRule>
    <cfRule type="cellIs" dxfId="234" priority="309" stopIfTrue="1" operator="greaterThan">
      <formula>0</formula>
    </cfRule>
  </conditionalFormatting>
  <conditionalFormatting sqref="M6">
    <cfRule type="cellIs" dxfId="233" priority="305" stopIfTrue="1" operator="equal">
      <formula>$L6</formula>
    </cfRule>
    <cfRule type="cellIs" dxfId="232" priority="306" operator="notEqual">
      <formula>$L6</formula>
    </cfRule>
  </conditionalFormatting>
  <conditionalFormatting sqref="N6">
    <cfRule type="cellIs" dxfId="231" priority="303" stopIfTrue="1" operator="equal">
      <formula>M6</formula>
    </cfRule>
    <cfRule type="cellIs" dxfId="230" priority="304" operator="notEqual">
      <formula>M6</formula>
    </cfRule>
  </conditionalFormatting>
  <conditionalFormatting sqref="O6">
    <cfRule type="cellIs" dxfId="229" priority="301" stopIfTrue="1" operator="equal">
      <formula>0</formula>
    </cfRule>
    <cfRule type="cellIs" dxfId="228" priority="302" stopIfTrue="1" operator="greaterThan">
      <formula>0</formula>
    </cfRule>
  </conditionalFormatting>
  <conditionalFormatting sqref="L6">
    <cfRule type="cellIs" dxfId="227" priority="300" operator="equal">
      <formula>0</formula>
    </cfRule>
  </conditionalFormatting>
  <conditionalFormatting sqref="H6">
    <cfRule type="cellIs" dxfId="226" priority="299" operator="equal">
      <formula>0</formula>
    </cfRule>
  </conditionalFormatting>
  <conditionalFormatting sqref="G7">
    <cfRule type="cellIs" dxfId="225" priority="293" stopIfTrue="1" operator="notEqual">
      <formula>100</formula>
    </cfRule>
    <cfRule type="cellIs" dxfId="224" priority="298" operator="equal">
      <formula>100</formula>
    </cfRule>
  </conditionalFormatting>
  <conditionalFormatting sqref="I7">
    <cfRule type="cellIs" dxfId="223" priority="281" stopIfTrue="1" operator="equal">
      <formula>"NA"</formula>
    </cfRule>
    <cfRule type="cellIs" dxfId="222" priority="296" stopIfTrue="1" operator="equal">
      <formula>$H7</formula>
    </cfRule>
    <cfRule type="cellIs" dxfId="221" priority="297" operator="notEqual">
      <formula>$H7</formula>
    </cfRule>
  </conditionalFormatting>
  <conditionalFormatting sqref="J7">
    <cfRule type="cellIs" dxfId="220" priority="294" stopIfTrue="1" operator="equal">
      <formula>I7</formula>
    </cfRule>
    <cfRule type="cellIs" dxfId="219" priority="295" operator="notEqual">
      <formula>I7</formula>
    </cfRule>
  </conditionalFormatting>
  <conditionalFormatting sqref="G7">
    <cfRule type="cellIs" dxfId="218" priority="292" stopIfTrue="1" operator="equal">
      <formula>"NA"</formula>
    </cfRule>
  </conditionalFormatting>
  <conditionalFormatting sqref="R7">
    <cfRule type="cellIs" dxfId="217" priority="290" stopIfTrue="1" operator="notEqual">
      <formula>100</formula>
    </cfRule>
    <cfRule type="cellIs" dxfId="216" priority="291" operator="equal">
      <formula>100</formula>
    </cfRule>
  </conditionalFormatting>
  <conditionalFormatting sqref="R7">
    <cfRule type="cellIs" dxfId="215" priority="289" stopIfTrue="1" operator="equal">
      <formula>"NA"</formula>
    </cfRule>
  </conditionalFormatting>
  <conditionalFormatting sqref="X7">
    <cfRule type="cellIs" dxfId="214" priority="287" stopIfTrue="1" operator="equal">
      <formula>W7</formula>
    </cfRule>
    <cfRule type="cellIs" dxfId="213" priority="288" operator="notEqual">
      <formula>W7</formula>
    </cfRule>
  </conditionalFormatting>
  <conditionalFormatting sqref="Y7">
    <cfRule type="cellIs" dxfId="212" priority="285" stopIfTrue="1" operator="equal">
      <formula>X7</formula>
    </cfRule>
    <cfRule type="cellIs" dxfId="211" priority="286" operator="notEqual">
      <formula>X7</formula>
    </cfRule>
  </conditionalFormatting>
  <conditionalFormatting sqref="F7">
    <cfRule type="cellIs" dxfId="210" priority="282" stopIfTrue="1" operator="equal">
      <formula>"NA"</formula>
    </cfRule>
    <cfRule type="cellIs" dxfId="209" priority="283" stopIfTrue="1" operator="equal">
      <formula>0</formula>
    </cfRule>
    <cfRule type="cellIs" dxfId="208" priority="284" stopIfTrue="1" operator="greaterThan">
      <formula>0</formula>
    </cfRule>
  </conditionalFormatting>
  <conditionalFormatting sqref="K7">
    <cfRule type="cellIs" dxfId="207" priority="278" stopIfTrue="1" operator="equal">
      <formula>"NA"</formula>
    </cfRule>
    <cfRule type="cellIs" dxfId="206" priority="279" stopIfTrue="1" operator="equal">
      <formula>0</formula>
    </cfRule>
    <cfRule type="cellIs" dxfId="205" priority="280" stopIfTrue="1" operator="greaterThan">
      <formula>0</formula>
    </cfRule>
  </conditionalFormatting>
  <conditionalFormatting sqref="Q7">
    <cfRule type="cellIs" dxfId="204" priority="275" stopIfTrue="1" operator="equal">
      <formula>"NA"</formula>
    </cfRule>
    <cfRule type="cellIs" dxfId="203" priority="276" stopIfTrue="1" operator="equal">
      <formula>0</formula>
    </cfRule>
    <cfRule type="cellIs" dxfId="202" priority="277" stopIfTrue="1" operator="greaterThan">
      <formula>0</formula>
    </cfRule>
  </conditionalFormatting>
  <conditionalFormatting sqref="S7">
    <cfRule type="cellIs" dxfId="201" priority="272" stopIfTrue="1" operator="equal">
      <formula>"NA"</formula>
    </cfRule>
    <cfRule type="cellIs" dxfId="200" priority="273" stopIfTrue="1" operator="equal">
      <formula>0</formula>
    </cfRule>
    <cfRule type="cellIs" dxfId="199" priority="274" stopIfTrue="1" operator="greaterThan">
      <formula>0</formula>
    </cfRule>
  </conditionalFormatting>
  <conditionalFormatting sqref="U7">
    <cfRule type="cellIs" dxfId="198" priority="269" stopIfTrue="1" operator="equal">
      <formula>"NA"</formula>
    </cfRule>
    <cfRule type="cellIs" dxfId="197" priority="270" stopIfTrue="1" operator="equal">
      <formula>0</formula>
    </cfRule>
    <cfRule type="cellIs" dxfId="196" priority="271" stopIfTrue="1" operator="greaterThan">
      <formula>0</formula>
    </cfRule>
  </conditionalFormatting>
  <conditionalFormatting sqref="Z7">
    <cfRule type="cellIs" dxfId="195" priority="266" stopIfTrue="1" operator="equal">
      <formula>"NA"</formula>
    </cfRule>
    <cfRule type="cellIs" dxfId="194" priority="267" stopIfTrue="1" operator="equal">
      <formula>0</formula>
    </cfRule>
    <cfRule type="cellIs" dxfId="193" priority="268" stopIfTrue="1" operator="greaterThan">
      <formula>0</formula>
    </cfRule>
  </conditionalFormatting>
  <conditionalFormatting sqref="H7">
    <cfRule type="cellIs" dxfId="192" priority="265" operator="equal">
      <formula>0</formula>
    </cfRule>
  </conditionalFormatting>
  <conditionalFormatting sqref="M7">
    <cfRule type="cellIs" dxfId="191" priority="263" stopIfTrue="1" operator="equal">
      <formula>$L7</formula>
    </cfRule>
    <cfRule type="cellIs" dxfId="190" priority="264" operator="notEqual">
      <formula>$L7</formula>
    </cfRule>
  </conditionalFormatting>
  <conditionalFormatting sqref="N7">
    <cfRule type="cellIs" dxfId="189" priority="261" stopIfTrue="1" operator="equal">
      <formula>M7</formula>
    </cfRule>
    <cfRule type="cellIs" dxfId="188" priority="262" operator="notEqual">
      <formula>M7</formula>
    </cfRule>
  </conditionalFormatting>
  <conditionalFormatting sqref="O7">
    <cfRule type="cellIs" dxfId="187" priority="259" stopIfTrue="1" operator="equal">
      <formula>0</formula>
    </cfRule>
    <cfRule type="cellIs" dxfId="186" priority="260" stopIfTrue="1" operator="greaterThan">
      <formula>0</formula>
    </cfRule>
  </conditionalFormatting>
  <conditionalFormatting sqref="L7">
    <cfRule type="cellIs" dxfId="185" priority="258" operator="equal">
      <formula>0</formula>
    </cfRule>
  </conditionalFormatting>
  <conditionalFormatting sqref="G8">
    <cfRule type="cellIs" dxfId="184" priority="253" stopIfTrue="1" operator="notEqual">
      <formula>100</formula>
    </cfRule>
    <cfRule type="cellIs" dxfId="183" priority="257" operator="equal">
      <formula>100</formula>
    </cfRule>
  </conditionalFormatting>
  <conditionalFormatting sqref="G8">
    <cfRule type="cellIs" dxfId="182" priority="256" operator="equal">
      <formula>100</formula>
    </cfRule>
  </conditionalFormatting>
  <conditionalFormatting sqref="Q8">
    <cfRule type="cellIs" dxfId="181" priority="254" stopIfTrue="1" operator="equal">
      <formula>0</formula>
    </cfRule>
    <cfRule type="cellIs" dxfId="180" priority="255" stopIfTrue="1" operator="greaterThan">
      <formula>0</formula>
    </cfRule>
  </conditionalFormatting>
  <conditionalFormatting sqref="G8">
    <cfRule type="cellIs" dxfId="179" priority="252" stopIfTrue="1" operator="equal">
      <formula>"NA"</formula>
    </cfRule>
  </conditionalFormatting>
  <conditionalFormatting sqref="R8">
    <cfRule type="cellIs" dxfId="178" priority="250" stopIfTrue="1" operator="notEqual">
      <formula>100</formula>
    </cfRule>
    <cfRule type="cellIs" dxfId="177" priority="251" operator="equal">
      <formula>100</formula>
    </cfRule>
  </conditionalFormatting>
  <conditionalFormatting sqref="R8">
    <cfRule type="cellIs" dxfId="176" priority="249" stopIfTrue="1" operator="equal">
      <formula>"NA"</formula>
    </cfRule>
  </conditionalFormatting>
  <conditionalFormatting sqref="S8">
    <cfRule type="cellIs" dxfId="175" priority="247" stopIfTrue="1" operator="equal">
      <formula>0</formula>
    </cfRule>
    <cfRule type="cellIs" dxfId="174" priority="248" stopIfTrue="1" operator="greaterThan">
      <formula>0</formula>
    </cfRule>
  </conditionalFormatting>
  <conditionalFormatting sqref="U8">
    <cfRule type="cellIs" dxfId="173" priority="245" stopIfTrue="1" operator="equal">
      <formula>0</formula>
    </cfRule>
    <cfRule type="cellIs" dxfId="172" priority="246" stopIfTrue="1" operator="greaterThan">
      <formula>0</formula>
    </cfRule>
  </conditionalFormatting>
  <conditionalFormatting sqref="X8">
    <cfRule type="cellIs" dxfId="171" priority="243" stopIfTrue="1" operator="equal">
      <formula>W8</formula>
    </cfRule>
    <cfRule type="cellIs" dxfId="170" priority="244" operator="notEqual">
      <formula>W8</formula>
    </cfRule>
  </conditionalFormatting>
  <conditionalFormatting sqref="Y8">
    <cfRule type="cellIs" dxfId="169" priority="241" stopIfTrue="1" operator="equal">
      <formula>X8</formula>
    </cfRule>
    <cfRule type="cellIs" dxfId="168" priority="242" operator="notEqual">
      <formula>X8</formula>
    </cfRule>
  </conditionalFormatting>
  <conditionalFormatting sqref="Z8">
    <cfRule type="cellIs" dxfId="167" priority="239" stopIfTrue="1" operator="equal">
      <formula>0</formula>
    </cfRule>
    <cfRule type="cellIs" dxfId="166" priority="240" stopIfTrue="1" operator="greaterThan">
      <formula>0</formula>
    </cfRule>
  </conditionalFormatting>
  <conditionalFormatting sqref="F8">
    <cfRule type="cellIs" dxfId="165" priority="236" stopIfTrue="1" operator="equal">
      <formula>"NA"</formula>
    </cfRule>
    <cfRule type="cellIs" dxfId="164" priority="237" stopIfTrue="1" operator="equal">
      <formula>0</formula>
    </cfRule>
    <cfRule type="cellIs" dxfId="163" priority="238" stopIfTrue="1" operator="greaterThan">
      <formula>0</formula>
    </cfRule>
  </conditionalFormatting>
  <conditionalFormatting sqref="I8">
    <cfRule type="cellIs" dxfId="162" priority="234" stopIfTrue="1" operator="equal">
      <formula>$H8</formula>
    </cfRule>
    <cfRule type="cellIs" dxfId="161" priority="235" operator="notEqual">
      <formula>$H8</formula>
    </cfRule>
  </conditionalFormatting>
  <conditionalFormatting sqref="J8">
    <cfRule type="cellIs" dxfId="160" priority="232" stopIfTrue="1" operator="equal">
      <formula>I8</formula>
    </cfRule>
    <cfRule type="cellIs" dxfId="159" priority="233" operator="notEqual">
      <formula>I8</formula>
    </cfRule>
  </conditionalFormatting>
  <conditionalFormatting sqref="K8">
    <cfRule type="cellIs" dxfId="158" priority="230" stopIfTrue="1" operator="equal">
      <formula>0</formula>
    </cfRule>
    <cfRule type="cellIs" dxfId="157" priority="231" stopIfTrue="1" operator="greaterThan">
      <formula>0</formula>
    </cfRule>
  </conditionalFormatting>
  <conditionalFormatting sqref="M8">
    <cfRule type="cellIs" dxfId="156" priority="228" stopIfTrue="1" operator="equal">
      <formula>$L8</formula>
    </cfRule>
    <cfRule type="cellIs" dxfId="155" priority="229" operator="notEqual">
      <formula>$L8</formula>
    </cfRule>
  </conditionalFormatting>
  <conditionalFormatting sqref="N8">
    <cfRule type="cellIs" dxfId="154" priority="226" stopIfTrue="1" operator="equal">
      <formula>M8</formula>
    </cfRule>
    <cfRule type="cellIs" dxfId="153" priority="227" operator="notEqual">
      <formula>M8</formula>
    </cfRule>
  </conditionalFormatting>
  <conditionalFormatting sqref="O8">
    <cfRule type="cellIs" dxfId="152" priority="224" stopIfTrue="1" operator="equal">
      <formula>0</formula>
    </cfRule>
    <cfRule type="cellIs" dxfId="151" priority="225" stopIfTrue="1" operator="greaterThan">
      <formula>0</formula>
    </cfRule>
  </conditionalFormatting>
  <conditionalFormatting sqref="L8">
    <cfRule type="cellIs" dxfId="150" priority="223" operator="equal">
      <formula>0</formula>
    </cfRule>
  </conditionalFormatting>
  <conditionalFormatting sqref="H8">
    <cfRule type="cellIs" dxfId="149" priority="222" operator="equal">
      <formula>0</formula>
    </cfRule>
  </conditionalFormatting>
  <conditionalFormatting sqref="R26">
    <cfRule type="cellIs" dxfId="148" priority="184" stopIfTrue="1" operator="notEqual">
      <formula>100</formula>
    </cfRule>
    <cfRule type="cellIs" dxfId="147" priority="185" operator="equal">
      <formula>100</formula>
    </cfRule>
  </conditionalFormatting>
  <conditionalFormatting sqref="R26">
    <cfRule type="cellIs" dxfId="146" priority="183" stopIfTrue="1" operator="equal">
      <formula>"NA"</formula>
    </cfRule>
  </conditionalFormatting>
  <conditionalFormatting sqref="S26">
    <cfRule type="cellIs" dxfId="145" priority="181" stopIfTrue="1" operator="equal">
      <formula>0</formula>
    </cfRule>
    <cfRule type="cellIs" dxfId="144" priority="182" stopIfTrue="1" operator="greaterThan">
      <formula>0</formula>
    </cfRule>
  </conditionalFormatting>
  <conditionalFormatting sqref="U26">
    <cfRule type="cellIs" dxfId="143" priority="179" stopIfTrue="1" operator="equal">
      <formula>0</formula>
    </cfRule>
    <cfRule type="cellIs" dxfId="142" priority="180" stopIfTrue="1" operator="greaterThan">
      <formula>0</formula>
    </cfRule>
  </conditionalFormatting>
  <conditionalFormatting sqref="X26">
    <cfRule type="cellIs" dxfId="141" priority="177" stopIfTrue="1" operator="equal">
      <formula>W26</formula>
    </cfRule>
    <cfRule type="cellIs" dxfId="140" priority="178" operator="notEqual">
      <formula>W26</formula>
    </cfRule>
  </conditionalFormatting>
  <conditionalFormatting sqref="Y26">
    <cfRule type="cellIs" dxfId="139" priority="175" stopIfTrue="1" operator="equal">
      <formula>X26</formula>
    </cfRule>
    <cfRule type="cellIs" dxfId="138" priority="176" operator="notEqual">
      <formula>X26</formula>
    </cfRule>
  </conditionalFormatting>
  <conditionalFormatting sqref="Z26">
    <cfRule type="cellIs" dxfId="137" priority="173" stopIfTrue="1" operator="equal">
      <formula>0</formula>
    </cfRule>
    <cfRule type="cellIs" dxfId="136" priority="174" stopIfTrue="1" operator="greaterThan">
      <formula>0</formula>
    </cfRule>
  </conditionalFormatting>
  <conditionalFormatting sqref="Q26">
    <cfRule type="cellIs" dxfId="135" priority="171" stopIfTrue="1" operator="equal">
      <formula>0</formula>
    </cfRule>
    <cfRule type="cellIs" dxfId="134" priority="172" stopIfTrue="1" operator="greaterThan">
      <formula>0</formula>
    </cfRule>
  </conditionalFormatting>
  <conditionalFormatting sqref="G26">
    <cfRule type="cellIs" dxfId="133" priority="164" stopIfTrue="1" operator="notEqual">
      <formula>100</formula>
    </cfRule>
    <cfRule type="cellIs" dxfId="132" priority="170" operator="equal">
      <formula>100</formula>
    </cfRule>
  </conditionalFormatting>
  <conditionalFormatting sqref="G26">
    <cfRule type="cellIs" dxfId="131" priority="169" operator="equal">
      <formula>100</formula>
    </cfRule>
  </conditionalFormatting>
  <conditionalFormatting sqref="I26">
    <cfRule type="cellIs" dxfId="130" priority="167" stopIfTrue="1" operator="equal">
      <formula>$H26</formula>
    </cfRule>
    <cfRule type="cellIs" dxfId="129" priority="168" operator="notEqual">
      <formula>$H26</formula>
    </cfRule>
  </conditionalFormatting>
  <conditionalFormatting sqref="J26">
    <cfRule type="cellIs" dxfId="128" priority="165" stopIfTrue="1" operator="equal">
      <formula>I26</formula>
    </cfRule>
    <cfRule type="cellIs" dxfId="127" priority="166" operator="notEqual">
      <formula>I26</formula>
    </cfRule>
  </conditionalFormatting>
  <conditionalFormatting sqref="G26">
    <cfRule type="cellIs" dxfId="126" priority="163" stopIfTrue="1" operator="equal">
      <formula>"NA"</formula>
    </cfRule>
  </conditionalFormatting>
  <conditionalFormatting sqref="K26">
    <cfRule type="cellIs" dxfId="125" priority="161" stopIfTrue="1" operator="equal">
      <formula>0</formula>
    </cfRule>
    <cfRule type="cellIs" dxfId="124" priority="162" stopIfTrue="1" operator="greaterThan">
      <formula>0</formula>
    </cfRule>
  </conditionalFormatting>
  <conditionalFormatting sqref="F26">
    <cfRule type="cellIs" dxfId="123" priority="158" stopIfTrue="1" operator="equal">
      <formula>"NA"</formula>
    </cfRule>
    <cfRule type="cellIs" dxfId="122" priority="159" stopIfTrue="1" operator="equal">
      <formula>0</formula>
    </cfRule>
    <cfRule type="cellIs" dxfId="121" priority="160" stopIfTrue="1" operator="greaterThan">
      <formula>0</formula>
    </cfRule>
  </conditionalFormatting>
  <conditionalFormatting sqref="M26">
    <cfRule type="cellIs" dxfId="120" priority="156" stopIfTrue="1" operator="equal">
      <formula>$L26</formula>
    </cfRule>
    <cfRule type="cellIs" dxfId="119" priority="157" operator="notEqual">
      <formula>$L26</formula>
    </cfRule>
  </conditionalFormatting>
  <conditionalFormatting sqref="N26">
    <cfRule type="cellIs" dxfId="118" priority="154" stopIfTrue="1" operator="equal">
      <formula>M26</formula>
    </cfRule>
    <cfRule type="cellIs" dxfId="117" priority="155" operator="notEqual">
      <formula>M26</formula>
    </cfRule>
  </conditionalFormatting>
  <conditionalFormatting sqref="O26">
    <cfRule type="cellIs" dxfId="116" priority="152" stopIfTrue="1" operator="equal">
      <formula>0</formula>
    </cfRule>
    <cfRule type="cellIs" dxfId="115" priority="153" stopIfTrue="1" operator="greaterThan">
      <formula>0</formula>
    </cfRule>
  </conditionalFormatting>
  <conditionalFormatting sqref="L26">
    <cfRule type="cellIs" dxfId="114" priority="151" operator="equal">
      <formula>0</formula>
    </cfRule>
  </conditionalFormatting>
  <conditionalFormatting sqref="H26">
    <cfRule type="cellIs" dxfId="113" priority="150" operator="equal">
      <formula>0</formula>
    </cfRule>
  </conditionalFormatting>
  <conditionalFormatting sqref="G5">
    <cfRule type="cellIs" dxfId="112" priority="108" stopIfTrue="1" operator="notEqual">
      <formula>100</formula>
    </cfRule>
    <cfRule type="cellIs" dxfId="111" priority="113" operator="equal">
      <formula>100</formula>
    </cfRule>
  </conditionalFormatting>
  <conditionalFormatting sqref="I5">
    <cfRule type="cellIs" dxfId="110" priority="96" stopIfTrue="1" operator="equal">
      <formula>"NA"</formula>
    </cfRule>
    <cfRule type="cellIs" dxfId="109" priority="111" stopIfTrue="1" operator="equal">
      <formula>$H5</formula>
    </cfRule>
    <cfRule type="cellIs" dxfId="108" priority="112" operator="notEqual">
      <formula>$H5</formula>
    </cfRule>
  </conditionalFormatting>
  <conditionalFormatting sqref="J5">
    <cfRule type="cellIs" dxfId="107" priority="109" stopIfTrue="1" operator="equal">
      <formula>I5</formula>
    </cfRule>
    <cfRule type="cellIs" dxfId="106" priority="110" operator="notEqual">
      <formula>I5</formula>
    </cfRule>
  </conditionalFormatting>
  <conditionalFormatting sqref="G5">
    <cfRule type="cellIs" dxfId="105" priority="107" stopIfTrue="1" operator="equal">
      <formula>"NA"</formula>
    </cfRule>
  </conditionalFormatting>
  <conditionalFormatting sqref="R5">
    <cfRule type="cellIs" dxfId="104" priority="105" stopIfTrue="1" operator="notEqual">
      <formula>100</formula>
    </cfRule>
    <cfRule type="cellIs" dxfId="103" priority="106" operator="equal">
      <formula>100</formula>
    </cfRule>
  </conditionalFormatting>
  <conditionalFormatting sqref="R5">
    <cfRule type="cellIs" dxfId="102" priority="104" stopIfTrue="1" operator="equal">
      <formula>"NA"</formula>
    </cfRule>
  </conditionalFormatting>
  <conditionalFormatting sqref="X5">
    <cfRule type="cellIs" dxfId="101" priority="102" stopIfTrue="1" operator="equal">
      <formula>W5</formula>
    </cfRule>
    <cfRule type="cellIs" dxfId="100" priority="103" operator="notEqual">
      <formula>W5</formula>
    </cfRule>
  </conditionalFormatting>
  <conditionalFormatting sqref="Y5">
    <cfRule type="cellIs" dxfId="99" priority="100" stopIfTrue="1" operator="equal">
      <formula>X5</formula>
    </cfRule>
    <cfRule type="cellIs" dxfId="98" priority="101" operator="notEqual">
      <formula>X5</formula>
    </cfRule>
  </conditionalFormatting>
  <conditionalFormatting sqref="F5">
    <cfRule type="cellIs" dxfId="97" priority="97" stopIfTrue="1" operator="equal">
      <formula>"NA"</formula>
    </cfRule>
    <cfRule type="cellIs" dxfId="96" priority="98" stopIfTrue="1" operator="equal">
      <formula>0</formula>
    </cfRule>
    <cfRule type="cellIs" dxfId="95" priority="99" stopIfTrue="1" operator="greaterThan">
      <formula>0</formula>
    </cfRule>
  </conditionalFormatting>
  <conditionalFormatting sqref="K5">
    <cfRule type="cellIs" dxfId="94" priority="93" stopIfTrue="1" operator="equal">
      <formula>"NA"</formula>
    </cfRule>
    <cfRule type="cellIs" dxfId="93" priority="94" stopIfTrue="1" operator="equal">
      <formula>0</formula>
    </cfRule>
    <cfRule type="cellIs" dxfId="92" priority="95" stopIfTrue="1" operator="greaterThan">
      <formula>0</formula>
    </cfRule>
  </conditionalFormatting>
  <conditionalFormatting sqref="Q5">
    <cfRule type="cellIs" dxfId="91" priority="90" stopIfTrue="1" operator="equal">
      <formula>"NA"</formula>
    </cfRule>
    <cfRule type="cellIs" dxfId="90" priority="91" stopIfTrue="1" operator="equal">
      <formula>0</formula>
    </cfRule>
    <cfRule type="cellIs" dxfId="89" priority="92" stopIfTrue="1" operator="greaterThan">
      <formula>0</formula>
    </cfRule>
  </conditionalFormatting>
  <conditionalFormatting sqref="S5">
    <cfRule type="cellIs" dxfId="88" priority="87" stopIfTrue="1" operator="equal">
      <formula>"NA"</formula>
    </cfRule>
    <cfRule type="cellIs" dxfId="87" priority="88" stopIfTrue="1" operator="equal">
      <formula>0</formula>
    </cfRule>
    <cfRule type="cellIs" dxfId="86" priority="89" stopIfTrue="1" operator="greaterThan">
      <formula>0</formula>
    </cfRule>
  </conditionalFormatting>
  <conditionalFormatting sqref="U5">
    <cfRule type="cellIs" dxfId="85" priority="84" stopIfTrue="1" operator="equal">
      <formula>"NA"</formula>
    </cfRule>
    <cfRule type="cellIs" dxfId="84" priority="85" stopIfTrue="1" operator="equal">
      <formula>0</formula>
    </cfRule>
    <cfRule type="cellIs" dxfId="83" priority="86" stopIfTrue="1" operator="greaterThan">
      <formula>0</formula>
    </cfRule>
  </conditionalFormatting>
  <conditionalFormatting sqref="Z5">
    <cfRule type="cellIs" dxfId="82" priority="81" stopIfTrue="1" operator="equal">
      <formula>"NA"</formula>
    </cfRule>
    <cfRule type="cellIs" dxfId="81" priority="82" stopIfTrue="1" operator="equal">
      <formula>0</formula>
    </cfRule>
    <cfRule type="cellIs" dxfId="80" priority="83" stopIfTrue="1" operator="greaterThan">
      <formula>0</formula>
    </cfRule>
  </conditionalFormatting>
  <conditionalFormatting sqref="M5">
    <cfRule type="cellIs" dxfId="79" priority="79" stopIfTrue="1" operator="equal">
      <formula>$L5</formula>
    </cfRule>
    <cfRule type="cellIs" dxfId="78" priority="80" operator="notEqual">
      <formula>$L5</formula>
    </cfRule>
  </conditionalFormatting>
  <conditionalFormatting sqref="N5">
    <cfRule type="cellIs" dxfId="77" priority="77" stopIfTrue="1" operator="equal">
      <formula>M5</formula>
    </cfRule>
    <cfRule type="cellIs" dxfId="76" priority="78" operator="notEqual">
      <formula>M5</formula>
    </cfRule>
  </conditionalFormatting>
  <conditionalFormatting sqref="O5">
    <cfRule type="cellIs" dxfId="75" priority="75" stopIfTrue="1" operator="equal">
      <formula>0</formula>
    </cfRule>
    <cfRule type="cellIs" dxfId="74" priority="76" stopIfTrue="1" operator="greaterThan">
      <formula>0</formula>
    </cfRule>
  </conditionalFormatting>
  <conditionalFormatting sqref="L5">
    <cfRule type="cellIs" dxfId="73" priority="74" operator="equal">
      <formula>0</formula>
    </cfRule>
  </conditionalFormatting>
  <conditionalFormatting sqref="H5">
    <cfRule type="cellIs" dxfId="72" priority="73" operator="equal">
      <formula>0</formula>
    </cfRule>
  </conditionalFormatting>
  <conditionalFormatting sqref="G25">
    <cfRule type="cellIs" dxfId="71" priority="66" stopIfTrue="1" operator="notEqual">
      <formula>100</formula>
    </cfRule>
    <cfRule type="cellIs" dxfId="70" priority="72" operator="equal">
      <formula>100</formula>
    </cfRule>
  </conditionalFormatting>
  <conditionalFormatting sqref="G25">
    <cfRule type="cellIs" dxfId="69" priority="71" operator="equal">
      <formula>100</formula>
    </cfRule>
  </conditionalFormatting>
  <conditionalFormatting sqref="I25">
    <cfRule type="cellIs" dxfId="68" priority="69" stopIfTrue="1" operator="equal">
      <formula>$H25</formula>
    </cfRule>
    <cfRule type="cellIs" dxfId="67" priority="70" operator="notEqual">
      <formula>$H25</formula>
    </cfRule>
  </conditionalFormatting>
  <conditionalFormatting sqref="J25">
    <cfRule type="cellIs" dxfId="66" priority="67" stopIfTrue="1" operator="equal">
      <formula>I25</formula>
    </cfRule>
    <cfRule type="cellIs" dxfId="65" priority="68" operator="notEqual">
      <formula>I25</formula>
    </cfRule>
  </conditionalFormatting>
  <conditionalFormatting sqref="G25">
    <cfRule type="cellIs" dxfId="64" priority="65" stopIfTrue="1" operator="equal">
      <formula>"NA"</formula>
    </cfRule>
  </conditionalFormatting>
  <conditionalFormatting sqref="R25">
    <cfRule type="cellIs" dxfId="63" priority="63" stopIfTrue="1" operator="notEqual">
      <formula>100</formula>
    </cfRule>
    <cfRule type="cellIs" dxfId="62" priority="64" operator="equal">
      <formula>100</formula>
    </cfRule>
  </conditionalFormatting>
  <conditionalFormatting sqref="R25">
    <cfRule type="cellIs" dxfId="61" priority="62" stopIfTrue="1" operator="equal">
      <formula>"NA"</formula>
    </cfRule>
  </conditionalFormatting>
  <conditionalFormatting sqref="S25">
    <cfRule type="cellIs" dxfId="60" priority="60" stopIfTrue="1" operator="equal">
      <formula>0</formula>
    </cfRule>
    <cfRule type="cellIs" dxfId="59" priority="61" stopIfTrue="1" operator="greaterThan">
      <formula>0</formula>
    </cfRule>
  </conditionalFormatting>
  <conditionalFormatting sqref="U25">
    <cfRule type="cellIs" dxfId="58" priority="58" stopIfTrue="1" operator="equal">
      <formula>0</formula>
    </cfRule>
    <cfRule type="cellIs" dxfId="57" priority="59" stopIfTrue="1" operator="greaterThan">
      <formula>0</formula>
    </cfRule>
  </conditionalFormatting>
  <conditionalFormatting sqref="X25">
    <cfRule type="cellIs" dxfId="56" priority="56" stopIfTrue="1" operator="equal">
      <formula>W25</formula>
    </cfRule>
    <cfRule type="cellIs" dxfId="55" priority="57" operator="notEqual">
      <formula>W25</formula>
    </cfRule>
  </conditionalFormatting>
  <conditionalFormatting sqref="Y25">
    <cfRule type="cellIs" dxfId="54" priority="54" stopIfTrue="1" operator="equal">
      <formula>X25</formula>
    </cfRule>
    <cfRule type="cellIs" dxfId="53" priority="55" operator="notEqual">
      <formula>X25</formula>
    </cfRule>
  </conditionalFormatting>
  <conditionalFormatting sqref="K25">
    <cfRule type="cellIs" dxfId="52" priority="52" stopIfTrue="1" operator="equal">
      <formula>0</formula>
    </cfRule>
    <cfRule type="cellIs" dxfId="51" priority="53" stopIfTrue="1" operator="greaterThan">
      <formula>0</formula>
    </cfRule>
  </conditionalFormatting>
  <conditionalFormatting sqref="Z25">
    <cfRule type="cellIs" dxfId="50" priority="50" stopIfTrue="1" operator="equal">
      <formula>0</formula>
    </cfRule>
    <cfRule type="cellIs" dxfId="49" priority="51" stopIfTrue="1" operator="greaterThan">
      <formula>0</formula>
    </cfRule>
  </conditionalFormatting>
  <conditionalFormatting sqref="F25">
    <cfRule type="cellIs" dxfId="48" priority="47" stopIfTrue="1" operator="equal">
      <formula>"NA"</formula>
    </cfRule>
    <cfRule type="cellIs" dxfId="47" priority="48" stopIfTrue="1" operator="equal">
      <formula>0</formula>
    </cfRule>
    <cfRule type="cellIs" dxfId="46" priority="49" stopIfTrue="1" operator="greaterThan">
      <formula>0</formula>
    </cfRule>
  </conditionalFormatting>
  <conditionalFormatting sqref="M25">
    <cfRule type="cellIs" dxfId="45" priority="45" stopIfTrue="1" operator="equal">
      <formula>$L25</formula>
    </cfRule>
    <cfRule type="cellIs" dxfId="44" priority="46" operator="notEqual">
      <formula>$L25</formula>
    </cfRule>
  </conditionalFormatting>
  <conditionalFormatting sqref="N25">
    <cfRule type="cellIs" dxfId="43" priority="43" stopIfTrue="1" operator="equal">
      <formula>M25</formula>
    </cfRule>
    <cfRule type="cellIs" dxfId="42" priority="44" operator="notEqual">
      <formula>M25</formula>
    </cfRule>
  </conditionalFormatting>
  <conditionalFormatting sqref="O25">
    <cfRule type="cellIs" dxfId="41" priority="41" stopIfTrue="1" operator="equal">
      <formula>0</formula>
    </cfRule>
    <cfRule type="cellIs" dxfId="40" priority="42" stopIfTrue="1" operator="greaterThan">
      <formula>0</formula>
    </cfRule>
  </conditionalFormatting>
  <conditionalFormatting sqref="Q25">
    <cfRule type="cellIs" dxfId="39" priority="39" stopIfTrue="1" operator="equal">
      <formula>0</formula>
    </cfRule>
    <cfRule type="cellIs" dxfId="38" priority="40" stopIfTrue="1" operator="greaterThan">
      <formula>0</formula>
    </cfRule>
  </conditionalFormatting>
  <conditionalFormatting sqref="L25">
    <cfRule type="cellIs" dxfId="37" priority="38" operator="equal">
      <formula>0</formula>
    </cfRule>
  </conditionalFormatting>
  <conditionalFormatting sqref="H25">
    <cfRule type="cellIs" dxfId="36" priority="37" operator="equal">
      <formula>0</formula>
    </cfRule>
  </conditionalFormatting>
  <conditionalFormatting sqref="G16">
    <cfRule type="cellIs" dxfId="35" priority="34" stopIfTrue="1" operator="notEqual">
      <formula>100</formula>
    </cfRule>
    <cfRule type="cellIs" dxfId="34" priority="36" operator="equal">
      <formula>100</formula>
    </cfRule>
  </conditionalFormatting>
  <conditionalFormatting sqref="G16">
    <cfRule type="cellIs" dxfId="33" priority="35" operator="equal">
      <formula>100</formula>
    </cfRule>
  </conditionalFormatting>
  <conditionalFormatting sqref="G16">
    <cfRule type="cellIs" dxfId="32" priority="33" stopIfTrue="1" operator="equal">
      <formula>"NA"</formula>
    </cfRule>
  </conditionalFormatting>
  <conditionalFormatting sqref="R16">
    <cfRule type="cellIs" dxfId="31" priority="31" stopIfTrue="1" operator="notEqual">
      <formula>100</formula>
    </cfRule>
    <cfRule type="cellIs" dxfId="30" priority="32" operator="equal">
      <formula>100</formula>
    </cfRule>
  </conditionalFormatting>
  <conditionalFormatting sqref="R16">
    <cfRule type="cellIs" dxfId="29" priority="30" stopIfTrue="1" operator="equal">
      <formula>"NA"</formula>
    </cfRule>
  </conditionalFormatting>
  <conditionalFormatting sqref="S16">
    <cfRule type="cellIs" dxfId="28" priority="28" stopIfTrue="1" operator="equal">
      <formula>0</formula>
    </cfRule>
    <cfRule type="cellIs" dxfId="27" priority="29" stopIfTrue="1" operator="greaterThan">
      <formula>0</formula>
    </cfRule>
  </conditionalFormatting>
  <conditionalFormatting sqref="F16">
    <cfRule type="cellIs" dxfId="26" priority="25" stopIfTrue="1" operator="equal">
      <formula>"NA"</formula>
    </cfRule>
    <cfRule type="cellIs" dxfId="25" priority="26" stopIfTrue="1" operator="equal">
      <formula>0</formula>
    </cfRule>
    <cfRule type="cellIs" dxfId="24" priority="27" stopIfTrue="1" operator="greaterThan">
      <formula>0</formula>
    </cfRule>
  </conditionalFormatting>
  <conditionalFormatting sqref="Q16">
    <cfRule type="cellIs" dxfId="23" priority="23" stopIfTrue="1" operator="equal">
      <formula>0</formula>
    </cfRule>
    <cfRule type="cellIs" dxfId="22" priority="24" stopIfTrue="1" operator="greaterThan">
      <formula>0</formula>
    </cfRule>
  </conditionalFormatting>
  <conditionalFormatting sqref="N16">
    <cfRule type="cellIs" dxfId="21" priority="13" stopIfTrue="1" operator="equal">
      <formula>M16</formula>
    </cfRule>
    <cfRule type="cellIs" dxfId="20" priority="14" operator="notEqual">
      <formula>M16</formula>
    </cfRule>
  </conditionalFormatting>
  <conditionalFormatting sqref="O16">
    <cfRule type="cellIs" dxfId="19" priority="11" stopIfTrue="1" operator="equal">
      <formula>0</formula>
    </cfRule>
    <cfRule type="cellIs" dxfId="18" priority="12" stopIfTrue="1" operator="greaterThan">
      <formula>0</formula>
    </cfRule>
  </conditionalFormatting>
  <conditionalFormatting sqref="I16">
    <cfRule type="cellIs" dxfId="17" priority="21" stopIfTrue="1" operator="equal">
      <formula>$H16</formula>
    </cfRule>
    <cfRule type="cellIs" dxfId="16" priority="22" operator="notEqual">
      <formula>$H16</formula>
    </cfRule>
  </conditionalFormatting>
  <conditionalFormatting sqref="J16">
    <cfRule type="cellIs" dxfId="15" priority="19" stopIfTrue="1" operator="equal">
      <formula>I16</formula>
    </cfRule>
    <cfRule type="cellIs" dxfId="14" priority="20" operator="notEqual">
      <formula>I16</formula>
    </cfRule>
  </conditionalFormatting>
  <conditionalFormatting sqref="K16">
    <cfRule type="cellIs" dxfId="13" priority="17" stopIfTrue="1" operator="equal">
      <formula>0</formula>
    </cfRule>
    <cfRule type="cellIs" dxfId="12" priority="18" stopIfTrue="1" operator="greaterThan">
      <formula>0</formula>
    </cfRule>
  </conditionalFormatting>
  <conditionalFormatting sqref="M16">
    <cfRule type="cellIs" dxfId="11" priority="15" stopIfTrue="1" operator="equal">
      <formula>$L16</formula>
    </cfRule>
    <cfRule type="cellIs" dxfId="10" priority="16" operator="notEqual">
      <formula>$L16</formula>
    </cfRule>
  </conditionalFormatting>
  <conditionalFormatting sqref="L16">
    <cfRule type="cellIs" dxfId="9" priority="10" operator="equal">
      <formula>0</formula>
    </cfRule>
  </conditionalFormatting>
  <conditionalFormatting sqref="H16">
    <cfRule type="cellIs" dxfId="8" priority="9" operator="equal">
      <formula>0</formula>
    </cfRule>
  </conditionalFormatting>
  <conditionalFormatting sqref="U16">
    <cfRule type="cellIs" dxfId="7" priority="7" stopIfTrue="1" operator="equal">
      <formula>0</formula>
    </cfRule>
    <cfRule type="cellIs" dxfId="6" priority="8" stopIfTrue="1" operator="greaterThan">
      <formula>0</formula>
    </cfRule>
  </conditionalFormatting>
  <conditionalFormatting sqref="X16">
    <cfRule type="cellIs" dxfId="5" priority="5" stopIfTrue="1" operator="equal">
      <formula>W16</formula>
    </cfRule>
    <cfRule type="cellIs" dxfId="4" priority="6" operator="notEqual">
      <formula>W16</formula>
    </cfRule>
  </conditionalFormatting>
  <conditionalFormatting sqref="Y16">
    <cfRule type="cellIs" dxfId="3" priority="3" stopIfTrue="1" operator="equal">
      <formula>X16</formula>
    </cfRule>
    <cfRule type="cellIs" dxfId="2" priority="4" operator="notEqual">
      <formula>X16</formula>
    </cfRule>
  </conditionalFormatting>
  <conditionalFormatting sqref="Z16">
    <cfRule type="cellIs" dxfId="1" priority="1" stopIfTrue="1" operator="equal">
      <formula>0</formula>
    </cfRule>
    <cfRule type="cellIs" dxfId="0" priority="2" stopIfTrue="1" operator="greater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7" tint="-0.249977111117893"/>
  </sheetPr>
  <dimension ref="A2:F173"/>
  <sheetViews>
    <sheetView zoomScaleNormal="100" workbookViewId="0">
      <pane xSplit="1" ySplit="3" topLeftCell="B140" activePane="bottomRight" state="frozen"/>
      <selection pane="topRight" activeCell="B1" sqref="B1"/>
      <selection pane="bottomLeft" activeCell="A4" sqref="A4"/>
      <selection pane="bottomRight" activeCell="B4" sqref="B4"/>
    </sheetView>
  </sheetViews>
  <sheetFormatPr defaultRowHeight="15" x14ac:dyDescent="0.25"/>
  <cols>
    <col min="1" max="1" width="7.42578125" customWidth="1"/>
    <col min="2" max="2" width="20.7109375" customWidth="1"/>
    <col min="3" max="3" width="15.5703125" customWidth="1"/>
    <col min="4" max="4" width="41.140625" customWidth="1"/>
    <col min="5" max="5" width="25.7109375" style="70" customWidth="1"/>
    <col min="6" max="6" width="169.5703125" bestFit="1" customWidth="1"/>
  </cols>
  <sheetData>
    <row r="2" spans="2:6" x14ac:dyDescent="0.25">
      <c r="B2" s="243" t="s">
        <v>62</v>
      </c>
      <c r="C2" s="243"/>
      <c r="D2" s="243"/>
      <c r="E2" s="243"/>
      <c r="F2" s="243"/>
    </row>
    <row r="3" spans="2:6" ht="45" x14ac:dyDescent="0.25">
      <c r="B3" s="147" t="s">
        <v>59</v>
      </c>
      <c r="C3" s="147" t="s">
        <v>26</v>
      </c>
      <c r="D3" s="147" t="s">
        <v>36</v>
      </c>
      <c r="E3" s="147" t="s">
        <v>37</v>
      </c>
      <c r="F3" s="147" t="s">
        <v>69</v>
      </c>
    </row>
    <row r="4" spans="2:6" ht="26.25" x14ac:dyDescent="0.25">
      <c r="B4" s="139" t="s">
        <v>58</v>
      </c>
      <c r="C4" s="241" t="s">
        <v>120</v>
      </c>
      <c r="D4" s="102" t="s">
        <v>519</v>
      </c>
      <c r="E4" s="69">
        <v>22</v>
      </c>
      <c r="F4" s="71" t="s">
        <v>520</v>
      </c>
    </row>
    <row r="5" spans="2:6" ht="25.5" x14ac:dyDescent="0.25">
      <c r="B5" s="139" t="s">
        <v>58</v>
      </c>
      <c r="C5" s="241"/>
      <c r="D5" s="102" t="s">
        <v>521</v>
      </c>
      <c r="E5" s="124">
        <v>16</v>
      </c>
      <c r="F5" s="113" t="s">
        <v>522</v>
      </c>
    </row>
    <row r="6" spans="2:6" x14ac:dyDescent="0.25">
      <c r="B6" s="139" t="s">
        <v>58</v>
      </c>
      <c r="C6" s="241"/>
      <c r="D6" s="102" t="s">
        <v>443</v>
      </c>
      <c r="E6" s="124">
        <v>13</v>
      </c>
      <c r="F6" s="113" t="s">
        <v>523</v>
      </c>
    </row>
    <row r="7" spans="2:6" x14ac:dyDescent="0.25">
      <c r="B7" s="139" t="s">
        <v>58</v>
      </c>
      <c r="C7" s="241"/>
      <c r="D7" s="102" t="s">
        <v>524</v>
      </c>
      <c r="E7" s="69">
        <v>11</v>
      </c>
      <c r="F7" s="71" t="s">
        <v>525</v>
      </c>
    </row>
    <row r="8" spans="2:6" ht="25.5" x14ac:dyDescent="0.25">
      <c r="B8" s="139" t="s">
        <v>58</v>
      </c>
      <c r="C8" s="241"/>
      <c r="D8" s="102" t="s">
        <v>526</v>
      </c>
      <c r="E8" s="124">
        <v>19</v>
      </c>
      <c r="F8" s="113" t="s">
        <v>527</v>
      </c>
    </row>
    <row r="9" spans="2:6" x14ac:dyDescent="0.25">
      <c r="B9" s="139" t="s">
        <v>58</v>
      </c>
      <c r="C9" s="241"/>
      <c r="D9" s="102" t="s">
        <v>528</v>
      </c>
      <c r="E9" s="124">
        <v>12</v>
      </c>
      <c r="F9" s="113" t="s">
        <v>523</v>
      </c>
    </row>
    <row r="10" spans="2:6" x14ac:dyDescent="0.25">
      <c r="B10" s="139" t="s">
        <v>58</v>
      </c>
      <c r="C10" s="241" t="s">
        <v>132</v>
      </c>
      <c r="D10" s="102" t="s">
        <v>529</v>
      </c>
      <c r="E10" s="119">
        <v>15</v>
      </c>
      <c r="F10" s="113" t="s">
        <v>530</v>
      </c>
    </row>
    <row r="11" spans="2:6" x14ac:dyDescent="0.25">
      <c r="B11" s="139" t="s">
        <v>58</v>
      </c>
      <c r="C11" s="241"/>
      <c r="D11" s="102" t="s">
        <v>531</v>
      </c>
      <c r="E11" s="119">
        <v>13</v>
      </c>
      <c r="F11" s="113" t="s">
        <v>530</v>
      </c>
    </row>
    <row r="12" spans="2:6" s="73" customFormat="1" x14ac:dyDescent="0.25">
      <c r="B12" s="139" t="s">
        <v>58</v>
      </c>
      <c r="C12" s="241" t="s">
        <v>102</v>
      </c>
      <c r="D12" s="102" t="s">
        <v>536</v>
      </c>
      <c r="E12" s="83">
        <v>25</v>
      </c>
      <c r="F12" s="113" t="s">
        <v>537</v>
      </c>
    </row>
    <row r="13" spans="2:6" s="73" customFormat="1" x14ac:dyDescent="0.25">
      <c r="B13" s="139" t="s">
        <v>58</v>
      </c>
      <c r="C13" s="241"/>
      <c r="D13" s="102" t="s">
        <v>538</v>
      </c>
      <c r="E13" s="83">
        <v>14</v>
      </c>
      <c r="F13" s="113" t="s">
        <v>537</v>
      </c>
    </row>
    <row r="14" spans="2:6" s="73" customFormat="1" x14ac:dyDescent="0.25">
      <c r="B14" s="139" t="s">
        <v>58</v>
      </c>
      <c r="C14" s="241"/>
      <c r="D14" s="102" t="s">
        <v>460</v>
      </c>
      <c r="E14" s="83">
        <v>11</v>
      </c>
      <c r="F14" s="113" t="s">
        <v>537</v>
      </c>
    </row>
    <row r="15" spans="2:6" s="73" customFormat="1" x14ac:dyDescent="0.25">
      <c r="B15" s="139" t="s">
        <v>58</v>
      </c>
      <c r="C15" s="241"/>
      <c r="D15" s="102" t="s">
        <v>539</v>
      </c>
      <c r="E15" s="83">
        <v>14</v>
      </c>
      <c r="F15" s="113" t="s">
        <v>540</v>
      </c>
    </row>
    <row r="16" spans="2:6" s="73" customFormat="1" x14ac:dyDescent="0.25">
      <c r="B16" s="139" t="s">
        <v>58</v>
      </c>
      <c r="C16" s="241"/>
      <c r="D16" s="102" t="s">
        <v>129</v>
      </c>
      <c r="E16" s="83">
        <v>26</v>
      </c>
      <c r="F16" s="113" t="s">
        <v>537</v>
      </c>
    </row>
    <row r="17" spans="2:6" s="73" customFormat="1" x14ac:dyDescent="0.25">
      <c r="B17" s="139" t="s">
        <v>58</v>
      </c>
      <c r="C17" s="241"/>
      <c r="D17" s="102" t="s">
        <v>541</v>
      </c>
      <c r="E17" s="83">
        <v>16</v>
      </c>
      <c r="F17" s="113" t="s">
        <v>537</v>
      </c>
    </row>
    <row r="18" spans="2:6" s="73" customFormat="1" x14ac:dyDescent="0.25">
      <c r="B18" s="139" t="s">
        <v>58</v>
      </c>
      <c r="C18" s="241"/>
      <c r="D18" s="102" t="s">
        <v>103</v>
      </c>
      <c r="E18" s="83">
        <v>32</v>
      </c>
      <c r="F18" s="113" t="s">
        <v>537</v>
      </c>
    </row>
    <row r="19" spans="2:6" s="73" customFormat="1" x14ac:dyDescent="0.25">
      <c r="B19" s="139" t="s">
        <v>58</v>
      </c>
      <c r="C19" s="241"/>
      <c r="D19" s="102" t="s">
        <v>104</v>
      </c>
      <c r="E19" s="83">
        <v>14</v>
      </c>
      <c r="F19" s="113" t="s">
        <v>537</v>
      </c>
    </row>
    <row r="20" spans="2:6" s="73" customFormat="1" x14ac:dyDescent="0.25">
      <c r="B20" s="139" t="s">
        <v>58</v>
      </c>
      <c r="C20" s="241"/>
      <c r="D20" s="102" t="s">
        <v>130</v>
      </c>
      <c r="E20" s="83">
        <v>16</v>
      </c>
      <c r="F20" s="113" t="s">
        <v>542</v>
      </c>
    </row>
    <row r="21" spans="2:6" s="73" customFormat="1" x14ac:dyDescent="0.25">
      <c r="B21" s="139" t="s">
        <v>58</v>
      </c>
      <c r="C21" s="241"/>
      <c r="D21" s="102" t="s">
        <v>461</v>
      </c>
      <c r="E21" s="83">
        <v>11</v>
      </c>
      <c r="F21" s="113" t="s">
        <v>543</v>
      </c>
    </row>
    <row r="22" spans="2:6" s="73" customFormat="1" x14ac:dyDescent="0.25">
      <c r="B22" s="139" t="s">
        <v>58</v>
      </c>
      <c r="C22" s="241"/>
      <c r="D22" s="102" t="s">
        <v>462</v>
      </c>
      <c r="E22" s="83">
        <v>5</v>
      </c>
      <c r="F22" s="113" t="s">
        <v>540</v>
      </c>
    </row>
    <row r="23" spans="2:6" s="73" customFormat="1" x14ac:dyDescent="0.25">
      <c r="B23" s="139" t="s">
        <v>58</v>
      </c>
      <c r="C23" s="241"/>
      <c r="D23" s="102" t="s">
        <v>544</v>
      </c>
      <c r="E23" s="83">
        <v>14</v>
      </c>
      <c r="F23" s="113" t="s">
        <v>537</v>
      </c>
    </row>
    <row r="24" spans="2:6" s="73" customFormat="1" x14ac:dyDescent="0.25">
      <c r="B24" s="139" t="s">
        <v>58</v>
      </c>
      <c r="C24" s="241"/>
      <c r="D24" s="102" t="s">
        <v>545</v>
      </c>
      <c r="E24" s="83">
        <v>11</v>
      </c>
      <c r="F24" s="113" t="s">
        <v>543</v>
      </c>
    </row>
    <row r="25" spans="2:6" s="73" customFormat="1" x14ac:dyDescent="0.25">
      <c r="B25" s="139" t="s">
        <v>58</v>
      </c>
      <c r="C25" s="241"/>
      <c r="D25" s="102" t="s">
        <v>546</v>
      </c>
      <c r="E25" s="83">
        <v>16</v>
      </c>
      <c r="F25" s="113" t="s">
        <v>547</v>
      </c>
    </row>
    <row r="26" spans="2:6" s="73" customFormat="1" x14ac:dyDescent="0.25">
      <c r="B26" s="139" t="s">
        <v>58</v>
      </c>
      <c r="C26" s="241"/>
      <c r="D26" s="102" t="s">
        <v>548</v>
      </c>
      <c r="E26" s="83">
        <v>16</v>
      </c>
      <c r="F26" s="113" t="s">
        <v>547</v>
      </c>
    </row>
    <row r="27" spans="2:6" s="73" customFormat="1" x14ac:dyDescent="0.25">
      <c r="B27" s="139" t="s">
        <v>58</v>
      </c>
      <c r="C27" s="241"/>
      <c r="D27" s="102" t="s">
        <v>549</v>
      </c>
      <c r="E27" s="83">
        <v>13</v>
      </c>
      <c r="F27" s="113" t="s">
        <v>543</v>
      </c>
    </row>
    <row r="28" spans="2:6" s="73" customFormat="1" x14ac:dyDescent="0.25">
      <c r="B28" s="139" t="s">
        <v>58</v>
      </c>
      <c r="C28" s="241"/>
      <c r="D28" s="102" t="s">
        <v>550</v>
      </c>
      <c r="E28" s="83">
        <v>17</v>
      </c>
      <c r="F28" s="113" t="s">
        <v>543</v>
      </c>
    </row>
    <row r="29" spans="2:6" s="73" customFormat="1" x14ac:dyDescent="0.25">
      <c r="B29" s="139" t="s">
        <v>58</v>
      </c>
      <c r="C29" s="241"/>
      <c r="D29" s="102" t="s">
        <v>551</v>
      </c>
      <c r="E29" s="83">
        <v>11</v>
      </c>
      <c r="F29" s="113" t="s">
        <v>552</v>
      </c>
    </row>
    <row r="30" spans="2:6" s="73" customFormat="1" x14ac:dyDescent="0.25">
      <c r="B30" s="139" t="s">
        <v>58</v>
      </c>
      <c r="C30" s="241"/>
      <c r="D30" s="102" t="s">
        <v>553</v>
      </c>
      <c r="E30" s="83">
        <v>13</v>
      </c>
      <c r="F30" s="113" t="s">
        <v>540</v>
      </c>
    </row>
    <row r="31" spans="2:6" s="73" customFormat="1" ht="15" customHeight="1" x14ac:dyDescent="0.25">
      <c r="B31" s="139" t="s">
        <v>58</v>
      </c>
      <c r="C31" s="241"/>
      <c r="D31" s="84" t="s">
        <v>554</v>
      </c>
      <c r="E31" s="83">
        <v>14</v>
      </c>
      <c r="F31" s="113" t="s">
        <v>555</v>
      </c>
    </row>
    <row r="32" spans="2:6" s="73" customFormat="1" x14ac:dyDescent="0.25">
      <c r="B32" s="139" t="s">
        <v>58</v>
      </c>
      <c r="C32" s="241"/>
      <c r="D32" s="102" t="s">
        <v>556</v>
      </c>
      <c r="E32" s="83">
        <v>26</v>
      </c>
      <c r="F32" s="113" t="s">
        <v>557</v>
      </c>
    </row>
    <row r="33" spans="2:6" s="73" customFormat="1" x14ac:dyDescent="0.25">
      <c r="B33" s="139" t="s">
        <v>58</v>
      </c>
      <c r="C33" s="241"/>
      <c r="D33" s="102" t="s">
        <v>105</v>
      </c>
      <c r="E33" s="83">
        <v>13</v>
      </c>
      <c r="F33" s="113" t="s">
        <v>558</v>
      </c>
    </row>
    <row r="34" spans="2:6" x14ac:dyDescent="0.25">
      <c r="B34" s="139" t="s">
        <v>58</v>
      </c>
      <c r="C34" s="242" t="s">
        <v>114</v>
      </c>
      <c r="D34" s="71" t="s">
        <v>585</v>
      </c>
      <c r="E34" s="106">
        <v>13</v>
      </c>
      <c r="F34" s="139" t="s">
        <v>586</v>
      </c>
    </row>
    <row r="35" spans="2:6" x14ac:dyDescent="0.25">
      <c r="B35" s="139" t="s">
        <v>58</v>
      </c>
      <c r="C35" s="242"/>
      <c r="D35" s="71" t="s">
        <v>587</v>
      </c>
      <c r="E35" s="106">
        <v>12</v>
      </c>
      <c r="F35" s="139" t="s">
        <v>586</v>
      </c>
    </row>
    <row r="36" spans="2:6" x14ac:dyDescent="0.25">
      <c r="B36" s="139" t="s">
        <v>58</v>
      </c>
      <c r="C36" s="242"/>
      <c r="D36" s="71" t="s">
        <v>588</v>
      </c>
      <c r="E36" s="106">
        <v>13</v>
      </c>
      <c r="F36" s="139" t="s">
        <v>586</v>
      </c>
    </row>
    <row r="37" spans="2:6" x14ac:dyDescent="0.25">
      <c r="B37" s="139" t="s">
        <v>58</v>
      </c>
      <c r="C37" s="242"/>
      <c r="D37" s="71" t="s">
        <v>589</v>
      </c>
      <c r="E37" s="106">
        <v>14</v>
      </c>
      <c r="F37" s="139" t="s">
        <v>586</v>
      </c>
    </row>
    <row r="38" spans="2:6" x14ac:dyDescent="0.25">
      <c r="B38" s="139" t="s">
        <v>58</v>
      </c>
      <c r="C38" s="242"/>
      <c r="D38" s="71" t="s">
        <v>590</v>
      </c>
      <c r="E38" s="106">
        <v>23</v>
      </c>
      <c r="F38" s="139" t="s">
        <v>586</v>
      </c>
    </row>
    <row r="39" spans="2:6" x14ac:dyDescent="0.25">
      <c r="B39" s="139" t="s">
        <v>58</v>
      </c>
      <c r="C39" s="242"/>
      <c r="D39" s="71" t="s">
        <v>591</v>
      </c>
      <c r="E39" s="106">
        <v>14</v>
      </c>
      <c r="F39" s="139" t="s">
        <v>586</v>
      </c>
    </row>
    <row r="40" spans="2:6" x14ac:dyDescent="0.25">
      <c r="B40" s="139" t="s">
        <v>58</v>
      </c>
      <c r="C40" s="242"/>
      <c r="D40" s="71" t="s">
        <v>592</v>
      </c>
      <c r="E40" s="106">
        <v>29</v>
      </c>
      <c r="F40" s="139" t="s">
        <v>586</v>
      </c>
    </row>
    <row r="41" spans="2:6" x14ac:dyDescent="0.25">
      <c r="B41" s="139" t="s">
        <v>58</v>
      </c>
      <c r="C41" s="242"/>
      <c r="D41" s="71" t="s">
        <v>593</v>
      </c>
      <c r="E41" s="106">
        <v>19</v>
      </c>
      <c r="F41" s="139" t="s">
        <v>586</v>
      </c>
    </row>
    <row r="42" spans="2:6" x14ac:dyDescent="0.25">
      <c r="B42" s="139" t="s">
        <v>58</v>
      </c>
      <c r="C42" s="242"/>
      <c r="D42" s="71" t="s">
        <v>594</v>
      </c>
      <c r="E42" s="106">
        <v>22</v>
      </c>
      <c r="F42" s="139" t="s">
        <v>586</v>
      </c>
    </row>
    <row r="43" spans="2:6" s="73" customFormat="1" x14ac:dyDescent="0.25">
      <c r="B43" s="139" t="s">
        <v>58</v>
      </c>
      <c r="C43" s="242"/>
      <c r="D43" s="71" t="s">
        <v>595</v>
      </c>
      <c r="E43" s="106">
        <v>28</v>
      </c>
      <c r="F43" s="139" t="s">
        <v>586</v>
      </c>
    </row>
    <row r="44" spans="2:6" x14ac:dyDescent="0.25">
      <c r="B44" s="139" t="s">
        <v>58</v>
      </c>
      <c r="C44" s="242"/>
      <c r="D44" s="71" t="s">
        <v>596</v>
      </c>
      <c r="E44" s="106">
        <v>11</v>
      </c>
      <c r="F44" s="139" t="s">
        <v>586</v>
      </c>
    </row>
    <row r="45" spans="2:6" x14ac:dyDescent="0.25">
      <c r="B45" s="139" t="s">
        <v>58</v>
      </c>
      <c r="C45" s="242"/>
      <c r="D45" s="71" t="s">
        <v>597</v>
      </c>
      <c r="E45" s="106">
        <v>11</v>
      </c>
      <c r="F45" s="139" t="s">
        <v>586</v>
      </c>
    </row>
    <row r="46" spans="2:6" x14ac:dyDescent="0.25">
      <c r="B46" s="139" t="s">
        <v>58</v>
      </c>
      <c r="C46" s="241" t="s">
        <v>106</v>
      </c>
      <c r="D46" s="139" t="s">
        <v>107</v>
      </c>
      <c r="E46" s="119">
        <v>15</v>
      </c>
      <c r="F46" s="113" t="s">
        <v>617</v>
      </c>
    </row>
    <row r="47" spans="2:6" x14ac:dyDescent="0.25">
      <c r="B47" s="139" t="s">
        <v>58</v>
      </c>
      <c r="C47" s="241"/>
      <c r="D47" s="139" t="s">
        <v>370</v>
      </c>
      <c r="E47" s="119">
        <v>11</v>
      </c>
      <c r="F47" s="113" t="s">
        <v>617</v>
      </c>
    </row>
    <row r="48" spans="2:6" x14ac:dyDescent="0.25">
      <c r="B48" s="139" t="s">
        <v>58</v>
      </c>
      <c r="C48" s="241"/>
      <c r="D48" s="139" t="s">
        <v>371</v>
      </c>
      <c r="E48" s="119">
        <v>13</v>
      </c>
      <c r="F48" s="113" t="s">
        <v>617</v>
      </c>
    </row>
    <row r="49" spans="2:6" x14ac:dyDescent="0.25">
      <c r="B49" s="139" t="s">
        <v>58</v>
      </c>
      <c r="C49" s="242" t="s">
        <v>640</v>
      </c>
      <c r="D49" s="102" t="s">
        <v>632</v>
      </c>
      <c r="E49" s="118">
        <v>17</v>
      </c>
      <c r="F49" s="139" t="s">
        <v>633</v>
      </c>
    </row>
    <row r="50" spans="2:6" hidden="1" x14ac:dyDescent="0.25">
      <c r="B50" s="139" t="s">
        <v>57</v>
      </c>
      <c r="C50" s="242"/>
      <c r="D50" s="102" t="s">
        <v>634</v>
      </c>
      <c r="E50" s="106">
        <v>12</v>
      </c>
      <c r="F50" s="113" t="s">
        <v>635</v>
      </c>
    </row>
    <row r="51" spans="2:6" hidden="1" x14ac:dyDescent="0.25">
      <c r="B51" s="139" t="s">
        <v>57</v>
      </c>
      <c r="C51" s="242"/>
      <c r="D51" s="102" t="s">
        <v>636</v>
      </c>
      <c r="E51" s="106">
        <v>13</v>
      </c>
      <c r="F51" s="113" t="s">
        <v>635</v>
      </c>
    </row>
    <row r="52" spans="2:6" ht="30" hidden="1" x14ac:dyDescent="0.25">
      <c r="B52" s="190" t="s">
        <v>57</v>
      </c>
      <c r="C52" s="242"/>
      <c r="D52" s="102" t="s">
        <v>637</v>
      </c>
      <c r="E52" s="106">
        <v>13</v>
      </c>
      <c r="F52" s="113" t="s">
        <v>638</v>
      </c>
    </row>
    <row r="53" spans="2:6" hidden="1" x14ac:dyDescent="0.25">
      <c r="B53" s="190" t="s">
        <v>57</v>
      </c>
      <c r="C53" s="242"/>
      <c r="D53" s="102" t="s">
        <v>639</v>
      </c>
      <c r="E53" s="106">
        <v>14</v>
      </c>
      <c r="F53" s="113" t="s">
        <v>635</v>
      </c>
    </row>
    <row r="54" spans="2:6" ht="51.75" x14ac:dyDescent="0.25">
      <c r="B54" s="139" t="s">
        <v>58</v>
      </c>
      <c r="C54" s="241" t="s">
        <v>115</v>
      </c>
      <c r="D54" s="120" t="s">
        <v>510</v>
      </c>
      <c r="E54" s="124">
        <v>16</v>
      </c>
      <c r="F54" s="71" t="s">
        <v>517</v>
      </c>
    </row>
    <row r="55" spans="2:6" x14ac:dyDescent="0.25">
      <c r="B55" s="139" t="s">
        <v>58</v>
      </c>
      <c r="C55" s="241"/>
      <c r="D55" s="120" t="s">
        <v>116</v>
      </c>
      <c r="E55" s="124">
        <v>17</v>
      </c>
      <c r="F55" s="71" t="s">
        <v>511</v>
      </c>
    </row>
    <row r="56" spans="2:6" x14ac:dyDescent="0.25">
      <c r="B56" s="139" t="s">
        <v>58</v>
      </c>
      <c r="C56" s="241"/>
      <c r="D56" s="120" t="s">
        <v>117</v>
      </c>
      <c r="E56" s="124">
        <v>16</v>
      </c>
      <c r="F56" s="71" t="s">
        <v>512</v>
      </c>
    </row>
    <row r="57" spans="2:6" ht="36.75" customHeight="1" x14ac:dyDescent="0.25">
      <c r="B57" s="139" t="s">
        <v>58</v>
      </c>
      <c r="C57" s="241"/>
      <c r="D57" s="120" t="s">
        <v>118</v>
      </c>
      <c r="E57" s="124">
        <v>23</v>
      </c>
      <c r="F57" s="71" t="s">
        <v>513</v>
      </c>
    </row>
    <row r="58" spans="2:6" ht="33.75" customHeight="1" x14ac:dyDescent="0.25">
      <c r="B58" s="139" t="s">
        <v>58</v>
      </c>
      <c r="C58" s="241"/>
      <c r="D58" s="120" t="s">
        <v>119</v>
      </c>
      <c r="E58" s="124">
        <v>18</v>
      </c>
      <c r="F58" s="71" t="s">
        <v>512</v>
      </c>
    </row>
    <row r="59" spans="2:6" ht="39" x14ac:dyDescent="0.25">
      <c r="B59" s="139" t="s">
        <v>58</v>
      </c>
      <c r="C59" s="241"/>
      <c r="D59" s="72" t="s">
        <v>131</v>
      </c>
      <c r="E59" s="124">
        <v>17</v>
      </c>
      <c r="F59" s="71" t="s">
        <v>514</v>
      </c>
    </row>
    <row r="60" spans="2:6" x14ac:dyDescent="0.25">
      <c r="B60" s="139" t="s">
        <v>58</v>
      </c>
      <c r="C60" s="241"/>
      <c r="D60" s="72" t="s">
        <v>134</v>
      </c>
      <c r="E60" s="124">
        <v>17</v>
      </c>
      <c r="F60" s="71" t="s">
        <v>515</v>
      </c>
    </row>
    <row r="61" spans="2:6" ht="30" x14ac:dyDescent="0.25">
      <c r="B61" s="139" t="s">
        <v>58</v>
      </c>
      <c r="C61" s="118" t="s">
        <v>111</v>
      </c>
      <c r="D61" s="72" t="s">
        <v>516</v>
      </c>
      <c r="E61" s="124">
        <v>12</v>
      </c>
      <c r="F61" s="71" t="s">
        <v>518</v>
      </c>
    </row>
    <row r="62" spans="2:6" s="138" customFormat="1" x14ac:dyDescent="0.25">
      <c r="B62" s="139" t="s">
        <v>58</v>
      </c>
      <c r="C62" s="242" t="s">
        <v>94</v>
      </c>
      <c r="D62" s="139" t="s">
        <v>656</v>
      </c>
      <c r="E62" s="118">
        <v>13</v>
      </c>
      <c r="F62" s="139" t="s">
        <v>657</v>
      </c>
    </row>
    <row r="63" spans="2:6" s="138" customFormat="1" x14ac:dyDescent="0.25">
      <c r="B63" s="139" t="s">
        <v>58</v>
      </c>
      <c r="C63" s="242"/>
      <c r="D63" s="139" t="s">
        <v>658</v>
      </c>
      <c r="E63" s="118">
        <v>11</v>
      </c>
      <c r="F63" s="139" t="s">
        <v>659</v>
      </c>
    </row>
    <row r="64" spans="2:6" s="138" customFormat="1" x14ac:dyDescent="0.25">
      <c r="B64" s="139" t="s">
        <v>58</v>
      </c>
      <c r="C64" s="242"/>
      <c r="D64" s="139" t="s">
        <v>660</v>
      </c>
      <c r="E64" s="118">
        <v>12</v>
      </c>
      <c r="F64" s="139" t="s">
        <v>661</v>
      </c>
    </row>
    <row r="65" spans="2:6" s="138" customFormat="1" x14ac:dyDescent="0.25">
      <c r="B65" s="139" t="s">
        <v>58</v>
      </c>
      <c r="C65" s="242"/>
      <c r="D65" s="139" t="s">
        <v>235</v>
      </c>
      <c r="E65" s="118">
        <v>11</v>
      </c>
      <c r="F65" s="139" t="s">
        <v>662</v>
      </c>
    </row>
    <row r="66" spans="2:6" s="138" customFormat="1" x14ac:dyDescent="0.25">
      <c r="B66" s="139" t="s">
        <v>58</v>
      </c>
      <c r="C66" s="242"/>
      <c r="D66" s="139" t="s">
        <v>663</v>
      </c>
      <c r="E66" s="144">
        <v>18</v>
      </c>
      <c r="F66" s="139" t="s">
        <v>662</v>
      </c>
    </row>
    <row r="67" spans="2:6" s="138" customFormat="1" x14ac:dyDescent="0.25">
      <c r="B67" s="139" t="s">
        <v>58</v>
      </c>
      <c r="C67" s="242"/>
      <c r="D67" s="139" t="s">
        <v>664</v>
      </c>
      <c r="E67" s="118">
        <v>11</v>
      </c>
      <c r="F67" s="139" t="s">
        <v>665</v>
      </c>
    </row>
    <row r="68" spans="2:6" s="138" customFormat="1" x14ac:dyDescent="0.25">
      <c r="B68" s="139" t="s">
        <v>58</v>
      </c>
      <c r="C68" s="242"/>
      <c r="D68" s="139" t="s">
        <v>666</v>
      </c>
      <c r="E68" s="118">
        <v>13</v>
      </c>
      <c r="F68" s="139" t="s">
        <v>667</v>
      </c>
    </row>
    <row r="69" spans="2:6" s="138" customFormat="1" x14ac:dyDescent="0.25">
      <c r="B69" s="139" t="s">
        <v>58</v>
      </c>
      <c r="C69" s="242"/>
      <c r="D69" s="139" t="s">
        <v>668</v>
      </c>
      <c r="E69" s="118">
        <v>18</v>
      </c>
      <c r="F69" s="139" t="s">
        <v>669</v>
      </c>
    </row>
    <row r="70" spans="2:6" s="138" customFormat="1" x14ac:dyDescent="0.25">
      <c r="B70" s="139" t="s">
        <v>58</v>
      </c>
      <c r="C70" s="242"/>
      <c r="D70" s="139" t="s">
        <v>670</v>
      </c>
      <c r="E70" s="118">
        <v>15</v>
      </c>
      <c r="F70" s="139" t="s">
        <v>671</v>
      </c>
    </row>
    <row r="71" spans="2:6" s="138" customFormat="1" x14ac:dyDescent="0.25">
      <c r="B71" s="139" t="s">
        <v>58</v>
      </c>
      <c r="C71" s="242"/>
      <c r="D71" s="139" t="s">
        <v>672</v>
      </c>
      <c r="E71" s="121">
        <v>11</v>
      </c>
      <c r="F71" s="139" t="s">
        <v>673</v>
      </c>
    </row>
    <row r="72" spans="2:6" s="138" customFormat="1" x14ac:dyDescent="0.25">
      <c r="B72" s="139" t="s">
        <v>58</v>
      </c>
      <c r="C72" s="241" t="s">
        <v>98</v>
      </c>
      <c r="D72" s="139" t="s">
        <v>674</v>
      </c>
      <c r="E72" s="118">
        <v>13</v>
      </c>
      <c r="F72" s="139" t="s">
        <v>675</v>
      </c>
    </row>
    <row r="73" spans="2:6" s="138" customFormat="1" x14ac:dyDescent="0.25">
      <c r="B73" s="139" t="s">
        <v>58</v>
      </c>
      <c r="C73" s="241"/>
      <c r="D73" s="139" t="s">
        <v>676</v>
      </c>
      <c r="E73" s="118">
        <v>14</v>
      </c>
      <c r="F73" s="139" t="s">
        <v>677</v>
      </c>
    </row>
    <row r="74" spans="2:6" s="138" customFormat="1" x14ac:dyDescent="0.25">
      <c r="B74" s="139" t="s">
        <v>58</v>
      </c>
      <c r="C74" s="241"/>
      <c r="D74" s="139" t="s">
        <v>678</v>
      </c>
      <c r="E74" s="118">
        <v>19</v>
      </c>
      <c r="F74" s="139" t="s">
        <v>679</v>
      </c>
    </row>
    <row r="75" spans="2:6" s="138" customFormat="1" x14ac:dyDescent="0.25">
      <c r="B75" s="139" t="s">
        <v>58</v>
      </c>
      <c r="C75" s="241"/>
      <c r="D75" s="139" t="s">
        <v>680</v>
      </c>
      <c r="E75" s="118">
        <v>19</v>
      </c>
      <c r="F75" s="139" t="s">
        <v>679</v>
      </c>
    </row>
    <row r="76" spans="2:6" s="138" customFormat="1" x14ac:dyDescent="0.25">
      <c r="B76" s="139" t="s">
        <v>58</v>
      </c>
      <c r="C76" s="241"/>
      <c r="D76" s="139" t="s">
        <v>681</v>
      </c>
      <c r="E76" s="144">
        <v>13</v>
      </c>
      <c r="F76" s="139" t="s">
        <v>682</v>
      </c>
    </row>
    <row r="77" spans="2:6" s="138" customFormat="1" ht="16.5" x14ac:dyDescent="0.25">
      <c r="B77" s="139" t="s">
        <v>58</v>
      </c>
      <c r="C77" s="241"/>
      <c r="D77" s="145" t="s">
        <v>683</v>
      </c>
      <c r="E77" s="144">
        <v>12</v>
      </c>
      <c r="F77" s="146" t="s">
        <v>682</v>
      </c>
    </row>
    <row r="78" spans="2:6" s="138" customFormat="1" ht="16.5" x14ac:dyDescent="0.25">
      <c r="B78" s="139" t="s">
        <v>58</v>
      </c>
      <c r="C78" s="241"/>
      <c r="D78" s="145" t="s">
        <v>684</v>
      </c>
      <c r="E78" s="144">
        <v>13</v>
      </c>
      <c r="F78" s="146" t="s">
        <v>685</v>
      </c>
    </row>
    <row r="79" spans="2:6" s="138" customFormat="1" x14ac:dyDescent="0.25">
      <c r="B79" s="139" t="s">
        <v>758</v>
      </c>
      <c r="C79" s="246" t="s">
        <v>100</v>
      </c>
      <c r="D79" s="158" t="s">
        <v>741</v>
      </c>
      <c r="E79" s="154">
        <v>22</v>
      </c>
      <c r="F79" s="146" t="s">
        <v>732</v>
      </c>
    </row>
    <row r="80" spans="2:6" s="138" customFormat="1" ht="28.5" x14ac:dyDescent="0.25">
      <c r="B80" s="139" t="s">
        <v>758</v>
      </c>
      <c r="C80" s="247"/>
      <c r="D80" s="158" t="s">
        <v>742</v>
      </c>
      <c r="E80" s="154">
        <v>57</v>
      </c>
      <c r="F80" s="146" t="s">
        <v>733</v>
      </c>
    </row>
    <row r="81" spans="2:6" s="138" customFormat="1" x14ac:dyDescent="0.25">
      <c r="B81" s="190" t="s">
        <v>758</v>
      </c>
      <c r="C81" s="247"/>
      <c r="D81" s="158" t="s">
        <v>743</v>
      </c>
      <c r="E81" s="227">
        <v>30</v>
      </c>
      <c r="F81" s="146" t="s">
        <v>734</v>
      </c>
    </row>
    <row r="82" spans="2:6" s="138" customFormat="1" x14ac:dyDescent="0.25">
      <c r="B82" s="139" t="s">
        <v>758</v>
      </c>
      <c r="C82" s="247"/>
      <c r="D82" s="158" t="s">
        <v>744</v>
      </c>
      <c r="E82" s="154">
        <v>13</v>
      </c>
      <c r="F82" s="146" t="s">
        <v>735</v>
      </c>
    </row>
    <row r="83" spans="2:6" s="138" customFormat="1" x14ac:dyDescent="0.25">
      <c r="B83" s="139" t="s">
        <v>758</v>
      </c>
      <c r="C83" s="247"/>
      <c r="D83" s="158" t="s">
        <v>99</v>
      </c>
      <c r="E83" s="144">
        <v>26</v>
      </c>
      <c r="F83" s="146" t="s">
        <v>735</v>
      </c>
    </row>
    <row r="84" spans="2:6" s="138" customFormat="1" x14ac:dyDescent="0.25">
      <c r="B84" s="139" t="s">
        <v>758</v>
      </c>
      <c r="C84" s="247"/>
      <c r="D84" s="158" t="s">
        <v>355</v>
      </c>
      <c r="E84" s="144">
        <v>22</v>
      </c>
      <c r="F84" s="146" t="s">
        <v>735</v>
      </c>
    </row>
    <row r="85" spans="2:6" s="138" customFormat="1" x14ac:dyDescent="0.25">
      <c r="B85" s="139" t="s">
        <v>758</v>
      </c>
      <c r="C85" s="247"/>
      <c r="D85" s="158" t="s">
        <v>745</v>
      </c>
      <c r="E85" s="144">
        <v>17</v>
      </c>
      <c r="F85" s="146" t="s">
        <v>736</v>
      </c>
    </row>
    <row r="86" spans="2:6" s="138" customFormat="1" x14ac:dyDescent="0.25">
      <c r="B86" s="190" t="s">
        <v>758</v>
      </c>
      <c r="C86" s="247"/>
      <c r="D86" s="158" t="s">
        <v>918</v>
      </c>
      <c r="E86" s="144">
        <v>12</v>
      </c>
      <c r="F86" s="146" t="s">
        <v>737</v>
      </c>
    </row>
    <row r="87" spans="2:6" s="138" customFormat="1" ht="15" customHeight="1" x14ac:dyDescent="0.25">
      <c r="B87" s="139" t="s">
        <v>758</v>
      </c>
      <c r="C87" s="247"/>
      <c r="D87" s="158" t="s">
        <v>747</v>
      </c>
      <c r="E87" s="144">
        <v>70</v>
      </c>
      <c r="F87" s="146" t="s">
        <v>738</v>
      </c>
    </row>
    <row r="88" spans="2:6" s="138" customFormat="1" x14ac:dyDescent="0.25">
      <c r="B88" s="139" t="s">
        <v>758</v>
      </c>
      <c r="C88" s="247"/>
      <c r="D88" s="158" t="s">
        <v>748</v>
      </c>
      <c r="E88" s="144">
        <v>13</v>
      </c>
      <c r="F88" s="146" t="s">
        <v>739</v>
      </c>
    </row>
    <row r="89" spans="2:6" s="138" customFormat="1" x14ac:dyDescent="0.25">
      <c r="B89" s="139" t="s">
        <v>758</v>
      </c>
      <c r="C89" s="247"/>
      <c r="D89" s="158" t="s">
        <v>749</v>
      </c>
      <c r="E89" s="144">
        <v>32</v>
      </c>
      <c r="F89" s="146" t="s">
        <v>740</v>
      </c>
    </row>
    <row r="90" spans="2:6" hidden="1" x14ac:dyDescent="0.25">
      <c r="B90" s="139" t="s">
        <v>759</v>
      </c>
      <c r="C90" s="247"/>
      <c r="D90" s="169" t="s">
        <v>741</v>
      </c>
      <c r="E90" s="154">
        <v>19</v>
      </c>
      <c r="F90" s="146" t="s">
        <v>732</v>
      </c>
    </row>
    <row r="91" spans="2:6" ht="28.5" hidden="1" x14ac:dyDescent="0.25">
      <c r="B91" s="139" t="s">
        <v>759</v>
      </c>
      <c r="C91" s="247"/>
      <c r="D91" s="170" t="s">
        <v>742</v>
      </c>
      <c r="E91" s="154">
        <v>51</v>
      </c>
      <c r="F91" s="146" t="s">
        <v>733</v>
      </c>
    </row>
    <row r="92" spans="2:6" hidden="1" x14ac:dyDescent="0.25">
      <c r="B92" s="139" t="s">
        <v>759</v>
      </c>
      <c r="C92" s="247"/>
      <c r="D92" s="170" t="s">
        <v>99</v>
      </c>
      <c r="E92" s="154">
        <v>20</v>
      </c>
      <c r="F92" s="146" t="s">
        <v>735</v>
      </c>
    </row>
    <row r="93" spans="2:6" hidden="1" x14ac:dyDescent="0.25">
      <c r="B93" s="139" t="s">
        <v>759</v>
      </c>
      <c r="C93" s="247"/>
      <c r="D93" s="170" t="s">
        <v>760</v>
      </c>
      <c r="E93" s="144">
        <v>14</v>
      </c>
      <c r="F93" s="146" t="s">
        <v>735</v>
      </c>
    </row>
    <row r="94" spans="2:6" hidden="1" x14ac:dyDescent="0.25">
      <c r="B94" s="139" t="s">
        <v>759</v>
      </c>
      <c r="C94" s="247"/>
      <c r="D94" s="170" t="s">
        <v>747</v>
      </c>
      <c r="E94" s="144">
        <v>72</v>
      </c>
      <c r="F94" s="146" t="s">
        <v>738</v>
      </c>
    </row>
    <row r="95" spans="2:6" ht="28.5" hidden="1" x14ac:dyDescent="0.25">
      <c r="B95" s="139" t="s">
        <v>759</v>
      </c>
      <c r="C95" s="247"/>
      <c r="D95" s="170" t="s">
        <v>491</v>
      </c>
      <c r="E95" s="144">
        <v>11</v>
      </c>
      <c r="F95" s="146" t="s">
        <v>761</v>
      </c>
    </row>
    <row r="96" spans="2:6" hidden="1" x14ac:dyDescent="0.25">
      <c r="B96" s="139" t="s">
        <v>759</v>
      </c>
      <c r="C96" s="247"/>
      <c r="D96" s="170" t="s">
        <v>748</v>
      </c>
      <c r="E96" s="144">
        <v>12</v>
      </c>
      <c r="F96" s="146" t="s">
        <v>762</v>
      </c>
    </row>
    <row r="97" spans="2:6" s="138" customFormat="1" x14ac:dyDescent="0.25">
      <c r="B97" s="139" t="s">
        <v>58</v>
      </c>
      <c r="C97" s="247"/>
      <c r="D97" s="158" t="s">
        <v>743</v>
      </c>
      <c r="E97" s="154">
        <v>30</v>
      </c>
      <c r="F97" s="146" t="s">
        <v>734</v>
      </c>
    </row>
    <row r="98" spans="2:6" s="138" customFormat="1" x14ac:dyDescent="0.25">
      <c r="B98" s="139" t="s">
        <v>58</v>
      </c>
      <c r="C98" s="248"/>
      <c r="D98" s="158" t="s">
        <v>746</v>
      </c>
      <c r="E98" s="144">
        <v>12</v>
      </c>
      <c r="F98" s="146" t="s">
        <v>737</v>
      </c>
    </row>
    <row r="99" spans="2:6" s="138" customFormat="1" x14ac:dyDescent="0.25">
      <c r="B99" s="181" t="s">
        <v>58</v>
      </c>
      <c r="C99" s="249" t="s">
        <v>95</v>
      </c>
      <c r="D99" s="182" t="s">
        <v>336</v>
      </c>
      <c r="E99" s="106">
        <v>13</v>
      </c>
      <c r="F99" s="183" t="s">
        <v>768</v>
      </c>
    </row>
    <row r="100" spans="2:6" s="138" customFormat="1" x14ac:dyDescent="0.25">
      <c r="B100" s="181" t="s">
        <v>58</v>
      </c>
      <c r="C100" s="250"/>
      <c r="D100" s="182" t="s">
        <v>769</v>
      </c>
      <c r="E100" s="106">
        <v>15</v>
      </c>
      <c r="F100" s="183" t="s">
        <v>770</v>
      </c>
    </row>
    <row r="101" spans="2:6" s="138" customFormat="1" x14ac:dyDescent="0.25">
      <c r="B101" s="181" t="s">
        <v>58</v>
      </c>
      <c r="C101" s="250"/>
      <c r="D101" s="182" t="s">
        <v>771</v>
      </c>
      <c r="E101" s="106">
        <v>11</v>
      </c>
      <c r="F101" s="183" t="s">
        <v>770</v>
      </c>
    </row>
    <row r="102" spans="2:6" s="138" customFormat="1" x14ac:dyDescent="0.25">
      <c r="B102" s="181" t="s">
        <v>58</v>
      </c>
      <c r="C102" s="250"/>
      <c r="D102" s="182" t="s">
        <v>772</v>
      </c>
      <c r="E102" s="106">
        <v>13</v>
      </c>
      <c r="F102" s="183" t="s">
        <v>770</v>
      </c>
    </row>
    <row r="103" spans="2:6" s="138" customFormat="1" x14ac:dyDescent="0.25">
      <c r="B103" s="181" t="s">
        <v>58</v>
      </c>
      <c r="C103" s="250"/>
      <c r="D103" s="182" t="s">
        <v>773</v>
      </c>
      <c r="E103" s="106">
        <v>12</v>
      </c>
      <c r="F103" s="183" t="s">
        <v>774</v>
      </c>
    </row>
    <row r="104" spans="2:6" s="138" customFormat="1" x14ac:dyDescent="0.25">
      <c r="B104" s="181" t="s">
        <v>58</v>
      </c>
      <c r="C104" s="250"/>
      <c r="D104" s="182" t="s">
        <v>775</v>
      </c>
      <c r="E104" s="106">
        <v>16</v>
      </c>
      <c r="F104" s="183" t="s">
        <v>770</v>
      </c>
    </row>
    <row r="105" spans="2:6" s="138" customFormat="1" x14ac:dyDescent="0.25">
      <c r="B105" s="181" t="s">
        <v>58</v>
      </c>
      <c r="C105" s="250"/>
      <c r="D105" s="184" t="s">
        <v>776</v>
      </c>
      <c r="E105" s="106">
        <v>16</v>
      </c>
      <c r="F105" s="183" t="s">
        <v>774</v>
      </c>
    </row>
    <row r="106" spans="2:6" s="138" customFormat="1" x14ac:dyDescent="0.25">
      <c r="B106" s="181" t="s">
        <v>58</v>
      </c>
      <c r="C106" s="250"/>
      <c r="D106" s="182" t="s">
        <v>777</v>
      </c>
      <c r="E106" s="106">
        <v>14</v>
      </c>
      <c r="F106" s="183" t="s">
        <v>774</v>
      </c>
    </row>
    <row r="107" spans="2:6" s="138" customFormat="1" x14ac:dyDescent="0.25">
      <c r="B107" s="181" t="s">
        <v>58</v>
      </c>
      <c r="C107" s="250"/>
      <c r="D107" s="182" t="s">
        <v>778</v>
      </c>
      <c r="E107" s="106">
        <v>17</v>
      </c>
      <c r="F107" s="183" t="s">
        <v>774</v>
      </c>
    </row>
    <row r="108" spans="2:6" s="138" customFormat="1" x14ac:dyDescent="0.25">
      <c r="B108" s="181" t="s">
        <v>58</v>
      </c>
      <c r="C108" s="250"/>
      <c r="D108" s="182" t="s">
        <v>779</v>
      </c>
      <c r="E108" s="106">
        <v>14</v>
      </c>
      <c r="F108" s="183" t="s">
        <v>774</v>
      </c>
    </row>
    <row r="109" spans="2:6" s="138" customFormat="1" x14ac:dyDescent="0.25">
      <c r="B109" s="181" t="s">
        <v>58</v>
      </c>
      <c r="C109" s="250"/>
      <c r="D109" s="182" t="s">
        <v>780</v>
      </c>
      <c r="E109" s="106">
        <v>13</v>
      </c>
      <c r="F109" s="183" t="s">
        <v>774</v>
      </c>
    </row>
    <row r="110" spans="2:6" s="138" customFormat="1" x14ac:dyDescent="0.25">
      <c r="B110" s="181" t="s">
        <v>58</v>
      </c>
      <c r="C110" s="250"/>
      <c r="D110" s="182" t="s">
        <v>781</v>
      </c>
      <c r="E110" s="106">
        <v>11</v>
      </c>
      <c r="F110" s="183" t="s">
        <v>770</v>
      </c>
    </row>
    <row r="111" spans="2:6" s="138" customFormat="1" x14ac:dyDescent="0.25">
      <c r="B111" s="181" t="s">
        <v>58</v>
      </c>
      <c r="C111" s="250"/>
      <c r="D111" s="182" t="s">
        <v>782</v>
      </c>
      <c r="E111" s="106">
        <v>13</v>
      </c>
      <c r="F111" s="183" t="s">
        <v>770</v>
      </c>
    </row>
    <row r="112" spans="2:6" s="138" customFormat="1" x14ac:dyDescent="0.25">
      <c r="B112" s="181" t="s">
        <v>58</v>
      </c>
      <c r="C112" s="250"/>
      <c r="D112" s="182" t="s">
        <v>783</v>
      </c>
      <c r="E112" s="106">
        <v>18</v>
      </c>
      <c r="F112" s="183" t="s">
        <v>770</v>
      </c>
    </row>
    <row r="113" spans="2:6" s="138" customFormat="1" x14ac:dyDescent="0.25">
      <c r="B113" s="181" t="s">
        <v>58</v>
      </c>
      <c r="C113" s="250"/>
      <c r="D113" s="182" t="s">
        <v>784</v>
      </c>
      <c r="E113" s="106">
        <v>13</v>
      </c>
      <c r="F113" s="183" t="s">
        <v>774</v>
      </c>
    </row>
    <row r="114" spans="2:6" s="138" customFormat="1" x14ac:dyDescent="0.25">
      <c r="B114" s="181" t="s">
        <v>58</v>
      </c>
      <c r="C114" s="250"/>
      <c r="D114" s="182" t="s">
        <v>785</v>
      </c>
      <c r="E114" s="106">
        <v>21</v>
      </c>
      <c r="F114" s="183" t="s">
        <v>774</v>
      </c>
    </row>
    <row r="115" spans="2:6" s="138" customFormat="1" x14ac:dyDescent="0.25">
      <c r="B115" s="181" t="s">
        <v>58</v>
      </c>
      <c r="C115" s="250"/>
      <c r="D115" s="182" t="s">
        <v>786</v>
      </c>
      <c r="E115" s="106">
        <v>11</v>
      </c>
      <c r="F115" s="183" t="s">
        <v>586</v>
      </c>
    </row>
    <row r="116" spans="2:6" s="138" customFormat="1" x14ac:dyDescent="0.25">
      <c r="B116" s="181" t="s">
        <v>58</v>
      </c>
      <c r="C116" s="250"/>
      <c r="D116" s="182" t="s">
        <v>787</v>
      </c>
      <c r="E116" s="106">
        <v>17</v>
      </c>
      <c r="F116" s="183" t="s">
        <v>774</v>
      </c>
    </row>
    <row r="117" spans="2:6" s="138" customFormat="1" x14ac:dyDescent="0.25">
      <c r="B117" s="181" t="s">
        <v>58</v>
      </c>
      <c r="C117" s="250"/>
      <c r="D117" s="182" t="s">
        <v>788</v>
      </c>
      <c r="E117" s="106">
        <v>13</v>
      </c>
      <c r="F117" s="183" t="s">
        <v>774</v>
      </c>
    </row>
    <row r="118" spans="2:6" s="138" customFormat="1" x14ac:dyDescent="0.25">
      <c r="B118" s="181" t="s">
        <v>58</v>
      </c>
      <c r="C118" s="250"/>
      <c r="D118" s="182" t="s">
        <v>789</v>
      </c>
      <c r="E118" s="106">
        <v>11</v>
      </c>
      <c r="F118" s="183" t="s">
        <v>770</v>
      </c>
    </row>
    <row r="119" spans="2:6" s="138" customFormat="1" x14ac:dyDescent="0.25">
      <c r="B119" s="181" t="s">
        <v>58</v>
      </c>
      <c r="C119" s="250"/>
      <c r="D119" s="182" t="s">
        <v>790</v>
      </c>
      <c r="E119" s="106">
        <v>12</v>
      </c>
      <c r="F119" s="183" t="s">
        <v>586</v>
      </c>
    </row>
    <row r="120" spans="2:6" s="138" customFormat="1" x14ac:dyDescent="0.25">
      <c r="B120" s="181" t="s">
        <v>58</v>
      </c>
      <c r="C120" s="251"/>
      <c r="D120" s="182" t="s">
        <v>791</v>
      </c>
      <c r="E120" s="106">
        <v>13</v>
      </c>
      <c r="F120" s="183" t="s">
        <v>770</v>
      </c>
    </row>
    <row r="121" spans="2:6" s="138" customFormat="1" x14ac:dyDescent="0.25">
      <c r="B121" s="180" t="s">
        <v>58</v>
      </c>
      <c r="C121" s="246" t="s">
        <v>108</v>
      </c>
      <c r="D121" s="170" t="s">
        <v>800</v>
      </c>
      <c r="E121" s="144">
        <v>15</v>
      </c>
      <c r="F121" s="146" t="s">
        <v>555</v>
      </c>
    </row>
    <row r="122" spans="2:6" s="138" customFormat="1" x14ac:dyDescent="0.25">
      <c r="B122" s="180" t="s">
        <v>58</v>
      </c>
      <c r="C122" s="247"/>
      <c r="D122" s="158" t="s">
        <v>801</v>
      </c>
      <c r="E122" s="185">
        <v>17</v>
      </c>
      <c r="F122" s="146" t="s">
        <v>557</v>
      </c>
    </row>
    <row r="123" spans="2:6" s="138" customFormat="1" x14ac:dyDescent="0.25">
      <c r="B123" s="180" t="s">
        <v>58</v>
      </c>
      <c r="C123" s="247"/>
      <c r="D123" s="158" t="s">
        <v>109</v>
      </c>
      <c r="E123" s="144">
        <v>18</v>
      </c>
      <c r="F123" s="146" t="s">
        <v>558</v>
      </c>
    </row>
    <row r="124" spans="2:6" s="138" customFormat="1" x14ac:dyDescent="0.25">
      <c r="B124" s="180" t="s">
        <v>58</v>
      </c>
      <c r="C124" s="248"/>
      <c r="D124" s="170" t="s">
        <v>110</v>
      </c>
      <c r="E124" s="185">
        <v>14</v>
      </c>
      <c r="F124" s="146" t="s">
        <v>558</v>
      </c>
    </row>
    <row r="125" spans="2:6" x14ac:dyDescent="0.25">
      <c r="B125" s="203" t="s">
        <v>58</v>
      </c>
      <c r="C125" s="241" t="s">
        <v>85</v>
      </c>
      <c r="D125" s="198" t="s">
        <v>82</v>
      </c>
      <c r="E125" s="191">
        <v>12</v>
      </c>
      <c r="F125" s="194" t="s">
        <v>806</v>
      </c>
    </row>
    <row r="126" spans="2:6" x14ac:dyDescent="0.25">
      <c r="B126" s="203" t="s">
        <v>58</v>
      </c>
      <c r="C126" s="241"/>
      <c r="D126" s="198" t="s">
        <v>83</v>
      </c>
      <c r="E126" s="191">
        <v>12</v>
      </c>
      <c r="F126" s="194" t="s">
        <v>807</v>
      </c>
    </row>
    <row r="127" spans="2:6" ht="75" x14ac:dyDescent="0.25">
      <c r="B127" s="203" t="s">
        <v>58</v>
      </c>
      <c r="C127" s="241"/>
      <c r="D127" s="199" t="s">
        <v>808</v>
      </c>
      <c r="E127" s="192">
        <v>15</v>
      </c>
      <c r="F127" s="195" t="s">
        <v>809</v>
      </c>
    </row>
    <row r="128" spans="2:6" ht="60" x14ac:dyDescent="0.25">
      <c r="B128" s="203" t="s">
        <v>58</v>
      </c>
      <c r="C128" s="241"/>
      <c r="D128" s="199" t="s">
        <v>810</v>
      </c>
      <c r="E128" s="192">
        <v>12</v>
      </c>
      <c r="F128" s="195" t="s">
        <v>811</v>
      </c>
    </row>
    <row r="129" spans="2:6" ht="45" x14ac:dyDescent="0.25">
      <c r="B129" s="203" t="s">
        <v>58</v>
      </c>
      <c r="C129" s="241"/>
      <c r="D129" s="200" t="s">
        <v>812</v>
      </c>
      <c r="E129" s="192">
        <v>11</v>
      </c>
      <c r="F129" s="195" t="s">
        <v>813</v>
      </c>
    </row>
    <row r="130" spans="2:6" x14ac:dyDescent="0.25">
      <c r="B130" s="203" t="s">
        <v>58</v>
      </c>
      <c r="C130" s="241"/>
      <c r="D130" s="199" t="s">
        <v>297</v>
      </c>
      <c r="E130" s="192">
        <v>13</v>
      </c>
      <c r="F130" s="195" t="s">
        <v>814</v>
      </c>
    </row>
    <row r="131" spans="2:6" x14ac:dyDescent="0.25">
      <c r="B131" s="203" t="s">
        <v>58</v>
      </c>
      <c r="C131" s="241"/>
      <c r="D131" s="198" t="s">
        <v>84</v>
      </c>
      <c r="E131" s="191">
        <v>11</v>
      </c>
      <c r="F131" s="194" t="s">
        <v>815</v>
      </c>
    </row>
    <row r="132" spans="2:6" ht="77.25" x14ac:dyDescent="0.25">
      <c r="B132" s="203" t="s">
        <v>58</v>
      </c>
      <c r="C132" s="241"/>
      <c r="D132" s="199" t="s">
        <v>816</v>
      </c>
      <c r="E132" s="193">
        <v>13</v>
      </c>
      <c r="F132" s="196" t="s">
        <v>817</v>
      </c>
    </row>
    <row r="133" spans="2:6" x14ac:dyDescent="0.25">
      <c r="B133" s="203" t="s">
        <v>58</v>
      </c>
      <c r="C133" s="241"/>
      <c r="D133" s="199" t="s">
        <v>818</v>
      </c>
      <c r="E133" s="192">
        <v>14</v>
      </c>
      <c r="F133" s="195" t="s">
        <v>819</v>
      </c>
    </row>
    <row r="134" spans="2:6" x14ac:dyDescent="0.25">
      <c r="B134" s="203" t="s">
        <v>58</v>
      </c>
      <c r="C134" s="241"/>
      <c r="D134" s="199" t="s">
        <v>820</v>
      </c>
      <c r="E134" s="192">
        <v>12</v>
      </c>
      <c r="F134" s="195" t="s">
        <v>821</v>
      </c>
    </row>
    <row r="135" spans="2:6" ht="90" x14ac:dyDescent="0.25">
      <c r="B135" s="203" t="s">
        <v>58</v>
      </c>
      <c r="C135" s="241"/>
      <c r="D135" s="199" t="s">
        <v>822</v>
      </c>
      <c r="E135" s="192">
        <v>20</v>
      </c>
      <c r="F135" s="197" t="s">
        <v>823</v>
      </c>
    </row>
    <row r="136" spans="2:6" ht="75" x14ac:dyDescent="0.25">
      <c r="B136" s="203" t="s">
        <v>58</v>
      </c>
      <c r="C136" s="241"/>
      <c r="D136" s="201" t="s">
        <v>824</v>
      </c>
      <c r="E136" s="192">
        <v>16</v>
      </c>
      <c r="F136" s="195" t="s">
        <v>825</v>
      </c>
    </row>
    <row r="137" spans="2:6" s="138" customFormat="1" x14ac:dyDescent="0.25">
      <c r="B137" s="203" t="s">
        <v>60</v>
      </c>
      <c r="C137" s="249" t="s">
        <v>86</v>
      </c>
      <c r="D137" s="182" t="s">
        <v>831</v>
      </c>
      <c r="E137" s="220">
        <v>13</v>
      </c>
      <c r="F137" s="182" t="s">
        <v>832</v>
      </c>
    </row>
    <row r="138" spans="2:6" s="138" customFormat="1" x14ac:dyDescent="0.25">
      <c r="B138" s="203" t="s">
        <v>60</v>
      </c>
      <c r="C138" s="250"/>
      <c r="D138" s="182" t="s">
        <v>833</v>
      </c>
      <c r="E138" s="220">
        <v>12</v>
      </c>
      <c r="F138" s="182" t="s">
        <v>635</v>
      </c>
    </row>
    <row r="139" spans="2:6" s="138" customFormat="1" x14ac:dyDescent="0.25">
      <c r="B139" s="203" t="s">
        <v>60</v>
      </c>
      <c r="C139" s="250"/>
      <c r="D139" s="182" t="s">
        <v>834</v>
      </c>
      <c r="E139" s="220">
        <v>16</v>
      </c>
      <c r="F139" s="182" t="s">
        <v>835</v>
      </c>
    </row>
    <row r="140" spans="2:6" s="138" customFormat="1" x14ac:dyDescent="0.25">
      <c r="B140" s="203" t="s">
        <v>60</v>
      </c>
      <c r="C140" s="250"/>
      <c r="D140" s="182" t="s">
        <v>836</v>
      </c>
      <c r="E140" s="220">
        <v>19</v>
      </c>
      <c r="F140" s="182" t="s">
        <v>837</v>
      </c>
    </row>
    <row r="141" spans="2:6" s="138" customFormat="1" x14ac:dyDescent="0.25">
      <c r="B141" s="203" t="s">
        <v>60</v>
      </c>
      <c r="C141" s="250"/>
      <c r="D141" s="182" t="s">
        <v>838</v>
      </c>
      <c r="E141" s="220">
        <v>19</v>
      </c>
      <c r="F141" s="182" t="s">
        <v>837</v>
      </c>
    </row>
    <row r="142" spans="2:6" s="138" customFormat="1" x14ac:dyDescent="0.25">
      <c r="B142" s="203" t="s">
        <v>60</v>
      </c>
      <c r="C142" s="250"/>
      <c r="D142" s="182" t="s">
        <v>839</v>
      </c>
      <c r="E142" s="220">
        <v>19</v>
      </c>
      <c r="F142" s="182" t="s">
        <v>932</v>
      </c>
    </row>
    <row r="143" spans="2:6" s="138" customFormat="1" x14ac:dyDescent="0.25">
      <c r="B143" s="203" t="s">
        <v>60</v>
      </c>
      <c r="C143" s="250"/>
      <c r="D143" s="182" t="s">
        <v>840</v>
      </c>
      <c r="E143" s="220">
        <v>12</v>
      </c>
      <c r="F143" s="182" t="s">
        <v>933</v>
      </c>
    </row>
    <row r="144" spans="2:6" s="138" customFormat="1" hidden="1" x14ac:dyDescent="0.25">
      <c r="B144" s="203" t="s">
        <v>57</v>
      </c>
      <c r="C144" s="250"/>
      <c r="D144" s="182" t="s">
        <v>841</v>
      </c>
      <c r="E144" s="220">
        <v>12</v>
      </c>
      <c r="F144" s="182" t="s">
        <v>842</v>
      </c>
    </row>
    <row r="145" spans="2:6" s="138" customFormat="1" hidden="1" x14ac:dyDescent="0.25">
      <c r="B145" s="203" t="s">
        <v>57</v>
      </c>
      <c r="C145" s="250"/>
      <c r="D145" s="182" t="s">
        <v>843</v>
      </c>
      <c r="E145" s="220">
        <v>17</v>
      </c>
      <c r="F145" s="182" t="s">
        <v>835</v>
      </c>
    </row>
    <row r="146" spans="2:6" s="138" customFormat="1" hidden="1" x14ac:dyDescent="0.25">
      <c r="B146" s="203" t="s">
        <v>57</v>
      </c>
      <c r="C146" s="250"/>
      <c r="D146" s="182" t="s">
        <v>836</v>
      </c>
      <c r="E146" s="220">
        <v>18</v>
      </c>
      <c r="F146" s="182" t="s">
        <v>837</v>
      </c>
    </row>
    <row r="147" spans="2:6" s="138" customFormat="1" hidden="1" x14ac:dyDescent="0.25">
      <c r="B147" s="203" t="s">
        <v>57</v>
      </c>
      <c r="C147" s="250"/>
      <c r="D147" s="182" t="s">
        <v>844</v>
      </c>
      <c r="E147" s="220">
        <v>15</v>
      </c>
      <c r="F147" s="182" t="s">
        <v>845</v>
      </c>
    </row>
    <row r="148" spans="2:6" s="138" customFormat="1" hidden="1" x14ac:dyDescent="0.25">
      <c r="B148" s="203" t="s">
        <v>57</v>
      </c>
      <c r="C148" s="250"/>
      <c r="D148" s="182" t="s">
        <v>846</v>
      </c>
      <c r="E148" s="220">
        <v>19</v>
      </c>
      <c r="F148" s="182" t="s">
        <v>912</v>
      </c>
    </row>
    <row r="149" spans="2:6" s="138" customFormat="1" ht="21.75" hidden="1" customHeight="1" x14ac:dyDescent="0.25">
      <c r="B149" s="203" t="s">
        <v>57</v>
      </c>
      <c r="C149" s="251"/>
      <c r="D149" s="182" t="s">
        <v>847</v>
      </c>
      <c r="E149" s="220">
        <v>12</v>
      </c>
      <c r="F149" s="182" t="s">
        <v>934</v>
      </c>
    </row>
    <row r="150" spans="2:6" s="138" customFormat="1" x14ac:dyDescent="0.25">
      <c r="B150" s="203" t="s">
        <v>58</v>
      </c>
      <c r="C150" s="246" t="s">
        <v>121</v>
      </c>
      <c r="D150" s="182" t="s">
        <v>255</v>
      </c>
      <c r="E150" s="210">
        <v>11</v>
      </c>
      <c r="F150" s="182" t="s">
        <v>617</v>
      </c>
    </row>
    <row r="151" spans="2:6" s="138" customFormat="1" x14ac:dyDescent="0.25">
      <c r="B151" s="203" t="s">
        <v>58</v>
      </c>
      <c r="C151" s="247"/>
      <c r="D151" s="182" t="s">
        <v>277</v>
      </c>
      <c r="E151" s="210">
        <v>12</v>
      </c>
      <c r="F151" s="182" t="s">
        <v>617</v>
      </c>
    </row>
    <row r="152" spans="2:6" s="138" customFormat="1" x14ac:dyDescent="0.25">
      <c r="B152" s="203" t="s">
        <v>58</v>
      </c>
      <c r="C152" s="247"/>
      <c r="D152" s="182" t="s">
        <v>122</v>
      </c>
      <c r="E152" s="210">
        <v>20</v>
      </c>
      <c r="F152" s="182" t="s">
        <v>617</v>
      </c>
    </row>
    <row r="153" spans="2:6" s="138" customFormat="1" x14ac:dyDescent="0.25">
      <c r="B153" s="203" t="s">
        <v>58</v>
      </c>
      <c r="C153" s="247"/>
      <c r="D153" s="182" t="s">
        <v>256</v>
      </c>
      <c r="E153" s="210">
        <v>15</v>
      </c>
      <c r="F153" s="182" t="s">
        <v>617</v>
      </c>
    </row>
    <row r="154" spans="2:6" s="138" customFormat="1" x14ac:dyDescent="0.25">
      <c r="B154" s="203" t="s">
        <v>58</v>
      </c>
      <c r="C154" s="247"/>
      <c r="D154" s="182" t="s">
        <v>275</v>
      </c>
      <c r="E154" s="210">
        <v>15</v>
      </c>
      <c r="F154" s="182" t="s">
        <v>617</v>
      </c>
    </row>
    <row r="155" spans="2:6" s="138" customFormat="1" x14ac:dyDescent="0.25">
      <c r="B155" s="203" t="s">
        <v>58</v>
      </c>
      <c r="C155" s="247"/>
      <c r="D155" s="182" t="s">
        <v>260</v>
      </c>
      <c r="E155" s="210">
        <v>19</v>
      </c>
      <c r="F155" s="182" t="s">
        <v>617</v>
      </c>
    </row>
    <row r="156" spans="2:6" s="138" customFormat="1" x14ac:dyDescent="0.25">
      <c r="B156" s="203" t="s">
        <v>58</v>
      </c>
      <c r="C156" s="247"/>
      <c r="D156" s="182" t="s">
        <v>262</v>
      </c>
      <c r="E156" s="210">
        <v>19</v>
      </c>
      <c r="F156" s="182" t="s">
        <v>617</v>
      </c>
    </row>
    <row r="157" spans="2:6" s="138" customFormat="1" x14ac:dyDescent="0.25">
      <c r="B157" s="203" t="s">
        <v>58</v>
      </c>
      <c r="C157" s="247"/>
      <c r="D157" s="182" t="s">
        <v>263</v>
      </c>
      <c r="E157" s="210">
        <v>26</v>
      </c>
      <c r="F157" s="182" t="s">
        <v>617</v>
      </c>
    </row>
    <row r="158" spans="2:6" s="138" customFormat="1" x14ac:dyDescent="0.25">
      <c r="B158" s="203" t="s">
        <v>58</v>
      </c>
      <c r="C158" s="247"/>
      <c r="D158" s="182" t="s">
        <v>864</v>
      </c>
      <c r="E158" s="210">
        <v>18</v>
      </c>
      <c r="F158" s="182" t="s">
        <v>617</v>
      </c>
    </row>
    <row r="159" spans="2:6" s="138" customFormat="1" x14ac:dyDescent="0.25">
      <c r="B159" s="203" t="s">
        <v>58</v>
      </c>
      <c r="C159" s="247"/>
      <c r="D159" s="182" t="s">
        <v>865</v>
      </c>
      <c r="E159" s="210">
        <v>14</v>
      </c>
      <c r="F159" s="182" t="s">
        <v>617</v>
      </c>
    </row>
    <row r="160" spans="2:6" s="138" customFormat="1" x14ac:dyDescent="0.25">
      <c r="B160" s="203" t="s">
        <v>58</v>
      </c>
      <c r="C160" s="247"/>
      <c r="D160" s="182" t="s">
        <v>866</v>
      </c>
      <c r="E160" s="210">
        <v>12</v>
      </c>
      <c r="F160" s="182" t="s">
        <v>617</v>
      </c>
    </row>
    <row r="161" spans="1:6" s="138" customFormat="1" x14ac:dyDescent="0.25">
      <c r="B161" s="203" t="s">
        <v>58</v>
      </c>
      <c r="C161" s="247"/>
      <c r="D161" s="182" t="s">
        <v>867</v>
      </c>
      <c r="E161" s="210">
        <v>12</v>
      </c>
      <c r="F161" s="182" t="s">
        <v>617</v>
      </c>
    </row>
    <row r="162" spans="1:6" s="138" customFormat="1" x14ac:dyDescent="0.25">
      <c r="B162" s="203" t="s">
        <v>58</v>
      </c>
      <c r="C162" s="247"/>
      <c r="D162" s="182" t="s">
        <v>868</v>
      </c>
      <c r="E162" s="210">
        <v>13</v>
      </c>
      <c r="F162" s="182" t="s">
        <v>617</v>
      </c>
    </row>
    <row r="163" spans="1:6" s="138" customFormat="1" x14ac:dyDescent="0.25">
      <c r="B163" s="203" t="s">
        <v>58</v>
      </c>
      <c r="C163" s="247"/>
      <c r="D163" s="182" t="s">
        <v>869</v>
      </c>
      <c r="E163" s="210">
        <v>18</v>
      </c>
      <c r="F163" s="182" t="s">
        <v>617</v>
      </c>
    </row>
    <row r="164" spans="1:6" s="138" customFormat="1" x14ac:dyDescent="0.25">
      <c r="B164" s="203" t="s">
        <v>58</v>
      </c>
      <c r="C164" s="247"/>
      <c r="D164" s="182" t="s">
        <v>123</v>
      </c>
      <c r="E164" s="210">
        <v>19</v>
      </c>
      <c r="F164" s="182" t="s">
        <v>617</v>
      </c>
    </row>
    <row r="165" spans="1:6" s="138" customFormat="1" x14ac:dyDescent="0.25">
      <c r="B165" s="203" t="s">
        <v>58</v>
      </c>
      <c r="C165" s="247"/>
      <c r="D165" s="182" t="s">
        <v>870</v>
      </c>
      <c r="E165" s="210">
        <v>12</v>
      </c>
      <c r="F165" s="182" t="s">
        <v>617</v>
      </c>
    </row>
    <row r="166" spans="1:6" s="138" customFormat="1" x14ac:dyDescent="0.25">
      <c r="B166" s="203" t="s">
        <v>58</v>
      </c>
      <c r="C166" s="247"/>
      <c r="D166" s="182" t="s">
        <v>871</v>
      </c>
      <c r="E166" s="210">
        <v>26</v>
      </c>
      <c r="F166" s="182" t="s">
        <v>617</v>
      </c>
    </row>
    <row r="167" spans="1:6" s="138" customFormat="1" x14ac:dyDescent="0.25">
      <c r="B167" s="203" t="s">
        <v>58</v>
      </c>
      <c r="C167" s="248"/>
      <c r="D167" s="182" t="s">
        <v>254</v>
      </c>
      <c r="E167" s="210">
        <v>11</v>
      </c>
      <c r="F167" s="182" t="s">
        <v>617</v>
      </c>
    </row>
    <row r="168" spans="1:6" hidden="1" x14ac:dyDescent="0.25">
      <c r="A168" s="138"/>
      <c r="B168" s="203" t="s">
        <v>889</v>
      </c>
      <c r="C168" s="244" t="s">
        <v>890</v>
      </c>
      <c r="D168" s="201" t="s">
        <v>88</v>
      </c>
      <c r="E168" s="215">
        <v>23</v>
      </c>
      <c r="F168" s="201" t="s">
        <v>891</v>
      </c>
    </row>
    <row r="169" spans="1:6" x14ac:dyDescent="0.25">
      <c r="A169" s="138"/>
      <c r="B169" s="203" t="s">
        <v>58</v>
      </c>
      <c r="C169" s="252"/>
      <c r="D169" s="201" t="s">
        <v>89</v>
      </c>
      <c r="E169" s="215">
        <v>11</v>
      </c>
      <c r="F169" s="201" t="s">
        <v>892</v>
      </c>
    </row>
    <row r="170" spans="1:6" x14ac:dyDescent="0.25">
      <c r="A170" s="138"/>
      <c r="B170" s="203" t="s">
        <v>893</v>
      </c>
      <c r="C170" s="245"/>
      <c r="D170" s="201" t="s">
        <v>88</v>
      </c>
      <c r="E170" s="215">
        <v>21</v>
      </c>
      <c r="F170" s="201" t="s">
        <v>891</v>
      </c>
    </row>
    <row r="171" spans="1:6" s="138" customFormat="1" x14ac:dyDescent="0.25">
      <c r="B171" s="203" t="s">
        <v>58</v>
      </c>
      <c r="C171" s="223" t="s">
        <v>112</v>
      </c>
      <c r="D171" s="201" t="s">
        <v>113</v>
      </c>
      <c r="E171" s="222">
        <v>15</v>
      </c>
      <c r="F171" s="201" t="s">
        <v>903</v>
      </c>
    </row>
    <row r="172" spans="1:6" s="138" customFormat="1" x14ac:dyDescent="0.25">
      <c r="B172" s="203" t="s">
        <v>60</v>
      </c>
      <c r="C172" s="244" t="s">
        <v>935</v>
      </c>
      <c r="D172" s="201" t="s">
        <v>936</v>
      </c>
      <c r="E172" s="233">
        <v>14</v>
      </c>
      <c r="F172" s="201" t="s">
        <v>937</v>
      </c>
    </row>
    <row r="173" spans="1:6" s="138" customFormat="1" ht="25.5" x14ac:dyDescent="0.25">
      <c r="B173" s="203" t="s">
        <v>60</v>
      </c>
      <c r="C173" s="245"/>
      <c r="D173" s="201" t="s">
        <v>938</v>
      </c>
      <c r="E173" s="233">
        <v>19</v>
      </c>
      <c r="F173" s="201" t="s">
        <v>939</v>
      </c>
    </row>
  </sheetData>
  <autoFilter ref="B3:F173">
    <filterColumn colId="0">
      <filters>
        <filter val="4XX"/>
        <filter val="AS4XX"/>
        <filter val="Both"/>
      </filters>
    </filterColumn>
  </autoFilter>
  <mergeCells count="18">
    <mergeCell ref="C172:C173"/>
    <mergeCell ref="C121:C124"/>
    <mergeCell ref="C125:C136"/>
    <mergeCell ref="C99:C120"/>
    <mergeCell ref="C79:C98"/>
    <mergeCell ref="C168:C170"/>
    <mergeCell ref="C150:C167"/>
    <mergeCell ref="C137:C149"/>
    <mergeCell ref="B2:F2"/>
    <mergeCell ref="C4:C9"/>
    <mergeCell ref="C10:C11"/>
    <mergeCell ref="C12:C33"/>
    <mergeCell ref="C34:C45"/>
    <mergeCell ref="C46:C48"/>
    <mergeCell ref="C54:C60"/>
    <mergeCell ref="C49:C53"/>
    <mergeCell ref="C62:C71"/>
    <mergeCell ref="C72:C78"/>
  </mergeCells>
  <dataValidations count="1">
    <dataValidation type="list" allowBlank="1" showInputMessage="1" showErrorMessage="1" sqref="B4:B61 B99:B120 B137:B167 B172:B173">
      <formula1>"AS4xx,AS3xx,Both"</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F10"/>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6.85546875" customWidth="1"/>
    <col min="2" max="2" width="19.85546875" customWidth="1"/>
    <col min="3" max="3" width="17.5703125" customWidth="1"/>
    <col min="4" max="4" width="38.140625" customWidth="1"/>
    <col min="5" max="5" width="13.85546875" customWidth="1"/>
    <col min="6" max="6" width="79.140625" customWidth="1"/>
  </cols>
  <sheetData>
    <row r="2" spans="2:6" ht="19.5" customHeight="1" x14ac:dyDescent="0.25">
      <c r="B2" s="243" t="s">
        <v>41</v>
      </c>
      <c r="C2" s="243"/>
      <c r="D2" s="243"/>
      <c r="E2" s="243"/>
      <c r="F2" s="243"/>
    </row>
    <row r="3" spans="2:6" ht="25.5" x14ac:dyDescent="0.25">
      <c r="B3" s="115" t="s">
        <v>59</v>
      </c>
      <c r="C3" s="116" t="s">
        <v>26</v>
      </c>
      <c r="D3" s="116" t="s">
        <v>44</v>
      </c>
      <c r="E3" s="117" t="s">
        <v>40</v>
      </c>
      <c r="F3" s="116" t="s">
        <v>69</v>
      </c>
    </row>
    <row r="4" spans="2:6" s="73" customFormat="1" ht="37.5" customHeight="1" x14ac:dyDescent="0.25">
      <c r="B4" s="105" t="s">
        <v>58</v>
      </c>
      <c r="C4" s="241" t="s">
        <v>102</v>
      </c>
      <c r="D4" s="85" t="s">
        <v>473</v>
      </c>
      <c r="E4" s="253">
        <v>98</v>
      </c>
      <c r="F4" s="105" t="s">
        <v>559</v>
      </c>
    </row>
    <row r="5" spans="2:6" s="73" customFormat="1" ht="42.75" customHeight="1" x14ac:dyDescent="0.25">
      <c r="B5" s="105" t="s">
        <v>58</v>
      </c>
      <c r="C5" s="241"/>
      <c r="D5" s="85" t="s">
        <v>560</v>
      </c>
      <c r="E5" s="254"/>
      <c r="F5" s="105" t="s">
        <v>561</v>
      </c>
    </row>
    <row r="6" spans="2:6" s="73" customFormat="1" ht="50.25" customHeight="1" x14ac:dyDescent="0.25">
      <c r="B6" s="105" t="s">
        <v>58</v>
      </c>
      <c r="C6" s="241"/>
      <c r="D6" s="85" t="s">
        <v>562</v>
      </c>
      <c r="E6" s="254"/>
      <c r="F6" s="105" t="s">
        <v>563</v>
      </c>
    </row>
    <row r="7" spans="2:6" s="73" customFormat="1" ht="48.75" customHeight="1" x14ac:dyDescent="0.25">
      <c r="B7" s="105" t="s">
        <v>58</v>
      </c>
      <c r="C7" s="241"/>
      <c r="D7" s="85" t="s">
        <v>553</v>
      </c>
      <c r="E7" s="255"/>
      <c r="F7" s="105" t="s">
        <v>564</v>
      </c>
    </row>
    <row r="8" spans="2:6" s="73" customFormat="1" ht="71.25" x14ac:dyDescent="0.25">
      <c r="B8" s="105" t="s">
        <v>58</v>
      </c>
      <c r="C8" s="108" t="s">
        <v>94</v>
      </c>
      <c r="D8" s="105" t="s">
        <v>649</v>
      </c>
      <c r="E8" s="105">
        <v>98</v>
      </c>
      <c r="F8" s="105" t="s">
        <v>650</v>
      </c>
    </row>
    <row r="9" spans="2:6" ht="100.5" thickBot="1" x14ac:dyDescent="0.3">
      <c r="B9" s="150" t="s">
        <v>58</v>
      </c>
      <c r="C9" s="150" t="s">
        <v>114</v>
      </c>
      <c r="D9" s="150" t="s">
        <v>692</v>
      </c>
      <c r="E9" s="150">
        <v>99</v>
      </c>
      <c r="F9" s="150" t="s">
        <v>693</v>
      </c>
    </row>
    <row r="10" spans="2:6" ht="71.25" x14ac:dyDescent="0.25">
      <c r="B10" s="139" t="s">
        <v>60</v>
      </c>
      <c r="C10" s="141" t="s">
        <v>598</v>
      </c>
      <c r="D10" s="139" t="s">
        <v>730</v>
      </c>
      <c r="E10" s="139">
        <v>92</v>
      </c>
      <c r="F10" s="139" t="s">
        <v>694</v>
      </c>
    </row>
  </sheetData>
  <autoFilter ref="B3:F3"/>
  <mergeCells count="3">
    <mergeCell ref="B2:F2"/>
    <mergeCell ref="C4:C7"/>
    <mergeCell ref="E4:E7"/>
  </mergeCells>
  <dataValidations count="1">
    <dataValidation type="list" allowBlank="1" showInputMessage="1" showErrorMessage="1" sqref="B4:B10">
      <formula1>"AS4xx,AS3xx,Both"</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23"/>
  <sheetViews>
    <sheetView zoomScaleNormal="100" workbookViewId="0">
      <pane ySplit="3" topLeftCell="A4" activePane="bottomLeft" state="frozen"/>
      <selection pane="bottomLeft" activeCell="G6" sqref="G6"/>
    </sheetView>
  </sheetViews>
  <sheetFormatPr defaultRowHeight="15" x14ac:dyDescent="0.25"/>
  <cols>
    <col min="1" max="1" width="18.85546875" customWidth="1"/>
    <col min="2" max="2" width="27" customWidth="1"/>
    <col min="3" max="3" width="37.42578125" customWidth="1"/>
    <col min="4" max="4" width="26" bestFit="1" customWidth="1"/>
    <col min="5" max="5" width="19.85546875" bestFit="1" customWidth="1"/>
    <col min="6" max="6" width="20.28515625" bestFit="1" customWidth="1"/>
    <col min="7" max="7" width="17.85546875" customWidth="1"/>
    <col min="8" max="8" width="14.140625" bestFit="1" customWidth="1"/>
    <col min="9" max="9" width="46.140625" customWidth="1"/>
    <col min="10" max="10" width="40.42578125" customWidth="1"/>
  </cols>
  <sheetData>
    <row r="1" spans="1:9" x14ac:dyDescent="0.25">
      <c r="A1" s="262" t="s">
        <v>59</v>
      </c>
      <c r="B1" s="262" t="s">
        <v>26</v>
      </c>
      <c r="C1" s="262" t="s">
        <v>565</v>
      </c>
      <c r="D1" s="262" t="s">
        <v>566</v>
      </c>
      <c r="E1" s="262"/>
      <c r="F1" s="262"/>
      <c r="G1" s="262"/>
      <c r="H1" s="262"/>
      <c r="I1" s="262" t="s">
        <v>38</v>
      </c>
    </row>
    <row r="2" spans="1:9" x14ac:dyDescent="0.25">
      <c r="A2" s="262"/>
      <c r="B2" s="262"/>
      <c r="C2" s="262"/>
      <c r="D2" s="262" t="s">
        <v>567</v>
      </c>
      <c r="E2" s="262"/>
      <c r="F2" s="262"/>
      <c r="G2" s="262" t="s">
        <v>568</v>
      </c>
      <c r="H2" s="262"/>
      <c r="I2" s="262"/>
    </row>
    <row r="3" spans="1:9" ht="30" x14ac:dyDescent="0.25">
      <c r="A3" s="262"/>
      <c r="B3" s="262"/>
      <c r="C3" s="262"/>
      <c r="D3" s="109" t="s">
        <v>569</v>
      </c>
      <c r="E3" s="109" t="s">
        <v>47</v>
      </c>
      <c r="F3" s="109" t="s">
        <v>570</v>
      </c>
      <c r="G3" s="109" t="s">
        <v>45</v>
      </c>
      <c r="H3" s="109" t="s">
        <v>46</v>
      </c>
      <c r="I3" s="262"/>
    </row>
    <row r="4" spans="1:9" ht="99.75" x14ac:dyDescent="0.25">
      <c r="A4" s="105" t="s">
        <v>60</v>
      </c>
      <c r="B4" s="261" t="s">
        <v>120</v>
      </c>
      <c r="C4" s="93" t="s">
        <v>573</v>
      </c>
      <c r="D4" s="236">
        <v>4626</v>
      </c>
      <c r="E4" s="236">
        <v>124</v>
      </c>
      <c r="F4" s="236">
        <v>568</v>
      </c>
      <c r="G4" s="236">
        <v>2</v>
      </c>
      <c r="H4" s="236">
        <v>0</v>
      </c>
      <c r="I4" s="89" t="s">
        <v>574</v>
      </c>
    </row>
    <row r="5" spans="1:9" ht="99.75" x14ac:dyDescent="0.25">
      <c r="A5" s="105" t="s">
        <v>60</v>
      </c>
      <c r="B5" s="261"/>
      <c r="C5" s="93" t="s">
        <v>575</v>
      </c>
      <c r="D5" s="236">
        <v>7044</v>
      </c>
      <c r="E5" s="236">
        <v>120</v>
      </c>
      <c r="F5" s="236">
        <v>1664</v>
      </c>
      <c r="G5" s="236">
        <v>2</v>
      </c>
      <c r="H5" s="236">
        <v>0</v>
      </c>
      <c r="I5" s="89" t="s">
        <v>576</v>
      </c>
    </row>
    <row r="6" spans="1:9" ht="114" x14ac:dyDescent="0.25">
      <c r="A6" s="105" t="s">
        <v>57</v>
      </c>
      <c r="B6" s="261"/>
      <c r="C6" s="93" t="s">
        <v>577</v>
      </c>
      <c r="D6" s="236">
        <v>4558</v>
      </c>
      <c r="E6" s="236">
        <v>124</v>
      </c>
      <c r="F6" s="236">
        <v>568</v>
      </c>
      <c r="G6" s="236">
        <v>1</v>
      </c>
      <c r="H6" s="236">
        <v>0</v>
      </c>
      <c r="I6" s="89" t="s">
        <v>574</v>
      </c>
    </row>
    <row r="7" spans="1:9" ht="114" x14ac:dyDescent="0.25">
      <c r="A7" s="105" t="s">
        <v>57</v>
      </c>
      <c r="B7" s="261"/>
      <c r="C7" s="93" t="s">
        <v>578</v>
      </c>
      <c r="D7" s="236">
        <v>4364</v>
      </c>
      <c r="E7" s="236">
        <v>120</v>
      </c>
      <c r="F7" s="236">
        <v>1556</v>
      </c>
      <c r="G7" s="236">
        <v>1</v>
      </c>
      <c r="H7" s="236">
        <v>0</v>
      </c>
      <c r="I7" s="89" t="s">
        <v>576</v>
      </c>
    </row>
    <row r="8" spans="1:9" ht="30" x14ac:dyDescent="0.25">
      <c r="A8" s="105" t="s">
        <v>60</v>
      </c>
      <c r="B8" s="266" t="s">
        <v>132</v>
      </c>
      <c r="C8" s="89" t="s">
        <v>579</v>
      </c>
      <c r="D8" s="120">
        <v>1816</v>
      </c>
      <c r="E8" s="120">
        <v>0</v>
      </c>
      <c r="F8" s="120">
        <v>52</v>
      </c>
      <c r="G8" s="120">
        <v>28</v>
      </c>
      <c r="H8" s="120">
        <v>0</v>
      </c>
      <c r="I8" s="110" t="s">
        <v>580</v>
      </c>
    </row>
    <row r="9" spans="1:9" ht="30" x14ac:dyDescent="0.25">
      <c r="A9" s="105" t="s">
        <v>60</v>
      </c>
      <c r="B9" s="266"/>
      <c r="C9" s="89" t="s">
        <v>581</v>
      </c>
      <c r="D9" s="120">
        <v>756</v>
      </c>
      <c r="E9" s="120">
        <v>0</v>
      </c>
      <c r="F9" s="120">
        <v>24</v>
      </c>
      <c r="G9" s="120">
        <v>4</v>
      </c>
      <c r="H9" s="120">
        <v>0</v>
      </c>
      <c r="I9" s="103"/>
    </row>
    <row r="10" spans="1:9" ht="30" x14ac:dyDescent="0.25">
      <c r="A10" s="105" t="s">
        <v>60</v>
      </c>
      <c r="B10" s="266"/>
      <c r="C10" s="89" t="s">
        <v>582</v>
      </c>
      <c r="D10" s="120">
        <v>2812</v>
      </c>
      <c r="E10" s="120">
        <v>0</v>
      </c>
      <c r="F10" s="120">
        <v>40</v>
      </c>
      <c r="G10" s="120">
        <v>28</v>
      </c>
      <c r="H10" s="120">
        <v>0</v>
      </c>
      <c r="I10" s="103"/>
    </row>
    <row r="11" spans="1:9" ht="30" x14ac:dyDescent="0.25">
      <c r="A11" s="105" t="s">
        <v>57</v>
      </c>
      <c r="B11" s="266"/>
      <c r="C11" s="89" t="s">
        <v>579</v>
      </c>
      <c r="D11" s="120">
        <v>690</v>
      </c>
      <c r="E11" s="120">
        <v>0</v>
      </c>
      <c r="F11" s="120">
        <v>20</v>
      </c>
      <c r="G11" s="120">
        <v>16</v>
      </c>
      <c r="H11" s="120">
        <v>0</v>
      </c>
      <c r="I11" s="103" t="s">
        <v>583</v>
      </c>
    </row>
    <row r="12" spans="1:9" ht="30" x14ac:dyDescent="0.25">
      <c r="A12" s="105" t="s">
        <v>57</v>
      </c>
      <c r="B12" s="266"/>
      <c r="C12" s="89" t="s">
        <v>582</v>
      </c>
      <c r="D12" s="120">
        <v>1622</v>
      </c>
      <c r="E12" s="120">
        <v>0</v>
      </c>
      <c r="F12" s="120">
        <v>24</v>
      </c>
      <c r="G12" s="120">
        <v>24</v>
      </c>
      <c r="H12" s="120">
        <v>0</v>
      </c>
      <c r="I12" s="103"/>
    </row>
    <row r="13" spans="1:9" ht="30" x14ac:dyDescent="0.25">
      <c r="A13" s="105" t="s">
        <v>60</v>
      </c>
      <c r="B13" s="122" t="s">
        <v>598</v>
      </c>
      <c r="C13" s="111" t="s">
        <v>599</v>
      </c>
      <c r="D13" s="112">
        <v>2144</v>
      </c>
      <c r="E13" s="112">
        <v>96</v>
      </c>
      <c r="F13" s="112">
        <v>0</v>
      </c>
      <c r="G13" s="112">
        <v>8</v>
      </c>
      <c r="H13" s="112">
        <v>0</v>
      </c>
      <c r="I13" s="113" t="s">
        <v>600</v>
      </c>
    </row>
    <row r="14" spans="1:9" ht="28.5" x14ac:dyDescent="0.25">
      <c r="A14" s="105" t="s">
        <v>60</v>
      </c>
      <c r="B14" s="258" t="s">
        <v>114</v>
      </c>
      <c r="C14" s="93" t="s">
        <v>601</v>
      </c>
      <c r="D14" s="238">
        <v>12062</v>
      </c>
      <c r="E14" s="238">
        <v>34</v>
      </c>
      <c r="F14" s="238">
        <v>0</v>
      </c>
      <c r="G14" s="238">
        <v>16</v>
      </c>
      <c r="H14" s="238">
        <v>0</v>
      </c>
      <c r="I14" s="93" t="s">
        <v>602</v>
      </c>
    </row>
    <row r="15" spans="1:9" ht="28.5" x14ac:dyDescent="0.25">
      <c r="A15" s="105" t="s">
        <v>60</v>
      </c>
      <c r="B15" s="258"/>
      <c r="C15" s="93" t="s">
        <v>603</v>
      </c>
      <c r="D15" s="238">
        <v>66</v>
      </c>
      <c r="E15" s="238">
        <v>0</v>
      </c>
      <c r="F15" s="238">
        <v>1241</v>
      </c>
      <c r="G15" s="238">
        <v>897</v>
      </c>
      <c r="H15" s="238">
        <v>0</v>
      </c>
      <c r="I15" s="93"/>
    </row>
    <row r="16" spans="1:9" ht="28.5" x14ac:dyDescent="0.25">
      <c r="A16" s="105" t="s">
        <v>60</v>
      </c>
      <c r="B16" s="258"/>
      <c r="C16" s="93" t="s">
        <v>604</v>
      </c>
      <c r="D16" s="238">
        <v>10158</v>
      </c>
      <c r="E16" s="238">
        <v>34</v>
      </c>
      <c r="F16" s="238">
        <v>0</v>
      </c>
      <c r="G16" s="238">
        <v>12</v>
      </c>
      <c r="H16" s="238">
        <v>0</v>
      </c>
      <c r="I16" s="93" t="s">
        <v>602</v>
      </c>
    </row>
    <row r="17" spans="1:10" ht="28.5" x14ac:dyDescent="0.25">
      <c r="A17" s="105" t="s">
        <v>60</v>
      </c>
      <c r="B17" s="258"/>
      <c r="C17" s="93" t="s">
        <v>605</v>
      </c>
      <c r="D17" s="238">
        <v>124</v>
      </c>
      <c r="E17" s="238">
        <v>0</v>
      </c>
      <c r="F17" s="238">
        <v>1942</v>
      </c>
      <c r="G17" s="238">
        <v>920</v>
      </c>
      <c r="H17" s="238">
        <v>0</v>
      </c>
      <c r="I17" s="93"/>
    </row>
    <row r="18" spans="1:10" x14ac:dyDescent="0.25">
      <c r="A18" s="105" t="s">
        <v>58</v>
      </c>
      <c r="B18" s="258" t="s">
        <v>102</v>
      </c>
      <c r="C18" s="93" t="s">
        <v>606</v>
      </c>
      <c r="D18" s="90">
        <v>5584</v>
      </c>
      <c r="E18" s="90">
        <v>0</v>
      </c>
      <c r="F18" s="90">
        <v>174</v>
      </c>
      <c r="G18" s="90">
        <v>0</v>
      </c>
      <c r="H18" s="90">
        <v>81</v>
      </c>
      <c r="I18" s="89" t="s">
        <v>607</v>
      </c>
      <c r="J18" s="267"/>
    </row>
    <row r="19" spans="1:10" ht="28.5" x14ac:dyDescent="0.25">
      <c r="A19" s="105" t="s">
        <v>58</v>
      </c>
      <c r="B19" s="264"/>
      <c r="C19" s="93" t="s">
        <v>608</v>
      </c>
      <c r="D19" s="91">
        <v>0</v>
      </c>
      <c r="E19" s="91">
        <v>0</v>
      </c>
      <c r="F19" s="91">
        <v>12</v>
      </c>
      <c r="G19" s="91">
        <v>0</v>
      </c>
      <c r="H19" s="91">
        <v>20</v>
      </c>
      <c r="I19" s="89" t="s">
        <v>609</v>
      </c>
      <c r="J19" s="267"/>
    </row>
    <row r="20" spans="1:10" x14ac:dyDescent="0.25">
      <c r="A20" s="105" t="s">
        <v>58</v>
      </c>
      <c r="B20" s="264"/>
      <c r="C20" s="93" t="s">
        <v>606</v>
      </c>
      <c r="D20" s="90">
        <v>14124</v>
      </c>
      <c r="E20" s="90">
        <v>0</v>
      </c>
      <c r="F20" s="90">
        <v>182</v>
      </c>
      <c r="G20" s="90">
        <v>0</v>
      </c>
      <c r="H20" s="90">
        <v>153</v>
      </c>
      <c r="I20" s="89" t="s">
        <v>610</v>
      </c>
      <c r="J20" s="267"/>
    </row>
    <row r="21" spans="1:10" ht="28.5" x14ac:dyDescent="0.25">
      <c r="A21" s="105" t="s">
        <v>58</v>
      </c>
      <c r="B21" s="264"/>
      <c r="C21" s="93" t="s">
        <v>608</v>
      </c>
      <c r="D21" s="91">
        <v>0</v>
      </c>
      <c r="E21" s="91">
        <v>0</v>
      </c>
      <c r="F21" s="91">
        <v>12</v>
      </c>
      <c r="G21" s="91">
        <v>0</v>
      </c>
      <c r="H21" s="91">
        <v>20</v>
      </c>
      <c r="I21" s="89" t="s">
        <v>611</v>
      </c>
      <c r="J21" s="267"/>
    </row>
    <row r="22" spans="1:10" ht="30" x14ac:dyDescent="0.25">
      <c r="A22" s="105" t="s">
        <v>58</v>
      </c>
      <c r="B22" s="264"/>
      <c r="C22" s="93" t="s">
        <v>606</v>
      </c>
      <c r="D22" s="90">
        <v>15170</v>
      </c>
      <c r="E22" s="90">
        <v>0</v>
      </c>
      <c r="F22" s="90">
        <v>246</v>
      </c>
      <c r="G22" s="90">
        <v>0</v>
      </c>
      <c r="H22" s="90">
        <v>194</v>
      </c>
      <c r="I22" s="89" t="s">
        <v>612</v>
      </c>
      <c r="J22" s="267"/>
    </row>
    <row r="23" spans="1:10" ht="30" x14ac:dyDescent="0.25">
      <c r="A23" s="105" t="s">
        <v>58</v>
      </c>
      <c r="B23" s="264"/>
      <c r="C23" s="93" t="s">
        <v>613</v>
      </c>
      <c r="D23" s="91">
        <v>0</v>
      </c>
      <c r="E23" s="91">
        <v>0</v>
      </c>
      <c r="F23" s="91">
        <v>26</v>
      </c>
      <c r="G23" s="91">
        <v>0</v>
      </c>
      <c r="H23" s="91">
        <v>40</v>
      </c>
      <c r="I23" s="89" t="s">
        <v>614</v>
      </c>
      <c r="J23" s="267"/>
    </row>
    <row r="24" spans="1:10" ht="30" x14ac:dyDescent="0.25">
      <c r="A24" s="92" t="s">
        <v>58</v>
      </c>
      <c r="B24" s="264"/>
      <c r="C24" s="93" t="s">
        <v>615</v>
      </c>
      <c r="D24" s="236">
        <v>0</v>
      </c>
      <c r="E24" s="236">
        <v>0</v>
      </c>
      <c r="F24" s="236">
        <v>28</v>
      </c>
      <c r="G24" s="236">
        <v>0</v>
      </c>
      <c r="H24" s="236">
        <v>0</v>
      </c>
      <c r="I24" s="114" t="s">
        <v>616</v>
      </c>
      <c r="J24" s="267"/>
    </row>
    <row r="25" spans="1:10" ht="15" customHeight="1" x14ac:dyDescent="0.25">
      <c r="A25" s="180" t="s">
        <v>60</v>
      </c>
      <c r="B25" s="258" t="s">
        <v>106</v>
      </c>
      <c r="C25" s="259" t="s">
        <v>766</v>
      </c>
      <c r="D25" s="264">
        <v>4170</v>
      </c>
      <c r="E25" s="264">
        <v>0</v>
      </c>
      <c r="F25" s="264">
        <v>524</v>
      </c>
      <c r="G25" s="264">
        <v>229</v>
      </c>
      <c r="H25" s="264">
        <v>4</v>
      </c>
      <c r="I25" s="103"/>
      <c r="J25" s="267"/>
    </row>
    <row r="26" spans="1:10" x14ac:dyDescent="0.25">
      <c r="A26" s="180" t="s">
        <v>60</v>
      </c>
      <c r="B26" s="258"/>
      <c r="C26" s="259"/>
      <c r="D26" s="264"/>
      <c r="E26" s="264"/>
      <c r="F26" s="264"/>
      <c r="G26" s="264"/>
      <c r="H26" s="264"/>
      <c r="I26" s="103"/>
    </row>
    <row r="27" spans="1:10" ht="15" customHeight="1" x14ac:dyDescent="0.25">
      <c r="A27" s="180" t="s">
        <v>60</v>
      </c>
      <c r="B27" s="258"/>
      <c r="C27" s="259" t="s">
        <v>767</v>
      </c>
      <c r="D27" s="264">
        <v>3488</v>
      </c>
      <c r="E27" s="264">
        <v>0</v>
      </c>
      <c r="F27" s="264">
        <v>524</v>
      </c>
      <c r="G27" s="264">
        <v>229</v>
      </c>
      <c r="H27" s="264">
        <v>4</v>
      </c>
      <c r="I27" s="103"/>
    </row>
    <row r="28" spans="1:10" x14ac:dyDescent="0.25">
      <c r="A28" s="180" t="s">
        <v>60</v>
      </c>
      <c r="B28" s="258"/>
      <c r="C28" s="259"/>
      <c r="D28" s="264"/>
      <c r="E28" s="264"/>
      <c r="F28" s="264"/>
      <c r="G28" s="264"/>
      <c r="H28" s="264"/>
      <c r="I28" s="103"/>
    </row>
    <row r="29" spans="1:10" ht="15" customHeight="1" x14ac:dyDescent="0.25">
      <c r="A29" s="180" t="s">
        <v>57</v>
      </c>
      <c r="B29" s="258"/>
      <c r="C29" s="259" t="s">
        <v>766</v>
      </c>
      <c r="D29" s="264">
        <v>4120</v>
      </c>
      <c r="E29" s="264">
        <v>0</v>
      </c>
      <c r="F29" s="264">
        <v>524</v>
      </c>
      <c r="G29" s="264">
        <v>229</v>
      </c>
      <c r="H29" s="264">
        <v>4</v>
      </c>
      <c r="I29" s="103"/>
    </row>
    <row r="30" spans="1:10" x14ac:dyDescent="0.25">
      <c r="A30" s="180" t="s">
        <v>57</v>
      </c>
      <c r="B30" s="258"/>
      <c r="C30" s="259"/>
      <c r="D30" s="264"/>
      <c r="E30" s="264"/>
      <c r="F30" s="264"/>
      <c r="G30" s="264"/>
      <c r="H30" s="264"/>
      <c r="I30" s="103"/>
    </row>
    <row r="31" spans="1:10" ht="15" customHeight="1" x14ac:dyDescent="0.25">
      <c r="A31" s="180" t="s">
        <v>57</v>
      </c>
      <c r="B31" s="258"/>
      <c r="C31" s="259" t="s">
        <v>767</v>
      </c>
      <c r="D31" s="264">
        <v>3948</v>
      </c>
      <c r="E31" s="264">
        <v>0</v>
      </c>
      <c r="F31" s="264">
        <v>524</v>
      </c>
      <c r="G31" s="264">
        <v>229</v>
      </c>
      <c r="H31" s="264">
        <v>4</v>
      </c>
      <c r="I31" s="103"/>
    </row>
    <row r="32" spans="1:10" x14ac:dyDescent="0.25">
      <c r="A32" s="180" t="s">
        <v>57</v>
      </c>
      <c r="B32" s="258"/>
      <c r="C32" s="259"/>
      <c r="D32" s="264"/>
      <c r="E32" s="264"/>
      <c r="F32" s="264"/>
      <c r="G32" s="264"/>
      <c r="H32" s="264"/>
      <c r="I32" s="103"/>
    </row>
    <row r="33" spans="1:9" ht="30" x14ac:dyDescent="0.25">
      <c r="A33" s="139" t="s">
        <v>60</v>
      </c>
      <c r="B33" s="265" t="s">
        <v>640</v>
      </c>
      <c r="C33" s="107" t="s">
        <v>641</v>
      </c>
      <c r="D33" s="120">
        <v>3498</v>
      </c>
      <c r="E33" s="120">
        <v>0</v>
      </c>
      <c r="F33" s="120">
        <v>8</v>
      </c>
      <c r="G33" s="120">
        <v>6</v>
      </c>
      <c r="H33" s="238">
        <v>0</v>
      </c>
      <c r="I33" s="103"/>
    </row>
    <row r="34" spans="1:9" x14ac:dyDescent="0.25">
      <c r="A34" s="105" t="s">
        <v>60</v>
      </c>
      <c r="B34" s="266"/>
      <c r="C34" s="107" t="s">
        <v>642</v>
      </c>
      <c r="D34" s="120">
        <v>0</v>
      </c>
      <c r="E34" s="120">
        <v>0</v>
      </c>
      <c r="F34" s="120">
        <v>20</v>
      </c>
      <c r="G34" s="120">
        <v>21</v>
      </c>
      <c r="H34" s="120">
        <v>0</v>
      </c>
      <c r="I34" s="103"/>
    </row>
    <row r="35" spans="1:9" ht="30" x14ac:dyDescent="0.25">
      <c r="A35" s="105" t="s">
        <v>60</v>
      </c>
      <c r="B35" s="266"/>
      <c r="C35" s="107" t="s">
        <v>643</v>
      </c>
      <c r="D35" s="120">
        <v>3498</v>
      </c>
      <c r="E35" s="120">
        <v>0</v>
      </c>
      <c r="F35" s="120">
        <v>48</v>
      </c>
      <c r="G35" s="120">
        <v>48</v>
      </c>
      <c r="H35" s="120">
        <v>0</v>
      </c>
      <c r="I35" s="103"/>
    </row>
    <row r="36" spans="1:9" ht="30" x14ac:dyDescent="0.25">
      <c r="A36" s="105" t="s">
        <v>57</v>
      </c>
      <c r="B36" s="266"/>
      <c r="C36" s="107" t="s">
        <v>644</v>
      </c>
      <c r="D36" s="120">
        <v>5536</v>
      </c>
      <c r="E36" s="120">
        <v>56</v>
      </c>
      <c r="F36" s="120">
        <v>9</v>
      </c>
      <c r="G36" s="120">
        <v>11</v>
      </c>
      <c r="H36" s="238">
        <v>0</v>
      </c>
      <c r="I36" s="103"/>
    </row>
    <row r="37" spans="1:9" x14ac:dyDescent="0.25">
      <c r="A37" s="105" t="s">
        <v>57</v>
      </c>
      <c r="B37" s="266"/>
      <c r="C37" s="107" t="s">
        <v>642</v>
      </c>
      <c r="D37" s="120">
        <v>0</v>
      </c>
      <c r="E37" s="120">
        <v>0</v>
      </c>
      <c r="F37" s="120">
        <v>20</v>
      </c>
      <c r="G37" s="120">
        <v>25</v>
      </c>
      <c r="H37" s="120">
        <v>0</v>
      </c>
      <c r="I37" s="103"/>
    </row>
    <row r="38" spans="1:9" ht="30" x14ac:dyDescent="0.25">
      <c r="A38" s="105" t="s">
        <v>57</v>
      </c>
      <c r="B38" s="266"/>
      <c r="C38" s="107" t="s">
        <v>645</v>
      </c>
      <c r="D38" s="120">
        <v>5540</v>
      </c>
      <c r="E38" s="120">
        <v>56</v>
      </c>
      <c r="F38" s="120">
        <v>49</v>
      </c>
      <c r="G38" s="120">
        <v>61</v>
      </c>
      <c r="H38" s="120">
        <v>0</v>
      </c>
      <c r="I38" s="103"/>
    </row>
    <row r="39" spans="1:9" s="73" customFormat="1" ht="15.75" customHeight="1" x14ac:dyDescent="0.25">
      <c r="A39" s="105" t="s">
        <v>58</v>
      </c>
      <c r="B39" s="260" t="s">
        <v>93</v>
      </c>
      <c r="C39" s="268" t="s">
        <v>651</v>
      </c>
      <c r="D39" s="241">
        <v>1078</v>
      </c>
      <c r="E39" s="263">
        <v>0</v>
      </c>
      <c r="F39" s="263">
        <v>96</v>
      </c>
      <c r="G39" s="241">
        <v>53</v>
      </c>
      <c r="H39" s="241">
        <v>0</v>
      </c>
      <c r="I39" s="268" t="s">
        <v>580</v>
      </c>
    </row>
    <row r="40" spans="1:9" s="73" customFormat="1" x14ac:dyDescent="0.25">
      <c r="A40" s="105" t="s">
        <v>58</v>
      </c>
      <c r="B40" s="260"/>
      <c r="C40" s="268"/>
      <c r="D40" s="241"/>
      <c r="E40" s="263"/>
      <c r="F40" s="263"/>
      <c r="G40" s="241"/>
      <c r="H40" s="241"/>
      <c r="I40" s="268"/>
    </row>
    <row r="41" spans="1:9" s="73" customFormat="1" x14ac:dyDescent="0.25">
      <c r="A41" s="105" t="s">
        <v>58</v>
      </c>
      <c r="B41" s="260"/>
      <c r="C41" s="268"/>
      <c r="D41" s="241"/>
      <c r="E41" s="263"/>
      <c r="F41" s="263"/>
      <c r="G41" s="241"/>
      <c r="H41" s="241"/>
      <c r="I41" s="268"/>
    </row>
    <row r="42" spans="1:9" s="73" customFormat="1" x14ac:dyDescent="0.25">
      <c r="A42" s="105" t="s">
        <v>58</v>
      </c>
      <c r="B42" s="260"/>
      <c r="C42" s="268"/>
      <c r="D42" s="241"/>
      <c r="E42" s="263"/>
      <c r="F42" s="263"/>
      <c r="G42" s="241"/>
      <c r="H42" s="241"/>
      <c r="I42" s="268"/>
    </row>
    <row r="43" spans="1:9" s="73" customFormat="1" ht="15.75" customHeight="1" x14ac:dyDescent="0.25">
      <c r="A43" s="105" t="s">
        <v>58</v>
      </c>
      <c r="B43" s="260"/>
      <c r="C43" s="268" t="s">
        <v>652</v>
      </c>
      <c r="D43" s="241">
        <v>1480</v>
      </c>
      <c r="E43" s="263">
        <v>0</v>
      </c>
      <c r="F43" s="263">
        <v>-36</v>
      </c>
      <c r="G43" s="241">
        <v>0</v>
      </c>
      <c r="H43" s="241">
        <v>0</v>
      </c>
      <c r="I43" s="268" t="s">
        <v>653</v>
      </c>
    </row>
    <row r="44" spans="1:9" s="73" customFormat="1" x14ac:dyDescent="0.25">
      <c r="A44" s="105" t="s">
        <v>58</v>
      </c>
      <c r="B44" s="260"/>
      <c r="C44" s="268"/>
      <c r="D44" s="241"/>
      <c r="E44" s="263"/>
      <c r="F44" s="263"/>
      <c r="G44" s="241"/>
      <c r="H44" s="241"/>
      <c r="I44" s="268"/>
    </row>
    <row r="45" spans="1:9" s="73" customFormat="1" x14ac:dyDescent="0.25">
      <c r="A45" s="105" t="s">
        <v>58</v>
      </c>
      <c r="B45" s="260"/>
      <c r="C45" s="268"/>
      <c r="D45" s="241"/>
      <c r="E45" s="263"/>
      <c r="F45" s="263"/>
      <c r="G45" s="241"/>
      <c r="H45" s="241"/>
      <c r="I45" s="268"/>
    </row>
    <row r="46" spans="1:9" s="73" customFormat="1" x14ac:dyDescent="0.25">
      <c r="A46" s="105" t="s">
        <v>58</v>
      </c>
      <c r="B46" s="260"/>
      <c r="C46" s="268"/>
      <c r="D46" s="241"/>
      <c r="E46" s="263"/>
      <c r="F46" s="263"/>
      <c r="G46" s="241"/>
      <c r="H46" s="241"/>
      <c r="I46" s="268"/>
    </row>
    <row r="47" spans="1:9" s="73" customFormat="1" ht="15.75" customHeight="1" x14ac:dyDescent="0.25">
      <c r="A47" s="105" t="s">
        <v>58</v>
      </c>
      <c r="B47" s="260"/>
      <c r="C47" s="268" t="s">
        <v>654</v>
      </c>
      <c r="D47" s="241">
        <v>2280</v>
      </c>
      <c r="E47" s="263">
        <v>4</v>
      </c>
      <c r="F47" s="263">
        <v>0</v>
      </c>
      <c r="G47" s="241">
        <v>-4</v>
      </c>
      <c r="H47" s="241">
        <v>0</v>
      </c>
      <c r="I47" s="268" t="s">
        <v>655</v>
      </c>
    </row>
    <row r="48" spans="1:9" s="73" customFormat="1" x14ac:dyDescent="0.25">
      <c r="A48" s="105" t="s">
        <v>58</v>
      </c>
      <c r="B48" s="260"/>
      <c r="C48" s="268"/>
      <c r="D48" s="241"/>
      <c r="E48" s="263"/>
      <c r="F48" s="263"/>
      <c r="G48" s="241"/>
      <c r="H48" s="241"/>
      <c r="I48" s="268"/>
    </row>
    <row r="49" spans="1:9" s="73" customFormat="1" x14ac:dyDescent="0.25">
      <c r="A49" s="105" t="s">
        <v>58</v>
      </c>
      <c r="B49" s="260"/>
      <c r="C49" s="268"/>
      <c r="D49" s="241"/>
      <c r="E49" s="263"/>
      <c r="F49" s="263"/>
      <c r="G49" s="241"/>
      <c r="H49" s="241"/>
      <c r="I49" s="268"/>
    </row>
    <row r="50" spans="1:9" s="73" customFormat="1" x14ac:dyDescent="0.25">
      <c r="A50" s="105" t="s">
        <v>58</v>
      </c>
      <c r="B50" s="260"/>
      <c r="C50" s="268"/>
      <c r="D50" s="241"/>
      <c r="E50" s="263"/>
      <c r="F50" s="263"/>
      <c r="G50" s="241"/>
      <c r="H50" s="241"/>
      <c r="I50" s="268"/>
    </row>
    <row r="51" spans="1:9" ht="45" x14ac:dyDescent="0.25">
      <c r="A51" s="139" t="s">
        <v>60</v>
      </c>
      <c r="B51" s="260" t="s">
        <v>94</v>
      </c>
      <c r="C51" s="107" t="s">
        <v>686</v>
      </c>
      <c r="D51" s="289">
        <v>4826</v>
      </c>
      <c r="E51" s="289">
        <v>0</v>
      </c>
      <c r="F51" s="289">
        <v>52</v>
      </c>
      <c r="G51" s="120">
        <v>44</v>
      </c>
      <c r="H51" s="120">
        <v>0</v>
      </c>
      <c r="I51" s="103"/>
    </row>
    <row r="52" spans="1:9" ht="45" x14ac:dyDescent="0.25">
      <c r="A52" s="139" t="s">
        <v>60</v>
      </c>
      <c r="B52" s="260"/>
      <c r="C52" s="107" t="s">
        <v>687</v>
      </c>
      <c r="D52" s="289">
        <v>942</v>
      </c>
      <c r="E52" s="289">
        <v>4</v>
      </c>
      <c r="F52" s="289">
        <v>4</v>
      </c>
      <c r="G52" s="120">
        <v>8</v>
      </c>
      <c r="H52" s="120">
        <v>0</v>
      </c>
      <c r="I52" s="110" t="s">
        <v>927</v>
      </c>
    </row>
    <row r="53" spans="1:9" ht="45" x14ac:dyDescent="0.25">
      <c r="A53" s="139" t="s">
        <v>57</v>
      </c>
      <c r="B53" s="260"/>
      <c r="C53" s="107" t="s">
        <v>688</v>
      </c>
      <c r="D53" s="289">
        <v>5768</v>
      </c>
      <c r="E53" s="289">
        <v>4</v>
      </c>
      <c r="F53" s="289">
        <v>56</v>
      </c>
      <c r="G53" s="120">
        <v>52</v>
      </c>
      <c r="H53" s="120">
        <v>0</v>
      </c>
      <c r="I53" s="103"/>
    </row>
    <row r="54" spans="1:9" x14ac:dyDescent="0.25">
      <c r="A54" s="139" t="s">
        <v>58</v>
      </c>
      <c r="B54" s="258" t="s">
        <v>98</v>
      </c>
      <c r="C54" s="107" t="s">
        <v>689</v>
      </c>
      <c r="D54" s="289">
        <v>3486</v>
      </c>
      <c r="E54" s="120">
        <v>380</v>
      </c>
      <c r="F54" s="120">
        <v>0</v>
      </c>
      <c r="G54" s="120">
        <v>1</v>
      </c>
      <c r="H54" s="120">
        <v>0</v>
      </c>
      <c r="I54" s="140"/>
    </row>
    <row r="55" spans="1:9" ht="30" x14ac:dyDescent="0.25">
      <c r="A55" s="139" t="s">
        <v>58</v>
      </c>
      <c r="B55" s="258"/>
      <c r="C55" s="107" t="s">
        <v>690</v>
      </c>
      <c r="D55" s="289">
        <v>952</v>
      </c>
      <c r="E55" s="120">
        <v>0</v>
      </c>
      <c r="F55" s="120">
        <v>0</v>
      </c>
      <c r="G55" s="120">
        <v>1</v>
      </c>
      <c r="H55" s="120">
        <v>0</v>
      </c>
      <c r="I55" s="140"/>
    </row>
    <row r="56" spans="1:9" s="138" customFormat="1" x14ac:dyDescent="0.25">
      <c r="A56" s="139" t="s">
        <v>60</v>
      </c>
      <c r="B56" s="260" t="s">
        <v>100</v>
      </c>
      <c r="C56" s="134" t="s">
        <v>750</v>
      </c>
      <c r="D56" s="120">
        <v>7206</v>
      </c>
      <c r="E56" s="120">
        <v>260</v>
      </c>
      <c r="F56" s="120">
        <v>253</v>
      </c>
      <c r="G56" s="120">
        <v>13</v>
      </c>
      <c r="H56" s="120">
        <v>0</v>
      </c>
      <c r="I56" s="103"/>
    </row>
    <row r="57" spans="1:9" s="138" customFormat="1" x14ac:dyDescent="0.25">
      <c r="A57" s="139" t="s">
        <v>60</v>
      </c>
      <c r="B57" s="260"/>
      <c r="C57" s="89" t="s">
        <v>751</v>
      </c>
      <c r="D57" s="120">
        <v>7444</v>
      </c>
      <c r="E57" s="120">
        <v>260</v>
      </c>
      <c r="F57" s="120">
        <v>4141</v>
      </c>
      <c r="G57" s="120">
        <v>138</v>
      </c>
      <c r="H57" s="120">
        <v>0</v>
      </c>
      <c r="I57" s="110"/>
    </row>
    <row r="58" spans="1:9" s="138" customFormat="1" x14ac:dyDescent="0.25">
      <c r="A58" s="139" t="s">
        <v>57</v>
      </c>
      <c r="B58" s="260"/>
      <c r="C58" s="134" t="s">
        <v>750</v>
      </c>
      <c r="D58" s="120">
        <v>6056</v>
      </c>
      <c r="E58" s="120">
        <v>272</v>
      </c>
      <c r="F58" s="120">
        <v>476</v>
      </c>
      <c r="G58" s="120">
        <v>13</v>
      </c>
      <c r="H58" s="120">
        <v>0</v>
      </c>
      <c r="I58" s="110"/>
    </row>
    <row r="59" spans="1:9" s="138" customFormat="1" x14ac:dyDescent="0.25">
      <c r="A59" s="139" t="s">
        <v>57</v>
      </c>
      <c r="B59" s="260"/>
      <c r="C59" s="89" t="s">
        <v>751</v>
      </c>
      <c r="D59" s="120">
        <v>6012</v>
      </c>
      <c r="E59" s="120">
        <v>272</v>
      </c>
      <c r="F59" s="120">
        <v>1578</v>
      </c>
      <c r="G59" s="120">
        <v>144</v>
      </c>
      <c r="H59" s="120">
        <v>0</v>
      </c>
      <c r="I59" s="103"/>
    </row>
    <row r="60" spans="1:9" s="138" customFormat="1" x14ac:dyDescent="0.25">
      <c r="A60" s="180" t="s">
        <v>60</v>
      </c>
      <c r="B60" s="260" t="s">
        <v>95</v>
      </c>
      <c r="C60" s="180" t="s">
        <v>792</v>
      </c>
      <c r="D60" s="236">
        <v>13290</v>
      </c>
      <c r="E60" s="236">
        <v>56</v>
      </c>
      <c r="F60" s="236">
        <v>32</v>
      </c>
      <c r="G60" s="236">
        <v>0</v>
      </c>
      <c r="H60" s="236">
        <v>2028</v>
      </c>
      <c r="I60" s="180"/>
    </row>
    <row r="61" spans="1:9" s="138" customFormat="1" x14ac:dyDescent="0.25">
      <c r="A61" s="180" t="s">
        <v>57</v>
      </c>
      <c r="B61" s="260"/>
      <c r="C61" s="180" t="s">
        <v>792</v>
      </c>
      <c r="D61" s="236">
        <v>13314</v>
      </c>
      <c r="E61" s="236">
        <v>56</v>
      </c>
      <c r="F61" s="236">
        <v>32</v>
      </c>
      <c r="G61" s="236">
        <v>0</v>
      </c>
      <c r="H61" s="236">
        <v>2028</v>
      </c>
      <c r="I61" s="180"/>
    </row>
    <row r="62" spans="1:9" s="138" customFormat="1" ht="28.5" x14ac:dyDescent="0.25">
      <c r="A62" s="180" t="s">
        <v>58</v>
      </c>
      <c r="B62" s="260"/>
      <c r="C62" s="180" t="s">
        <v>793</v>
      </c>
      <c r="D62" s="236">
        <v>0</v>
      </c>
      <c r="E62" s="236">
        <v>0</v>
      </c>
      <c r="F62" s="236">
        <v>8</v>
      </c>
      <c r="G62" s="236">
        <v>0</v>
      </c>
      <c r="H62" s="236">
        <v>12</v>
      </c>
      <c r="I62" s="180"/>
    </row>
    <row r="63" spans="1:9" s="138" customFormat="1" ht="30" x14ac:dyDescent="0.25">
      <c r="A63" s="180" t="s">
        <v>58</v>
      </c>
      <c r="B63" s="256" t="s">
        <v>108</v>
      </c>
      <c r="C63" s="107" t="s">
        <v>802</v>
      </c>
      <c r="D63" s="120">
        <v>1294</v>
      </c>
      <c r="E63" s="120">
        <v>82</v>
      </c>
      <c r="F63" s="120">
        <v>1694</v>
      </c>
      <c r="G63" s="120">
        <v>5</v>
      </c>
      <c r="H63" s="120">
        <v>0</v>
      </c>
      <c r="I63" s="107" t="s">
        <v>803</v>
      </c>
    </row>
    <row r="64" spans="1:9" s="138" customFormat="1" ht="30" customHeight="1" x14ac:dyDescent="0.25">
      <c r="A64" s="92" t="s">
        <v>58</v>
      </c>
      <c r="B64" s="257"/>
      <c r="C64" s="187" t="s">
        <v>804</v>
      </c>
      <c r="D64" s="186">
        <v>2588</v>
      </c>
      <c r="E64" s="186">
        <v>82</v>
      </c>
      <c r="F64" s="186">
        <v>1694</v>
      </c>
      <c r="G64" s="186"/>
      <c r="H64" s="186"/>
      <c r="I64" s="187" t="s">
        <v>805</v>
      </c>
    </row>
    <row r="65" spans="1:9" ht="28.5" x14ac:dyDescent="0.25">
      <c r="A65" s="190" t="s">
        <v>58</v>
      </c>
      <c r="B65" s="261" t="s">
        <v>85</v>
      </c>
      <c r="C65" s="202" t="s">
        <v>826</v>
      </c>
      <c r="D65" s="236">
        <v>3464</v>
      </c>
      <c r="E65" s="236">
        <v>1</v>
      </c>
      <c r="F65" s="236">
        <v>159</v>
      </c>
      <c r="G65" s="236">
        <v>169</v>
      </c>
      <c r="H65" s="236">
        <v>0</v>
      </c>
      <c r="I65" s="189" t="s">
        <v>830</v>
      </c>
    </row>
    <row r="66" spans="1:9" ht="28.5" x14ac:dyDescent="0.25">
      <c r="A66" s="190" t="s">
        <v>58</v>
      </c>
      <c r="B66" s="261"/>
      <c r="C66" s="202" t="s">
        <v>827</v>
      </c>
      <c r="D66" s="236">
        <v>214</v>
      </c>
      <c r="E66" s="236">
        <v>0</v>
      </c>
      <c r="F66" s="236">
        <v>19</v>
      </c>
      <c r="G66" s="236">
        <v>4</v>
      </c>
      <c r="H66" s="236">
        <v>0</v>
      </c>
      <c r="I66" s="189"/>
    </row>
    <row r="67" spans="1:9" x14ac:dyDescent="0.25">
      <c r="A67" s="190" t="s">
        <v>58</v>
      </c>
      <c r="B67" s="261"/>
      <c r="C67" s="202" t="s">
        <v>828</v>
      </c>
      <c r="D67" s="236">
        <v>0</v>
      </c>
      <c r="E67" s="236">
        <v>0</v>
      </c>
      <c r="F67" s="236">
        <v>29</v>
      </c>
      <c r="G67" s="236">
        <v>0</v>
      </c>
      <c r="H67" s="236">
        <v>0</v>
      </c>
      <c r="I67" s="189"/>
    </row>
    <row r="68" spans="1:9" ht="15.75" thickBot="1" x14ac:dyDescent="0.3">
      <c r="A68" s="190" t="s">
        <v>58</v>
      </c>
      <c r="B68" s="261"/>
      <c r="C68" s="209" t="s">
        <v>829</v>
      </c>
      <c r="D68" s="236">
        <v>262</v>
      </c>
      <c r="E68" s="236">
        <v>1</v>
      </c>
      <c r="F68" s="236">
        <v>149</v>
      </c>
      <c r="G68" s="236">
        <v>172</v>
      </c>
      <c r="H68" s="236">
        <v>0</v>
      </c>
      <c r="I68" s="189"/>
    </row>
    <row r="69" spans="1:9" s="138" customFormat="1" ht="72" thickBot="1" x14ac:dyDescent="0.3">
      <c r="A69" s="190" t="s">
        <v>60</v>
      </c>
      <c r="B69" s="279" t="s">
        <v>86</v>
      </c>
      <c r="C69" s="268" t="s">
        <v>848</v>
      </c>
      <c r="D69" s="273">
        <v>3354</v>
      </c>
      <c r="E69" s="273">
        <v>10</v>
      </c>
      <c r="F69" s="273">
        <v>102</v>
      </c>
      <c r="G69" s="273">
        <v>441</v>
      </c>
      <c r="H69" s="274">
        <v>0</v>
      </c>
      <c r="I69" s="150" t="s">
        <v>849</v>
      </c>
    </row>
    <row r="70" spans="1:9" s="138" customFormat="1" ht="72" thickBot="1" x14ac:dyDescent="0.3">
      <c r="A70" s="190" t="s">
        <v>60</v>
      </c>
      <c r="B70" s="280"/>
      <c r="C70" s="268"/>
      <c r="D70" s="270"/>
      <c r="E70" s="270"/>
      <c r="F70" s="270"/>
      <c r="G70" s="270"/>
      <c r="H70" s="272"/>
      <c r="I70" s="150" t="s">
        <v>850</v>
      </c>
    </row>
    <row r="71" spans="1:9" s="138" customFormat="1" ht="29.25" thickBot="1" x14ac:dyDescent="0.3">
      <c r="A71" s="190" t="s">
        <v>60</v>
      </c>
      <c r="B71" s="280"/>
      <c r="C71" s="268" t="s">
        <v>851</v>
      </c>
      <c r="D71" s="269">
        <v>1184</v>
      </c>
      <c r="E71" s="269">
        <v>0</v>
      </c>
      <c r="F71" s="269">
        <v>21</v>
      </c>
      <c r="G71" s="269">
        <v>2</v>
      </c>
      <c r="H71" s="271">
        <v>0</v>
      </c>
      <c r="I71" s="150" t="s">
        <v>852</v>
      </c>
    </row>
    <row r="72" spans="1:9" s="138" customFormat="1" ht="29.25" thickBot="1" x14ac:dyDescent="0.3">
      <c r="A72" s="190" t="s">
        <v>60</v>
      </c>
      <c r="B72" s="280"/>
      <c r="C72" s="268"/>
      <c r="D72" s="270"/>
      <c r="E72" s="270"/>
      <c r="F72" s="270"/>
      <c r="G72" s="270"/>
      <c r="H72" s="272"/>
      <c r="I72" s="150" t="s">
        <v>853</v>
      </c>
    </row>
    <row r="73" spans="1:9" s="138" customFormat="1" ht="72" thickBot="1" x14ac:dyDescent="0.3">
      <c r="A73" s="190" t="s">
        <v>60</v>
      </c>
      <c r="B73" s="280"/>
      <c r="C73" s="268" t="s">
        <v>854</v>
      </c>
      <c r="D73" s="269">
        <v>3432</v>
      </c>
      <c r="E73" s="269">
        <v>17</v>
      </c>
      <c r="F73" s="269">
        <v>114</v>
      </c>
      <c r="G73" s="269">
        <v>777</v>
      </c>
      <c r="H73" s="271">
        <v>0</v>
      </c>
      <c r="I73" s="150" t="s">
        <v>855</v>
      </c>
    </row>
    <row r="74" spans="1:9" s="138" customFormat="1" ht="72" thickBot="1" x14ac:dyDescent="0.3">
      <c r="A74" s="190" t="s">
        <v>60</v>
      </c>
      <c r="B74" s="280"/>
      <c r="C74" s="268"/>
      <c r="D74" s="270"/>
      <c r="E74" s="270"/>
      <c r="F74" s="270"/>
      <c r="G74" s="270"/>
      <c r="H74" s="272"/>
      <c r="I74" s="150" t="s">
        <v>856</v>
      </c>
    </row>
    <row r="75" spans="1:9" s="138" customFormat="1" ht="29.25" thickBot="1" x14ac:dyDescent="0.3">
      <c r="A75" s="190" t="s">
        <v>60</v>
      </c>
      <c r="B75" s="280"/>
      <c r="C75" s="268" t="s">
        <v>857</v>
      </c>
      <c r="D75" s="269">
        <v>1664</v>
      </c>
      <c r="E75" s="269">
        <v>0</v>
      </c>
      <c r="F75" s="269">
        <v>23</v>
      </c>
      <c r="G75" s="269">
        <v>2</v>
      </c>
      <c r="H75" s="271">
        <v>0</v>
      </c>
      <c r="I75" s="150" t="s">
        <v>858</v>
      </c>
    </row>
    <row r="76" spans="1:9" s="138" customFormat="1" ht="29.25" thickBot="1" x14ac:dyDescent="0.3">
      <c r="A76" s="190" t="s">
        <v>60</v>
      </c>
      <c r="B76" s="280"/>
      <c r="C76" s="268"/>
      <c r="D76" s="276"/>
      <c r="E76" s="276"/>
      <c r="F76" s="276"/>
      <c r="G76" s="276"/>
      <c r="H76" s="275"/>
      <c r="I76" s="150" t="s">
        <v>859</v>
      </c>
    </row>
    <row r="77" spans="1:9" s="138" customFormat="1" ht="143.25" thickBot="1" x14ac:dyDescent="0.3">
      <c r="A77" s="190" t="s">
        <v>57</v>
      </c>
      <c r="B77" s="280"/>
      <c r="C77" s="204" t="s">
        <v>848</v>
      </c>
      <c r="D77" s="205">
        <v>3582</v>
      </c>
      <c r="E77" s="205">
        <v>10</v>
      </c>
      <c r="F77" s="205">
        <v>62</v>
      </c>
      <c r="G77" s="205">
        <v>441</v>
      </c>
      <c r="H77" s="274">
        <v>0</v>
      </c>
      <c r="I77" s="150" t="s">
        <v>860</v>
      </c>
    </row>
    <row r="78" spans="1:9" s="138" customFormat="1" ht="57.75" thickBot="1" x14ac:dyDescent="0.3">
      <c r="A78" s="190" t="s">
        <v>57</v>
      </c>
      <c r="B78" s="280"/>
      <c r="C78" s="206" t="s">
        <v>851</v>
      </c>
      <c r="D78" s="120">
        <v>1276</v>
      </c>
      <c r="E78" s="120">
        <v>0</v>
      </c>
      <c r="F78" s="120">
        <v>17</v>
      </c>
      <c r="G78" s="120">
        <v>2</v>
      </c>
      <c r="H78" s="275">
        <v>0</v>
      </c>
      <c r="I78" s="150" t="s">
        <v>861</v>
      </c>
    </row>
    <row r="79" spans="1:9" s="138" customFormat="1" ht="143.25" thickBot="1" x14ac:dyDescent="0.3">
      <c r="A79" s="190" t="s">
        <v>57</v>
      </c>
      <c r="B79" s="280"/>
      <c r="C79" s="206" t="s">
        <v>854</v>
      </c>
      <c r="D79" s="120">
        <v>3600</v>
      </c>
      <c r="E79" s="120">
        <v>17</v>
      </c>
      <c r="F79" s="120">
        <v>74</v>
      </c>
      <c r="G79" s="120">
        <v>777</v>
      </c>
      <c r="H79" s="290">
        <v>0</v>
      </c>
      <c r="I79" s="150" t="s">
        <v>862</v>
      </c>
    </row>
    <row r="80" spans="1:9" s="138" customFormat="1" ht="57.75" thickBot="1" x14ac:dyDescent="0.3">
      <c r="A80" s="190" t="s">
        <v>57</v>
      </c>
      <c r="B80" s="281"/>
      <c r="C80" s="207" t="s">
        <v>857</v>
      </c>
      <c r="D80" s="208">
        <v>1798</v>
      </c>
      <c r="E80" s="208">
        <v>0</v>
      </c>
      <c r="F80" s="208">
        <v>19</v>
      </c>
      <c r="G80" s="208">
        <v>2</v>
      </c>
      <c r="H80" s="291">
        <v>0</v>
      </c>
      <c r="I80" s="150" t="s">
        <v>863</v>
      </c>
    </row>
    <row r="81" spans="1:10" x14ac:dyDescent="0.25">
      <c r="A81" s="190" t="s">
        <v>58</v>
      </c>
      <c r="B81" s="258" t="s">
        <v>121</v>
      </c>
      <c r="C81" s="107" t="s">
        <v>872</v>
      </c>
      <c r="D81" s="120">
        <v>2012</v>
      </c>
      <c r="E81" s="120">
        <v>0</v>
      </c>
      <c r="F81" s="120">
        <v>24</v>
      </c>
      <c r="G81" s="120">
        <v>6</v>
      </c>
      <c r="H81" s="120">
        <v>0</v>
      </c>
      <c r="I81" s="189"/>
      <c r="J81" s="138"/>
    </row>
    <row r="82" spans="1:10" x14ac:dyDescent="0.25">
      <c r="A82" s="190" t="s">
        <v>58</v>
      </c>
      <c r="B82" s="258"/>
      <c r="C82" s="107" t="s">
        <v>873</v>
      </c>
      <c r="D82" s="238">
        <v>98</v>
      </c>
      <c r="E82" s="120">
        <v>0</v>
      </c>
      <c r="F82" s="120">
        <v>34</v>
      </c>
      <c r="G82" s="120">
        <v>4</v>
      </c>
      <c r="H82" s="120">
        <v>0</v>
      </c>
      <c r="I82" s="189"/>
      <c r="J82" s="138"/>
    </row>
    <row r="83" spans="1:10" x14ac:dyDescent="0.25">
      <c r="A83" s="190" t="s">
        <v>58</v>
      </c>
      <c r="B83" s="258"/>
      <c r="C83" s="107" t="s">
        <v>874</v>
      </c>
      <c r="D83" s="238">
        <v>144</v>
      </c>
      <c r="E83" s="120">
        <v>0</v>
      </c>
      <c r="F83" s="120">
        <v>34</v>
      </c>
      <c r="G83" s="120">
        <v>4</v>
      </c>
      <c r="H83" s="120">
        <v>0</v>
      </c>
      <c r="I83" s="189"/>
      <c r="J83" s="138"/>
    </row>
    <row r="84" spans="1:10" x14ac:dyDescent="0.25">
      <c r="A84" s="190" t="s">
        <v>58</v>
      </c>
      <c r="B84" s="258"/>
      <c r="C84" s="107" t="s">
        <v>875</v>
      </c>
      <c r="D84" s="238">
        <v>1190</v>
      </c>
      <c r="E84" s="120">
        <v>0</v>
      </c>
      <c r="F84" s="120">
        <v>42</v>
      </c>
      <c r="G84" s="120">
        <v>4</v>
      </c>
      <c r="H84" s="120">
        <v>0</v>
      </c>
      <c r="I84" s="189"/>
      <c r="J84" s="138"/>
    </row>
    <row r="85" spans="1:10" x14ac:dyDescent="0.25">
      <c r="A85" s="190" t="s">
        <v>58</v>
      </c>
      <c r="B85" s="258"/>
      <c r="C85" s="107" t="s">
        <v>876</v>
      </c>
      <c r="D85" s="238">
        <v>738</v>
      </c>
      <c r="E85" s="120">
        <v>0</v>
      </c>
      <c r="F85" s="120">
        <v>34</v>
      </c>
      <c r="G85" s="120">
        <v>4</v>
      </c>
      <c r="H85" s="120">
        <v>0</v>
      </c>
      <c r="I85" s="189"/>
      <c r="J85" s="138"/>
    </row>
    <row r="86" spans="1:10" x14ac:dyDescent="0.25">
      <c r="A86" s="190" t="s">
        <v>58</v>
      </c>
      <c r="B86" s="258"/>
      <c r="C86" s="107" t="s">
        <v>877</v>
      </c>
      <c r="D86" s="238">
        <v>1464</v>
      </c>
      <c r="E86" s="120">
        <v>0</v>
      </c>
      <c r="F86" s="120">
        <v>34</v>
      </c>
      <c r="G86" s="120">
        <v>4</v>
      </c>
      <c r="H86" s="120">
        <v>0</v>
      </c>
      <c r="I86" s="189"/>
      <c r="J86" s="138"/>
    </row>
    <row r="87" spans="1:10" x14ac:dyDescent="0.25">
      <c r="A87" s="190" t="s">
        <v>58</v>
      </c>
      <c r="B87" s="258"/>
      <c r="C87" s="107" t="s">
        <v>878</v>
      </c>
      <c r="D87" s="238">
        <v>524</v>
      </c>
      <c r="E87" s="120">
        <v>0</v>
      </c>
      <c r="F87" s="120">
        <v>34</v>
      </c>
      <c r="G87" s="120">
        <v>32</v>
      </c>
      <c r="H87" s="120">
        <v>0</v>
      </c>
      <c r="I87" s="189"/>
      <c r="J87" s="138"/>
    </row>
    <row r="88" spans="1:10" x14ac:dyDescent="0.25">
      <c r="A88" s="190" t="s">
        <v>58</v>
      </c>
      <c r="B88" s="258"/>
      <c r="C88" s="107" t="s">
        <v>879</v>
      </c>
      <c r="D88" s="238">
        <v>984</v>
      </c>
      <c r="E88" s="120">
        <v>0</v>
      </c>
      <c r="F88" s="120">
        <v>34</v>
      </c>
      <c r="G88" s="120">
        <v>104</v>
      </c>
      <c r="H88" s="120">
        <v>0</v>
      </c>
      <c r="I88" s="189"/>
      <c r="J88" s="138"/>
    </row>
    <row r="89" spans="1:10" x14ac:dyDescent="0.25">
      <c r="A89" s="190" t="s">
        <v>58</v>
      </c>
      <c r="B89" s="258"/>
      <c r="C89" s="107" t="s">
        <v>880</v>
      </c>
      <c r="D89" s="238">
        <v>2218</v>
      </c>
      <c r="E89" s="120">
        <v>0</v>
      </c>
      <c r="F89" s="120">
        <v>34</v>
      </c>
      <c r="G89" s="120">
        <v>36</v>
      </c>
      <c r="H89" s="120">
        <v>0</v>
      </c>
      <c r="I89" s="189"/>
      <c r="J89" s="138"/>
    </row>
    <row r="90" spans="1:10" x14ac:dyDescent="0.25">
      <c r="A90" s="190" t="s">
        <v>58</v>
      </c>
      <c r="B90" s="258"/>
      <c r="C90" s="107" t="s">
        <v>881</v>
      </c>
      <c r="D90" s="238">
        <v>4326</v>
      </c>
      <c r="E90" s="120">
        <v>0</v>
      </c>
      <c r="F90" s="120">
        <v>38</v>
      </c>
      <c r="G90" s="120">
        <v>106</v>
      </c>
      <c r="H90" s="120">
        <v>0</v>
      </c>
      <c r="I90" s="189"/>
      <c r="J90" s="138"/>
    </row>
    <row r="91" spans="1:10" x14ac:dyDescent="0.25">
      <c r="A91" s="190" t="s">
        <v>58</v>
      </c>
      <c r="B91" s="258"/>
      <c r="C91" s="107" t="s">
        <v>882</v>
      </c>
      <c r="D91" s="238">
        <v>108</v>
      </c>
      <c r="E91" s="120">
        <v>0</v>
      </c>
      <c r="F91" s="120">
        <v>34</v>
      </c>
      <c r="G91" s="120">
        <v>8</v>
      </c>
      <c r="H91" s="120">
        <v>0</v>
      </c>
      <c r="I91" s="189"/>
      <c r="J91" s="138"/>
    </row>
    <row r="92" spans="1:10" x14ac:dyDescent="0.25">
      <c r="A92" s="190" t="s">
        <v>58</v>
      </c>
      <c r="B92" s="258"/>
      <c r="C92" s="107" t="s">
        <v>883</v>
      </c>
      <c r="D92" s="238">
        <v>748</v>
      </c>
      <c r="E92" s="120">
        <v>0</v>
      </c>
      <c r="F92" s="120">
        <v>34</v>
      </c>
      <c r="G92" s="120">
        <v>8</v>
      </c>
      <c r="H92" s="120">
        <v>0</v>
      </c>
      <c r="I92" s="189"/>
      <c r="J92" s="138"/>
    </row>
    <row r="93" spans="1:10" x14ac:dyDescent="0.25">
      <c r="A93" s="190" t="s">
        <v>58</v>
      </c>
      <c r="B93" s="258"/>
      <c r="C93" s="107" t="s">
        <v>884</v>
      </c>
      <c r="D93" s="238">
        <v>410</v>
      </c>
      <c r="E93" s="120">
        <v>0</v>
      </c>
      <c r="F93" s="120">
        <v>34</v>
      </c>
      <c r="G93" s="120">
        <v>20</v>
      </c>
      <c r="H93" s="120">
        <v>0</v>
      </c>
      <c r="I93" s="189"/>
      <c r="J93" s="138"/>
    </row>
    <row r="94" spans="1:10" x14ac:dyDescent="0.25">
      <c r="A94" s="190" t="s">
        <v>58</v>
      </c>
      <c r="B94" s="258"/>
      <c r="C94" s="107" t="s">
        <v>885</v>
      </c>
      <c r="D94" s="238">
        <v>1648</v>
      </c>
      <c r="E94" s="120">
        <v>0</v>
      </c>
      <c r="F94" s="120">
        <v>34</v>
      </c>
      <c r="G94" s="120">
        <v>20</v>
      </c>
      <c r="H94" s="120">
        <v>0</v>
      </c>
      <c r="I94" s="189"/>
      <c r="J94" s="138"/>
    </row>
    <row r="95" spans="1:10" ht="30" x14ac:dyDescent="0.25">
      <c r="A95" s="190" t="s">
        <v>58</v>
      </c>
      <c r="B95" s="258"/>
      <c r="C95" s="107" t="s">
        <v>886</v>
      </c>
      <c r="D95" s="238">
        <v>15594</v>
      </c>
      <c r="E95" s="120">
        <v>0</v>
      </c>
      <c r="F95" s="238">
        <v>478</v>
      </c>
      <c r="G95" s="120">
        <v>364</v>
      </c>
      <c r="H95" s="120">
        <v>0</v>
      </c>
      <c r="I95" s="189"/>
      <c r="J95" s="138"/>
    </row>
    <row r="96" spans="1:10" s="213" customFormat="1" ht="15.75" thickBot="1" x14ac:dyDescent="0.3">
      <c r="A96" s="211" t="s">
        <v>60</v>
      </c>
      <c r="B96" s="278" t="s">
        <v>92</v>
      </c>
      <c r="C96" s="214" t="s">
        <v>872</v>
      </c>
      <c r="D96" s="238">
        <v>824</v>
      </c>
      <c r="E96" s="120">
        <v>126</v>
      </c>
      <c r="F96" s="120">
        <v>128</v>
      </c>
      <c r="G96" s="238">
        <v>5</v>
      </c>
      <c r="H96" s="238">
        <v>0</v>
      </c>
    </row>
    <row r="97" spans="1:9" s="213" customFormat="1" ht="30.75" thickBot="1" x14ac:dyDescent="0.3">
      <c r="A97" s="212" t="s">
        <v>60</v>
      </c>
      <c r="B97" s="278"/>
      <c r="C97" s="214" t="s">
        <v>887</v>
      </c>
      <c r="D97" s="238">
        <v>0</v>
      </c>
      <c r="E97" s="120">
        <v>0</v>
      </c>
      <c r="F97" s="120">
        <v>4</v>
      </c>
      <c r="G97" s="238">
        <v>5</v>
      </c>
      <c r="H97" s="238">
        <v>0</v>
      </c>
    </row>
    <row r="98" spans="1:9" s="213" customFormat="1" ht="30.75" thickBot="1" x14ac:dyDescent="0.3">
      <c r="A98" s="212" t="s">
        <v>60</v>
      </c>
      <c r="B98" s="278"/>
      <c r="C98" s="214" t="s">
        <v>888</v>
      </c>
      <c r="D98" s="238">
        <v>824</v>
      </c>
      <c r="E98" s="120">
        <v>126</v>
      </c>
      <c r="F98" s="120">
        <v>136</v>
      </c>
      <c r="G98" s="238">
        <v>5</v>
      </c>
      <c r="H98" s="238">
        <v>0</v>
      </c>
    </row>
    <row r="99" spans="1:9" s="213" customFormat="1" ht="15.75" thickBot="1" x14ac:dyDescent="0.3">
      <c r="A99" s="212" t="s">
        <v>57</v>
      </c>
      <c r="B99" s="278"/>
      <c r="C99" s="214" t="s">
        <v>872</v>
      </c>
      <c r="D99" s="238">
        <v>700</v>
      </c>
      <c r="E99" s="120">
        <v>84</v>
      </c>
      <c r="F99" s="120">
        <v>156</v>
      </c>
      <c r="G99" s="238">
        <v>0</v>
      </c>
      <c r="H99" s="238">
        <v>0</v>
      </c>
    </row>
    <row r="100" spans="1:9" s="213" customFormat="1" ht="30.75" thickBot="1" x14ac:dyDescent="0.3">
      <c r="A100" s="212" t="s">
        <v>57</v>
      </c>
      <c r="B100" s="278"/>
      <c r="C100" s="214" t="s">
        <v>887</v>
      </c>
      <c r="D100" s="238">
        <v>0</v>
      </c>
      <c r="E100" s="120">
        <v>0</v>
      </c>
      <c r="F100" s="120">
        <v>0</v>
      </c>
      <c r="G100" s="238">
        <v>0</v>
      </c>
      <c r="H100" s="238">
        <v>0</v>
      </c>
    </row>
    <row r="101" spans="1:9" s="213" customFormat="1" ht="30.75" thickBot="1" x14ac:dyDescent="0.3">
      <c r="A101" s="212" t="s">
        <v>57</v>
      </c>
      <c r="B101" s="278"/>
      <c r="C101" s="214" t="s">
        <v>888</v>
      </c>
      <c r="D101" s="238">
        <v>700</v>
      </c>
      <c r="E101" s="120">
        <v>84</v>
      </c>
      <c r="F101" s="120">
        <v>156</v>
      </c>
      <c r="G101" s="238">
        <v>0</v>
      </c>
      <c r="H101" s="238">
        <v>0</v>
      </c>
    </row>
    <row r="102" spans="1:9" s="138" customFormat="1" ht="30" x14ac:dyDescent="0.25">
      <c r="A102" s="190" t="s">
        <v>57</v>
      </c>
      <c r="B102" s="261" t="s">
        <v>894</v>
      </c>
      <c r="C102" s="214" t="s">
        <v>895</v>
      </c>
      <c r="D102" s="120">
        <v>222</v>
      </c>
      <c r="E102" s="120">
        <v>0</v>
      </c>
      <c r="F102" s="120">
        <v>10</v>
      </c>
      <c r="G102" s="120">
        <v>6</v>
      </c>
      <c r="H102" s="238">
        <v>0</v>
      </c>
      <c r="I102" s="189"/>
    </row>
    <row r="103" spans="1:9" s="138" customFormat="1" ht="30.75" customHeight="1" x14ac:dyDescent="0.25">
      <c r="A103" s="190" t="s">
        <v>57</v>
      </c>
      <c r="B103" s="261"/>
      <c r="C103" s="214" t="s">
        <v>896</v>
      </c>
      <c r="D103" s="120">
        <v>222</v>
      </c>
      <c r="E103" s="120">
        <v>0</v>
      </c>
      <c r="F103" s="120">
        <v>5</v>
      </c>
      <c r="G103" s="120">
        <v>0</v>
      </c>
      <c r="H103" s="238">
        <v>0</v>
      </c>
      <c r="I103" s="189"/>
    </row>
    <row r="104" spans="1:9" s="138" customFormat="1" ht="30" x14ac:dyDescent="0.25">
      <c r="A104" s="190" t="s">
        <v>60</v>
      </c>
      <c r="B104" s="261"/>
      <c r="C104" s="214" t="s">
        <v>895</v>
      </c>
      <c r="D104" s="120">
        <v>240</v>
      </c>
      <c r="E104" s="120">
        <v>0</v>
      </c>
      <c r="F104" s="120">
        <v>16</v>
      </c>
      <c r="G104" s="120">
        <v>24</v>
      </c>
      <c r="H104" s="238">
        <v>0</v>
      </c>
      <c r="I104" s="189"/>
    </row>
    <row r="105" spans="1:9" s="138" customFormat="1" x14ac:dyDescent="0.25">
      <c r="A105" s="190" t="s">
        <v>60</v>
      </c>
      <c r="B105" s="261"/>
      <c r="C105" s="214" t="s">
        <v>896</v>
      </c>
      <c r="D105" s="120">
        <v>240</v>
      </c>
      <c r="E105" s="120">
        <v>0</v>
      </c>
      <c r="F105" s="120">
        <v>8</v>
      </c>
      <c r="G105" s="120">
        <v>0</v>
      </c>
      <c r="H105" s="238">
        <v>0</v>
      </c>
      <c r="I105" s="189"/>
    </row>
    <row r="106" spans="1:9" s="138" customFormat="1" ht="30" x14ac:dyDescent="0.25">
      <c r="A106" s="190" t="s">
        <v>57</v>
      </c>
      <c r="B106" s="261" t="s">
        <v>897</v>
      </c>
      <c r="C106" s="214" t="s">
        <v>895</v>
      </c>
      <c r="D106" s="120">
        <v>1060</v>
      </c>
      <c r="E106" s="120">
        <v>0</v>
      </c>
      <c r="F106" s="120">
        <v>24</v>
      </c>
      <c r="G106" s="120">
        <v>25</v>
      </c>
      <c r="H106" s="238">
        <v>0</v>
      </c>
      <c r="I106" s="189"/>
    </row>
    <row r="107" spans="1:9" s="138" customFormat="1" x14ac:dyDescent="0.25">
      <c r="A107" s="190" t="s">
        <v>57</v>
      </c>
      <c r="B107" s="261"/>
      <c r="C107" s="214" t="s">
        <v>896</v>
      </c>
      <c r="D107" s="120">
        <v>1060</v>
      </c>
      <c r="E107" s="120">
        <v>0</v>
      </c>
      <c r="F107" s="120">
        <v>12</v>
      </c>
      <c r="G107" s="120">
        <v>0</v>
      </c>
      <c r="H107" s="238">
        <v>0</v>
      </c>
      <c r="I107" s="189"/>
    </row>
    <row r="108" spans="1:9" s="138" customFormat="1" ht="30" x14ac:dyDescent="0.25">
      <c r="A108" s="190" t="s">
        <v>60</v>
      </c>
      <c r="B108" s="261"/>
      <c r="C108" s="214" t="s">
        <v>895</v>
      </c>
      <c r="D108" s="120">
        <v>934</v>
      </c>
      <c r="E108" s="120">
        <v>0</v>
      </c>
      <c r="F108" s="120">
        <v>28</v>
      </c>
      <c r="G108" s="120">
        <v>79</v>
      </c>
      <c r="H108" s="238">
        <v>0</v>
      </c>
      <c r="I108" s="189"/>
    </row>
    <row r="109" spans="1:9" s="138" customFormat="1" x14ac:dyDescent="0.25">
      <c r="A109" s="190" t="s">
        <v>60</v>
      </c>
      <c r="B109" s="261"/>
      <c r="C109" s="214" t="s">
        <v>896</v>
      </c>
      <c r="D109" s="120">
        <v>934</v>
      </c>
      <c r="E109" s="120">
        <v>0</v>
      </c>
      <c r="F109" s="120">
        <v>14</v>
      </c>
      <c r="G109" s="120">
        <v>0</v>
      </c>
      <c r="H109" s="238">
        <v>0</v>
      </c>
      <c r="I109" s="189"/>
    </row>
    <row r="110" spans="1:9" s="138" customFormat="1" x14ac:dyDescent="0.25">
      <c r="A110" s="190" t="s">
        <v>60</v>
      </c>
      <c r="B110" s="261" t="s">
        <v>112</v>
      </c>
      <c r="C110" s="217" t="s">
        <v>872</v>
      </c>
      <c r="D110" s="120">
        <v>3478</v>
      </c>
      <c r="E110" s="120">
        <v>0</v>
      </c>
      <c r="F110" s="120">
        <v>8</v>
      </c>
      <c r="G110" s="120">
        <v>4</v>
      </c>
      <c r="H110" s="120">
        <v>0</v>
      </c>
      <c r="I110" s="216"/>
    </row>
    <row r="111" spans="1:9" ht="30" x14ac:dyDescent="0.25">
      <c r="A111" s="190" t="s">
        <v>60</v>
      </c>
      <c r="B111" s="261"/>
      <c r="C111" s="218" t="s">
        <v>900</v>
      </c>
      <c r="D111" s="120">
        <v>4</v>
      </c>
      <c r="E111" s="120">
        <v>0</v>
      </c>
      <c r="F111" s="120">
        <v>32</v>
      </c>
      <c r="G111" s="120">
        <v>36</v>
      </c>
      <c r="H111" s="238">
        <v>0</v>
      </c>
      <c r="I111" s="216"/>
    </row>
    <row r="112" spans="1:9" ht="30" x14ac:dyDescent="0.25">
      <c r="A112" s="190" t="s">
        <v>60</v>
      </c>
      <c r="B112" s="260" t="s">
        <v>91</v>
      </c>
      <c r="C112" s="219" t="s">
        <v>901</v>
      </c>
      <c r="D112" s="120">
        <v>352</v>
      </c>
      <c r="E112" s="120">
        <v>0</v>
      </c>
      <c r="F112" s="120">
        <v>0</v>
      </c>
      <c r="G112" s="120">
        <v>0</v>
      </c>
      <c r="H112" s="120">
        <v>0</v>
      </c>
      <c r="I112" s="103"/>
    </row>
    <row r="113" spans="1:9" ht="30" x14ac:dyDescent="0.25">
      <c r="A113" s="190" t="s">
        <v>60</v>
      </c>
      <c r="B113" s="260"/>
      <c r="C113" s="221" t="s">
        <v>902</v>
      </c>
      <c r="D113" s="238">
        <v>556</v>
      </c>
      <c r="E113" s="238">
        <v>0</v>
      </c>
      <c r="F113" s="238">
        <v>0</v>
      </c>
      <c r="G113" s="120">
        <v>0</v>
      </c>
      <c r="H113" s="120">
        <v>0</v>
      </c>
      <c r="I113" s="110"/>
    </row>
    <row r="114" spans="1:9" ht="30" x14ac:dyDescent="0.25">
      <c r="A114" s="190" t="s">
        <v>57</v>
      </c>
      <c r="B114" s="260"/>
      <c r="C114" s="219" t="s">
        <v>901</v>
      </c>
      <c r="D114" s="120">
        <v>370</v>
      </c>
      <c r="E114" s="120">
        <v>0</v>
      </c>
      <c r="F114" s="120">
        <v>0</v>
      </c>
      <c r="G114" s="120">
        <v>0</v>
      </c>
      <c r="H114" s="120">
        <v>0</v>
      </c>
      <c r="I114" s="110"/>
    </row>
    <row r="115" spans="1:9" ht="30" x14ac:dyDescent="0.25">
      <c r="A115" s="190" t="s">
        <v>57</v>
      </c>
      <c r="B115" s="260"/>
      <c r="C115" s="221" t="s">
        <v>902</v>
      </c>
      <c r="D115" s="238">
        <v>524</v>
      </c>
      <c r="E115" s="238">
        <v>0</v>
      </c>
      <c r="F115" s="238">
        <v>0</v>
      </c>
      <c r="G115" s="120">
        <v>0</v>
      </c>
      <c r="H115" s="120">
        <v>0</v>
      </c>
      <c r="I115" s="103"/>
    </row>
    <row r="116" spans="1:9" ht="76.5" customHeight="1" x14ac:dyDescent="0.25">
      <c r="A116" s="190" t="s">
        <v>60</v>
      </c>
      <c r="B116" s="261" t="s">
        <v>111</v>
      </c>
      <c r="C116" s="219" t="s">
        <v>920</v>
      </c>
      <c r="D116" s="120">
        <f>(1676+930)</f>
        <v>2606</v>
      </c>
      <c r="E116" s="238">
        <v>192</v>
      </c>
      <c r="F116" s="120">
        <v>0</v>
      </c>
      <c r="G116" s="120">
        <v>4</v>
      </c>
      <c r="H116" s="120">
        <v>0</v>
      </c>
      <c r="I116" s="103"/>
    </row>
    <row r="117" spans="1:9" ht="96.75" customHeight="1" x14ac:dyDescent="0.25">
      <c r="A117" s="190" t="s">
        <v>60</v>
      </c>
      <c r="B117" s="261"/>
      <c r="C117" s="219" t="s">
        <v>921</v>
      </c>
      <c r="D117" s="120">
        <f>(1676+930)</f>
        <v>2606</v>
      </c>
      <c r="E117" s="238">
        <v>1324</v>
      </c>
      <c r="F117" s="238">
        <v>0</v>
      </c>
      <c r="G117" s="120">
        <v>4</v>
      </c>
      <c r="H117" s="120">
        <v>0</v>
      </c>
      <c r="I117" s="103"/>
    </row>
    <row r="118" spans="1:9" ht="105" customHeight="1" x14ac:dyDescent="0.25">
      <c r="A118" s="190" t="s">
        <v>58</v>
      </c>
      <c r="B118" s="261" t="s">
        <v>115</v>
      </c>
      <c r="C118" s="86" t="s">
        <v>922</v>
      </c>
      <c r="D118" s="238">
        <v>2606</v>
      </c>
      <c r="E118" s="238">
        <v>0</v>
      </c>
      <c r="F118" s="238">
        <v>8</v>
      </c>
      <c r="G118" s="238">
        <v>0</v>
      </c>
      <c r="H118" s="238">
        <v>4</v>
      </c>
      <c r="I118" s="103"/>
    </row>
    <row r="119" spans="1:9" ht="125.25" customHeight="1" x14ac:dyDescent="0.25">
      <c r="A119" s="190" t="s">
        <v>58</v>
      </c>
      <c r="B119" s="261"/>
      <c r="C119" s="86" t="s">
        <v>923</v>
      </c>
      <c r="D119" s="238">
        <v>7042</v>
      </c>
      <c r="E119" s="238">
        <v>0</v>
      </c>
      <c r="F119" s="238" t="s">
        <v>924</v>
      </c>
      <c r="G119" s="238">
        <v>0</v>
      </c>
      <c r="H119" s="238" t="s">
        <v>925</v>
      </c>
      <c r="I119" s="103"/>
    </row>
    <row r="120" spans="1:9" s="138" customFormat="1" ht="30" x14ac:dyDescent="0.25">
      <c r="A120" s="190" t="s">
        <v>60</v>
      </c>
      <c r="B120" s="256" t="s">
        <v>935</v>
      </c>
      <c r="C120" s="217" t="s">
        <v>940</v>
      </c>
      <c r="D120" s="120">
        <v>2542</v>
      </c>
      <c r="E120" s="120">
        <v>0</v>
      </c>
      <c r="F120" s="238">
        <v>20</v>
      </c>
      <c r="G120" s="120">
        <v>35</v>
      </c>
      <c r="H120" s="238">
        <v>0</v>
      </c>
      <c r="I120" s="234" t="s">
        <v>941</v>
      </c>
    </row>
    <row r="121" spans="1:9" s="138" customFormat="1" ht="30" x14ac:dyDescent="0.25">
      <c r="A121" s="190" t="s">
        <v>60</v>
      </c>
      <c r="B121" s="257"/>
      <c r="C121" s="217" t="s">
        <v>942</v>
      </c>
      <c r="D121" s="120">
        <v>2260</v>
      </c>
      <c r="E121" s="120">
        <v>0</v>
      </c>
      <c r="F121" s="238">
        <v>20</v>
      </c>
      <c r="G121" s="120">
        <v>35</v>
      </c>
      <c r="H121" s="238">
        <v>0</v>
      </c>
      <c r="I121" s="234" t="s">
        <v>941</v>
      </c>
    </row>
    <row r="122" spans="1:9" s="138" customFormat="1" ht="60" x14ac:dyDescent="0.25">
      <c r="A122" s="190" t="s">
        <v>60</v>
      </c>
      <c r="B122" s="257"/>
      <c r="C122" s="217" t="s">
        <v>943</v>
      </c>
      <c r="D122" s="238">
        <v>0</v>
      </c>
      <c r="E122" s="238">
        <v>0</v>
      </c>
      <c r="F122" s="120">
        <v>0</v>
      </c>
      <c r="G122" s="238" t="s">
        <v>944</v>
      </c>
      <c r="H122" s="238">
        <v>0</v>
      </c>
      <c r="I122" s="217" t="s">
        <v>945</v>
      </c>
    </row>
    <row r="123" spans="1:9" s="138" customFormat="1" ht="70.5" customHeight="1" x14ac:dyDescent="0.25">
      <c r="A123" s="190" t="s">
        <v>60</v>
      </c>
      <c r="B123" s="277"/>
      <c r="C123" s="217" t="s">
        <v>946</v>
      </c>
      <c r="D123" s="238">
        <v>0</v>
      </c>
      <c r="E123" s="238">
        <v>0</v>
      </c>
      <c r="F123" s="120">
        <v>0</v>
      </c>
      <c r="G123" s="238" t="s">
        <v>944</v>
      </c>
      <c r="H123" s="238">
        <v>0</v>
      </c>
      <c r="I123" s="217" t="s">
        <v>947</v>
      </c>
    </row>
  </sheetData>
  <mergeCells count="101">
    <mergeCell ref="B120:B123"/>
    <mergeCell ref="B116:B117"/>
    <mergeCell ref="B118:B119"/>
    <mergeCell ref="B112:B115"/>
    <mergeCell ref="B102:B105"/>
    <mergeCell ref="B106:B109"/>
    <mergeCell ref="D71:D72"/>
    <mergeCell ref="B96:B101"/>
    <mergeCell ref="B110:B111"/>
    <mergeCell ref="B69:B80"/>
    <mergeCell ref="B81:B95"/>
    <mergeCell ref="H77:H78"/>
    <mergeCell ref="G73:G74"/>
    <mergeCell ref="H73:H74"/>
    <mergeCell ref="C75:C76"/>
    <mergeCell ref="D75:D76"/>
    <mergeCell ref="E75:E76"/>
    <mergeCell ref="F75:F76"/>
    <mergeCell ref="G75:G76"/>
    <mergeCell ref="H75:H76"/>
    <mergeCell ref="C73:C74"/>
    <mergeCell ref="D73:D74"/>
    <mergeCell ref="E73:E74"/>
    <mergeCell ref="F73:F74"/>
    <mergeCell ref="E71:E72"/>
    <mergeCell ref="F71:F72"/>
    <mergeCell ref="G71:G72"/>
    <mergeCell ref="H71:H72"/>
    <mergeCell ref="C69:C70"/>
    <mergeCell ref="D69:D70"/>
    <mergeCell ref="E69:E70"/>
    <mergeCell ref="F69:F70"/>
    <mergeCell ref="G69:G70"/>
    <mergeCell ref="H69:H70"/>
    <mergeCell ref="C71:C72"/>
    <mergeCell ref="J18:J25"/>
    <mergeCell ref="H47:H50"/>
    <mergeCell ref="I47:I50"/>
    <mergeCell ref="B39:B50"/>
    <mergeCell ref="C39:C42"/>
    <mergeCell ref="C43:C46"/>
    <mergeCell ref="C47:C50"/>
    <mergeCell ref="H39:H42"/>
    <mergeCell ref="I39:I42"/>
    <mergeCell ref="D43:D46"/>
    <mergeCell ref="E43:E46"/>
    <mergeCell ref="F43:F46"/>
    <mergeCell ref="G39:G42"/>
    <mergeCell ref="G47:G50"/>
    <mergeCell ref="G43:G46"/>
    <mergeCell ref="I43:I46"/>
    <mergeCell ref="H29:H30"/>
    <mergeCell ref="H27:H28"/>
    <mergeCell ref="B18:B24"/>
    <mergeCell ref="E47:E50"/>
    <mergeCell ref="H43:H46"/>
    <mergeCell ref="F47:F50"/>
    <mergeCell ref="I1:I3"/>
    <mergeCell ref="D2:F2"/>
    <mergeCell ref="G2:H2"/>
    <mergeCell ref="B4:B7"/>
    <mergeCell ref="B8:B12"/>
    <mergeCell ref="F39:F42"/>
    <mergeCell ref="G25:G26"/>
    <mergeCell ref="H25:H26"/>
    <mergeCell ref="G27:G28"/>
    <mergeCell ref="C29:C30"/>
    <mergeCell ref="D29:D30"/>
    <mergeCell ref="E29:E30"/>
    <mergeCell ref="A1:A3"/>
    <mergeCell ref="B1:B3"/>
    <mergeCell ref="C1:C3"/>
    <mergeCell ref="D1:H1"/>
    <mergeCell ref="B14:B17"/>
    <mergeCell ref="E39:E42"/>
    <mergeCell ref="C25:C26"/>
    <mergeCell ref="D31:D32"/>
    <mergeCell ref="E31:E32"/>
    <mergeCell ref="H31:H32"/>
    <mergeCell ref="G31:G32"/>
    <mergeCell ref="G29:G30"/>
    <mergeCell ref="F31:F32"/>
    <mergeCell ref="F29:F30"/>
    <mergeCell ref="F27:F28"/>
    <mergeCell ref="F25:F26"/>
    <mergeCell ref="C27:C28"/>
    <mergeCell ref="D27:D28"/>
    <mergeCell ref="E27:E28"/>
    <mergeCell ref="B33:B38"/>
    <mergeCell ref="D25:D26"/>
    <mergeCell ref="E25:E26"/>
    <mergeCell ref="B63:B64"/>
    <mergeCell ref="B25:B32"/>
    <mergeCell ref="C31:C32"/>
    <mergeCell ref="B60:B62"/>
    <mergeCell ref="B56:B59"/>
    <mergeCell ref="B51:B53"/>
    <mergeCell ref="B54:B55"/>
    <mergeCell ref="B65:B68"/>
    <mergeCell ref="D47:D50"/>
    <mergeCell ref="D39:D42"/>
  </mergeCells>
  <dataValidations count="1">
    <dataValidation type="list" allowBlank="1" showInputMessage="1" showErrorMessage="1" sqref="A4:A7 A39:A50 A60:A62 A65:A95 A102:A111">
      <formula1>"AS4xx,AS3xx,Both"</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Package2" shapeId="1025" r:id="rId4">
          <objectPr defaultSize="0" autoPict="0" r:id="rId5">
            <anchor moveWithCells="1">
              <from>
                <xdr:col>8</xdr:col>
                <xdr:colOff>647700</xdr:colOff>
                <xdr:row>3</xdr:row>
                <xdr:rowOff>76200</xdr:rowOff>
              </from>
              <to>
                <xdr:col>8</xdr:col>
                <xdr:colOff>1190625</xdr:colOff>
                <xdr:row>3</xdr:row>
                <xdr:rowOff>609600</xdr:rowOff>
              </to>
            </anchor>
          </objectPr>
        </oleObject>
      </mc:Choice>
      <mc:Fallback>
        <oleObject progId="Package2" shapeId="1025" r:id="rId4"/>
      </mc:Fallback>
    </mc:AlternateContent>
    <mc:AlternateContent xmlns:mc="http://schemas.openxmlformats.org/markup-compatibility/2006">
      <mc:Choice Requires="x14">
        <oleObject progId="Package" shapeId="1026" r:id="rId6">
          <objectPr defaultSize="0" autoPict="0" r:id="rId7">
            <anchor moveWithCells="1">
              <from>
                <xdr:col>8</xdr:col>
                <xdr:colOff>714375</xdr:colOff>
                <xdr:row>4</xdr:row>
                <xdr:rowOff>361950</xdr:rowOff>
              </from>
              <to>
                <xdr:col>8</xdr:col>
                <xdr:colOff>1695450</xdr:colOff>
                <xdr:row>4</xdr:row>
                <xdr:rowOff>1095375</xdr:rowOff>
              </to>
            </anchor>
          </objectPr>
        </oleObject>
      </mc:Choice>
      <mc:Fallback>
        <oleObject progId="Package" shapeId="1026" r:id="rId6"/>
      </mc:Fallback>
    </mc:AlternateContent>
    <mc:AlternateContent xmlns:mc="http://schemas.openxmlformats.org/markup-compatibility/2006">
      <mc:Choice Requires="x14">
        <oleObject progId="Package2" shapeId="1027" r:id="rId8">
          <objectPr defaultSize="0" autoPict="0" r:id="rId5">
            <anchor moveWithCells="1">
              <from>
                <xdr:col>8</xdr:col>
                <xdr:colOff>1314450</xdr:colOff>
                <xdr:row>5</xdr:row>
                <xdr:rowOff>447675</xdr:rowOff>
              </from>
              <to>
                <xdr:col>8</xdr:col>
                <xdr:colOff>1895475</xdr:colOff>
                <xdr:row>5</xdr:row>
                <xdr:rowOff>914400</xdr:rowOff>
              </to>
            </anchor>
          </objectPr>
        </oleObject>
      </mc:Choice>
      <mc:Fallback>
        <oleObject progId="Package2" shapeId="1027" r:id="rId8"/>
      </mc:Fallback>
    </mc:AlternateContent>
    <mc:AlternateContent xmlns:mc="http://schemas.openxmlformats.org/markup-compatibility/2006">
      <mc:Choice Requires="x14">
        <oleObject progId="Package2" shapeId="1028" r:id="rId9">
          <objectPr defaultSize="0" autoPict="0" r:id="rId10">
            <anchor moveWithCells="1">
              <from>
                <xdr:col>8</xdr:col>
                <xdr:colOff>1285875</xdr:colOff>
                <xdr:row>6</xdr:row>
                <xdr:rowOff>476250</xdr:rowOff>
              </from>
              <to>
                <xdr:col>8</xdr:col>
                <xdr:colOff>2000250</xdr:colOff>
                <xdr:row>6</xdr:row>
                <xdr:rowOff>1038225</xdr:rowOff>
              </to>
            </anchor>
          </objectPr>
        </oleObject>
      </mc:Choice>
      <mc:Fallback>
        <oleObject progId="Package2" shapeId="1028" r:id="rId9"/>
      </mc:Fallback>
    </mc:AlternateContent>
    <mc:AlternateContent xmlns:mc="http://schemas.openxmlformats.org/markup-compatibility/2006">
      <mc:Choice Requires="x14">
        <oleObject progId="Packager Shell Object" shapeId="1029" r:id="rId11">
          <objectPr defaultSize="0" autoPict="0" r:id="rId12">
            <anchor moveWithCells="1">
              <from>
                <xdr:col>8</xdr:col>
                <xdr:colOff>1190625</xdr:colOff>
                <xdr:row>8</xdr:row>
                <xdr:rowOff>171450</xdr:rowOff>
              </from>
              <to>
                <xdr:col>8</xdr:col>
                <xdr:colOff>1809750</xdr:colOff>
                <xdr:row>10</xdr:row>
                <xdr:rowOff>19050</xdr:rowOff>
              </to>
            </anchor>
          </objectPr>
        </oleObject>
      </mc:Choice>
      <mc:Fallback>
        <oleObject progId="Packager Shell Object" shapeId="1029" r:id="rId11"/>
      </mc:Fallback>
    </mc:AlternateContent>
    <mc:AlternateContent xmlns:mc="http://schemas.openxmlformats.org/markup-compatibility/2006">
      <mc:Choice Requires="x14">
        <oleObject progId="Packager Shell Object" shapeId="1030" r:id="rId13">
          <objectPr defaultSize="0" autoPict="0" r:id="rId14">
            <anchor moveWithCells="1">
              <from>
                <xdr:col>8</xdr:col>
                <xdr:colOff>914400</xdr:colOff>
                <xdr:row>12</xdr:row>
                <xdr:rowOff>57150</xdr:rowOff>
              </from>
              <to>
                <xdr:col>8</xdr:col>
                <xdr:colOff>1781175</xdr:colOff>
                <xdr:row>13</xdr:row>
                <xdr:rowOff>190500</xdr:rowOff>
              </to>
            </anchor>
          </objectPr>
        </oleObject>
      </mc:Choice>
      <mc:Fallback>
        <oleObject progId="Packager Shell Object" shapeId="1030" r:id="rId13"/>
      </mc:Fallback>
    </mc:AlternateContent>
    <mc:AlternateContent xmlns:mc="http://schemas.openxmlformats.org/markup-compatibility/2006">
      <mc:Choice Requires="x14">
        <oleObject progId="Package" shapeId="1031" r:id="rId15">
          <objectPr defaultSize="0" autoPict="0" r:id="rId16">
            <anchor moveWithCells="1" sizeWithCells="1">
              <from>
                <xdr:col>8</xdr:col>
                <xdr:colOff>571500</xdr:colOff>
                <xdr:row>32</xdr:row>
                <xdr:rowOff>28575</xdr:rowOff>
              </from>
              <to>
                <xdr:col>8</xdr:col>
                <xdr:colOff>1847850</xdr:colOff>
                <xdr:row>33</xdr:row>
                <xdr:rowOff>9525</xdr:rowOff>
              </to>
            </anchor>
          </objectPr>
        </oleObject>
      </mc:Choice>
      <mc:Fallback>
        <oleObject progId="Package" shapeId="1031" r:id="rId15"/>
      </mc:Fallback>
    </mc:AlternateContent>
    <mc:AlternateContent xmlns:mc="http://schemas.openxmlformats.org/markup-compatibility/2006">
      <mc:Choice Requires="x14">
        <oleObject progId="Package" shapeId="1032" r:id="rId17">
          <objectPr defaultSize="0" autoPict="0" r:id="rId18">
            <anchor moveWithCells="1" sizeWithCells="1">
              <from>
                <xdr:col>8</xdr:col>
                <xdr:colOff>552450</xdr:colOff>
                <xdr:row>34</xdr:row>
                <xdr:rowOff>238125</xdr:rowOff>
              </from>
              <to>
                <xdr:col>8</xdr:col>
                <xdr:colOff>1533525</xdr:colOff>
                <xdr:row>35</xdr:row>
                <xdr:rowOff>190500</xdr:rowOff>
              </to>
            </anchor>
          </objectPr>
        </oleObject>
      </mc:Choice>
      <mc:Fallback>
        <oleObject progId="Package" shapeId="1032" r:id="rId17"/>
      </mc:Fallback>
    </mc:AlternateContent>
    <mc:AlternateContent xmlns:mc="http://schemas.openxmlformats.org/markup-compatibility/2006">
      <mc:Choice Requires="x14">
        <oleObject progId="Package2" shapeId="1034" r:id="rId19">
          <objectPr defaultSize="0" autoPict="0" r:id="rId20">
            <anchor moveWithCells="1">
              <from>
                <xdr:col>9</xdr:col>
                <xdr:colOff>104775</xdr:colOff>
                <xdr:row>18</xdr:row>
                <xdr:rowOff>38100</xdr:rowOff>
              </from>
              <to>
                <xdr:col>9</xdr:col>
                <xdr:colOff>1971675</xdr:colOff>
                <xdr:row>20</xdr:row>
                <xdr:rowOff>0</xdr:rowOff>
              </to>
            </anchor>
          </objectPr>
        </oleObject>
      </mc:Choice>
      <mc:Fallback>
        <oleObject progId="Package2" shapeId="1034" r:id="rId19"/>
      </mc:Fallback>
    </mc:AlternateContent>
    <mc:AlternateContent xmlns:mc="http://schemas.openxmlformats.org/markup-compatibility/2006">
      <mc:Choice Requires="x14">
        <oleObject progId="Package2" shapeId="1035" r:id="rId21">
          <objectPr defaultSize="0" autoPict="0" r:id="rId22">
            <anchor moveWithCells="1">
              <from>
                <xdr:col>9</xdr:col>
                <xdr:colOff>133350</xdr:colOff>
                <xdr:row>20</xdr:row>
                <xdr:rowOff>276225</xdr:rowOff>
              </from>
              <to>
                <xdr:col>9</xdr:col>
                <xdr:colOff>2000250</xdr:colOff>
                <xdr:row>22</xdr:row>
                <xdr:rowOff>47625</xdr:rowOff>
              </to>
            </anchor>
          </objectPr>
        </oleObject>
      </mc:Choice>
      <mc:Fallback>
        <oleObject progId="Package2" shapeId="1035" r:id="rId21"/>
      </mc:Fallback>
    </mc:AlternateContent>
    <mc:AlternateContent xmlns:mc="http://schemas.openxmlformats.org/markup-compatibility/2006">
      <mc:Choice Requires="x14">
        <oleObject progId="Package2" shapeId="1036" r:id="rId23">
          <objectPr defaultSize="0" autoPict="0" r:id="rId24">
            <anchor moveWithCells="1">
              <from>
                <xdr:col>9</xdr:col>
                <xdr:colOff>114300</xdr:colOff>
                <xdr:row>22</xdr:row>
                <xdr:rowOff>257175</xdr:rowOff>
              </from>
              <to>
                <xdr:col>9</xdr:col>
                <xdr:colOff>1981200</xdr:colOff>
                <xdr:row>24</xdr:row>
                <xdr:rowOff>9525</xdr:rowOff>
              </to>
            </anchor>
          </objectPr>
        </oleObject>
      </mc:Choice>
      <mc:Fallback>
        <oleObject progId="Package2" shapeId="1036" r:id="rId23"/>
      </mc:Fallback>
    </mc:AlternateContent>
    <mc:AlternateContent xmlns:mc="http://schemas.openxmlformats.org/markup-compatibility/2006">
      <mc:Choice Requires="x14">
        <oleObject progId="Packager Shell Object" shapeId="1041" r:id="rId25">
          <objectPr defaultSize="0" autoPict="0" r:id="rId26">
            <anchor moveWithCells="1">
              <from>
                <xdr:col>8</xdr:col>
                <xdr:colOff>123825</xdr:colOff>
                <xdr:row>54</xdr:row>
                <xdr:rowOff>133350</xdr:rowOff>
              </from>
              <to>
                <xdr:col>8</xdr:col>
                <xdr:colOff>904875</xdr:colOff>
                <xdr:row>55</xdr:row>
                <xdr:rowOff>76200</xdr:rowOff>
              </to>
            </anchor>
          </objectPr>
        </oleObject>
      </mc:Choice>
      <mc:Fallback>
        <oleObject progId="Packager Shell Object" shapeId="1041" r:id="rId25"/>
      </mc:Fallback>
    </mc:AlternateContent>
    <mc:AlternateContent xmlns:mc="http://schemas.openxmlformats.org/markup-compatibility/2006">
      <mc:Choice Requires="x14">
        <oleObject progId="Packager Shell Object" shapeId="1042" r:id="rId27">
          <objectPr defaultSize="0" autoPict="0" r:id="rId28">
            <anchor moveWithCells="1">
              <from>
                <xdr:col>8</xdr:col>
                <xdr:colOff>123825</xdr:colOff>
                <xdr:row>57</xdr:row>
                <xdr:rowOff>38100</xdr:rowOff>
              </from>
              <to>
                <xdr:col>8</xdr:col>
                <xdr:colOff>904875</xdr:colOff>
                <xdr:row>58</xdr:row>
                <xdr:rowOff>171450</xdr:rowOff>
              </to>
            </anchor>
          </objectPr>
        </oleObject>
      </mc:Choice>
      <mc:Fallback>
        <oleObject progId="Packager Shell Object" shapeId="1042" r:id="rId27"/>
      </mc:Fallback>
    </mc:AlternateContent>
    <mc:AlternateContent xmlns:mc="http://schemas.openxmlformats.org/markup-compatibility/2006">
      <mc:Choice Requires="x14">
        <oleObject progId="Packager Shell Object" shapeId="1043" r:id="rId29">
          <objectPr defaultSize="0" autoPict="0" r:id="rId26">
            <anchor moveWithCells="1">
              <from>
                <xdr:col>8</xdr:col>
                <xdr:colOff>1200150</xdr:colOff>
                <xdr:row>54</xdr:row>
                <xdr:rowOff>95250</xdr:rowOff>
              </from>
              <to>
                <xdr:col>8</xdr:col>
                <xdr:colOff>1819275</xdr:colOff>
                <xdr:row>55</xdr:row>
                <xdr:rowOff>0</xdr:rowOff>
              </to>
            </anchor>
          </objectPr>
        </oleObject>
      </mc:Choice>
      <mc:Fallback>
        <oleObject progId="Packager Shell Object" shapeId="1043" r:id="rId29"/>
      </mc:Fallback>
    </mc:AlternateContent>
    <mc:AlternateContent xmlns:mc="http://schemas.openxmlformats.org/markup-compatibility/2006">
      <mc:Choice Requires="x14">
        <oleObject progId="Packager Shell Object" shapeId="1044" r:id="rId30">
          <objectPr defaultSize="0" autoPict="0" r:id="rId28">
            <anchor moveWithCells="1">
              <from>
                <xdr:col>8</xdr:col>
                <xdr:colOff>1219200</xdr:colOff>
                <xdr:row>57</xdr:row>
                <xdr:rowOff>161925</xdr:rowOff>
              </from>
              <to>
                <xdr:col>8</xdr:col>
                <xdr:colOff>1847850</xdr:colOff>
                <xdr:row>59</xdr:row>
                <xdr:rowOff>9525</xdr:rowOff>
              </to>
            </anchor>
          </objectPr>
        </oleObject>
      </mc:Choice>
      <mc:Fallback>
        <oleObject progId="Packager Shell Object" shapeId="1044" r:id="rId30"/>
      </mc:Fallback>
    </mc:AlternateContent>
    <mc:AlternateContent xmlns:mc="http://schemas.openxmlformats.org/markup-compatibility/2006">
      <mc:Choice Requires="x14">
        <oleObject progId="Packager Shell Object" shapeId="1046" r:id="rId31">
          <objectPr defaultSize="0" autoPict="0" r:id="rId32">
            <anchor moveWithCells="1">
              <from>
                <xdr:col>8</xdr:col>
                <xdr:colOff>2581275</xdr:colOff>
                <xdr:row>62</xdr:row>
                <xdr:rowOff>66675</xdr:rowOff>
              </from>
              <to>
                <xdr:col>8</xdr:col>
                <xdr:colOff>2943225</xdr:colOff>
                <xdr:row>63</xdr:row>
                <xdr:rowOff>0</xdr:rowOff>
              </to>
            </anchor>
          </objectPr>
        </oleObject>
      </mc:Choice>
      <mc:Fallback>
        <oleObject progId="Packager Shell Object" shapeId="1046" r:id="rId31"/>
      </mc:Fallback>
    </mc:AlternateContent>
    <mc:AlternateContent xmlns:mc="http://schemas.openxmlformats.org/markup-compatibility/2006">
      <mc:Choice Requires="x14">
        <oleObject progId="Packager Shell Object" shapeId="1047" r:id="rId33">
          <objectPr defaultSize="0" autoPict="0" r:id="rId34">
            <anchor moveWithCells="1">
              <from>
                <xdr:col>8</xdr:col>
                <xdr:colOff>2266950</xdr:colOff>
                <xdr:row>63</xdr:row>
                <xdr:rowOff>85725</xdr:rowOff>
              </from>
              <to>
                <xdr:col>8</xdr:col>
                <xdr:colOff>2828925</xdr:colOff>
                <xdr:row>64</xdr:row>
                <xdr:rowOff>0</xdr:rowOff>
              </to>
            </anchor>
          </objectPr>
        </oleObject>
      </mc:Choice>
      <mc:Fallback>
        <oleObject progId="Packager Shell Object" shapeId="1047" r:id="rId33"/>
      </mc:Fallback>
    </mc:AlternateContent>
    <mc:AlternateContent xmlns:mc="http://schemas.openxmlformats.org/markup-compatibility/2006">
      <mc:Choice Requires="x14">
        <oleObject progId="Packager Shell Object" shapeId="1049" r:id="rId35">
          <objectPr defaultSize="0" autoPict="0" r:id="rId36">
            <anchor moveWithCells="1">
              <from>
                <xdr:col>9</xdr:col>
                <xdr:colOff>0</xdr:colOff>
                <xdr:row>68</xdr:row>
                <xdr:rowOff>38100</xdr:rowOff>
              </from>
              <to>
                <xdr:col>9</xdr:col>
                <xdr:colOff>0</xdr:colOff>
                <xdr:row>75</xdr:row>
                <xdr:rowOff>114300</xdr:rowOff>
              </to>
            </anchor>
          </objectPr>
        </oleObject>
      </mc:Choice>
      <mc:Fallback>
        <oleObject progId="Packager Shell Object" shapeId="1049" r:id="rId35"/>
      </mc:Fallback>
    </mc:AlternateContent>
    <mc:AlternateContent xmlns:mc="http://schemas.openxmlformats.org/markup-compatibility/2006">
      <mc:Choice Requires="x14">
        <oleObject progId="Packager Shell Object" shapeId="1050" r:id="rId37">
          <objectPr defaultSize="0" autoPict="0" r:id="rId38">
            <anchor moveWithCells="1">
              <from>
                <xdr:col>9</xdr:col>
                <xdr:colOff>0</xdr:colOff>
                <xdr:row>69</xdr:row>
                <xdr:rowOff>228600</xdr:rowOff>
              </from>
              <to>
                <xdr:col>9</xdr:col>
                <xdr:colOff>0</xdr:colOff>
                <xdr:row>76</xdr:row>
                <xdr:rowOff>85725</xdr:rowOff>
              </to>
            </anchor>
          </objectPr>
        </oleObject>
      </mc:Choice>
      <mc:Fallback>
        <oleObject progId="Packager Shell Object" shapeId="1050" r:id="rId37"/>
      </mc:Fallback>
    </mc:AlternateContent>
    <mc:AlternateContent xmlns:mc="http://schemas.openxmlformats.org/markup-compatibility/2006">
      <mc:Choice Requires="x14">
        <oleObject progId="Packager Shell Object" shapeId="1051" r:id="rId39">
          <objectPr defaultSize="0" autoPict="0" r:id="rId40">
            <anchor moveWithCells="1">
              <from>
                <xdr:col>9</xdr:col>
                <xdr:colOff>0</xdr:colOff>
                <xdr:row>76</xdr:row>
                <xdr:rowOff>66675</xdr:rowOff>
              </from>
              <to>
                <xdr:col>9</xdr:col>
                <xdr:colOff>0</xdr:colOff>
                <xdr:row>77</xdr:row>
                <xdr:rowOff>171450</xdr:rowOff>
              </to>
            </anchor>
          </objectPr>
        </oleObject>
      </mc:Choice>
      <mc:Fallback>
        <oleObject progId="Packager Shell Object" shapeId="1051" r:id="rId39"/>
      </mc:Fallback>
    </mc:AlternateContent>
    <mc:AlternateContent xmlns:mc="http://schemas.openxmlformats.org/markup-compatibility/2006">
      <mc:Choice Requires="x14">
        <oleObject progId="Packager Shell Object" shapeId="1052" r:id="rId41">
          <objectPr defaultSize="0" autoPict="0" r:id="rId42">
            <anchor moveWithCells="1">
              <from>
                <xdr:col>9</xdr:col>
                <xdr:colOff>314325</xdr:colOff>
                <xdr:row>70</xdr:row>
                <xdr:rowOff>57150</xdr:rowOff>
              </from>
              <to>
                <xdr:col>9</xdr:col>
                <xdr:colOff>1219200</xdr:colOff>
                <xdr:row>72</xdr:row>
                <xdr:rowOff>0</xdr:rowOff>
              </to>
            </anchor>
          </objectPr>
        </oleObject>
      </mc:Choice>
      <mc:Fallback>
        <oleObject progId="Packager Shell Object" shapeId="1052" r:id="rId41"/>
      </mc:Fallback>
    </mc:AlternateContent>
    <mc:AlternateContent xmlns:mc="http://schemas.openxmlformats.org/markup-compatibility/2006">
      <mc:Choice Requires="x14">
        <oleObject progId="Packager Shell Object" shapeId="1053" r:id="rId43">
          <objectPr defaultSize="0" autoPict="0" r:id="rId44">
            <anchor moveWithCells="1">
              <from>
                <xdr:col>9</xdr:col>
                <xdr:colOff>314325</xdr:colOff>
                <xdr:row>71</xdr:row>
                <xdr:rowOff>304800</xdr:rowOff>
              </from>
              <to>
                <xdr:col>9</xdr:col>
                <xdr:colOff>1219200</xdr:colOff>
                <xdr:row>73</xdr:row>
                <xdr:rowOff>0</xdr:rowOff>
              </to>
            </anchor>
          </objectPr>
        </oleObject>
      </mc:Choice>
      <mc:Fallback>
        <oleObject progId="Packager Shell Object" shapeId="1053" r:id="rId43"/>
      </mc:Fallback>
    </mc:AlternateContent>
    <mc:AlternateContent xmlns:mc="http://schemas.openxmlformats.org/markup-compatibility/2006">
      <mc:Choice Requires="x14">
        <oleObject progId="Packager Shell Object" shapeId="1054" r:id="rId45">
          <objectPr defaultSize="0" autoPict="0" r:id="rId46">
            <anchor moveWithCells="1">
              <from>
                <xdr:col>9</xdr:col>
                <xdr:colOff>409575</xdr:colOff>
                <xdr:row>72</xdr:row>
                <xdr:rowOff>619125</xdr:rowOff>
              </from>
              <to>
                <xdr:col>9</xdr:col>
                <xdr:colOff>1314450</xdr:colOff>
                <xdr:row>74</xdr:row>
                <xdr:rowOff>0</xdr:rowOff>
              </to>
            </anchor>
          </objectPr>
        </oleObject>
      </mc:Choice>
      <mc:Fallback>
        <oleObject progId="Packager Shell Object" shapeId="1054" r:id="rId45"/>
      </mc:Fallback>
    </mc:AlternateContent>
    <mc:AlternateContent xmlns:mc="http://schemas.openxmlformats.org/markup-compatibility/2006">
      <mc:Choice Requires="x14">
        <oleObject progId="Packager Shell Object" shapeId="1055" r:id="rId47">
          <objectPr defaultSize="0" autoPict="0" r:id="rId40">
            <anchor moveWithCells="1">
              <from>
                <xdr:col>9</xdr:col>
                <xdr:colOff>466725</xdr:colOff>
                <xdr:row>73</xdr:row>
                <xdr:rowOff>371475</xdr:rowOff>
              </from>
              <to>
                <xdr:col>9</xdr:col>
                <xdr:colOff>1381125</xdr:colOff>
                <xdr:row>74</xdr:row>
                <xdr:rowOff>0</xdr:rowOff>
              </to>
            </anchor>
          </objectPr>
        </oleObject>
      </mc:Choice>
      <mc:Fallback>
        <oleObject progId="Packager Shell Object" shapeId="1055" r:id="rId47"/>
      </mc:Fallback>
    </mc:AlternateContent>
    <mc:AlternateContent xmlns:mc="http://schemas.openxmlformats.org/markup-compatibility/2006">
      <mc:Choice Requires="x14">
        <oleObject progId="Packager Shell Object" shapeId="1056" r:id="rId48">
          <objectPr defaultSize="0" autoPict="0" r:id="rId49">
            <anchor moveWithCells="1">
              <from>
                <xdr:col>9</xdr:col>
                <xdr:colOff>638175</xdr:colOff>
                <xdr:row>76</xdr:row>
                <xdr:rowOff>285750</xdr:rowOff>
              </from>
              <to>
                <xdr:col>9</xdr:col>
                <xdr:colOff>1543050</xdr:colOff>
                <xdr:row>76</xdr:row>
                <xdr:rowOff>1019175</xdr:rowOff>
              </to>
            </anchor>
          </objectPr>
        </oleObject>
      </mc:Choice>
      <mc:Fallback>
        <oleObject progId="Packager Shell Object" shapeId="1056" r:id="rId48"/>
      </mc:Fallback>
    </mc:AlternateContent>
    <mc:AlternateContent xmlns:mc="http://schemas.openxmlformats.org/markup-compatibility/2006">
      <mc:Choice Requires="x14">
        <oleObject progId="Packager Shell Object" shapeId="1057" r:id="rId50">
          <objectPr defaultSize="0" autoPict="0" r:id="rId44">
            <anchor moveWithCells="1">
              <from>
                <xdr:col>9</xdr:col>
                <xdr:colOff>571500</xdr:colOff>
                <xdr:row>76</xdr:row>
                <xdr:rowOff>1228725</xdr:rowOff>
              </from>
              <to>
                <xdr:col>9</xdr:col>
                <xdr:colOff>1476375</xdr:colOff>
                <xdr:row>77</xdr:row>
                <xdr:rowOff>0</xdr:rowOff>
              </to>
            </anchor>
          </objectPr>
        </oleObject>
      </mc:Choice>
      <mc:Fallback>
        <oleObject progId="Packager Shell Object" shapeId="1057" r:id="rId50"/>
      </mc:Fallback>
    </mc:AlternateContent>
    <mc:AlternateContent xmlns:mc="http://schemas.openxmlformats.org/markup-compatibility/2006">
      <mc:Choice Requires="x14">
        <oleObject progId="Packager Shell Object" shapeId="1058" r:id="rId51">
          <objectPr defaultSize="0" autoPict="0" r:id="rId46">
            <anchor moveWithCells="1">
              <from>
                <xdr:col>9</xdr:col>
                <xdr:colOff>609600</xdr:colOff>
                <xdr:row>77</xdr:row>
                <xdr:rowOff>19050</xdr:rowOff>
              </from>
              <to>
                <xdr:col>9</xdr:col>
                <xdr:colOff>1514475</xdr:colOff>
                <xdr:row>78</xdr:row>
                <xdr:rowOff>0</xdr:rowOff>
              </to>
            </anchor>
          </objectPr>
        </oleObject>
      </mc:Choice>
      <mc:Fallback>
        <oleObject progId="Packager Shell Object" shapeId="1058" r:id="rId51"/>
      </mc:Fallback>
    </mc:AlternateContent>
    <mc:AlternateContent xmlns:mc="http://schemas.openxmlformats.org/markup-compatibility/2006">
      <mc:Choice Requires="x14">
        <oleObject progId="Packager Shell Object" shapeId="1059" r:id="rId52">
          <objectPr defaultSize="0" autoPict="0" r:id="rId53">
            <anchor moveWithCells="1">
              <from>
                <xdr:col>9</xdr:col>
                <xdr:colOff>638175</xdr:colOff>
                <xdr:row>77</xdr:row>
                <xdr:rowOff>676275</xdr:rowOff>
              </from>
              <to>
                <xdr:col>9</xdr:col>
                <xdr:colOff>1676400</xdr:colOff>
                <xdr:row>78</xdr:row>
                <xdr:rowOff>723900</xdr:rowOff>
              </to>
            </anchor>
          </objectPr>
        </oleObject>
      </mc:Choice>
      <mc:Fallback>
        <oleObject progId="Packager Shell Object" shapeId="1059" r:id="rId52"/>
      </mc:Fallback>
    </mc:AlternateContent>
    <mc:AlternateContent xmlns:mc="http://schemas.openxmlformats.org/markup-compatibility/2006">
      <mc:Choice Requires="x14">
        <oleObject progId="Packager Shell Object" shapeId="1063" r:id="rId54">
          <objectPr defaultSize="0" autoPict="0" r:id="rId55">
            <anchor moveWithCells="1">
              <from>
                <xdr:col>9</xdr:col>
                <xdr:colOff>133350</xdr:colOff>
                <xdr:row>86</xdr:row>
                <xdr:rowOff>161925</xdr:rowOff>
              </from>
              <to>
                <xdr:col>9</xdr:col>
                <xdr:colOff>1162050</xdr:colOff>
                <xdr:row>88</xdr:row>
                <xdr:rowOff>57150</xdr:rowOff>
              </to>
            </anchor>
          </objectPr>
        </oleObject>
      </mc:Choice>
      <mc:Fallback>
        <oleObject progId="Packager Shell Object" shapeId="1063" r:id="rId54"/>
      </mc:Fallback>
    </mc:AlternateContent>
    <mc:AlternateContent xmlns:mc="http://schemas.openxmlformats.org/markup-compatibility/2006">
      <mc:Choice Requires="x14">
        <oleObject progId="Package2" shapeId="1065" r:id="rId56">
          <objectPr defaultSize="0" autoPict="0" r:id="rId57">
            <anchor moveWithCells="1">
              <from>
                <xdr:col>8</xdr:col>
                <xdr:colOff>228600</xdr:colOff>
                <xdr:row>95</xdr:row>
                <xdr:rowOff>123825</xdr:rowOff>
              </from>
              <to>
                <xdr:col>8</xdr:col>
                <xdr:colOff>1343025</xdr:colOff>
                <xdr:row>97</xdr:row>
                <xdr:rowOff>47625</xdr:rowOff>
              </to>
            </anchor>
          </objectPr>
        </oleObject>
      </mc:Choice>
      <mc:Fallback>
        <oleObject progId="Package2" shapeId="1065" r:id="rId56"/>
      </mc:Fallback>
    </mc:AlternateContent>
    <mc:AlternateContent xmlns:mc="http://schemas.openxmlformats.org/markup-compatibility/2006">
      <mc:Choice Requires="x14">
        <oleObject progId="Package2" shapeId="1066" r:id="rId58">
          <objectPr defaultSize="0" autoPict="0" r:id="rId59">
            <anchor moveWithCells="1">
              <from>
                <xdr:col>8</xdr:col>
                <xdr:colOff>1466850</xdr:colOff>
                <xdr:row>95</xdr:row>
                <xdr:rowOff>123825</xdr:rowOff>
              </from>
              <to>
                <xdr:col>8</xdr:col>
                <xdr:colOff>2581275</xdr:colOff>
                <xdr:row>97</xdr:row>
                <xdr:rowOff>47625</xdr:rowOff>
              </to>
            </anchor>
          </objectPr>
        </oleObject>
      </mc:Choice>
      <mc:Fallback>
        <oleObject progId="Package2" shapeId="1066" r:id="rId58"/>
      </mc:Fallback>
    </mc:AlternateContent>
    <mc:AlternateContent xmlns:mc="http://schemas.openxmlformats.org/markup-compatibility/2006">
      <mc:Choice Requires="x14">
        <oleObject progId="Package2" shapeId="1067" r:id="rId60">
          <objectPr defaultSize="0" autoPict="0" r:id="rId61">
            <anchor moveWithCells="1">
              <from>
                <xdr:col>8</xdr:col>
                <xdr:colOff>209550</xdr:colOff>
                <xdr:row>99</xdr:row>
                <xdr:rowOff>85725</xdr:rowOff>
              </from>
              <to>
                <xdr:col>8</xdr:col>
                <xdr:colOff>1476375</xdr:colOff>
                <xdr:row>100</xdr:row>
                <xdr:rowOff>209550</xdr:rowOff>
              </to>
            </anchor>
          </objectPr>
        </oleObject>
      </mc:Choice>
      <mc:Fallback>
        <oleObject progId="Package2" shapeId="1067" r:id="rId60"/>
      </mc:Fallback>
    </mc:AlternateContent>
    <mc:AlternateContent xmlns:mc="http://schemas.openxmlformats.org/markup-compatibility/2006">
      <mc:Choice Requires="x14">
        <oleObject progId="Package2" shapeId="1068" r:id="rId62">
          <objectPr defaultSize="0" autoPict="0" r:id="rId63">
            <anchor moveWithCells="1">
              <from>
                <xdr:col>8</xdr:col>
                <xdr:colOff>1638300</xdr:colOff>
                <xdr:row>99</xdr:row>
                <xdr:rowOff>104775</xdr:rowOff>
              </from>
              <to>
                <xdr:col>8</xdr:col>
                <xdr:colOff>2905125</xdr:colOff>
                <xdr:row>100</xdr:row>
                <xdr:rowOff>228600</xdr:rowOff>
              </to>
            </anchor>
          </objectPr>
        </oleObject>
      </mc:Choice>
      <mc:Fallback>
        <oleObject progId="Package2" shapeId="1068" r:id="rId62"/>
      </mc:Fallback>
    </mc:AlternateContent>
    <mc:AlternateContent xmlns:mc="http://schemas.openxmlformats.org/markup-compatibility/2006">
      <mc:Choice Requires="x14">
        <oleObject progId="Package2" shapeId="1070" r:id="rId64">
          <objectPr defaultSize="0" autoPict="0" r:id="rId65">
            <anchor moveWithCells="1">
              <from>
                <xdr:col>8</xdr:col>
                <xdr:colOff>276225</xdr:colOff>
                <xdr:row>102</xdr:row>
                <xdr:rowOff>57150</xdr:rowOff>
              </from>
              <to>
                <xdr:col>8</xdr:col>
                <xdr:colOff>1419225</xdr:colOff>
                <xdr:row>103</xdr:row>
                <xdr:rowOff>171450</xdr:rowOff>
              </to>
            </anchor>
          </objectPr>
        </oleObject>
      </mc:Choice>
      <mc:Fallback>
        <oleObject progId="Package2" shapeId="1070" r:id="rId64"/>
      </mc:Fallback>
    </mc:AlternateContent>
    <mc:AlternateContent xmlns:mc="http://schemas.openxmlformats.org/markup-compatibility/2006">
      <mc:Choice Requires="x14">
        <oleObject progId="Package2" shapeId="1071" r:id="rId66">
          <objectPr defaultSize="0" autoPict="0" r:id="rId67">
            <anchor moveWithCells="1">
              <from>
                <xdr:col>8</xdr:col>
                <xdr:colOff>1800225</xdr:colOff>
                <xdr:row>102</xdr:row>
                <xdr:rowOff>209550</xdr:rowOff>
              </from>
              <to>
                <xdr:col>9</xdr:col>
                <xdr:colOff>0</xdr:colOff>
                <xdr:row>103</xdr:row>
                <xdr:rowOff>276225</xdr:rowOff>
              </to>
            </anchor>
          </objectPr>
        </oleObject>
      </mc:Choice>
      <mc:Fallback>
        <oleObject progId="Package2" shapeId="1071" r:id="rId66"/>
      </mc:Fallback>
    </mc:AlternateContent>
    <mc:AlternateContent xmlns:mc="http://schemas.openxmlformats.org/markup-compatibility/2006">
      <mc:Choice Requires="x14">
        <oleObject progId="Package" shapeId="1072" r:id="rId68">
          <objectPr defaultSize="0" autoPict="0" r:id="rId69">
            <anchor moveWithCells="1" sizeWithCells="1">
              <from>
                <xdr:col>8</xdr:col>
                <xdr:colOff>219075</xdr:colOff>
                <xdr:row>106</xdr:row>
                <xdr:rowOff>142875</xdr:rowOff>
              </from>
              <to>
                <xdr:col>8</xdr:col>
                <xdr:colOff>2019300</xdr:colOff>
                <xdr:row>108</xdr:row>
                <xdr:rowOff>85725</xdr:rowOff>
              </to>
            </anchor>
          </objectPr>
        </oleObject>
      </mc:Choice>
      <mc:Fallback>
        <oleObject progId="Package" shapeId="1072" r:id="rId68"/>
      </mc:Fallback>
    </mc:AlternateContent>
    <mc:AlternateContent xmlns:mc="http://schemas.openxmlformats.org/markup-compatibility/2006">
      <mc:Choice Requires="x14">
        <oleObject progId="Package" shapeId="1073" r:id="rId70">
          <objectPr defaultSize="0" autoPict="0" r:id="rId71">
            <anchor moveWithCells="1" sizeWithCells="1">
              <from>
                <xdr:col>8</xdr:col>
                <xdr:colOff>361950</xdr:colOff>
                <xdr:row>104</xdr:row>
                <xdr:rowOff>142875</xdr:rowOff>
              </from>
              <to>
                <xdr:col>8</xdr:col>
                <xdr:colOff>2171700</xdr:colOff>
                <xdr:row>106</xdr:row>
                <xdr:rowOff>85725</xdr:rowOff>
              </to>
            </anchor>
          </objectPr>
        </oleObject>
      </mc:Choice>
      <mc:Fallback>
        <oleObject progId="Package" shapeId="1073" r:id="rId70"/>
      </mc:Fallback>
    </mc:AlternateContent>
    <mc:AlternateContent xmlns:mc="http://schemas.openxmlformats.org/markup-compatibility/2006">
      <mc:Choice Requires="x14">
        <oleObject progId="Package" shapeId="1075" r:id="rId72">
          <objectPr defaultSize="0" autoPict="0" r:id="rId73">
            <anchor moveWithCells="1" sizeWithCells="1">
              <from>
                <xdr:col>8</xdr:col>
                <xdr:colOff>619125</xdr:colOff>
                <xdr:row>108</xdr:row>
                <xdr:rowOff>161925</xdr:rowOff>
              </from>
              <to>
                <xdr:col>8</xdr:col>
                <xdr:colOff>1857375</xdr:colOff>
                <xdr:row>110</xdr:row>
                <xdr:rowOff>295275</xdr:rowOff>
              </to>
            </anchor>
          </objectPr>
        </oleObject>
      </mc:Choice>
      <mc:Fallback>
        <oleObject progId="Package" shapeId="1075" r:id="rId72"/>
      </mc:Fallback>
    </mc:AlternateContent>
    <mc:AlternateContent xmlns:mc="http://schemas.openxmlformats.org/markup-compatibility/2006">
      <mc:Choice Requires="x14">
        <oleObject progId="Packager Shell Object" shapeId="1080" r:id="rId74">
          <objectPr defaultSize="0" autoPict="0" r:id="rId75">
            <anchor moveWithCells="1">
              <from>
                <xdr:col>8</xdr:col>
                <xdr:colOff>1466850</xdr:colOff>
                <xdr:row>111</xdr:row>
                <xdr:rowOff>171450</xdr:rowOff>
              </from>
              <to>
                <xdr:col>8</xdr:col>
                <xdr:colOff>2305050</xdr:colOff>
                <xdr:row>112</xdr:row>
                <xdr:rowOff>371475</xdr:rowOff>
              </to>
            </anchor>
          </objectPr>
        </oleObject>
      </mc:Choice>
      <mc:Fallback>
        <oleObject progId="Packager Shell Object" shapeId="1080" r:id="rId74"/>
      </mc:Fallback>
    </mc:AlternateContent>
    <mc:AlternateContent xmlns:mc="http://schemas.openxmlformats.org/markup-compatibility/2006">
      <mc:Choice Requires="x14">
        <oleObject progId="Packager Shell Object" shapeId="1081" r:id="rId76">
          <objectPr defaultSize="0" autoPict="0" r:id="rId77">
            <anchor moveWithCells="1">
              <from>
                <xdr:col>8</xdr:col>
                <xdr:colOff>257175</xdr:colOff>
                <xdr:row>111</xdr:row>
                <xdr:rowOff>190500</xdr:rowOff>
              </from>
              <to>
                <xdr:col>8</xdr:col>
                <xdr:colOff>1009650</xdr:colOff>
                <xdr:row>112</xdr:row>
                <xdr:rowOff>371475</xdr:rowOff>
              </to>
            </anchor>
          </objectPr>
        </oleObject>
      </mc:Choice>
      <mc:Fallback>
        <oleObject progId="Packager Shell Object" shapeId="1081" r:id="rId76"/>
      </mc:Fallback>
    </mc:AlternateContent>
    <mc:AlternateContent xmlns:mc="http://schemas.openxmlformats.org/markup-compatibility/2006">
      <mc:Choice Requires="x14">
        <oleObject progId="Packager Shell Object" shapeId="1082" r:id="rId78">
          <objectPr defaultSize="0" autoPict="0" r:id="rId75">
            <anchor moveWithCells="1">
              <from>
                <xdr:col>8</xdr:col>
                <xdr:colOff>1562100</xdr:colOff>
                <xdr:row>113</xdr:row>
                <xdr:rowOff>95250</xdr:rowOff>
              </from>
              <to>
                <xdr:col>8</xdr:col>
                <xdr:colOff>2466975</xdr:colOff>
                <xdr:row>114</xdr:row>
                <xdr:rowOff>333375</xdr:rowOff>
              </to>
            </anchor>
          </objectPr>
        </oleObject>
      </mc:Choice>
      <mc:Fallback>
        <oleObject progId="Packager Shell Object" shapeId="1082" r:id="rId78"/>
      </mc:Fallback>
    </mc:AlternateContent>
    <mc:AlternateContent xmlns:mc="http://schemas.openxmlformats.org/markup-compatibility/2006">
      <mc:Choice Requires="x14">
        <oleObject progId="Packager Shell Object" shapeId="1083" r:id="rId79">
          <objectPr defaultSize="0" autoPict="0" r:id="rId77">
            <anchor moveWithCells="1">
              <from>
                <xdr:col>8</xdr:col>
                <xdr:colOff>266700</xdr:colOff>
                <xdr:row>113</xdr:row>
                <xdr:rowOff>66675</xdr:rowOff>
              </from>
              <to>
                <xdr:col>8</xdr:col>
                <xdr:colOff>1000125</xdr:colOff>
                <xdr:row>114</xdr:row>
                <xdr:rowOff>295275</xdr:rowOff>
              </to>
            </anchor>
          </objectPr>
        </oleObject>
      </mc:Choice>
      <mc:Fallback>
        <oleObject progId="Packager Shell Object" shapeId="1083" r:id="rId79"/>
      </mc:Fallback>
    </mc:AlternateContent>
    <mc:AlternateContent xmlns:mc="http://schemas.openxmlformats.org/markup-compatibility/2006">
      <mc:Choice Requires="x14">
        <oleObject progId="Packager Shell Object" shapeId="1090" r:id="rId80">
          <objectPr defaultSize="0" autoPict="0" r:id="rId81">
            <anchor moveWithCells="1">
              <from>
                <xdr:col>8</xdr:col>
                <xdr:colOff>438150</xdr:colOff>
                <xdr:row>115</xdr:row>
                <xdr:rowOff>295275</xdr:rowOff>
              </from>
              <to>
                <xdr:col>8</xdr:col>
                <xdr:colOff>2876550</xdr:colOff>
                <xdr:row>115</xdr:row>
                <xdr:rowOff>809625</xdr:rowOff>
              </to>
            </anchor>
          </objectPr>
        </oleObject>
      </mc:Choice>
      <mc:Fallback>
        <oleObject progId="Packager Shell Object" shapeId="1090" r:id="rId80"/>
      </mc:Fallback>
    </mc:AlternateContent>
    <mc:AlternateContent xmlns:mc="http://schemas.openxmlformats.org/markup-compatibility/2006">
      <mc:Choice Requires="x14">
        <oleObject progId="Packager Shell Object" shapeId="1091" r:id="rId82">
          <objectPr defaultSize="0" autoPict="0" r:id="rId83">
            <anchor moveWithCells="1">
              <from>
                <xdr:col>8</xdr:col>
                <xdr:colOff>476250</xdr:colOff>
                <xdr:row>116</xdr:row>
                <xdr:rowOff>304800</xdr:rowOff>
              </from>
              <to>
                <xdr:col>8</xdr:col>
                <xdr:colOff>2905125</xdr:colOff>
                <xdr:row>116</xdr:row>
                <xdr:rowOff>819150</xdr:rowOff>
              </to>
            </anchor>
          </objectPr>
        </oleObject>
      </mc:Choice>
      <mc:Fallback>
        <oleObject progId="Packager Shell Object" shapeId="1091" r:id="rId82"/>
      </mc:Fallback>
    </mc:AlternateContent>
    <mc:AlternateContent xmlns:mc="http://schemas.openxmlformats.org/markup-compatibility/2006">
      <mc:Choice Requires="x14">
        <oleObject progId="Packager Shell Object" shapeId="1096" r:id="rId84">
          <objectPr defaultSize="0" autoPict="0" r:id="rId85">
            <anchor moveWithCells="1">
              <from>
                <xdr:col>8</xdr:col>
                <xdr:colOff>1028700</xdr:colOff>
                <xdr:row>118</xdr:row>
                <xdr:rowOff>238125</xdr:rowOff>
              </from>
              <to>
                <xdr:col>8</xdr:col>
                <xdr:colOff>2609850</xdr:colOff>
                <xdr:row>118</xdr:row>
                <xdr:rowOff>752475</xdr:rowOff>
              </to>
            </anchor>
          </objectPr>
        </oleObject>
      </mc:Choice>
      <mc:Fallback>
        <oleObject progId="Packager Shell Object" shapeId="1096" r:id="rId84"/>
      </mc:Fallback>
    </mc:AlternateContent>
    <mc:AlternateContent xmlns:mc="http://schemas.openxmlformats.org/markup-compatibility/2006">
      <mc:Choice Requires="x14">
        <oleObject progId="Packager Shell Object" shapeId="1097" r:id="rId86">
          <objectPr defaultSize="0" autoPict="0" r:id="rId87">
            <anchor moveWithCells="1">
              <from>
                <xdr:col>8</xdr:col>
                <xdr:colOff>819150</xdr:colOff>
                <xdr:row>117</xdr:row>
                <xdr:rowOff>400050</xdr:rowOff>
              </from>
              <to>
                <xdr:col>8</xdr:col>
                <xdr:colOff>2133600</xdr:colOff>
                <xdr:row>117</xdr:row>
                <xdr:rowOff>914400</xdr:rowOff>
              </to>
            </anchor>
          </objectPr>
        </oleObject>
      </mc:Choice>
      <mc:Fallback>
        <oleObject progId="Packager Shell Object" shapeId="1097" r:id="rId86"/>
      </mc:Fallback>
    </mc:AlternateContent>
    <mc:AlternateContent xmlns:mc="http://schemas.openxmlformats.org/markup-compatibility/2006">
      <mc:Choice Requires="x14">
        <oleObject progId="Package" shapeId="1099" r:id="rId88">
          <objectPr defaultSize="0" autoPict="0" r:id="rId89">
            <anchor moveWithCells="1" sizeWithCells="1">
              <from>
                <xdr:col>8</xdr:col>
                <xdr:colOff>2028825</xdr:colOff>
                <xdr:row>120</xdr:row>
                <xdr:rowOff>47625</xdr:rowOff>
              </from>
              <to>
                <xdr:col>8</xdr:col>
                <xdr:colOff>2762250</xdr:colOff>
                <xdr:row>120</xdr:row>
                <xdr:rowOff>342900</xdr:rowOff>
              </to>
            </anchor>
          </objectPr>
        </oleObject>
      </mc:Choice>
      <mc:Fallback>
        <oleObject progId="Package" shapeId="1099" r:id="rId88"/>
      </mc:Fallback>
    </mc:AlternateContent>
    <mc:AlternateContent xmlns:mc="http://schemas.openxmlformats.org/markup-compatibility/2006">
      <mc:Choice Requires="x14">
        <oleObject progId="Package" shapeId="1100" r:id="rId90">
          <objectPr defaultSize="0" autoPict="0" r:id="rId91">
            <anchor moveWithCells="1" sizeWithCells="1">
              <from>
                <xdr:col>8</xdr:col>
                <xdr:colOff>2019300</xdr:colOff>
                <xdr:row>119</xdr:row>
                <xdr:rowOff>47625</xdr:rowOff>
              </from>
              <to>
                <xdr:col>8</xdr:col>
                <xdr:colOff>2667000</xdr:colOff>
                <xdr:row>119</xdr:row>
                <xdr:rowOff>352425</xdr:rowOff>
              </to>
            </anchor>
          </objectPr>
        </oleObject>
      </mc:Choice>
      <mc:Fallback>
        <oleObject progId="Package" shapeId="1100" r:id="rId90"/>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2:M573"/>
  <sheetViews>
    <sheetView zoomScaleNormal="100" workbookViewId="0">
      <pane xSplit="1" ySplit="3" topLeftCell="B550" activePane="bottomRight" state="frozen"/>
      <selection pane="topRight" activeCell="B1" sqref="B1"/>
      <selection pane="bottomLeft" activeCell="A4" sqref="A4"/>
      <selection pane="bottomRight" activeCell="B583" sqref="B583"/>
    </sheetView>
  </sheetViews>
  <sheetFormatPr defaultRowHeight="15" x14ac:dyDescent="0.25"/>
  <cols>
    <col min="1" max="1" width="5.42578125" style="132" customWidth="1"/>
    <col min="2" max="3" width="15.5703125" style="132" customWidth="1"/>
    <col min="4" max="4" width="44.42578125" style="132" bestFit="1" customWidth="1"/>
    <col min="5" max="5" width="12" style="157" bestFit="1" customWidth="1"/>
    <col min="6" max="6" width="16.5703125" style="106" bestFit="1" customWidth="1"/>
    <col min="7" max="7" width="11.7109375" style="137" bestFit="1" customWidth="1"/>
    <col min="8" max="8" width="10.7109375" style="132" bestFit="1" customWidth="1"/>
    <col min="9" max="9" width="14.140625" style="106" bestFit="1" customWidth="1"/>
    <col min="10" max="10" width="12.85546875" style="106" customWidth="1"/>
    <col min="11" max="11" width="30.42578125" style="132" customWidth="1"/>
    <col min="12" max="12" width="14" style="132" customWidth="1"/>
    <col min="13" max="16384" width="9.140625" style="132"/>
  </cols>
  <sheetData>
    <row r="2" spans="2:13" ht="15.75" customHeight="1" x14ac:dyDescent="0.25">
      <c r="B2" s="262" t="s">
        <v>59</v>
      </c>
      <c r="C2" s="123"/>
      <c r="D2" s="262" t="s">
        <v>44</v>
      </c>
      <c r="E2" s="262" t="s">
        <v>137</v>
      </c>
      <c r="F2" s="262"/>
      <c r="G2" s="224"/>
      <c r="H2" s="123"/>
      <c r="I2" s="262" t="s">
        <v>48</v>
      </c>
      <c r="J2" s="262" t="s">
        <v>571</v>
      </c>
      <c r="K2" s="262" t="s">
        <v>572</v>
      </c>
      <c r="L2" s="262" t="s">
        <v>38</v>
      </c>
      <c r="M2" s="148"/>
    </row>
    <row r="3" spans="2:13" ht="60" x14ac:dyDescent="0.25">
      <c r="B3" s="262"/>
      <c r="C3" s="123" t="s">
        <v>26</v>
      </c>
      <c r="D3" s="262"/>
      <c r="E3" s="156" t="s">
        <v>138</v>
      </c>
      <c r="F3" s="156" t="s">
        <v>135</v>
      </c>
      <c r="G3" s="224" t="s">
        <v>55</v>
      </c>
      <c r="H3" s="123" t="s">
        <v>54</v>
      </c>
      <c r="I3" s="262"/>
      <c r="J3" s="262"/>
      <c r="K3" s="262"/>
      <c r="L3" s="262"/>
      <c r="M3" s="148"/>
    </row>
    <row r="4" spans="2:13" x14ac:dyDescent="0.25">
      <c r="B4" s="139" t="s">
        <v>58</v>
      </c>
      <c r="C4" s="261" t="s">
        <v>85</v>
      </c>
      <c r="D4" s="86" t="s">
        <v>297</v>
      </c>
      <c r="E4" s="161">
        <v>27</v>
      </c>
      <c r="F4" s="75">
        <v>28</v>
      </c>
      <c r="G4" s="237">
        <v>133.33000000000001</v>
      </c>
      <c r="H4" s="140">
        <v>66.599999999999994</v>
      </c>
      <c r="I4" s="238">
        <v>24</v>
      </c>
      <c r="J4" s="238">
        <v>5</v>
      </c>
      <c r="K4" s="139"/>
      <c r="L4" s="139"/>
      <c r="M4" s="148"/>
    </row>
    <row r="5" spans="2:13" x14ac:dyDescent="0.25">
      <c r="B5" s="139" t="s">
        <v>58</v>
      </c>
      <c r="C5" s="261"/>
      <c r="D5" s="86" t="s">
        <v>298</v>
      </c>
      <c r="E5" s="161">
        <v>1</v>
      </c>
      <c r="F5" s="75">
        <v>1</v>
      </c>
      <c r="G5" s="237">
        <v>133.33000000000001</v>
      </c>
      <c r="H5" s="140">
        <v>66.599999999999994</v>
      </c>
      <c r="I5" s="238">
        <v>0</v>
      </c>
      <c r="J5" s="238">
        <v>4</v>
      </c>
      <c r="K5" s="139"/>
      <c r="L5" s="139"/>
      <c r="M5" s="148"/>
    </row>
    <row r="6" spans="2:13" x14ac:dyDescent="0.25">
      <c r="B6" s="139" t="s">
        <v>58</v>
      </c>
      <c r="C6" s="261"/>
      <c r="D6" s="86" t="s">
        <v>299</v>
      </c>
      <c r="E6" s="161">
        <v>12</v>
      </c>
      <c r="F6" s="75">
        <v>12</v>
      </c>
      <c r="G6" s="237">
        <v>133.33000000000001</v>
      </c>
      <c r="H6" s="140">
        <v>66.599999999999994</v>
      </c>
      <c r="I6" s="238">
        <v>16</v>
      </c>
      <c r="J6" s="238">
        <v>4</v>
      </c>
      <c r="K6" s="139"/>
      <c r="L6" s="139"/>
    </row>
    <row r="7" spans="2:13" x14ac:dyDescent="0.25">
      <c r="B7" s="139" t="s">
        <v>58</v>
      </c>
      <c r="C7" s="261"/>
      <c r="D7" s="86" t="s">
        <v>300</v>
      </c>
      <c r="E7" s="161">
        <v>12</v>
      </c>
      <c r="F7" s="75">
        <v>25</v>
      </c>
      <c r="G7" s="237">
        <v>133.33000000000001</v>
      </c>
      <c r="H7" s="140">
        <v>66.599999999999994</v>
      </c>
      <c r="I7" s="238">
        <v>16</v>
      </c>
      <c r="J7" s="238">
        <v>5</v>
      </c>
      <c r="K7" s="139"/>
      <c r="L7" s="139"/>
    </row>
    <row r="8" spans="2:13" x14ac:dyDescent="0.25">
      <c r="B8" s="139" t="s">
        <v>58</v>
      </c>
      <c r="C8" s="261"/>
      <c r="D8" s="86" t="s">
        <v>301</v>
      </c>
      <c r="E8" s="161">
        <v>4</v>
      </c>
      <c r="F8" s="75">
        <v>130</v>
      </c>
      <c r="G8" s="237">
        <v>133.33000000000001</v>
      </c>
      <c r="H8" s="140">
        <v>66.599999999999994</v>
      </c>
      <c r="I8" s="238">
        <v>16</v>
      </c>
      <c r="J8" s="238">
        <v>5</v>
      </c>
      <c r="K8" s="139"/>
      <c r="L8" s="139"/>
    </row>
    <row r="9" spans="2:13" x14ac:dyDescent="0.25">
      <c r="B9" s="139" t="s">
        <v>58</v>
      </c>
      <c r="C9" s="261"/>
      <c r="D9" s="86" t="s">
        <v>82</v>
      </c>
      <c r="E9" s="161">
        <v>3</v>
      </c>
      <c r="F9" s="75">
        <v>7</v>
      </c>
      <c r="G9" s="237">
        <v>133.33000000000001</v>
      </c>
      <c r="H9" s="140">
        <v>66.599999999999994</v>
      </c>
      <c r="I9" s="238">
        <v>0</v>
      </c>
      <c r="J9" s="238">
        <v>5</v>
      </c>
      <c r="K9" s="139"/>
      <c r="L9" s="139"/>
    </row>
    <row r="10" spans="2:13" x14ac:dyDescent="0.25">
      <c r="B10" s="139" t="s">
        <v>58</v>
      </c>
      <c r="C10" s="261"/>
      <c r="D10" s="86" t="s">
        <v>302</v>
      </c>
      <c r="E10" s="161">
        <v>16</v>
      </c>
      <c r="F10" s="75">
        <v>23</v>
      </c>
      <c r="G10" s="237">
        <v>133.33000000000001</v>
      </c>
      <c r="H10" s="140">
        <v>66.599999999999994</v>
      </c>
      <c r="I10" s="238">
        <v>32</v>
      </c>
      <c r="J10" s="238">
        <v>5</v>
      </c>
      <c r="K10" s="139"/>
      <c r="L10" s="139"/>
    </row>
    <row r="11" spans="2:13" x14ac:dyDescent="0.25">
      <c r="B11" s="139" t="s">
        <v>58</v>
      </c>
      <c r="C11" s="261"/>
      <c r="D11" s="86" t="s">
        <v>83</v>
      </c>
      <c r="E11" s="161">
        <v>8</v>
      </c>
      <c r="F11" s="75">
        <v>15</v>
      </c>
      <c r="G11" s="237">
        <v>133.33000000000001</v>
      </c>
      <c r="H11" s="140">
        <v>66.599999999999994</v>
      </c>
      <c r="I11" s="238">
        <v>16</v>
      </c>
      <c r="J11" s="238">
        <v>5</v>
      </c>
      <c r="K11" s="139"/>
      <c r="L11" s="139"/>
    </row>
    <row r="12" spans="2:13" x14ac:dyDescent="0.25">
      <c r="B12" s="139" t="s">
        <v>58</v>
      </c>
      <c r="C12" s="261"/>
      <c r="D12" s="86" t="s">
        <v>303</v>
      </c>
      <c r="E12" s="161">
        <v>1</v>
      </c>
      <c r="F12" s="75">
        <v>1</v>
      </c>
      <c r="G12" s="237">
        <v>133.33000000000001</v>
      </c>
      <c r="H12" s="140">
        <v>66.599999999999994</v>
      </c>
      <c r="I12" s="238">
        <v>0</v>
      </c>
      <c r="J12" s="238">
        <v>4</v>
      </c>
      <c r="K12" s="139"/>
      <c r="L12" s="139"/>
    </row>
    <row r="13" spans="2:13" x14ac:dyDescent="0.25">
      <c r="B13" s="139" t="s">
        <v>58</v>
      </c>
      <c r="C13" s="261"/>
      <c r="D13" s="86" t="s">
        <v>497</v>
      </c>
      <c r="E13" s="161">
        <v>3.06</v>
      </c>
      <c r="F13" s="75">
        <v>4.38</v>
      </c>
      <c r="G13" s="237">
        <v>133.33000000000001</v>
      </c>
      <c r="H13" s="140">
        <v>66.599999999999994</v>
      </c>
      <c r="I13" s="238">
        <v>0</v>
      </c>
      <c r="J13" s="238">
        <v>5</v>
      </c>
      <c r="K13" s="139"/>
      <c r="L13" s="139"/>
    </row>
    <row r="14" spans="2:13" x14ac:dyDescent="0.25">
      <c r="B14" s="139" t="s">
        <v>58</v>
      </c>
      <c r="C14" s="261"/>
      <c r="D14" s="86" t="s">
        <v>304</v>
      </c>
      <c r="E14" s="161">
        <v>3</v>
      </c>
      <c r="F14" s="75">
        <v>8</v>
      </c>
      <c r="G14" s="237">
        <v>133.33000000000001</v>
      </c>
      <c r="H14" s="140">
        <v>66.599999999999994</v>
      </c>
      <c r="I14" s="238">
        <v>0</v>
      </c>
      <c r="J14" s="238">
        <v>5</v>
      </c>
      <c r="K14" s="139"/>
      <c r="L14" s="139"/>
    </row>
    <row r="15" spans="2:13" x14ac:dyDescent="0.25">
      <c r="B15" s="139" t="s">
        <v>58</v>
      </c>
      <c r="C15" s="261"/>
      <c r="D15" s="86" t="s">
        <v>305</v>
      </c>
      <c r="E15" s="161">
        <v>4</v>
      </c>
      <c r="F15" s="75">
        <v>4</v>
      </c>
      <c r="G15" s="237">
        <v>133.33000000000001</v>
      </c>
      <c r="H15" s="140">
        <v>66.599999999999994</v>
      </c>
      <c r="I15" s="191">
        <v>16</v>
      </c>
      <c r="J15" s="238">
        <v>2</v>
      </c>
      <c r="K15" s="139"/>
      <c r="L15" s="139"/>
    </row>
    <row r="16" spans="2:13" x14ac:dyDescent="0.25">
      <c r="B16" s="139" t="s">
        <v>58</v>
      </c>
      <c r="C16" s="261"/>
      <c r="D16" s="86" t="s">
        <v>306</v>
      </c>
      <c r="E16" s="161">
        <v>4</v>
      </c>
      <c r="F16" s="75">
        <v>4</v>
      </c>
      <c r="G16" s="237">
        <v>133.33000000000001</v>
      </c>
      <c r="H16" s="140">
        <v>66.599999999999994</v>
      </c>
      <c r="I16" s="191">
        <v>16</v>
      </c>
      <c r="J16" s="238">
        <v>2</v>
      </c>
      <c r="K16" s="139"/>
      <c r="L16" s="139"/>
    </row>
    <row r="17" spans="2:12" x14ac:dyDescent="0.25">
      <c r="B17" s="139" t="s">
        <v>58</v>
      </c>
      <c r="C17" s="261"/>
      <c r="D17" s="86" t="s">
        <v>307</v>
      </c>
      <c r="E17" s="161">
        <v>3</v>
      </c>
      <c r="F17" s="75">
        <v>3</v>
      </c>
      <c r="G17" s="237">
        <v>133.33000000000001</v>
      </c>
      <c r="H17" s="140">
        <v>66.599999999999994</v>
      </c>
      <c r="I17" s="238">
        <v>0</v>
      </c>
      <c r="J17" s="238">
        <v>3</v>
      </c>
      <c r="K17" s="139"/>
      <c r="L17" s="139"/>
    </row>
    <row r="18" spans="2:12" x14ac:dyDescent="0.25">
      <c r="B18" s="139" t="s">
        <v>58</v>
      </c>
      <c r="C18" s="261"/>
      <c r="D18" s="86" t="s">
        <v>308</v>
      </c>
      <c r="E18" s="161">
        <v>3</v>
      </c>
      <c r="F18" s="75">
        <v>3</v>
      </c>
      <c r="G18" s="237">
        <v>133.33000000000001</v>
      </c>
      <c r="H18" s="140">
        <v>66.599999999999994</v>
      </c>
      <c r="I18" s="191">
        <v>0</v>
      </c>
      <c r="J18" s="238">
        <v>3</v>
      </c>
      <c r="K18" s="139"/>
      <c r="L18" s="139"/>
    </row>
    <row r="19" spans="2:12" x14ac:dyDescent="0.25">
      <c r="B19" s="139" t="s">
        <v>58</v>
      </c>
      <c r="C19" s="261"/>
      <c r="D19" s="86" t="s">
        <v>309</v>
      </c>
      <c r="E19" s="161">
        <v>7</v>
      </c>
      <c r="F19" s="75">
        <v>8</v>
      </c>
      <c r="G19" s="237">
        <v>133.33000000000001</v>
      </c>
      <c r="H19" s="140">
        <v>66.599999999999994</v>
      </c>
      <c r="I19" s="191">
        <v>24</v>
      </c>
      <c r="J19" s="238">
        <v>6</v>
      </c>
      <c r="K19" s="139"/>
      <c r="L19" s="139"/>
    </row>
    <row r="20" spans="2:12" x14ac:dyDescent="0.25">
      <c r="B20" s="139" t="s">
        <v>58</v>
      </c>
      <c r="C20" s="261"/>
      <c r="D20" s="86" t="s">
        <v>310</v>
      </c>
      <c r="E20" s="161">
        <v>7</v>
      </c>
      <c r="F20" s="75">
        <v>17</v>
      </c>
      <c r="G20" s="237">
        <v>133.33000000000001</v>
      </c>
      <c r="H20" s="140">
        <v>66.599999999999994</v>
      </c>
      <c r="I20" s="191">
        <v>24</v>
      </c>
      <c r="J20" s="238">
        <v>6</v>
      </c>
      <c r="K20" s="139"/>
      <c r="L20" s="139"/>
    </row>
    <row r="21" spans="2:12" x14ac:dyDescent="0.25">
      <c r="B21" s="139" t="s">
        <v>58</v>
      </c>
      <c r="C21" s="261"/>
      <c r="D21" s="86" t="s">
        <v>84</v>
      </c>
      <c r="E21" s="161">
        <v>15</v>
      </c>
      <c r="F21" s="75">
        <v>16</v>
      </c>
      <c r="G21" s="237">
        <v>133.33000000000001</v>
      </c>
      <c r="H21" s="140">
        <v>66.599999999999994</v>
      </c>
      <c r="I21" s="238">
        <v>16</v>
      </c>
      <c r="J21" s="238">
        <v>3</v>
      </c>
      <c r="K21" s="139"/>
      <c r="L21" s="139"/>
    </row>
    <row r="22" spans="2:12" x14ac:dyDescent="0.25">
      <c r="B22" s="139" t="s">
        <v>58</v>
      </c>
      <c r="C22" s="261"/>
      <c r="D22" s="86" t="s">
        <v>311</v>
      </c>
      <c r="E22" s="161">
        <v>1</v>
      </c>
      <c r="F22" s="75">
        <v>1</v>
      </c>
      <c r="G22" s="237">
        <v>133.33000000000001</v>
      </c>
      <c r="H22" s="140">
        <v>66.599999999999994</v>
      </c>
      <c r="I22" s="238">
        <v>0</v>
      </c>
      <c r="J22" s="238">
        <v>4</v>
      </c>
      <c r="K22" s="139"/>
      <c r="L22" s="139"/>
    </row>
    <row r="23" spans="2:12" x14ac:dyDescent="0.25">
      <c r="B23" s="139" t="s">
        <v>58</v>
      </c>
      <c r="C23" s="261"/>
      <c r="D23" s="86" t="s">
        <v>498</v>
      </c>
      <c r="E23" s="161">
        <v>1</v>
      </c>
      <c r="F23" s="75">
        <v>1</v>
      </c>
      <c r="G23" s="237">
        <v>133.33000000000001</v>
      </c>
      <c r="H23" s="140">
        <v>66.599999999999994</v>
      </c>
      <c r="I23" s="191">
        <v>0</v>
      </c>
      <c r="J23" s="238">
        <v>1</v>
      </c>
      <c r="K23" s="139"/>
      <c r="L23" s="139"/>
    </row>
    <row r="24" spans="2:12" x14ac:dyDescent="0.25">
      <c r="B24" s="139" t="s">
        <v>58</v>
      </c>
      <c r="C24" s="261"/>
      <c r="D24" s="86" t="s">
        <v>499</v>
      </c>
      <c r="E24" s="161">
        <v>1</v>
      </c>
      <c r="F24" s="75">
        <v>1</v>
      </c>
      <c r="G24" s="237">
        <v>133.33000000000001</v>
      </c>
      <c r="H24" s="140">
        <v>66.599999999999994</v>
      </c>
      <c r="I24" s="191">
        <v>0</v>
      </c>
      <c r="J24" s="238">
        <v>1</v>
      </c>
      <c r="K24" s="139"/>
      <c r="L24" s="139"/>
    </row>
    <row r="25" spans="2:12" x14ac:dyDescent="0.25">
      <c r="B25" s="139" t="s">
        <v>58</v>
      </c>
      <c r="C25" s="261"/>
      <c r="D25" s="86" t="s">
        <v>312</v>
      </c>
      <c r="E25" s="161">
        <v>10</v>
      </c>
      <c r="F25" s="75">
        <v>11</v>
      </c>
      <c r="G25" s="237">
        <v>133.33000000000001</v>
      </c>
      <c r="H25" s="140">
        <v>66.599999999999994</v>
      </c>
      <c r="I25" s="238">
        <v>0</v>
      </c>
      <c r="J25" s="238">
        <v>5</v>
      </c>
      <c r="K25" s="139"/>
      <c r="L25" s="139"/>
    </row>
    <row r="26" spans="2:12" x14ac:dyDescent="0.25">
      <c r="B26" s="139" t="s">
        <v>60</v>
      </c>
      <c r="C26" s="261" t="s">
        <v>87</v>
      </c>
      <c r="D26" s="136" t="s">
        <v>169</v>
      </c>
      <c r="E26" s="161">
        <v>0.48484848484848486</v>
      </c>
      <c r="F26" s="75">
        <v>0.48484848484848486</v>
      </c>
      <c r="G26" s="237">
        <v>133.33000000000001</v>
      </c>
      <c r="H26" s="140">
        <v>66.599999999999994</v>
      </c>
      <c r="I26" s="236">
        <v>0</v>
      </c>
      <c r="J26" s="236" t="s">
        <v>81</v>
      </c>
      <c r="K26" s="139"/>
      <c r="L26" s="139"/>
    </row>
    <row r="27" spans="2:12" x14ac:dyDescent="0.25">
      <c r="B27" s="139" t="s">
        <v>60</v>
      </c>
      <c r="C27" s="261"/>
      <c r="D27" s="136" t="s">
        <v>170</v>
      </c>
      <c r="E27" s="161">
        <v>0.36363636363636365</v>
      </c>
      <c r="F27" s="75">
        <v>0.36363636363636365</v>
      </c>
      <c r="G27" s="237">
        <v>133.33000000000001</v>
      </c>
      <c r="H27" s="140">
        <v>66.599999999999994</v>
      </c>
      <c r="I27" s="236">
        <v>0</v>
      </c>
      <c r="J27" s="236" t="s">
        <v>81</v>
      </c>
      <c r="K27" s="139"/>
      <c r="L27" s="139"/>
    </row>
    <row r="28" spans="2:12" x14ac:dyDescent="0.25">
      <c r="B28" s="139" t="s">
        <v>60</v>
      </c>
      <c r="C28" s="261"/>
      <c r="D28" s="136" t="s">
        <v>171</v>
      </c>
      <c r="E28" s="161">
        <v>0.48484848484848486</v>
      </c>
      <c r="F28" s="75">
        <v>0.48484848484848486</v>
      </c>
      <c r="G28" s="237">
        <v>133.33000000000001</v>
      </c>
      <c r="H28" s="140">
        <v>66.599999999999994</v>
      </c>
      <c r="I28" s="236">
        <v>0</v>
      </c>
      <c r="J28" s="236" t="s">
        <v>81</v>
      </c>
      <c r="K28" s="139"/>
      <c r="L28" s="139"/>
    </row>
    <row r="29" spans="2:12" x14ac:dyDescent="0.25">
      <c r="B29" s="139" t="s">
        <v>60</v>
      </c>
      <c r="C29" s="261"/>
      <c r="D29" s="136" t="s">
        <v>172</v>
      </c>
      <c r="E29" s="161">
        <v>0.46969696969696972</v>
      </c>
      <c r="F29" s="75">
        <v>0.46969696969696972</v>
      </c>
      <c r="G29" s="237">
        <v>133.33000000000001</v>
      </c>
      <c r="H29" s="140">
        <v>66.599999999999994</v>
      </c>
      <c r="I29" s="236">
        <v>0</v>
      </c>
      <c r="J29" s="236" t="s">
        <v>81</v>
      </c>
      <c r="K29" s="139"/>
      <c r="L29" s="139"/>
    </row>
    <row r="30" spans="2:12" x14ac:dyDescent="0.25">
      <c r="B30" s="139" t="s">
        <v>60</v>
      </c>
      <c r="C30" s="261"/>
      <c r="D30" s="136" t="s">
        <v>173</v>
      </c>
      <c r="E30" s="161">
        <v>0.5</v>
      </c>
      <c r="F30" s="75">
        <v>0.5</v>
      </c>
      <c r="G30" s="237">
        <v>133.33000000000001</v>
      </c>
      <c r="H30" s="140">
        <v>66.599999999999994</v>
      </c>
      <c r="I30" s="236">
        <v>0</v>
      </c>
      <c r="J30" s="236" t="s">
        <v>81</v>
      </c>
      <c r="K30" s="139"/>
      <c r="L30" s="139"/>
    </row>
    <row r="31" spans="2:12" x14ac:dyDescent="0.25">
      <c r="B31" s="139" t="s">
        <v>60</v>
      </c>
      <c r="C31" s="261"/>
      <c r="D31" s="136" t="s">
        <v>174</v>
      </c>
      <c r="E31" s="161">
        <v>0.48484848484848486</v>
      </c>
      <c r="F31" s="75">
        <v>0.48484848484848486</v>
      </c>
      <c r="G31" s="237">
        <v>133.33000000000001</v>
      </c>
      <c r="H31" s="140">
        <v>66.599999999999994</v>
      </c>
      <c r="I31" s="236">
        <v>0</v>
      </c>
      <c r="J31" s="236" t="s">
        <v>81</v>
      </c>
      <c r="K31" s="139"/>
      <c r="L31" s="139"/>
    </row>
    <row r="32" spans="2:12" x14ac:dyDescent="0.25">
      <c r="B32" s="139" t="s">
        <v>60</v>
      </c>
      <c r="C32" s="261"/>
      <c r="D32" s="136" t="s">
        <v>175</v>
      </c>
      <c r="E32" s="161">
        <v>0.39393939393939392</v>
      </c>
      <c r="F32" s="75">
        <v>0.39393939393939392</v>
      </c>
      <c r="G32" s="237">
        <v>133.33000000000001</v>
      </c>
      <c r="H32" s="140">
        <v>66.599999999999994</v>
      </c>
      <c r="I32" s="236">
        <v>0</v>
      </c>
      <c r="J32" s="236" t="s">
        <v>81</v>
      </c>
      <c r="K32" s="139"/>
      <c r="L32" s="139"/>
    </row>
    <row r="33" spans="2:12" x14ac:dyDescent="0.25">
      <c r="B33" s="139" t="s">
        <v>60</v>
      </c>
      <c r="C33" s="261"/>
      <c r="D33" s="136" t="s">
        <v>176</v>
      </c>
      <c r="E33" s="161">
        <v>0.39393939393939392</v>
      </c>
      <c r="F33" s="75">
        <v>0.39393939393939392</v>
      </c>
      <c r="G33" s="237">
        <v>133.33000000000001</v>
      </c>
      <c r="H33" s="140">
        <v>66.599999999999994</v>
      </c>
      <c r="I33" s="236">
        <v>0</v>
      </c>
      <c r="J33" s="236" t="s">
        <v>81</v>
      </c>
      <c r="K33" s="139"/>
      <c r="L33" s="139"/>
    </row>
    <row r="34" spans="2:12" x14ac:dyDescent="0.25">
      <c r="B34" s="139" t="s">
        <v>60</v>
      </c>
      <c r="C34" s="261"/>
      <c r="D34" s="136" t="s">
        <v>177</v>
      </c>
      <c r="E34" s="161">
        <v>0.37878787878787878</v>
      </c>
      <c r="F34" s="75">
        <v>0.37878787878787878</v>
      </c>
      <c r="G34" s="237">
        <v>133.33000000000001</v>
      </c>
      <c r="H34" s="140">
        <v>66.599999999999994</v>
      </c>
      <c r="I34" s="236">
        <v>0</v>
      </c>
      <c r="J34" s="236" t="s">
        <v>81</v>
      </c>
      <c r="K34" s="139"/>
      <c r="L34" s="139"/>
    </row>
    <row r="35" spans="2:12" x14ac:dyDescent="0.25">
      <c r="B35" s="139" t="s">
        <v>60</v>
      </c>
      <c r="C35" s="261"/>
      <c r="D35" s="136" t="s">
        <v>178</v>
      </c>
      <c r="E35" s="161">
        <v>0.53030303030303028</v>
      </c>
      <c r="F35" s="75">
        <v>0.53030303030303028</v>
      </c>
      <c r="G35" s="237">
        <v>133.33000000000001</v>
      </c>
      <c r="H35" s="140">
        <v>66.599999999999994</v>
      </c>
      <c r="I35" s="236">
        <v>0</v>
      </c>
      <c r="J35" s="236" t="s">
        <v>81</v>
      </c>
      <c r="K35" s="139"/>
      <c r="L35" s="139"/>
    </row>
    <row r="36" spans="2:12" x14ac:dyDescent="0.25">
      <c r="B36" s="139" t="s">
        <v>60</v>
      </c>
      <c r="C36" s="261"/>
      <c r="D36" s="136" t="s">
        <v>179</v>
      </c>
      <c r="E36" s="161">
        <v>0.51515151515151514</v>
      </c>
      <c r="F36" s="75">
        <v>0.51515151515151514</v>
      </c>
      <c r="G36" s="237">
        <v>133.33000000000001</v>
      </c>
      <c r="H36" s="140">
        <v>66.599999999999994</v>
      </c>
      <c r="I36" s="236">
        <v>0</v>
      </c>
      <c r="J36" s="236" t="s">
        <v>81</v>
      </c>
      <c r="K36" s="139"/>
      <c r="L36" s="139"/>
    </row>
    <row r="37" spans="2:12" x14ac:dyDescent="0.25">
      <c r="B37" s="139" t="s">
        <v>60</v>
      </c>
      <c r="C37" s="261"/>
      <c r="D37" s="136" t="s">
        <v>180</v>
      </c>
      <c r="E37" s="161">
        <v>0.5</v>
      </c>
      <c r="F37" s="75">
        <v>0.5</v>
      </c>
      <c r="G37" s="237">
        <v>133.33000000000001</v>
      </c>
      <c r="H37" s="140">
        <v>66.599999999999994</v>
      </c>
      <c r="I37" s="236">
        <v>0</v>
      </c>
      <c r="J37" s="236" t="s">
        <v>81</v>
      </c>
      <c r="K37" s="139"/>
      <c r="L37" s="139"/>
    </row>
    <row r="38" spans="2:12" x14ac:dyDescent="0.25">
      <c r="B38" s="139" t="s">
        <v>60</v>
      </c>
      <c r="C38" s="261"/>
      <c r="D38" s="136" t="s">
        <v>181</v>
      </c>
      <c r="E38" s="161">
        <v>0.62121212121212122</v>
      </c>
      <c r="F38" s="75">
        <v>0.62121212121212122</v>
      </c>
      <c r="G38" s="237">
        <v>133.33000000000001</v>
      </c>
      <c r="H38" s="140">
        <v>66.599999999999994</v>
      </c>
      <c r="I38" s="236">
        <v>0</v>
      </c>
      <c r="J38" s="236" t="s">
        <v>81</v>
      </c>
      <c r="K38" s="139"/>
      <c r="L38" s="139"/>
    </row>
    <row r="39" spans="2:12" x14ac:dyDescent="0.25">
      <c r="B39" s="139" t="s">
        <v>60</v>
      </c>
      <c r="C39" s="261"/>
      <c r="D39" s="136" t="s">
        <v>182</v>
      </c>
      <c r="E39" s="161">
        <v>0.39393939393939392</v>
      </c>
      <c r="F39" s="75">
        <v>0.39393939393939392</v>
      </c>
      <c r="G39" s="237">
        <v>133.33000000000001</v>
      </c>
      <c r="H39" s="140">
        <v>66.599999999999994</v>
      </c>
      <c r="I39" s="236">
        <v>0</v>
      </c>
      <c r="J39" s="236" t="s">
        <v>81</v>
      </c>
      <c r="K39" s="139"/>
      <c r="L39" s="139"/>
    </row>
    <row r="40" spans="2:12" x14ac:dyDescent="0.25">
      <c r="B40" s="139" t="s">
        <v>60</v>
      </c>
      <c r="C40" s="261"/>
      <c r="D40" s="136" t="s">
        <v>183</v>
      </c>
      <c r="E40" s="161">
        <v>0.53030303030303028</v>
      </c>
      <c r="F40" s="75">
        <v>0.53030303030303028</v>
      </c>
      <c r="G40" s="237">
        <v>133.33000000000001</v>
      </c>
      <c r="H40" s="140">
        <v>66.599999999999994</v>
      </c>
      <c r="I40" s="236">
        <v>0</v>
      </c>
      <c r="J40" s="236" t="s">
        <v>81</v>
      </c>
      <c r="K40" s="139"/>
      <c r="L40" s="139"/>
    </row>
    <row r="41" spans="2:12" x14ac:dyDescent="0.25">
      <c r="B41" s="139" t="s">
        <v>60</v>
      </c>
      <c r="C41" s="261"/>
      <c r="D41" s="136" t="s">
        <v>184</v>
      </c>
      <c r="E41" s="161">
        <v>0.25757575757575757</v>
      </c>
      <c r="F41" s="75">
        <v>0.25757575757575757</v>
      </c>
      <c r="G41" s="237">
        <v>133.33000000000001</v>
      </c>
      <c r="H41" s="140">
        <v>66.599999999999994</v>
      </c>
      <c r="I41" s="236">
        <v>0</v>
      </c>
      <c r="J41" s="236" t="s">
        <v>81</v>
      </c>
      <c r="K41" s="139"/>
      <c r="L41" s="139"/>
    </row>
    <row r="42" spans="2:12" ht="12.75" customHeight="1" x14ac:dyDescent="0.25">
      <c r="B42" s="139" t="s">
        <v>60</v>
      </c>
      <c r="C42" s="261"/>
      <c r="D42" s="136" t="s">
        <v>185</v>
      </c>
      <c r="E42" s="161">
        <v>0.22727272727272727</v>
      </c>
      <c r="F42" s="75">
        <v>0.22727272727272727</v>
      </c>
      <c r="G42" s="237">
        <v>133.33000000000001</v>
      </c>
      <c r="H42" s="140">
        <v>66.599999999999994</v>
      </c>
      <c r="I42" s="236">
        <v>0</v>
      </c>
      <c r="J42" s="236" t="s">
        <v>81</v>
      </c>
      <c r="K42" s="139"/>
      <c r="L42" s="139"/>
    </row>
    <row r="43" spans="2:12" x14ac:dyDescent="0.25">
      <c r="B43" s="139" t="s">
        <v>60</v>
      </c>
      <c r="C43" s="261"/>
      <c r="D43" s="136" t="s">
        <v>186</v>
      </c>
      <c r="E43" s="161">
        <v>0.21212121212121213</v>
      </c>
      <c r="F43" s="75">
        <v>0.21212121212121213</v>
      </c>
      <c r="G43" s="237">
        <v>133.33000000000001</v>
      </c>
      <c r="H43" s="140">
        <v>66.599999999999994</v>
      </c>
      <c r="I43" s="236">
        <v>0</v>
      </c>
      <c r="J43" s="236" t="s">
        <v>81</v>
      </c>
      <c r="K43" s="139"/>
      <c r="L43" s="139"/>
    </row>
    <row r="44" spans="2:12" x14ac:dyDescent="0.25">
      <c r="B44" s="139" t="s">
        <v>60</v>
      </c>
      <c r="C44" s="261"/>
      <c r="D44" s="136" t="s">
        <v>187</v>
      </c>
      <c r="E44" s="161">
        <v>0.24242424242424243</v>
      </c>
      <c r="F44" s="75">
        <v>0.24242424242424243</v>
      </c>
      <c r="G44" s="237">
        <v>133.33000000000001</v>
      </c>
      <c r="H44" s="140">
        <v>66.599999999999994</v>
      </c>
      <c r="I44" s="236">
        <v>0</v>
      </c>
      <c r="J44" s="236" t="s">
        <v>81</v>
      </c>
      <c r="K44" s="139"/>
      <c r="L44" s="139"/>
    </row>
    <row r="45" spans="2:12" x14ac:dyDescent="0.25">
      <c r="B45" s="139" t="s">
        <v>60</v>
      </c>
      <c r="C45" s="261"/>
      <c r="D45" s="136" t="s">
        <v>188</v>
      </c>
      <c r="E45" s="161">
        <v>0.24242424242424243</v>
      </c>
      <c r="F45" s="75">
        <v>0.24242424242424243</v>
      </c>
      <c r="G45" s="237">
        <v>133.33000000000001</v>
      </c>
      <c r="H45" s="140">
        <v>66.599999999999994</v>
      </c>
      <c r="I45" s="236">
        <v>0</v>
      </c>
      <c r="J45" s="236" t="s">
        <v>81</v>
      </c>
      <c r="K45" s="139"/>
      <c r="L45" s="139"/>
    </row>
    <row r="46" spans="2:12" x14ac:dyDescent="0.25">
      <c r="B46" s="139" t="s">
        <v>60</v>
      </c>
      <c r="C46" s="261"/>
      <c r="D46" s="136" t="s">
        <v>189</v>
      </c>
      <c r="E46" s="161">
        <v>0.22727272727272727</v>
      </c>
      <c r="F46" s="75">
        <v>0.22727272727272727</v>
      </c>
      <c r="G46" s="237">
        <v>133.33000000000001</v>
      </c>
      <c r="H46" s="140">
        <v>66.599999999999994</v>
      </c>
      <c r="I46" s="236">
        <v>0</v>
      </c>
      <c r="J46" s="236" t="s">
        <v>81</v>
      </c>
      <c r="K46" s="139"/>
      <c r="L46" s="139"/>
    </row>
    <row r="47" spans="2:12" x14ac:dyDescent="0.25">
      <c r="B47" s="139" t="s">
        <v>60</v>
      </c>
      <c r="C47" s="261"/>
      <c r="D47" s="136" t="s">
        <v>190</v>
      </c>
      <c r="E47" s="161">
        <v>0.56060606060606055</v>
      </c>
      <c r="F47" s="75">
        <v>0.56060606060606055</v>
      </c>
      <c r="G47" s="237">
        <v>133.33000000000001</v>
      </c>
      <c r="H47" s="140">
        <v>66.599999999999994</v>
      </c>
      <c r="I47" s="236">
        <v>0</v>
      </c>
      <c r="J47" s="236" t="s">
        <v>81</v>
      </c>
      <c r="K47" s="139"/>
      <c r="L47" s="139"/>
    </row>
    <row r="48" spans="2:12" x14ac:dyDescent="0.25">
      <c r="B48" s="139" t="s">
        <v>60</v>
      </c>
      <c r="C48" s="261"/>
      <c r="D48" s="136" t="s">
        <v>191</v>
      </c>
      <c r="E48" s="161">
        <v>0.36363636363636365</v>
      </c>
      <c r="F48" s="75">
        <v>0.36363636363636365</v>
      </c>
      <c r="G48" s="237">
        <v>133.33000000000001</v>
      </c>
      <c r="H48" s="140">
        <v>66.599999999999994</v>
      </c>
      <c r="I48" s="236">
        <v>0</v>
      </c>
      <c r="J48" s="236" t="s">
        <v>81</v>
      </c>
      <c r="K48" s="139"/>
      <c r="L48" s="139"/>
    </row>
    <row r="49" spans="2:12" x14ac:dyDescent="0.25">
      <c r="B49" s="139" t="s">
        <v>60</v>
      </c>
      <c r="C49" s="261"/>
      <c r="D49" s="136" t="s">
        <v>192</v>
      </c>
      <c r="E49" s="161">
        <v>0.34848484848484851</v>
      </c>
      <c r="F49" s="75">
        <v>0.34848484848484851</v>
      </c>
      <c r="G49" s="237">
        <v>133.33000000000001</v>
      </c>
      <c r="H49" s="140">
        <v>66.599999999999994</v>
      </c>
      <c r="I49" s="236">
        <v>0</v>
      </c>
      <c r="J49" s="236" t="s">
        <v>81</v>
      </c>
      <c r="K49" s="139"/>
      <c r="L49" s="139"/>
    </row>
    <row r="50" spans="2:12" x14ac:dyDescent="0.25">
      <c r="B50" s="139" t="s">
        <v>60</v>
      </c>
      <c r="C50" s="261"/>
      <c r="D50" s="136" t="s">
        <v>193</v>
      </c>
      <c r="E50" s="161">
        <v>0.56060606060606055</v>
      </c>
      <c r="F50" s="75">
        <v>0.56060606060606055</v>
      </c>
      <c r="G50" s="237">
        <v>133.33000000000001</v>
      </c>
      <c r="H50" s="140">
        <v>66.599999999999994</v>
      </c>
      <c r="I50" s="236">
        <v>0</v>
      </c>
      <c r="J50" s="236" t="s">
        <v>81</v>
      </c>
      <c r="K50" s="139"/>
      <c r="L50" s="139"/>
    </row>
    <row r="51" spans="2:12" x14ac:dyDescent="0.25">
      <c r="B51" s="139" t="s">
        <v>60</v>
      </c>
      <c r="C51" s="261"/>
      <c r="D51" s="136" t="s">
        <v>194</v>
      </c>
      <c r="E51" s="161">
        <v>0.36363636363636365</v>
      </c>
      <c r="F51" s="75">
        <v>0.36363636363636365</v>
      </c>
      <c r="G51" s="237">
        <v>133.33000000000001</v>
      </c>
      <c r="H51" s="140">
        <v>66.599999999999994</v>
      </c>
      <c r="I51" s="236">
        <v>0</v>
      </c>
      <c r="J51" s="236" t="s">
        <v>81</v>
      </c>
      <c r="K51" s="139"/>
      <c r="L51" s="139"/>
    </row>
    <row r="52" spans="2:12" x14ac:dyDescent="0.25">
      <c r="B52" s="139" t="s">
        <v>60</v>
      </c>
      <c r="C52" s="261"/>
      <c r="D52" s="136" t="s">
        <v>195</v>
      </c>
      <c r="E52" s="161">
        <v>0.33333333333333331</v>
      </c>
      <c r="F52" s="75">
        <v>0.33333333333333331</v>
      </c>
      <c r="G52" s="237">
        <v>133.33000000000001</v>
      </c>
      <c r="H52" s="140">
        <v>66.599999999999994</v>
      </c>
      <c r="I52" s="236">
        <v>0</v>
      </c>
      <c r="J52" s="236" t="s">
        <v>81</v>
      </c>
      <c r="K52" s="139"/>
      <c r="L52" s="139"/>
    </row>
    <row r="53" spans="2:12" x14ac:dyDescent="0.25">
      <c r="B53" s="139" t="s">
        <v>60</v>
      </c>
      <c r="C53" s="261"/>
      <c r="D53" s="136" t="s">
        <v>196</v>
      </c>
      <c r="E53" s="161">
        <v>0.34848484848484851</v>
      </c>
      <c r="F53" s="75">
        <v>0.34848484848484851</v>
      </c>
      <c r="G53" s="237">
        <v>133.33000000000001</v>
      </c>
      <c r="H53" s="140">
        <v>66.599999999999994</v>
      </c>
      <c r="I53" s="236">
        <v>0</v>
      </c>
      <c r="J53" s="236" t="s">
        <v>81</v>
      </c>
      <c r="K53" s="139"/>
      <c r="L53" s="139"/>
    </row>
    <row r="54" spans="2:12" x14ac:dyDescent="0.25">
      <c r="B54" s="139" t="s">
        <v>60</v>
      </c>
      <c r="C54" s="261"/>
      <c r="D54" s="136" t="s">
        <v>197</v>
      </c>
      <c r="E54" s="161">
        <v>0.51515151515151514</v>
      </c>
      <c r="F54" s="75">
        <v>0.51515151515151514</v>
      </c>
      <c r="G54" s="237">
        <v>133.33000000000001</v>
      </c>
      <c r="H54" s="140">
        <v>66.599999999999994</v>
      </c>
      <c r="I54" s="236">
        <v>0</v>
      </c>
      <c r="J54" s="236" t="s">
        <v>81</v>
      </c>
      <c r="K54" s="139"/>
      <c r="L54" s="139"/>
    </row>
    <row r="55" spans="2:12" x14ac:dyDescent="0.25">
      <c r="B55" s="139" t="s">
        <v>60</v>
      </c>
      <c r="C55" s="261"/>
      <c r="D55" s="136" t="s">
        <v>198</v>
      </c>
      <c r="E55" s="161">
        <v>0.54545454545454541</v>
      </c>
      <c r="F55" s="75">
        <v>0.54545454545454541</v>
      </c>
      <c r="G55" s="237">
        <v>133.33000000000001</v>
      </c>
      <c r="H55" s="140">
        <v>66.599999999999994</v>
      </c>
      <c r="I55" s="236">
        <v>0</v>
      </c>
      <c r="J55" s="236" t="s">
        <v>81</v>
      </c>
      <c r="K55" s="139"/>
      <c r="L55" s="139"/>
    </row>
    <row r="56" spans="2:12" x14ac:dyDescent="0.25">
      <c r="B56" s="139" t="s">
        <v>60</v>
      </c>
      <c r="C56" s="261"/>
      <c r="D56" s="136" t="s">
        <v>199</v>
      </c>
      <c r="E56" s="161">
        <v>0.22727272727272727</v>
      </c>
      <c r="F56" s="75">
        <v>0.22727272727272727</v>
      </c>
      <c r="G56" s="237">
        <v>133.33000000000001</v>
      </c>
      <c r="H56" s="140">
        <v>66.599999999999994</v>
      </c>
      <c r="I56" s="236">
        <v>0</v>
      </c>
      <c r="J56" s="236" t="s">
        <v>81</v>
      </c>
      <c r="K56" s="139"/>
      <c r="L56" s="139"/>
    </row>
    <row r="57" spans="2:12" x14ac:dyDescent="0.25">
      <c r="B57" s="139" t="s">
        <v>60</v>
      </c>
      <c r="C57" s="261"/>
      <c r="D57" s="136" t="s">
        <v>200</v>
      </c>
      <c r="E57" s="161">
        <v>0.22727272727272727</v>
      </c>
      <c r="F57" s="75">
        <v>0.22727272727272727</v>
      </c>
      <c r="G57" s="237">
        <v>133.33000000000001</v>
      </c>
      <c r="H57" s="140">
        <v>66.599999999999994</v>
      </c>
      <c r="I57" s="236">
        <v>0</v>
      </c>
      <c r="J57" s="236" t="s">
        <v>81</v>
      </c>
      <c r="K57" s="139"/>
      <c r="L57" s="139"/>
    </row>
    <row r="58" spans="2:12" x14ac:dyDescent="0.25">
      <c r="B58" s="139" t="s">
        <v>60</v>
      </c>
      <c r="C58" s="261"/>
      <c r="D58" s="136" t="s">
        <v>201</v>
      </c>
      <c r="E58" s="161">
        <v>0.22727272727272727</v>
      </c>
      <c r="F58" s="75">
        <v>0.22727272727272727</v>
      </c>
      <c r="G58" s="237">
        <v>133.33000000000001</v>
      </c>
      <c r="H58" s="140">
        <v>66.599999999999994</v>
      </c>
      <c r="I58" s="236">
        <v>0</v>
      </c>
      <c r="J58" s="236" t="s">
        <v>81</v>
      </c>
      <c r="K58" s="139"/>
      <c r="L58" s="139"/>
    </row>
    <row r="59" spans="2:12" x14ac:dyDescent="0.25">
      <c r="B59" s="139" t="s">
        <v>60</v>
      </c>
      <c r="C59" s="261"/>
      <c r="D59" s="136" t="s">
        <v>202</v>
      </c>
      <c r="E59" s="161">
        <v>0.24242424242424243</v>
      </c>
      <c r="F59" s="75">
        <v>0.24242424242424243</v>
      </c>
      <c r="G59" s="237">
        <v>133.33000000000001</v>
      </c>
      <c r="H59" s="140">
        <v>66.599999999999994</v>
      </c>
      <c r="I59" s="236">
        <v>0</v>
      </c>
      <c r="J59" s="236" t="s">
        <v>81</v>
      </c>
      <c r="K59" s="139"/>
      <c r="L59" s="139"/>
    </row>
    <row r="60" spans="2:12" x14ac:dyDescent="0.25">
      <c r="B60" s="139" t="s">
        <v>60</v>
      </c>
      <c r="C60" s="261"/>
      <c r="D60" s="136" t="s">
        <v>203</v>
      </c>
      <c r="E60" s="161">
        <v>0.22727272727272727</v>
      </c>
      <c r="F60" s="75">
        <v>0.22727272727272727</v>
      </c>
      <c r="G60" s="237">
        <v>133.33000000000001</v>
      </c>
      <c r="H60" s="140">
        <v>66.599999999999994</v>
      </c>
      <c r="I60" s="236">
        <v>0</v>
      </c>
      <c r="J60" s="236" t="s">
        <v>81</v>
      </c>
      <c r="K60" s="139"/>
      <c r="L60" s="139"/>
    </row>
    <row r="61" spans="2:12" x14ac:dyDescent="0.25">
      <c r="B61" s="139" t="s">
        <v>60</v>
      </c>
      <c r="C61" s="261"/>
      <c r="D61" s="136" t="s">
        <v>204</v>
      </c>
      <c r="E61" s="161">
        <v>0.21212121212121213</v>
      </c>
      <c r="F61" s="75">
        <v>0.21212121212121213</v>
      </c>
      <c r="G61" s="237">
        <v>133.33000000000001</v>
      </c>
      <c r="H61" s="140">
        <v>66.599999999999994</v>
      </c>
      <c r="I61" s="236">
        <v>0</v>
      </c>
      <c r="J61" s="236" t="s">
        <v>81</v>
      </c>
      <c r="K61" s="139"/>
      <c r="L61" s="139"/>
    </row>
    <row r="62" spans="2:12" x14ac:dyDescent="0.25">
      <c r="B62" s="139" t="s">
        <v>60</v>
      </c>
      <c r="C62" s="261"/>
      <c r="D62" s="136" t="s">
        <v>205</v>
      </c>
      <c r="E62" s="161">
        <v>0.25757575757575757</v>
      </c>
      <c r="F62" s="75">
        <v>0.25757575757575757</v>
      </c>
      <c r="G62" s="237">
        <v>133.33000000000001</v>
      </c>
      <c r="H62" s="140">
        <v>66.599999999999994</v>
      </c>
      <c r="I62" s="236">
        <v>0</v>
      </c>
      <c r="J62" s="236" t="s">
        <v>81</v>
      </c>
      <c r="K62" s="139"/>
      <c r="L62" s="139"/>
    </row>
    <row r="63" spans="2:12" x14ac:dyDescent="0.25">
      <c r="B63" s="139" t="s">
        <v>60</v>
      </c>
      <c r="C63" s="261"/>
      <c r="D63" s="136" t="s">
        <v>206</v>
      </c>
      <c r="E63" s="161">
        <v>0.24242424242424243</v>
      </c>
      <c r="F63" s="75">
        <v>0.24242424242424243</v>
      </c>
      <c r="G63" s="237">
        <v>133.33000000000001</v>
      </c>
      <c r="H63" s="140">
        <v>66.599999999999994</v>
      </c>
      <c r="I63" s="236">
        <v>0</v>
      </c>
      <c r="J63" s="236" t="s">
        <v>81</v>
      </c>
      <c r="K63" s="139"/>
      <c r="L63" s="139"/>
    </row>
    <row r="64" spans="2:12" x14ac:dyDescent="0.25">
      <c r="B64" s="139" t="s">
        <v>60</v>
      </c>
      <c r="C64" s="261"/>
      <c r="D64" s="136" t="s">
        <v>207</v>
      </c>
      <c r="E64" s="161">
        <v>0.22727272727272727</v>
      </c>
      <c r="F64" s="75">
        <v>0.22727272727272727</v>
      </c>
      <c r="G64" s="237">
        <v>133.33000000000001</v>
      </c>
      <c r="H64" s="140">
        <v>66.599999999999994</v>
      </c>
      <c r="I64" s="236">
        <v>0</v>
      </c>
      <c r="J64" s="236" t="s">
        <v>81</v>
      </c>
      <c r="K64" s="139"/>
      <c r="L64" s="139"/>
    </row>
    <row r="65" spans="2:12" x14ac:dyDescent="0.25">
      <c r="B65" s="139" t="s">
        <v>60</v>
      </c>
      <c r="C65" s="261"/>
      <c r="D65" s="136" t="s">
        <v>208</v>
      </c>
      <c r="E65" s="161">
        <v>0.24242424242424243</v>
      </c>
      <c r="F65" s="75">
        <v>0.24242424242424243</v>
      </c>
      <c r="G65" s="237">
        <v>133.33000000000001</v>
      </c>
      <c r="H65" s="140">
        <v>66.599999999999994</v>
      </c>
      <c r="I65" s="236">
        <v>0</v>
      </c>
      <c r="J65" s="236" t="s">
        <v>81</v>
      </c>
      <c r="K65" s="139"/>
      <c r="L65" s="139"/>
    </row>
    <row r="66" spans="2:12" x14ac:dyDescent="0.25">
      <c r="B66" s="139" t="s">
        <v>60</v>
      </c>
      <c r="C66" s="261"/>
      <c r="D66" s="136" t="s">
        <v>209</v>
      </c>
      <c r="E66" s="161">
        <v>0.36363636363636365</v>
      </c>
      <c r="F66" s="75">
        <v>0.36363636363636365</v>
      </c>
      <c r="G66" s="237">
        <v>133.33000000000001</v>
      </c>
      <c r="H66" s="140">
        <v>66.599999999999994</v>
      </c>
      <c r="I66" s="236">
        <v>0</v>
      </c>
      <c r="J66" s="236" t="s">
        <v>81</v>
      </c>
      <c r="K66" s="139"/>
      <c r="L66" s="139"/>
    </row>
    <row r="67" spans="2:12" x14ac:dyDescent="0.25">
      <c r="B67" s="139" t="s">
        <v>60</v>
      </c>
      <c r="C67" s="261"/>
      <c r="D67" s="136" t="s">
        <v>210</v>
      </c>
      <c r="E67" s="161">
        <v>0.24242424242424243</v>
      </c>
      <c r="F67" s="75">
        <v>0.24242424242424243</v>
      </c>
      <c r="G67" s="237">
        <v>133.33000000000001</v>
      </c>
      <c r="H67" s="140">
        <v>66.599999999999994</v>
      </c>
      <c r="I67" s="236">
        <v>0</v>
      </c>
      <c r="J67" s="236" t="s">
        <v>81</v>
      </c>
      <c r="K67" s="139"/>
      <c r="L67" s="139"/>
    </row>
    <row r="68" spans="2:12" x14ac:dyDescent="0.25">
      <c r="B68" s="139" t="s">
        <v>60</v>
      </c>
      <c r="C68" s="261"/>
      <c r="D68" s="136" t="s">
        <v>211</v>
      </c>
      <c r="E68" s="161">
        <v>0.31818181818181818</v>
      </c>
      <c r="F68" s="75">
        <v>0.31818181818181818</v>
      </c>
      <c r="G68" s="237">
        <v>133.33000000000001</v>
      </c>
      <c r="H68" s="140">
        <v>66.599999999999994</v>
      </c>
      <c r="I68" s="236">
        <v>0</v>
      </c>
      <c r="J68" s="236" t="s">
        <v>81</v>
      </c>
      <c r="K68" s="139"/>
      <c r="L68" s="139"/>
    </row>
    <row r="69" spans="2:12" x14ac:dyDescent="0.25">
      <c r="B69" s="139" t="s">
        <v>60</v>
      </c>
      <c r="C69" s="261"/>
      <c r="D69" s="136" t="s">
        <v>212</v>
      </c>
      <c r="E69" s="161">
        <v>0.2878787878787879</v>
      </c>
      <c r="F69" s="75">
        <v>0.2878787878787879</v>
      </c>
      <c r="G69" s="237">
        <v>133.33000000000001</v>
      </c>
      <c r="H69" s="140">
        <v>66.599999999999994</v>
      </c>
      <c r="I69" s="236">
        <v>0</v>
      </c>
      <c r="J69" s="236" t="s">
        <v>81</v>
      </c>
      <c r="K69" s="139"/>
      <c r="L69" s="139"/>
    </row>
    <row r="70" spans="2:12" x14ac:dyDescent="0.25">
      <c r="B70" s="139" t="s">
        <v>60</v>
      </c>
      <c r="C70" s="261"/>
      <c r="D70" s="136" t="s">
        <v>213</v>
      </c>
      <c r="E70" s="161">
        <v>0.2878787878787879</v>
      </c>
      <c r="F70" s="75">
        <v>0.2878787878787879</v>
      </c>
      <c r="G70" s="237">
        <v>133.33000000000001</v>
      </c>
      <c r="H70" s="140">
        <v>66.599999999999994</v>
      </c>
      <c r="I70" s="236">
        <v>0</v>
      </c>
      <c r="J70" s="236" t="s">
        <v>81</v>
      </c>
      <c r="K70" s="139"/>
      <c r="L70" s="139"/>
    </row>
    <row r="71" spans="2:12" x14ac:dyDescent="0.25">
      <c r="B71" s="139" t="s">
        <v>60</v>
      </c>
      <c r="C71" s="261"/>
      <c r="D71" s="136" t="s">
        <v>214</v>
      </c>
      <c r="E71" s="161">
        <v>0.30303030303030304</v>
      </c>
      <c r="F71" s="75">
        <v>0.30303030303030304</v>
      </c>
      <c r="G71" s="237">
        <v>133.33000000000001</v>
      </c>
      <c r="H71" s="140">
        <v>66.599999999999994</v>
      </c>
      <c r="I71" s="236">
        <v>0</v>
      </c>
      <c r="J71" s="236" t="s">
        <v>81</v>
      </c>
      <c r="K71" s="139"/>
      <c r="L71" s="139"/>
    </row>
    <row r="72" spans="2:12" x14ac:dyDescent="0.25">
      <c r="B72" s="139" t="s">
        <v>60</v>
      </c>
      <c r="C72" s="261"/>
      <c r="D72" s="136" t="s">
        <v>215</v>
      </c>
      <c r="E72" s="161">
        <v>0.33333333333333331</v>
      </c>
      <c r="F72" s="75">
        <v>0.33333333333333331</v>
      </c>
      <c r="G72" s="237">
        <v>133.33000000000001</v>
      </c>
      <c r="H72" s="140">
        <v>66.599999999999994</v>
      </c>
      <c r="I72" s="236">
        <v>0</v>
      </c>
      <c r="J72" s="236" t="s">
        <v>81</v>
      </c>
      <c r="K72" s="139"/>
      <c r="L72" s="139"/>
    </row>
    <row r="73" spans="2:12" x14ac:dyDescent="0.25">
      <c r="B73" s="139" t="s">
        <v>60</v>
      </c>
      <c r="C73" s="261"/>
      <c r="D73" s="136" t="s">
        <v>216</v>
      </c>
      <c r="E73" s="161">
        <v>0.25757575757575757</v>
      </c>
      <c r="F73" s="75">
        <v>0.25757575757575757</v>
      </c>
      <c r="G73" s="237">
        <v>133.33000000000001</v>
      </c>
      <c r="H73" s="140">
        <v>66.599999999999994</v>
      </c>
      <c r="I73" s="236">
        <v>0</v>
      </c>
      <c r="J73" s="236" t="s">
        <v>81</v>
      </c>
      <c r="K73" s="139"/>
      <c r="L73" s="139"/>
    </row>
    <row r="74" spans="2:12" x14ac:dyDescent="0.25">
      <c r="B74" s="139" t="s">
        <v>60</v>
      </c>
      <c r="C74" s="261"/>
      <c r="D74" s="136" t="s">
        <v>217</v>
      </c>
      <c r="E74" s="161">
        <v>1.0606060606060606</v>
      </c>
      <c r="F74" s="75">
        <v>1.0606060606060606</v>
      </c>
      <c r="G74" s="237">
        <v>133.33000000000001</v>
      </c>
      <c r="H74" s="140">
        <v>66.599999999999994</v>
      </c>
      <c r="I74" s="236">
        <v>0</v>
      </c>
      <c r="J74" s="236" t="s">
        <v>81</v>
      </c>
      <c r="K74" s="139"/>
      <c r="L74" s="139"/>
    </row>
    <row r="75" spans="2:12" x14ac:dyDescent="0.25">
      <c r="B75" s="139" t="s">
        <v>60</v>
      </c>
      <c r="C75" s="261"/>
      <c r="D75" s="136" t="s">
        <v>218</v>
      </c>
      <c r="E75" s="161">
        <v>0.90909090909090906</v>
      </c>
      <c r="F75" s="75">
        <v>0.90909090909090906</v>
      </c>
      <c r="G75" s="237">
        <v>133.33000000000001</v>
      </c>
      <c r="H75" s="140">
        <v>66.599999999999994</v>
      </c>
      <c r="I75" s="236">
        <v>0</v>
      </c>
      <c r="J75" s="236" t="s">
        <v>81</v>
      </c>
      <c r="K75" s="139"/>
      <c r="L75" s="139"/>
    </row>
    <row r="76" spans="2:12" x14ac:dyDescent="0.25">
      <c r="B76" s="139" t="s">
        <v>60</v>
      </c>
      <c r="C76" s="261"/>
      <c r="D76" s="136" t="s">
        <v>219</v>
      </c>
      <c r="E76" s="161">
        <v>0.83333333333333337</v>
      </c>
      <c r="F76" s="75">
        <v>0.83333333333333337</v>
      </c>
      <c r="G76" s="237">
        <v>133.33000000000001</v>
      </c>
      <c r="H76" s="140">
        <v>66.599999999999994</v>
      </c>
      <c r="I76" s="236">
        <v>0</v>
      </c>
      <c r="J76" s="236" t="s">
        <v>81</v>
      </c>
      <c r="K76" s="139"/>
      <c r="L76" s="139"/>
    </row>
    <row r="77" spans="2:12" x14ac:dyDescent="0.25">
      <c r="B77" s="139" t="s">
        <v>60</v>
      </c>
      <c r="C77" s="261"/>
      <c r="D77" s="136" t="s">
        <v>220</v>
      </c>
      <c r="E77" s="161">
        <v>0.48484848484848486</v>
      </c>
      <c r="F77" s="75">
        <v>0.48484848484848486</v>
      </c>
      <c r="G77" s="237">
        <v>133.33000000000001</v>
      </c>
      <c r="H77" s="140">
        <v>66.599999999999994</v>
      </c>
      <c r="I77" s="236">
        <v>0</v>
      </c>
      <c r="J77" s="236" t="s">
        <v>81</v>
      </c>
      <c r="K77" s="139"/>
      <c r="L77" s="139"/>
    </row>
    <row r="78" spans="2:12" x14ac:dyDescent="0.25">
      <c r="B78" s="139" t="s">
        <v>60</v>
      </c>
      <c r="C78" s="261"/>
      <c r="D78" s="136" t="s">
        <v>221</v>
      </c>
      <c r="E78" s="161">
        <v>0.37878787878787878</v>
      </c>
      <c r="F78" s="75">
        <v>0.37878787878787878</v>
      </c>
      <c r="G78" s="237">
        <v>133.33000000000001</v>
      </c>
      <c r="H78" s="140">
        <v>66.599999999999994</v>
      </c>
      <c r="I78" s="236">
        <v>0</v>
      </c>
      <c r="J78" s="236" t="s">
        <v>81</v>
      </c>
      <c r="K78" s="139"/>
      <c r="L78" s="139"/>
    </row>
    <row r="79" spans="2:12" x14ac:dyDescent="0.25">
      <c r="B79" s="139" t="s">
        <v>60</v>
      </c>
      <c r="C79" s="261"/>
      <c r="D79" s="136" t="s">
        <v>222</v>
      </c>
      <c r="E79" s="161">
        <v>0.54545454545454541</v>
      </c>
      <c r="F79" s="75">
        <v>0.54545454545454541</v>
      </c>
      <c r="G79" s="237">
        <v>133.33000000000001</v>
      </c>
      <c r="H79" s="140">
        <v>66.599999999999994</v>
      </c>
      <c r="I79" s="236">
        <v>0</v>
      </c>
      <c r="J79" s="236" t="s">
        <v>81</v>
      </c>
      <c r="K79" s="139"/>
      <c r="L79" s="139"/>
    </row>
    <row r="80" spans="2:12" x14ac:dyDescent="0.25">
      <c r="B80" s="139" t="s">
        <v>60</v>
      </c>
      <c r="C80" s="261"/>
      <c r="D80" s="136" t="s">
        <v>223</v>
      </c>
      <c r="E80" s="161">
        <v>0.27272727272727271</v>
      </c>
      <c r="F80" s="75">
        <v>0.27272727272727271</v>
      </c>
      <c r="G80" s="237">
        <v>133.33000000000001</v>
      </c>
      <c r="H80" s="140">
        <v>66.599999999999994</v>
      </c>
      <c r="I80" s="236">
        <v>0</v>
      </c>
      <c r="J80" s="236" t="s">
        <v>81</v>
      </c>
      <c r="K80" s="139"/>
      <c r="L80" s="139"/>
    </row>
    <row r="81" spans="2:12" x14ac:dyDescent="0.25">
      <c r="B81" s="139" t="s">
        <v>60</v>
      </c>
      <c r="C81" s="261"/>
      <c r="D81" s="136" t="s">
        <v>224</v>
      </c>
      <c r="E81" s="161">
        <v>0.30303030303030304</v>
      </c>
      <c r="F81" s="75">
        <v>0.30303030303030304</v>
      </c>
      <c r="G81" s="237">
        <v>133.33000000000001</v>
      </c>
      <c r="H81" s="140">
        <v>66.599999999999994</v>
      </c>
      <c r="I81" s="236">
        <v>0</v>
      </c>
      <c r="J81" s="236" t="s">
        <v>81</v>
      </c>
      <c r="K81" s="139"/>
      <c r="L81" s="139"/>
    </row>
    <row r="82" spans="2:12" x14ac:dyDescent="0.25">
      <c r="B82" s="139" t="s">
        <v>60</v>
      </c>
      <c r="C82" s="261"/>
      <c r="D82" s="136" t="s">
        <v>225</v>
      </c>
      <c r="E82" s="161">
        <v>0.27272727272727271</v>
      </c>
      <c r="F82" s="75">
        <v>0.27272727272727271</v>
      </c>
      <c r="G82" s="237">
        <v>133.33000000000001</v>
      </c>
      <c r="H82" s="140">
        <v>66.599999999999994</v>
      </c>
      <c r="I82" s="236">
        <v>0</v>
      </c>
      <c r="J82" s="236" t="s">
        <v>81</v>
      </c>
      <c r="K82" s="139"/>
      <c r="L82" s="139"/>
    </row>
    <row r="83" spans="2:12" x14ac:dyDescent="0.25">
      <c r="B83" s="139" t="s">
        <v>60</v>
      </c>
      <c r="C83" s="261"/>
      <c r="D83" s="136" t="s">
        <v>226</v>
      </c>
      <c r="E83" s="161">
        <v>0.53030303030303028</v>
      </c>
      <c r="F83" s="75">
        <v>0.53030303030303028</v>
      </c>
      <c r="G83" s="237">
        <v>133.33000000000001</v>
      </c>
      <c r="H83" s="140">
        <v>66.599999999999994</v>
      </c>
      <c r="I83" s="236">
        <v>0</v>
      </c>
      <c r="J83" s="236" t="s">
        <v>81</v>
      </c>
      <c r="K83" s="139"/>
      <c r="L83" s="139"/>
    </row>
    <row r="84" spans="2:12" x14ac:dyDescent="0.25">
      <c r="B84" s="139" t="s">
        <v>60</v>
      </c>
      <c r="C84" s="261"/>
      <c r="D84" s="136" t="s">
        <v>227</v>
      </c>
      <c r="E84" s="161">
        <v>0.34848484848484851</v>
      </c>
      <c r="F84" s="75">
        <v>0.34848484848484851</v>
      </c>
      <c r="G84" s="237">
        <v>133.33000000000001</v>
      </c>
      <c r="H84" s="140">
        <v>66.599999999999994</v>
      </c>
      <c r="I84" s="236">
        <v>0</v>
      </c>
      <c r="J84" s="236" t="s">
        <v>81</v>
      </c>
      <c r="K84" s="139"/>
      <c r="L84" s="139"/>
    </row>
    <row r="85" spans="2:12" x14ac:dyDescent="0.25">
      <c r="B85" s="139" t="s">
        <v>60</v>
      </c>
      <c r="C85" s="261"/>
      <c r="D85" s="136" t="s">
        <v>228</v>
      </c>
      <c r="E85" s="161">
        <v>0.48484848484848486</v>
      </c>
      <c r="F85" s="75">
        <v>0.48484848484848486</v>
      </c>
      <c r="G85" s="237">
        <v>133.33000000000001</v>
      </c>
      <c r="H85" s="140">
        <v>66.599999999999994</v>
      </c>
      <c r="I85" s="236">
        <v>0</v>
      </c>
      <c r="J85" s="236" t="s">
        <v>81</v>
      </c>
      <c r="K85" s="139"/>
      <c r="L85" s="139"/>
    </row>
    <row r="86" spans="2:12" s="216" customFormat="1" x14ac:dyDescent="0.25">
      <c r="B86" s="190" t="s">
        <v>60</v>
      </c>
      <c r="C86" s="261" t="s">
        <v>86</v>
      </c>
      <c r="D86" s="136" t="s">
        <v>313</v>
      </c>
      <c r="E86" s="75">
        <v>6</v>
      </c>
      <c r="F86" s="75">
        <v>9</v>
      </c>
      <c r="G86" s="237">
        <v>133.33000000000001</v>
      </c>
      <c r="H86" s="232">
        <v>66.599999999999994</v>
      </c>
      <c r="I86" s="236">
        <v>8</v>
      </c>
      <c r="J86" s="236">
        <v>4</v>
      </c>
      <c r="K86" s="190"/>
      <c r="L86" s="190"/>
    </row>
    <row r="87" spans="2:12" s="216" customFormat="1" x14ac:dyDescent="0.25">
      <c r="B87" s="190" t="s">
        <v>60</v>
      </c>
      <c r="C87" s="261"/>
      <c r="D87" s="136" t="s">
        <v>314</v>
      </c>
      <c r="E87" s="75">
        <v>1</v>
      </c>
      <c r="F87" s="75">
        <v>9</v>
      </c>
      <c r="G87" s="237">
        <v>133.33000000000001</v>
      </c>
      <c r="H87" s="232">
        <v>66.599999999999994</v>
      </c>
      <c r="I87" s="236">
        <v>8</v>
      </c>
      <c r="J87" s="236">
        <v>2</v>
      </c>
      <c r="K87" s="190"/>
      <c r="L87" s="190"/>
    </row>
    <row r="88" spans="2:12" s="216" customFormat="1" x14ac:dyDescent="0.25">
      <c r="B88" s="190" t="s">
        <v>60</v>
      </c>
      <c r="C88" s="261"/>
      <c r="D88" s="136" t="s">
        <v>315</v>
      </c>
      <c r="E88" s="75">
        <v>2</v>
      </c>
      <c r="F88" s="75">
        <v>16</v>
      </c>
      <c r="G88" s="237">
        <v>133.33000000000001</v>
      </c>
      <c r="H88" s="232">
        <v>66.599999999999994</v>
      </c>
      <c r="I88" s="236">
        <v>0</v>
      </c>
      <c r="J88" s="236">
        <v>3</v>
      </c>
      <c r="K88" s="190"/>
      <c r="L88" s="190"/>
    </row>
    <row r="89" spans="2:12" s="216" customFormat="1" x14ac:dyDescent="0.25">
      <c r="B89" s="190" t="s">
        <v>60</v>
      </c>
      <c r="C89" s="261"/>
      <c r="D89" s="136" t="s">
        <v>316</v>
      </c>
      <c r="E89" s="75">
        <v>2</v>
      </c>
      <c r="F89" s="75">
        <v>7</v>
      </c>
      <c r="G89" s="237">
        <v>133.33000000000001</v>
      </c>
      <c r="H89" s="232">
        <v>66.599999999999994</v>
      </c>
      <c r="I89" s="236">
        <v>24</v>
      </c>
      <c r="J89" s="236">
        <v>7</v>
      </c>
      <c r="K89" s="190"/>
      <c r="L89" s="190"/>
    </row>
    <row r="90" spans="2:12" s="216" customFormat="1" x14ac:dyDescent="0.25">
      <c r="B90" s="190" t="s">
        <v>60</v>
      </c>
      <c r="C90" s="261"/>
      <c r="D90" s="136" t="s">
        <v>317</v>
      </c>
      <c r="E90" s="75">
        <v>2</v>
      </c>
      <c r="F90" s="75">
        <v>12</v>
      </c>
      <c r="G90" s="237">
        <v>133.33000000000001</v>
      </c>
      <c r="H90" s="232">
        <v>66.599999999999994</v>
      </c>
      <c r="I90" s="236">
        <v>24</v>
      </c>
      <c r="J90" s="236">
        <v>3</v>
      </c>
      <c r="K90" s="190"/>
      <c r="L90" s="190"/>
    </row>
    <row r="91" spans="2:12" s="216" customFormat="1" x14ac:dyDescent="0.25">
      <c r="B91" s="190" t="s">
        <v>60</v>
      </c>
      <c r="C91" s="261"/>
      <c r="D91" s="136" t="s">
        <v>948</v>
      </c>
      <c r="E91" s="75">
        <v>2</v>
      </c>
      <c r="F91" s="75">
        <v>6</v>
      </c>
      <c r="G91" s="237">
        <v>133.33000000000001</v>
      </c>
      <c r="H91" s="232">
        <v>66.599999999999994</v>
      </c>
      <c r="I91" s="236">
        <v>0</v>
      </c>
      <c r="J91" s="236">
        <v>3</v>
      </c>
      <c r="K91" s="190"/>
      <c r="L91" s="190"/>
    </row>
    <row r="92" spans="2:12" s="216" customFormat="1" x14ac:dyDescent="0.25">
      <c r="B92" s="190" t="s">
        <v>60</v>
      </c>
      <c r="C92" s="261"/>
      <c r="D92" s="136" t="s">
        <v>318</v>
      </c>
      <c r="E92" s="75">
        <v>5</v>
      </c>
      <c r="F92" s="75">
        <v>7</v>
      </c>
      <c r="G92" s="237">
        <v>133.33000000000001</v>
      </c>
      <c r="H92" s="232">
        <v>66.599999999999994</v>
      </c>
      <c r="I92" s="236">
        <v>24</v>
      </c>
      <c r="J92" s="236">
        <v>2</v>
      </c>
      <c r="K92" s="190"/>
      <c r="L92" s="190"/>
    </row>
    <row r="93" spans="2:12" s="216" customFormat="1" x14ac:dyDescent="0.25">
      <c r="B93" s="190" t="s">
        <v>60</v>
      </c>
      <c r="C93" s="261"/>
      <c r="D93" s="136" t="s">
        <v>319</v>
      </c>
      <c r="E93" s="75">
        <v>8</v>
      </c>
      <c r="F93" s="75">
        <v>25</v>
      </c>
      <c r="G93" s="237">
        <v>133.33000000000001</v>
      </c>
      <c r="H93" s="232">
        <v>66.599999999999994</v>
      </c>
      <c r="I93" s="236">
        <v>56</v>
      </c>
      <c r="J93" s="236">
        <v>7</v>
      </c>
      <c r="K93" s="190"/>
      <c r="L93" s="190"/>
    </row>
    <row r="94" spans="2:12" s="216" customFormat="1" x14ac:dyDescent="0.25">
      <c r="B94" s="190" t="s">
        <v>60</v>
      </c>
      <c r="C94" s="261"/>
      <c r="D94" s="136" t="s">
        <v>949</v>
      </c>
      <c r="E94" s="75">
        <v>1</v>
      </c>
      <c r="F94" s="75">
        <v>1</v>
      </c>
      <c r="G94" s="237">
        <v>133.33000000000001</v>
      </c>
      <c r="H94" s="232">
        <v>66.599999999999994</v>
      </c>
      <c r="I94" s="236">
        <v>0</v>
      </c>
      <c r="J94" s="236">
        <v>2</v>
      </c>
      <c r="K94" s="190"/>
      <c r="L94" s="190"/>
    </row>
    <row r="95" spans="2:12" s="216" customFormat="1" x14ac:dyDescent="0.25">
      <c r="B95" s="190" t="s">
        <v>60</v>
      </c>
      <c r="C95" s="261"/>
      <c r="D95" s="136" t="s">
        <v>320</v>
      </c>
      <c r="E95" s="75">
        <v>572</v>
      </c>
      <c r="F95" s="75">
        <v>589</v>
      </c>
      <c r="G95" s="237">
        <v>133.33000000000001</v>
      </c>
      <c r="H95" s="232">
        <v>66.599999999999994</v>
      </c>
      <c r="I95" s="236">
        <v>40</v>
      </c>
      <c r="J95" s="236">
        <v>5</v>
      </c>
      <c r="K95" s="190"/>
      <c r="L95" s="190"/>
    </row>
    <row r="96" spans="2:12" s="216" customFormat="1" x14ac:dyDescent="0.25">
      <c r="B96" s="190" t="s">
        <v>60</v>
      </c>
      <c r="C96" s="261"/>
      <c r="D96" s="136" t="s">
        <v>321</v>
      </c>
      <c r="E96" s="75">
        <v>3</v>
      </c>
      <c r="F96" s="75">
        <v>4</v>
      </c>
      <c r="G96" s="237">
        <v>133.33000000000001</v>
      </c>
      <c r="H96" s="232">
        <v>66.599999999999994</v>
      </c>
      <c r="I96" s="236">
        <v>0</v>
      </c>
      <c r="J96" s="236">
        <v>4</v>
      </c>
      <c r="K96" s="190"/>
      <c r="L96" s="190"/>
    </row>
    <row r="97" spans="2:12" s="216" customFormat="1" x14ac:dyDescent="0.25">
      <c r="B97" s="190" t="s">
        <v>60</v>
      </c>
      <c r="C97" s="261"/>
      <c r="D97" s="136" t="s">
        <v>322</v>
      </c>
      <c r="E97" s="75">
        <v>3</v>
      </c>
      <c r="F97" s="75">
        <v>4</v>
      </c>
      <c r="G97" s="237">
        <v>133.33000000000001</v>
      </c>
      <c r="H97" s="232">
        <v>66.599999999999994</v>
      </c>
      <c r="I97" s="236">
        <v>0</v>
      </c>
      <c r="J97" s="236">
        <v>4</v>
      </c>
      <c r="K97" s="190"/>
      <c r="L97" s="190"/>
    </row>
    <row r="98" spans="2:12" s="216" customFormat="1" x14ac:dyDescent="0.25">
      <c r="B98" s="190" t="s">
        <v>60</v>
      </c>
      <c r="C98" s="261"/>
      <c r="D98" s="136" t="s">
        <v>323</v>
      </c>
      <c r="E98" s="75">
        <v>2</v>
      </c>
      <c r="F98" s="75">
        <v>2</v>
      </c>
      <c r="G98" s="237">
        <v>133.33000000000001</v>
      </c>
      <c r="H98" s="232">
        <v>66.599999999999994</v>
      </c>
      <c r="I98" s="236">
        <v>8</v>
      </c>
      <c r="J98" s="236">
        <v>3</v>
      </c>
      <c r="K98" s="190"/>
      <c r="L98" s="190"/>
    </row>
    <row r="99" spans="2:12" s="216" customFormat="1" x14ac:dyDescent="0.25">
      <c r="B99" s="190" t="s">
        <v>60</v>
      </c>
      <c r="C99" s="261"/>
      <c r="D99" s="136" t="s">
        <v>324</v>
      </c>
      <c r="E99" s="75">
        <v>1</v>
      </c>
      <c r="F99" s="75">
        <v>3</v>
      </c>
      <c r="G99" s="237">
        <v>133.33000000000001</v>
      </c>
      <c r="H99" s="232">
        <v>66.599999999999994</v>
      </c>
      <c r="I99" s="236">
        <v>0</v>
      </c>
      <c r="J99" s="236">
        <v>2</v>
      </c>
      <c r="K99" s="190"/>
      <c r="L99" s="190"/>
    </row>
    <row r="100" spans="2:12" s="216" customFormat="1" x14ac:dyDescent="0.25">
      <c r="B100" s="190" t="s">
        <v>60</v>
      </c>
      <c r="C100" s="261"/>
      <c r="D100" s="136" t="s">
        <v>325</v>
      </c>
      <c r="E100" s="75">
        <v>3</v>
      </c>
      <c r="F100" s="75">
        <v>4</v>
      </c>
      <c r="G100" s="237">
        <v>133.33000000000001</v>
      </c>
      <c r="H100" s="232">
        <v>66.599999999999994</v>
      </c>
      <c r="I100" s="236">
        <v>8</v>
      </c>
      <c r="J100" s="236">
        <v>3</v>
      </c>
      <c r="K100" s="190"/>
      <c r="L100" s="190"/>
    </row>
    <row r="101" spans="2:12" s="216" customFormat="1" x14ac:dyDescent="0.25">
      <c r="B101" s="190" t="s">
        <v>60</v>
      </c>
      <c r="C101" s="261"/>
      <c r="D101" s="136" t="s">
        <v>326</v>
      </c>
      <c r="E101" s="75">
        <v>61</v>
      </c>
      <c r="F101" s="75">
        <v>61</v>
      </c>
      <c r="G101" s="237">
        <v>133.33000000000001</v>
      </c>
      <c r="H101" s="232">
        <v>66.599999999999994</v>
      </c>
      <c r="I101" s="236">
        <v>24</v>
      </c>
      <c r="J101" s="236">
        <v>5</v>
      </c>
      <c r="K101" s="190"/>
      <c r="L101" s="190"/>
    </row>
    <row r="102" spans="2:12" s="216" customFormat="1" x14ac:dyDescent="0.25">
      <c r="B102" s="190" t="s">
        <v>57</v>
      </c>
      <c r="C102" s="261"/>
      <c r="D102" s="136" t="s">
        <v>313</v>
      </c>
      <c r="E102" s="75">
        <v>4</v>
      </c>
      <c r="F102" s="75">
        <v>32</v>
      </c>
      <c r="G102" s="237">
        <v>133.33000000000001</v>
      </c>
      <c r="H102" s="232">
        <v>66.599999999999994</v>
      </c>
      <c r="I102" s="236">
        <v>8</v>
      </c>
      <c r="J102" s="236">
        <v>4</v>
      </c>
      <c r="K102" s="190"/>
      <c r="L102" s="190"/>
    </row>
    <row r="103" spans="2:12" s="216" customFormat="1" x14ac:dyDescent="0.25">
      <c r="B103" s="190" t="s">
        <v>57</v>
      </c>
      <c r="C103" s="261"/>
      <c r="D103" s="136" t="s">
        <v>314</v>
      </c>
      <c r="E103" s="75">
        <v>1</v>
      </c>
      <c r="F103" s="75">
        <v>8</v>
      </c>
      <c r="G103" s="237">
        <v>133.33000000000001</v>
      </c>
      <c r="H103" s="232">
        <v>66.599999999999994</v>
      </c>
      <c r="I103" s="236">
        <v>8</v>
      </c>
      <c r="J103" s="236">
        <v>2</v>
      </c>
      <c r="K103" s="190"/>
      <c r="L103" s="190"/>
    </row>
    <row r="104" spans="2:12" s="216" customFormat="1" x14ac:dyDescent="0.25">
      <c r="B104" s="190" t="s">
        <v>57</v>
      </c>
      <c r="C104" s="261"/>
      <c r="D104" s="136" t="s">
        <v>315</v>
      </c>
      <c r="E104" s="75">
        <v>2</v>
      </c>
      <c r="F104" s="75">
        <v>19</v>
      </c>
      <c r="G104" s="237">
        <v>133.33000000000001</v>
      </c>
      <c r="H104" s="232">
        <v>66.599999999999994</v>
      </c>
      <c r="I104" s="236">
        <v>0</v>
      </c>
      <c r="J104" s="236">
        <v>3</v>
      </c>
      <c r="K104" s="190"/>
      <c r="L104" s="190"/>
    </row>
    <row r="105" spans="2:12" s="216" customFormat="1" x14ac:dyDescent="0.25">
      <c r="B105" s="190" t="s">
        <v>57</v>
      </c>
      <c r="C105" s="261"/>
      <c r="D105" s="136" t="s">
        <v>316</v>
      </c>
      <c r="E105" s="75">
        <v>2</v>
      </c>
      <c r="F105" s="75">
        <v>9</v>
      </c>
      <c r="G105" s="237">
        <v>133.33000000000001</v>
      </c>
      <c r="H105" s="232">
        <v>66.599999999999994</v>
      </c>
      <c r="I105" s="236">
        <v>24</v>
      </c>
      <c r="J105" s="236">
        <v>6</v>
      </c>
      <c r="K105" s="190"/>
      <c r="L105" s="190"/>
    </row>
    <row r="106" spans="2:12" s="216" customFormat="1" x14ac:dyDescent="0.25">
      <c r="B106" s="190" t="s">
        <v>57</v>
      </c>
      <c r="C106" s="261"/>
      <c r="D106" s="136" t="s">
        <v>317</v>
      </c>
      <c r="E106" s="75">
        <v>2</v>
      </c>
      <c r="F106" s="75">
        <v>11</v>
      </c>
      <c r="G106" s="237">
        <v>133.33000000000001</v>
      </c>
      <c r="H106" s="232">
        <v>66.599999999999994</v>
      </c>
      <c r="I106" s="236">
        <v>24</v>
      </c>
      <c r="J106" s="236">
        <v>3</v>
      </c>
      <c r="K106" s="190"/>
      <c r="L106" s="190"/>
    </row>
    <row r="107" spans="2:12" s="216" customFormat="1" x14ac:dyDescent="0.25">
      <c r="B107" s="190" t="s">
        <v>57</v>
      </c>
      <c r="C107" s="261"/>
      <c r="D107" s="136" t="s">
        <v>948</v>
      </c>
      <c r="E107" s="75">
        <v>2</v>
      </c>
      <c r="F107" s="75">
        <v>5</v>
      </c>
      <c r="G107" s="237">
        <v>133.33000000000001</v>
      </c>
      <c r="H107" s="232">
        <v>66.599999999999994</v>
      </c>
      <c r="I107" s="236">
        <v>0</v>
      </c>
      <c r="J107" s="236">
        <v>3</v>
      </c>
      <c r="K107" s="190"/>
      <c r="L107" s="190"/>
    </row>
    <row r="108" spans="2:12" s="216" customFormat="1" x14ac:dyDescent="0.25">
      <c r="B108" s="190" t="s">
        <v>57</v>
      </c>
      <c r="C108" s="261"/>
      <c r="D108" s="136" t="s">
        <v>318</v>
      </c>
      <c r="E108" s="75">
        <v>6</v>
      </c>
      <c r="F108" s="75">
        <v>7</v>
      </c>
      <c r="G108" s="237">
        <v>133.33000000000001</v>
      </c>
      <c r="H108" s="232">
        <v>66.599999999999994</v>
      </c>
      <c r="I108" s="236">
        <v>24</v>
      </c>
      <c r="J108" s="236">
        <v>2</v>
      </c>
      <c r="K108" s="190"/>
      <c r="L108" s="190"/>
    </row>
    <row r="109" spans="2:12" s="216" customFormat="1" x14ac:dyDescent="0.25">
      <c r="B109" s="190" t="s">
        <v>57</v>
      </c>
      <c r="C109" s="261"/>
      <c r="D109" s="136" t="s">
        <v>319</v>
      </c>
      <c r="E109" s="75">
        <v>9</v>
      </c>
      <c r="F109" s="75">
        <v>25</v>
      </c>
      <c r="G109" s="237">
        <v>133.33000000000001</v>
      </c>
      <c r="H109" s="232">
        <v>66.599999999999994</v>
      </c>
      <c r="I109" s="236">
        <v>56</v>
      </c>
      <c r="J109" s="236">
        <v>6</v>
      </c>
      <c r="K109" s="190"/>
      <c r="L109" s="190"/>
    </row>
    <row r="110" spans="2:12" s="216" customFormat="1" x14ac:dyDescent="0.25">
      <c r="B110" s="190" t="s">
        <v>57</v>
      </c>
      <c r="C110" s="261"/>
      <c r="D110" s="136" t="s">
        <v>949</v>
      </c>
      <c r="E110" s="75">
        <v>1</v>
      </c>
      <c r="F110" s="75">
        <v>1</v>
      </c>
      <c r="G110" s="237">
        <v>133.33000000000001</v>
      </c>
      <c r="H110" s="232">
        <v>66.599999999999994</v>
      </c>
      <c r="I110" s="236">
        <v>0</v>
      </c>
      <c r="J110" s="236">
        <v>2</v>
      </c>
      <c r="K110" s="190"/>
      <c r="L110" s="190"/>
    </row>
    <row r="111" spans="2:12" s="216" customFormat="1" x14ac:dyDescent="0.25">
      <c r="B111" s="190" t="s">
        <v>57</v>
      </c>
      <c r="C111" s="261"/>
      <c r="D111" s="136" t="s">
        <v>320</v>
      </c>
      <c r="E111" s="75">
        <v>399</v>
      </c>
      <c r="F111" s="75">
        <v>457</v>
      </c>
      <c r="G111" s="237">
        <v>133.33000000000001</v>
      </c>
      <c r="H111" s="232">
        <v>66.599999999999994</v>
      </c>
      <c r="I111" s="236">
        <v>40</v>
      </c>
      <c r="J111" s="236">
        <v>5</v>
      </c>
      <c r="K111" s="190"/>
      <c r="L111" s="190"/>
    </row>
    <row r="112" spans="2:12" s="216" customFormat="1" x14ac:dyDescent="0.25">
      <c r="B112" s="190" t="s">
        <v>57</v>
      </c>
      <c r="C112" s="261"/>
      <c r="D112" s="136" t="s">
        <v>321</v>
      </c>
      <c r="E112" s="75">
        <v>2</v>
      </c>
      <c r="F112" s="75">
        <v>4</v>
      </c>
      <c r="G112" s="237">
        <v>133.33000000000001</v>
      </c>
      <c r="H112" s="232">
        <v>66.599999999999994</v>
      </c>
      <c r="I112" s="236">
        <v>0</v>
      </c>
      <c r="J112" s="236">
        <v>4</v>
      </c>
      <c r="K112" s="190"/>
      <c r="L112" s="190"/>
    </row>
    <row r="113" spans="2:12" s="216" customFormat="1" x14ac:dyDescent="0.25">
      <c r="B113" s="190" t="s">
        <v>57</v>
      </c>
      <c r="C113" s="261"/>
      <c r="D113" s="136" t="s">
        <v>322</v>
      </c>
      <c r="E113" s="75">
        <v>3</v>
      </c>
      <c r="F113" s="75">
        <v>4</v>
      </c>
      <c r="G113" s="237">
        <v>133.33000000000001</v>
      </c>
      <c r="H113" s="232">
        <v>66.599999999999994</v>
      </c>
      <c r="I113" s="236">
        <v>0</v>
      </c>
      <c r="J113" s="236">
        <v>4</v>
      </c>
      <c r="K113" s="190"/>
      <c r="L113" s="190"/>
    </row>
    <row r="114" spans="2:12" s="216" customFormat="1" x14ac:dyDescent="0.25">
      <c r="B114" s="190" t="s">
        <v>57</v>
      </c>
      <c r="C114" s="261"/>
      <c r="D114" s="136" t="s">
        <v>489</v>
      </c>
      <c r="E114" s="75">
        <v>2</v>
      </c>
      <c r="F114" s="75">
        <v>2</v>
      </c>
      <c r="G114" s="237">
        <v>133.33000000000001</v>
      </c>
      <c r="H114" s="232">
        <v>66.599999999999994</v>
      </c>
      <c r="I114" s="236">
        <v>8</v>
      </c>
      <c r="J114" s="236">
        <v>3</v>
      </c>
      <c r="K114" s="190"/>
      <c r="L114" s="190"/>
    </row>
    <row r="115" spans="2:12" s="216" customFormat="1" x14ac:dyDescent="0.25">
      <c r="B115" s="190" t="s">
        <v>57</v>
      </c>
      <c r="C115" s="261"/>
      <c r="D115" s="136" t="s">
        <v>490</v>
      </c>
      <c r="E115" s="75">
        <v>1</v>
      </c>
      <c r="F115" s="75">
        <v>1</v>
      </c>
      <c r="G115" s="237">
        <v>133.33000000000001</v>
      </c>
      <c r="H115" s="232">
        <v>66.599999999999994</v>
      </c>
      <c r="I115" s="236">
        <v>0</v>
      </c>
      <c r="J115" s="236">
        <v>1</v>
      </c>
      <c r="K115" s="190"/>
      <c r="L115" s="190"/>
    </row>
    <row r="116" spans="2:12" s="216" customFormat="1" ht="15.75" thickBot="1" x14ac:dyDescent="0.3">
      <c r="B116" s="190" t="s">
        <v>57</v>
      </c>
      <c r="C116" s="261"/>
      <c r="D116" s="136" t="s">
        <v>326</v>
      </c>
      <c r="E116" s="75">
        <v>60</v>
      </c>
      <c r="F116" s="75">
        <v>60</v>
      </c>
      <c r="G116" s="237">
        <v>133.33000000000001</v>
      </c>
      <c r="H116" s="232">
        <v>66.599999999999994</v>
      </c>
      <c r="I116" s="236">
        <v>24</v>
      </c>
      <c r="J116" s="236">
        <v>5</v>
      </c>
      <c r="K116" s="190"/>
      <c r="L116" s="190"/>
    </row>
    <row r="117" spans="2:12" ht="15.75" thickBot="1" x14ac:dyDescent="0.3">
      <c r="B117" s="139" t="s">
        <v>57</v>
      </c>
      <c r="C117" s="261" t="s">
        <v>90</v>
      </c>
      <c r="D117" s="151" t="s">
        <v>327</v>
      </c>
      <c r="E117" s="152">
        <v>10</v>
      </c>
      <c r="F117" s="152">
        <v>10</v>
      </c>
      <c r="G117" s="88">
        <v>133</v>
      </c>
      <c r="H117" s="174">
        <v>66.599999999999994</v>
      </c>
      <c r="I117" s="236">
        <v>8</v>
      </c>
      <c r="J117" s="236">
        <v>1</v>
      </c>
      <c r="K117" s="139"/>
      <c r="L117" s="139"/>
    </row>
    <row r="118" spans="2:12" ht="15.75" thickBot="1" x14ac:dyDescent="0.3">
      <c r="B118" s="139" t="s">
        <v>57</v>
      </c>
      <c r="C118" s="261"/>
      <c r="D118" s="151" t="s">
        <v>328</v>
      </c>
      <c r="E118" s="152">
        <v>1</v>
      </c>
      <c r="F118" s="152">
        <v>1</v>
      </c>
      <c r="G118" s="88">
        <v>133</v>
      </c>
      <c r="H118" s="174">
        <v>66.599999999999994</v>
      </c>
      <c r="I118" s="236">
        <v>0</v>
      </c>
      <c r="J118" s="236">
        <v>1</v>
      </c>
      <c r="K118" s="139"/>
      <c r="L118" s="139"/>
    </row>
    <row r="119" spans="2:12" ht="15.75" thickBot="1" x14ac:dyDescent="0.3">
      <c r="B119" s="139" t="s">
        <v>57</v>
      </c>
      <c r="C119" s="261"/>
      <c r="D119" s="151" t="s">
        <v>329</v>
      </c>
      <c r="E119" s="152">
        <v>1</v>
      </c>
      <c r="F119" s="152">
        <v>1</v>
      </c>
      <c r="G119" s="88">
        <v>133</v>
      </c>
      <c r="H119" s="174">
        <v>66.599999999999994</v>
      </c>
      <c r="I119" s="236">
        <v>0</v>
      </c>
      <c r="J119" s="236">
        <v>1</v>
      </c>
      <c r="K119" s="139"/>
      <c r="L119" s="139"/>
    </row>
    <row r="120" spans="2:12" ht="15.75" thickBot="1" x14ac:dyDescent="0.3">
      <c r="B120" s="139" t="s">
        <v>57</v>
      </c>
      <c r="C120" s="261"/>
      <c r="D120" s="151" t="s">
        <v>500</v>
      </c>
      <c r="E120" s="152">
        <v>1</v>
      </c>
      <c r="F120" s="152">
        <v>1</v>
      </c>
      <c r="G120" s="88">
        <v>133</v>
      </c>
      <c r="H120" s="174">
        <v>66.599999999999994</v>
      </c>
      <c r="I120" s="236">
        <v>0</v>
      </c>
      <c r="J120" s="236">
        <v>1</v>
      </c>
      <c r="K120" s="139"/>
      <c r="L120" s="139"/>
    </row>
    <row r="121" spans="2:12" ht="15.75" thickBot="1" x14ac:dyDescent="0.3">
      <c r="B121" s="139" t="s">
        <v>57</v>
      </c>
      <c r="C121" s="261"/>
      <c r="D121" s="151" t="s">
        <v>330</v>
      </c>
      <c r="E121" s="152">
        <v>1</v>
      </c>
      <c r="F121" s="152">
        <v>1</v>
      </c>
      <c r="G121" s="88">
        <v>133</v>
      </c>
      <c r="H121" s="174">
        <v>66.599999999999994</v>
      </c>
      <c r="I121" s="236">
        <v>0</v>
      </c>
      <c r="J121" s="236">
        <v>1</v>
      </c>
      <c r="K121" s="139"/>
      <c r="L121" s="139"/>
    </row>
    <row r="122" spans="2:12" ht="15.75" thickBot="1" x14ac:dyDescent="0.3">
      <c r="B122" s="139" t="s">
        <v>60</v>
      </c>
      <c r="C122" s="261"/>
      <c r="D122" s="151" t="s">
        <v>327</v>
      </c>
      <c r="E122" s="152">
        <v>10</v>
      </c>
      <c r="F122" s="152">
        <v>10</v>
      </c>
      <c r="G122" s="88">
        <v>133</v>
      </c>
      <c r="H122" s="174">
        <v>66.599999999999994</v>
      </c>
      <c r="I122" s="236">
        <v>8</v>
      </c>
      <c r="J122" s="236">
        <v>1</v>
      </c>
      <c r="K122" s="139"/>
      <c r="L122" s="139"/>
    </row>
    <row r="123" spans="2:12" ht="15.75" thickBot="1" x14ac:dyDescent="0.3">
      <c r="B123" s="139" t="s">
        <v>60</v>
      </c>
      <c r="C123" s="261"/>
      <c r="D123" s="151" t="s">
        <v>328</v>
      </c>
      <c r="E123" s="152">
        <v>1</v>
      </c>
      <c r="F123" s="152">
        <v>1</v>
      </c>
      <c r="G123" s="88">
        <v>133</v>
      </c>
      <c r="H123" s="174">
        <v>66.599999999999994</v>
      </c>
      <c r="I123" s="236">
        <v>0</v>
      </c>
      <c r="J123" s="236">
        <v>1</v>
      </c>
      <c r="K123" s="139"/>
      <c r="L123" s="139"/>
    </row>
    <row r="124" spans="2:12" ht="15.75" thickBot="1" x14ac:dyDescent="0.3">
      <c r="B124" s="139" t="s">
        <v>60</v>
      </c>
      <c r="C124" s="261"/>
      <c r="D124" s="151" t="s">
        <v>329</v>
      </c>
      <c r="E124" s="152">
        <v>1</v>
      </c>
      <c r="F124" s="152">
        <v>1</v>
      </c>
      <c r="G124" s="88">
        <v>133</v>
      </c>
      <c r="H124" s="174">
        <v>66.599999999999994</v>
      </c>
      <c r="I124" s="236">
        <v>0</v>
      </c>
      <c r="J124" s="236">
        <v>1</v>
      </c>
      <c r="K124" s="139"/>
      <c r="L124" s="139"/>
    </row>
    <row r="125" spans="2:12" ht="15.75" thickBot="1" x14ac:dyDescent="0.3">
      <c r="B125" s="139" t="s">
        <v>60</v>
      </c>
      <c r="C125" s="261"/>
      <c r="D125" s="151" t="s">
        <v>500</v>
      </c>
      <c r="E125" s="152">
        <v>1</v>
      </c>
      <c r="F125" s="152">
        <v>1</v>
      </c>
      <c r="G125" s="88">
        <v>133</v>
      </c>
      <c r="H125" s="174">
        <v>66.599999999999994</v>
      </c>
      <c r="I125" s="236">
        <v>0</v>
      </c>
      <c r="J125" s="236">
        <v>1</v>
      </c>
      <c r="K125" s="139"/>
      <c r="L125" s="139"/>
    </row>
    <row r="126" spans="2:12" ht="15.75" thickBot="1" x14ac:dyDescent="0.3">
      <c r="B126" s="139" t="s">
        <v>60</v>
      </c>
      <c r="C126" s="261"/>
      <c r="D126" s="151" t="s">
        <v>330</v>
      </c>
      <c r="E126" s="152">
        <v>1</v>
      </c>
      <c r="F126" s="152">
        <v>1</v>
      </c>
      <c r="G126" s="88">
        <v>133</v>
      </c>
      <c r="H126" s="174">
        <v>66.599999999999994</v>
      </c>
      <c r="I126" s="236">
        <v>0</v>
      </c>
      <c r="J126" s="236">
        <v>1</v>
      </c>
      <c r="K126" s="139"/>
      <c r="L126" s="139"/>
    </row>
    <row r="127" spans="2:12" ht="15.75" thickBot="1" x14ac:dyDescent="0.3">
      <c r="B127" s="139" t="s">
        <v>60</v>
      </c>
      <c r="C127" s="261"/>
      <c r="D127" s="151" t="s">
        <v>331</v>
      </c>
      <c r="E127" s="152">
        <v>19</v>
      </c>
      <c r="F127" s="152">
        <v>19</v>
      </c>
      <c r="G127" s="88">
        <v>133</v>
      </c>
      <c r="H127" s="174">
        <v>66.599999999999994</v>
      </c>
      <c r="I127" s="236">
        <v>8</v>
      </c>
      <c r="J127" s="236">
        <v>6</v>
      </c>
      <c r="K127" s="139"/>
      <c r="L127" s="139"/>
    </row>
    <row r="128" spans="2:12" ht="15.75" thickBot="1" x14ac:dyDescent="0.3">
      <c r="B128" s="139" t="s">
        <v>60</v>
      </c>
      <c r="C128" s="261"/>
      <c r="D128" s="151" t="s">
        <v>88</v>
      </c>
      <c r="E128" s="152">
        <v>3</v>
      </c>
      <c r="F128" s="152">
        <v>3</v>
      </c>
      <c r="G128" s="88">
        <v>133</v>
      </c>
      <c r="H128" s="174">
        <v>66.599999999999994</v>
      </c>
      <c r="I128" s="236">
        <v>8</v>
      </c>
      <c r="J128" s="236">
        <v>6</v>
      </c>
      <c r="K128" s="139"/>
      <c r="L128" s="139"/>
    </row>
    <row r="129" spans="2:12" ht="15.75" thickBot="1" x14ac:dyDescent="0.3">
      <c r="B129" s="139" t="s">
        <v>60</v>
      </c>
      <c r="C129" s="261"/>
      <c r="D129" s="151" t="s">
        <v>332</v>
      </c>
      <c r="E129" s="152">
        <v>1</v>
      </c>
      <c r="F129" s="152">
        <v>1</v>
      </c>
      <c r="G129" s="88">
        <v>133</v>
      </c>
      <c r="H129" s="174">
        <v>66.599999999999994</v>
      </c>
      <c r="I129" s="236">
        <v>0</v>
      </c>
      <c r="J129" s="236">
        <v>6</v>
      </c>
      <c r="K129" s="139"/>
      <c r="L129" s="139"/>
    </row>
    <row r="130" spans="2:12" ht="15.75" thickBot="1" x14ac:dyDescent="0.3">
      <c r="B130" s="139" t="s">
        <v>60</v>
      </c>
      <c r="C130" s="261"/>
      <c r="D130" s="151" t="s">
        <v>501</v>
      </c>
      <c r="E130" s="152">
        <v>1</v>
      </c>
      <c r="F130" s="152">
        <v>1</v>
      </c>
      <c r="G130" s="88">
        <v>133</v>
      </c>
      <c r="H130" s="174">
        <v>66.599999999999994</v>
      </c>
      <c r="I130" s="236">
        <v>0</v>
      </c>
      <c r="J130" s="236">
        <v>6</v>
      </c>
      <c r="K130" s="139"/>
      <c r="L130" s="139"/>
    </row>
    <row r="131" spans="2:12" ht="15.75" thickBot="1" x14ac:dyDescent="0.3">
      <c r="B131" s="139" t="s">
        <v>60</v>
      </c>
      <c r="C131" s="261"/>
      <c r="D131" s="151" t="s">
        <v>89</v>
      </c>
      <c r="E131" s="152">
        <v>1</v>
      </c>
      <c r="F131" s="152">
        <v>1</v>
      </c>
      <c r="G131" s="88">
        <v>133</v>
      </c>
      <c r="H131" s="174">
        <v>66.599999999999994</v>
      </c>
      <c r="I131" s="236">
        <v>0</v>
      </c>
      <c r="J131" s="236">
        <v>6</v>
      </c>
      <c r="K131" s="139"/>
      <c r="L131" s="139"/>
    </row>
    <row r="132" spans="2:12" ht="15.75" thickBot="1" x14ac:dyDescent="0.3">
      <c r="B132" s="139" t="s">
        <v>60</v>
      </c>
      <c r="C132" s="261"/>
      <c r="D132" s="151" t="s">
        <v>333</v>
      </c>
      <c r="E132" s="152">
        <v>6</v>
      </c>
      <c r="F132" s="152">
        <v>6</v>
      </c>
      <c r="G132" s="88">
        <v>133</v>
      </c>
      <c r="H132" s="174">
        <v>66.599999999999994</v>
      </c>
      <c r="I132" s="236">
        <v>8</v>
      </c>
      <c r="J132" s="236">
        <v>6</v>
      </c>
      <c r="K132" s="139"/>
      <c r="L132" s="139"/>
    </row>
    <row r="133" spans="2:12" ht="15.75" thickBot="1" x14ac:dyDescent="0.3">
      <c r="B133" s="139" t="s">
        <v>60</v>
      </c>
      <c r="C133" s="261"/>
      <c r="D133" s="151" t="s">
        <v>334</v>
      </c>
      <c r="E133" s="152">
        <v>1</v>
      </c>
      <c r="F133" s="152">
        <v>1</v>
      </c>
      <c r="G133" s="88">
        <v>133</v>
      </c>
      <c r="H133" s="174">
        <v>66.599999999999994</v>
      </c>
      <c r="I133" s="236">
        <v>0</v>
      </c>
      <c r="J133" s="236">
        <v>5</v>
      </c>
      <c r="K133" s="139"/>
      <c r="L133" s="139"/>
    </row>
    <row r="134" spans="2:12" ht="15.75" thickBot="1" x14ac:dyDescent="0.3">
      <c r="B134" s="139" t="s">
        <v>57</v>
      </c>
      <c r="C134" s="261"/>
      <c r="D134" s="151" t="s">
        <v>331</v>
      </c>
      <c r="E134" s="152">
        <v>26</v>
      </c>
      <c r="F134" s="152">
        <v>35</v>
      </c>
      <c r="G134" s="88">
        <v>133</v>
      </c>
      <c r="H134" s="175">
        <v>66.599999999999994</v>
      </c>
      <c r="I134" s="236">
        <v>8</v>
      </c>
      <c r="J134" s="236">
        <v>4</v>
      </c>
      <c r="K134" s="139"/>
      <c r="L134" s="139"/>
    </row>
    <row r="135" spans="2:12" ht="15.75" thickBot="1" x14ac:dyDescent="0.3">
      <c r="B135" s="139" t="s">
        <v>57</v>
      </c>
      <c r="C135" s="261"/>
      <c r="D135" s="151" t="s">
        <v>88</v>
      </c>
      <c r="E135" s="152">
        <v>4</v>
      </c>
      <c r="F135" s="152">
        <v>25</v>
      </c>
      <c r="G135" s="88">
        <v>133</v>
      </c>
      <c r="H135" s="175">
        <v>66.599999999999994</v>
      </c>
      <c r="I135" s="236">
        <v>8</v>
      </c>
      <c r="J135" s="236">
        <v>3</v>
      </c>
      <c r="K135" s="139"/>
      <c r="L135" s="139"/>
    </row>
    <row r="136" spans="2:12" ht="15.75" thickBot="1" x14ac:dyDescent="0.3">
      <c r="B136" s="139" t="s">
        <v>57</v>
      </c>
      <c r="C136" s="261"/>
      <c r="D136" s="151" t="s">
        <v>332</v>
      </c>
      <c r="E136" s="152">
        <v>1</v>
      </c>
      <c r="F136" s="152">
        <v>1</v>
      </c>
      <c r="G136" s="88">
        <v>133</v>
      </c>
      <c r="H136" s="175">
        <v>66.599999999999994</v>
      </c>
      <c r="I136" s="236">
        <v>0</v>
      </c>
      <c r="J136" s="236">
        <v>1</v>
      </c>
      <c r="K136" s="139"/>
      <c r="L136" s="139"/>
    </row>
    <row r="137" spans="2:12" ht="15.75" thickBot="1" x14ac:dyDescent="0.3">
      <c r="B137" s="139" t="s">
        <v>57</v>
      </c>
      <c r="C137" s="261"/>
      <c r="D137" s="151" t="s">
        <v>501</v>
      </c>
      <c r="E137" s="152">
        <v>1</v>
      </c>
      <c r="F137" s="152">
        <v>1</v>
      </c>
      <c r="G137" s="88">
        <v>133</v>
      </c>
      <c r="H137" s="175">
        <v>66.599999999999994</v>
      </c>
      <c r="I137" s="236">
        <v>0</v>
      </c>
      <c r="J137" s="236">
        <v>1</v>
      </c>
      <c r="K137" s="139"/>
      <c r="L137" s="139"/>
    </row>
    <row r="138" spans="2:12" ht="15.75" thickBot="1" x14ac:dyDescent="0.3">
      <c r="B138" s="139" t="s">
        <v>57</v>
      </c>
      <c r="C138" s="261"/>
      <c r="D138" s="151" t="s">
        <v>89</v>
      </c>
      <c r="E138" s="152">
        <v>3</v>
      </c>
      <c r="F138" s="152">
        <v>3</v>
      </c>
      <c r="G138" s="88">
        <v>133</v>
      </c>
      <c r="H138" s="175">
        <v>66.599999999999994</v>
      </c>
      <c r="I138" s="236">
        <v>0</v>
      </c>
      <c r="J138" s="236">
        <v>1</v>
      </c>
      <c r="K138" s="139"/>
      <c r="L138" s="139"/>
    </row>
    <row r="139" spans="2:12" ht="15.75" thickBot="1" x14ac:dyDescent="0.3">
      <c r="B139" s="139" t="s">
        <v>57</v>
      </c>
      <c r="C139" s="261"/>
      <c r="D139" s="151" t="s">
        <v>333</v>
      </c>
      <c r="E139" s="152">
        <v>10</v>
      </c>
      <c r="F139" s="152">
        <v>15</v>
      </c>
      <c r="G139" s="88">
        <v>133</v>
      </c>
      <c r="H139" s="175">
        <v>66.599999999999994</v>
      </c>
      <c r="I139" s="236">
        <v>8</v>
      </c>
      <c r="J139" s="236">
        <v>4</v>
      </c>
      <c r="K139" s="139"/>
      <c r="L139" s="139"/>
    </row>
    <row r="140" spans="2:12" ht="15.75" thickBot="1" x14ac:dyDescent="0.3">
      <c r="B140" s="139" t="s">
        <v>57</v>
      </c>
      <c r="C140" s="261"/>
      <c r="D140" s="151" t="s">
        <v>502</v>
      </c>
      <c r="E140" s="152">
        <v>1</v>
      </c>
      <c r="F140" s="152">
        <v>6</v>
      </c>
      <c r="G140" s="88">
        <v>133</v>
      </c>
      <c r="H140" s="175">
        <v>66.599999999999994</v>
      </c>
      <c r="I140" s="236">
        <v>0</v>
      </c>
      <c r="J140" s="236">
        <v>1</v>
      </c>
      <c r="K140" s="139"/>
      <c r="L140" s="139"/>
    </row>
    <row r="141" spans="2:12" x14ac:dyDescent="0.25">
      <c r="B141" s="139" t="s">
        <v>60</v>
      </c>
      <c r="C141" s="260" t="s">
        <v>91</v>
      </c>
      <c r="D141" s="136" t="s">
        <v>229</v>
      </c>
      <c r="E141" s="161">
        <v>2</v>
      </c>
      <c r="F141" s="75">
        <v>34</v>
      </c>
      <c r="G141" s="237">
        <v>133.33000000000001</v>
      </c>
      <c r="H141" s="140">
        <v>66.599999999999994</v>
      </c>
      <c r="I141" s="236">
        <v>0</v>
      </c>
      <c r="J141" s="236">
        <v>3</v>
      </c>
      <c r="K141" s="139"/>
      <c r="L141" s="139"/>
    </row>
    <row r="142" spans="2:12" x14ac:dyDescent="0.25">
      <c r="B142" s="139" t="s">
        <v>60</v>
      </c>
      <c r="C142" s="260"/>
      <c r="D142" s="136" t="s">
        <v>230</v>
      </c>
      <c r="E142" s="161">
        <v>2</v>
      </c>
      <c r="F142" s="75">
        <v>3</v>
      </c>
      <c r="G142" s="237">
        <v>133.33000000000001</v>
      </c>
      <c r="H142" s="140">
        <v>66.599999999999994</v>
      </c>
      <c r="I142" s="236">
        <v>0</v>
      </c>
      <c r="J142" s="236">
        <v>0</v>
      </c>
      <c r="K142" s="139"/>
      <c r="L142" s="139"/>
    </row>
    <row r="143" spans="2:12" x14ac:dyDescent="0.25">
      <c r="B143" s="139" t="s">
        <v>60</v>
      </c>
      <c r="C143" s="260"/>
      <c r="D143" s="136" t="s">
        <v>231</v>
      </c>
      <c r="E143" s="161">
        <v>2</v>
      </c>
      <c r="F143" s="75">
        <v>32</v>
      </c>
      <c r="G143" s="237">
        <v>133.33000000000001</v>
      </c>
      <c r="H143" s="140">
        <v>66.599999999999994</v>
      </c>
      <c r="I143" s="236">
        <v>0</v>
      </c>
      <c r="J143" s="236">
        <v>2</v>
      </c>
      <c r="K143" s="139"/>
      <c r="L143" s="139"/>
    </row>
    <row r="144" spans="2:12" x14ac:dyDescent="0.25">
      <c r="B144" s="139" t="s">
        <v>60</v>
      </c>
      <c r="C144" s="260"/>
      <c r="D144" s="136" t="s">
        <v>232</v>
      </c>
      <c r="E144" s="161">
        <v>2</v>
      </c>
      <c r="F144" s="75">
        <v>6</v>
      </c>
      <c r="G144" s="237">
        <v>133.33000000000001</v>
      </c>
      <c r="H144" s="140">
        <v>66.599999999999994</v>
      </c>
      <c r="I144" s="236">
        <v>0</v>
      </c>
      <c r="J144" s="236">
        <v>2</v>
      </c>
      <c r="K144" s="139"/>
      <c r="L144" s="139"/>
    </row>
    <row r="145" spans="2:12" x14ac:dyDescent="0.25">
      <c r="B145" s="139" t="s">
        <v>57</v>
      </c>
      <c r="C145" s="260"/>
      <c r="D145" s="136" t="s">
        <v>229</v>
      </c>
      <c r="E145" s="161">
        <v>2</v>
      </c>
      <c r="F145" s="75">
        <v>34</v>
      </c>
      <c r="G145" s="237">
        <v>133.33000000000001</v>
      </c>
      <c r="H145" s="140">
        <v>66.599999999999994</v>
      </c>
      <c r="I145" s="236">
        <v>0</v>
      </c>
      <c r="J145" s="236">
        <v>3</v>
      </c>
      <c r="K145" s="139"/>
      <c r="L145" s="139"/>
    </row>
    <row r="146" spans="2:12" x14ac:dyDescent="0.25">
      <c r="B146" s="139" t="s">
        <v>57</v>
      </c>
      <c r="C146" s="260"/>
      <c r="D146" s="136" t="s">
        <v>230</v>
      </c>
      <c r="E146" s="161">
        <v>2</v>
      </c>
      <c r="F146" s="75">
        <v>2</v>
      </c>
      <c r="G146" s="237">
        <v>133.33000000000001</v>
      </c>
      <c r="H146" s="140">
        <v>66.599999999999994</v>
      </c>
      <c r="I146" s="236">
        <v>0</v>
      </c>
      <c r="J146" s="236">
        <v>0</v>
      </c>
      <c r="K146" s="139"/>
      <c r="L146" s="139"/>
    </row>
    <row r="147" spans="2:12" x14ac:dyDescent="0.25">
      <c r="B147" s="139" t="s">
        <v>57</v>
      </c>
      <c r="C147" s="260"/>
      <c r="D147" s="136" t="s">
        <v>231</v>
      </c>
      <c r="E147" s="161">
        <v>2</v>
      </c>
      <c r="F147" s="75">
        <v>36</v>
      </c>
      <c r="G147" s="237">
        <v>133.33000000000001</v>
      </c>
      <c r="H147" s="140">
        <v>66.599999999999994</v>
      </c>
      <c r="I147" s="236">
        <v>0</v>
      </c>
      <c r="J147" s="236">
        <v>2</v>
      </c>
      <c r="K147" s="139"/>
      <c r="L147" s="139"/>
    </row>
    <row r="148" spans="2:12" x14ac:dyDescent="0.25">
      <c r="B148" s="139" t="s">
        <v>57</v>
      </c>
      <c r="C148" s="260"/>
      <c r="D148" s="136" t="s">
        <v>232</v>
      </c>
      <c r="E148" s="161">
        <v>2</v>
      </c>
      <c r="F148" s="75">
        <v>9</v>
      </c>
      <c r="G148" s="88">
        <v>133</v>
      </c>
      <c r="H148" s="140">
        <v>66.599999999999994</v>
      </c>
      <c r="I148" s="236">
        <v>0</v>
      </c>
      <c r="J148" s="236">
        <v>2</v>
      </c>
      <c r="K148" s="139"/>
      <c r="L148" s="139"/>
    </row>
    <row r="149" spans="2:12" x14ac:dyDescent="0.25">
      <c r="B149" s="139" t="s">
        <v>60</v>
      </c>
      <c r="C149" s="260" t="s">
        <v>92</v>
      </c>
      <c r="D149" s="136" t="s">
        <v>140</v>
      </c>
      <c r="E149" s="161">
        <v>7</v>
      </c>
      <c r="F149" s="75">
        <v>15</v>
      </c>
      <c r="G149" s="134">
        <v>133</v>
      </c>
      <c r="H149" s="140">
        <v>66.599999999999994</v>
      </c>
      <c r="I149" s="236">
        <v>0</v>
      </c>
      <c r="J149" s="220">
        <v>0</v>
      </c>
      <c r="K149" s="139"/>
      <c r="L149" s="139"/>
    </row>
    <row r="150" spans="2:12" x14ac:dyDescent="0.25">
      <c r="B150" s="139" t="s">
        <v>60</v>
      </c>
      <c r="C150" s="260"/>
      <c r="D150" s="136" t="s">
        <v>141</v>
      </c>
      <c r="E150" s="161">
        <v>0.3</v>
      </c>
      <c r="F150" s="75">
        <v>1</v>
      </c>
      <c r="G150" s="134">
        <v>133</v>
      </c>
      <c r="H150" s="140">
        <v>66.599999999999994</v>
      </c>
      <c r="I150" s="236">
        <v>1</v>
      </c>
      <c r="J150" s="220">
        <v>0</v>
      </c>
      <c r="K150" s="139"/>
      <c r="L150" s="139"/>
    </row>
    <row r="151" spans="2:12" x14ac:dyDescent="0.25">
      <c r="B151" s="139" t="s">
        <v>60</v>
      </c>
      <c r="C151" s="260"/>
      <c r="D151" s="136" t="s">
        <v>142</v>
      </c>
      <c r="E151" s="161">
        <v>0.3</v>
      </c>
      <c r="F151" s="75">
        <v>0.3</v>
      </c>
      <c r="G151" s="134">
        <v>133</v>
      </c>
      <c r="H151" s="140">
        <v>66.599999999999994</v>
      </c>
      <c r="I151" s="236">
        <v>2</v>
      </c>
      <c r="J151" s="220">
        <v>0</v>
      </c>
      <c r="K151" s="139"/>
      <c r="L151" s="139"/>
    </row>
    <row r="152" spans="2:12" x14ac:dyDescent="0.25">
      <c r="B152" s="139" t="s">
        <v>58</v>
      </c>
      <c r="C152" s="260"/>
      <c r="D152" s="136" t="s">
        <v>143</v>
      </c>
      <c r="E152" s="161">
        <v>7</v>
      </c>
      <c r="F152" s="75">
        <v>21</v>
      </c>
      <c r="G152" s="134">
        <v>133</v>
      </c>
      <c r="H152" s="140">
        <v>66.599999999999994</v>
      </c>
      <c r="I152" s="236">
        <v>3</v>
      </c>
      <c r="J152" s="220">
        <v>0</v>
      </c>
      <c r="K152" s="139"/>
      <c r="L152" s="139"/>
    </row>
    <row r="153" spans="2:12" x14ac:dyDescent="0.25">
      <c r="B153" s="139" t="s">
        <v>58</v>
      </c>
      <c r="C153" s="260"/>
      <c r="D153" s="136" t="s">
        <v>144</v>
      </c>
      <c r="E153" s="161">
        <v>5</v>
      </c>
      <c r="F153" s="75">
        <v>6</v>
      </c>
      <c r="G153" s="134">
        <v>133</v>
      </c>
      <c r="H153" s="140">
        <v>66.599999999999994</v>
      </c>
      <c r="I153" s="236">
        <v>4</v>
      </c>
      <c r="J153" s="220">
        <v>0</v>
      </c>
      <c r="K153" s="139"/>
      <c r="L153" s="139"/>
    </row>
    <row r="154" spans="2:12" x14ac:dyDescent="0.25">
      <c r="B154" s="139" t="s">
        <v>58</v>
      </c>
      <c r="C154" s="260"/>
      <c r="D154" s="136" t="s">
        <v>145</v>
      </c>
      <c r="E154" s="161">
        <v>21</v>
      </c>
      <c r="F154" s="75">
        <v>24</v>
      </c>
      <c r="G154" s="134">
        <v>133</v>
      </c>
      <c r="H154" s="140">
        <v>66.599999999999994</v>
      </c>
      <c r="I154" s="236">
        <v>5</v>
      </c>
      <c r="J154" s="220">
        <v>0</v>
      </c>
      <c r="K154" s="139"/>
      <c r="L154" s="139"/>
    </row>
    <row r="155" spans="2:12" x14ac:dyDescent="0.25">
      <c r="B155" s="139" t="s">
        <v>58</v>
      </c>
      <c r="C155" s="260"/>
      <c r="D155" s="136" t="s">
        <v>146</v>
      </c>
      <c r="E155" s="161">
        <v>7</v>
      </c>
      <c r="F155" s="75">
        <v>21</v>
      </c>
      <c r="G155" s="134">
        <v>133</v>
      </c>
      <c r="H155" s="140">
        <v>66.599999999999994</v>
      </c>
      <c r="I155" s="236">
        <v>6</v>
      </c>
      <c r="J155" s="220">
        <v>0</v>
      </c>
      <c r="K155" s="139"/>
      <c r="L155" s="139"/>
    </row>
    <row r="156" spans="2:12" x14ac:dyDescent="0.25">
      <c r="B156" s="139" t="s">
        <v>58</v>
      </c>
      <c r="C156" s="260"/>
      <c r="D156" s="136" t="s">
        <v>147</v>
      </c>
      <c r="E156" s="161">
        <v>5</v>
      </c>
      <c r="F156" s="75">
        <v>5</v>
      </c>
      <c r="G156" s="134">
        <v>133</v>
      </c>
      <c r="H156" s="140">
        <v>66.599999999999994</v>
      </c>
      <c r="I156" s="236">
        <v>7</v>
      </c>
      <c r="J156" s="220">
        <v>0</v>
      </c>
      <c r="K156" s="139"/>
      <c r="L156" s="139"/>
    </row>
    <row r="157" spans="2:12" x14ac:dyDescent="0.25">
      <c r="B157" s="139" t="s">
        <v>58</v>
      </c>
      <c r="C157" s="260"/>
      <c r="D157" s="136" t="s">
        <v>148</v>
      </c>
      <c r="E157" s="161">
        <v>21</v>
      </c>
      <c r="F157" s="75">
        <v>22</v>
      </c>
      <c r="G157" s="134">
        <v>133</v>
      </c>
      <c r="H157" s="140">
        <v>66.599999999999994</v>
      </c>
      <c r="I157" s="236">
        <v>8</v>
      </c>
      <c r="J157" s="220">
        <v>0</v>
      </c>
      <c r="K157" s="139"/>
      <c r="L157" s="139"/>
    </row>
    <row r="158" spans="2:12" x14ac:dyDescent="0.25">
      <c r="B158" s="139" t="s">
        <v>57</v>
      </c>
      <c r="C158" s="260"/>
      <c r="D158" s="136" t="s">
        <v>149</v>
      </c>
      <c r="E158" s="161">
        <v>20</v>
      </c>
      <c r="F158" s="75">
        <v>21</v>
      </c>
      <c r="G158" s="134">
        <v>133</v>
      </c>
      <c r="H158" s="140">
        <v>66.599999999999994</v>
      </c>
      <c r="I158" s="236">
        <v>9</v>
      </c>
      <c r="J158" s="236">
        <v>0</v>
      </c>
      <c r="K158" s="139"/>
      <c r="L158" s="139"/>
    </row>
    <row r="159" spans="2:12" x14ac:dyDescent="0.25">
      <c r="B159" s="139" t="s">
        <v>58</v>
      </c>
      <c r="C159" s="260" t="s">
        <v>93</v>
      </c>
      <c r="D159" s="136" t="s">
        <v>154</v>
      </c>
      <c r="E159" s="161">
        <v>0.25</v>
      </c>
      <c r="F159" s="75">
        <v>46</v>
      </c>
      <c r="G159" s="134">
        <v>133.33000000000001</v>
      </c>
      <c r="H159" s="140">
        <v>66.599999999999994</v>
      </c>
      <c r="I159" s="236">
        <v>8</v>
      </c>
      <c r="J159" s="236">
        <v>1</v>
      </c>
      <c r="K159" s="139"/>
      <c r="L159" s="139"/>
    </row>
    <row r="160" spans="2:12" x14ac:dyDescent="0.25">
      <c r="B160" s="139" t="s">
        <v>58</v>
      </c>
      <c r="C160" s="260"/>
      <c r="D160" s="136" t="s">
        <v>155</v>
      </c>
      <c r="E160" s="161">
        <v>48</v>
      </c>
      <c r="F160" s="75">
        <v>49</v>
      </c>
      <c r="G160" s="134">
        <v>133.33000000000001</v>
      </c>
      <c r="H160" s="140">
        <v>66.599999999999994</v>
      </c>
      <c r="I160" s="236">
        <v>8</v>
      </c>
      <c r="J160" s="236">
        <v>5</v>
      </c>
      <c r="K160" s="139"/>
      <c r="L160" s="139"/>
    </row>
    <row r="161" spans="1:12" x14ac:dyDescent="0.25">
      <c r="B161" s="139" t="s">
        <v>58</v>
      </c>
      <c r="C161" s="260"/>
      <c r="D161" s="136" t="s">
        <v>156</v>
      </c>
      <c r="E161" s="161">
        <v>3</v>
      </c>
      <c r="F161" s="75">
        <v>3</v>
      </c>
      <c r="G161" s="134">
        <v>133.33000000000001</v>
      </c>
      <c r="H161" s="140">
        <v>66.599999999999994</v>
      </c>
      <c r="I161" s="236">
        <v>0</v>
      </c>
      <c r="J161" s="236">
        <v>3</v>
      </c>
      <c r="K161" s="139"/>
      <c r="L161" s="139"/>
    </row>
    <row r="162" spans="1:12" x14ac:dyDescent="0.25">
      <c r="B162" s="139" t="s">
        <v>58</v>
      </c>
      <c r="C162" s="260"/>
      <c r="D162" s="136" t="s">
        <v>158</v>
      </c>
      <c r="E162" s="161">
        <v>0.48</v>
      </c>
      <c r="F162" s="75">
        <v>0.48</v>
      </c>
      <c r="G162" s="134">
        <v>133.33000000000001</v>
      </c>
      <c r="H162" s="140">
        <v>66.599999999999994</v>
      </c>
      <c r="I162" s="236">
        <v>0</v>
      </c>
      <c r="J162" s="236">
        <v>3</v>
      </c>
      <c r="K162" s="139"/>
      <c r="L162" s="139"/>
    </row>
    <row r="163" spans="1:12" x14ac:dyDescent="0.25">
      <c r="B163" s="139" t="s">
        <v>58</v>
      </c>
      <c r="C163" s="260"/>
      <c r="D163" s="136" t="s">
        <v>159</v>
      </c>
      <c r="E163" s="161">
        <v>2</v>
      </c>
      <c r="F163" s="75">
        <v>2</v>
      </c>
      <c r="G163" s="134">
        <v>133.33000000000001</v>
      </c>
      <c r="H163" s="140">
        <v>66.599999999999994</v>
      </c>
      <c r="I163" s="236">
        <v>0</v>
      </c>
      <c r="J163" s="236">
        <v>3</v>
      </c>
      <c r="K163" s="139"/>
      <c r="L163" s="139"/>
    </row>
    <row r="164" spans="1:12" x14ac:dyDescent="0.25">
      <c r="B164" s="139" t="s">
        <v>58</v>
      </c>
      <c r="C164" s="260"/>
      <c r="D164" s="136" t="s">
        <v>160</v>
      </c>
      <c r="E164" s="161">
        <v>0.36</v>
      </c>
      <c r="F164" s="75">
        <v>0.42</v>
      </c>
      <c r="G164" s="134">
        <v>133.33000000000001</v>
      </c>
      <c r="H164" s="140">
        <v>66.599999999999994</v>
      </c>
      <c r="I164" s="236">
        <v>8</v>
      </c>
      <c r="J164" s="236">
        <v>3</v>
      </c>
      <c r="K164" s="139"/>
      <c r="L164" s="139"/>
    </row>
    <row r="165" spans="1:12" x14ac:dyDescent="0.25">
      <c r="B165" s="139" t="s">
        <v>58</v>
      </c>
      <c r="C165" s="260"/>
      <c r="D165" s="136" t="s">
        <v>164</v>
      </c>
      <c r="E165" s="161">
        <v>1</v>
      </c>
      <c r="F165" s="75">
        <v>1</v>
      </c>
      <c r="G165" s="134">
        <v>133.33000000000001</v>
      </c>
      <c r="H165" s="140">
        <v>66.599999999999994</v>
      </c>
      <c r="I165" s="236">
        <v>8</v>
      </c>
      <c r="J165" s="236">
        <v>2</v>
      </c>
      <c r="K165" s="139"/>
      <c r="L165" s="139"/>
    </row>
    <row r="166" spans="1:12" x14ac:dyDescent="0.25">
      <c r="A166" s="132">
        <v>8</v>
      </c>
      <c r="B166" s="139" t="s">
        <v>58</v>
      </c>
      <c r="C166" s="260"/>
      <c r="D166" s="136" t="s">
        <v>165</v>
      </c>
      <c r="E166" s="161">
        <v>2</v>
      </c>
      <c r="F166" s="75">
        <v>3</v>
      </c>
      <c r="G166" s="134">
        <v>133.33000000000001</v>
      </c>
      <c r="H166" s="140">
        <v>66.599999999999994</v>
      </c>
      <c r="I166" s="236">
        <v>0</v>
      </c>
      <c r="J166" s="236">
        <v>2</v>
      </c>
      <c r="K166" s="139"/>
      <c r="L166" s="139"/>
    </row>
    <row r="167" spans="1:12" x14ac:dyDescent="0.25">
      <c r="B167" s="139" t="s">
        <v>58</v>
      </c>
      <c r="C167" s="260"/>
      <c r="D167" s="136" t="s">
        <v>166</v>
      </c>
      <c r="E167" s="161">
        <v>0.45</v>
      </c>
      <c r="F167" s="75">
        <v>0.46500000000000002</v>
      </c>
      <c r="G167" s="134">
        <v>133.33000000000001</v>
      </c>
      <c r="H167" s="140">
        <v>66.599999999999994</v>
      </c>
      <c r="I167" s="236">
        <v>0</v>
      </c>
      <c r="J167" s="236">
        <v>3</v>
      </c>
      <c r="K167" s="139"/>
      <c r="L167" s="139"/>
    </row>
    <row r="168" spans="1:12" x14ac:dyDescent="0.25">
      <c r="B168" s="139" t="s">
        <v>58</v>
      </c>
      <c r="C168" s="260"/>
      <c r="D168" s="136" t="s">
        <v>167</v>
      </c>
      <c r="E168" s="161">
        <v>1</v>
      </c>
      <c r="F168" s="75">
        <v>1</v>
      </c>
      <c r="G168" s="134">
        <v>133.33000000000001</v>
      </c>
      <c r="H168" s="140">
        <v>66.599999999999994</v>
      </c>
      <c r="I168" s="236">
        <v>0</v>
      </c>
      <c r="J168" s="236">
        <v>3</v>
      </c>
      <c r="K168" s="139"/>
      <c r="L168" s="139"/>
    </row>
    <row r="169" spans="1:12" x14ac:dyDescent="0.25">
      <c r="B169" s="139" t="s">
        <v>58</v>
      </c>
      <c r="C169" s="260"/>
      <c r="D169" s="136" t="s">
        <v>335</v>
      </c>
      <c r="E169" s="161">
        <v>2</v>
      </c>
      <c r="F169" s="75">
        <v>2</v>
      </c>
      <c r="G169" s="134">
        <v>133.33000000000001</v>
      </c>
      <c r="H169" s="140">
        <v>66.599999999999994</v>
      </c>
      <c r="I169" s="236">
        <v>0</v>
      </c>
      <c r="J169" s="236">
        <v>3</v>
      </c>
      <c r="K169" s="139"/>
      <c r="L169" s="139"/>
    </row>
    <row r="170" spans="1:12" x14ac:dyDescent="0.25">
      <c r="B170" s="139" t="s">
        <v>58</v>
      </c>
      <c r="C170" s="260"/>
      <c r="D170" s="136" t="s">
        <v>168</v>
      </c>
      <c r="E170" s="161">
        <v>1</v>
      </c>
      <c r="F170" s="75">
        <v>1</v>
      </c>
      <c r="G170" s="134">
        <v>133.33000000000001</v>
      </c>
      <c r="H170" s="140">
        <v>66.599999999999994</v>
      </c>
      <c r="I170" s="236">
        <v>0</v>
      </c>
      <c r="J170" s="236">
        <v>3</v>
      </c>
      <c r="K170" s="139"/>
      <c r="L170" s="139"/>
    </row>
    <row r="171" spans="1:12" x14ac:dyDescent="0.25">
      <c r="B171" s="139" t="s">
        <v>58</v>
      </c>
      <c r="C171" s="260"/>
      <c r="D171" s="136" t="s">
        <v>161</v>
      </c>
      <c r="E171" s="161">
        <v>0.57999999999999996</v>
      </c>
      <c r="F171" s="75">
        <v>0.57999999999999996</v>
      </c>
      <c r="G171" s="134">
        <v>133.33000000000001</v>
      </c>
      <c r="H171" s="140">
        <v>66.599999999999994</v>
      </c>
      <c r="I171" s="236">
        <v>8</v>
      </c>
      <c r="J171" s="236">
        <v>3</v>
      </c>
      <c r="K171" s="139"/>
      <c r="L171" s="139"/>
    </row>
    <row r="172" spans="1:12" x14ac:dyDescent="0.25">
      <c r="B172" s="139" t="s">
        <v>58</v>
      </c>
      <c r="C172" s="260"/>
      <c r="D172" s="136" t="s">
        <v>162</v>
      </c>
      <c r="E172" s="161">
        <v>1</v>
      </c>
      <c r="F172" s="75">
        <v>1</v>
      </c>
      <c r="G172" s="134">
        <v>133.33000000000001</v>
      </c>
      <c r="H172" s="140">
        <v>66.599999999999994</v>
      </c>
      <c r="I172" s="236">
        <v>8</v>
      </c>
      <c r="J172" s="236">
        <v>3</v>
      </c>
      <c r="K172" s="139"/>
      <c r="L172" s="139"/>
    </row>
    <row r="173" spans="1:12" x14ac:dyDescent="0.25">
      <c r="B173" s="139" t="s">
        <v>58</v>
      </c>
      <c r="C173" s="260"/>
      <c r="D173" s="136" t="s">
        <v>157</v>
      </c>
      <c r="E173" s="161">
        <v>3</v>
      </c>
      <c r="F173" s="75">
        <v>3</v>
      </c>
      <c r="G173" s="134">
        <v>133.33000000000001</v>
      </c>
      <c r="H173" s="140">
        <v>66.599999999999994</v>
      </c>
      <c r="I173" s="236">
        <v>8</v>
      </c>
      <c r="J173" s="236">
        <v>3</v>
      </c>
      <c r="K173" s="139"/>
      <c r="L173" s="139"/>
    </row>
    <row r="174" spans="1:12" x14ac:dyDescent="0.25">
      <c r="B174" s="139" t="s">
        <v>58</v>
      </c>
      <c r="C174" s="260"/>
      <c r="D174" s="136" t="s">
        <v>503</v>
      </c>
      <c r="E174" s="161">
        <v>1.7549999999999999</v>
      </c>
      <c r="F174" s="75">
        <v>2.145</v>
      </c>
      <c r="G174" s="134">
        <v>133.33000000000001</v>
      </c>
      <c r="H174" s="140">
        <v>66.599999999999994</v>
      </c>
      <c r="I174" s="236">
        <v>0</v>
      </c>
      <c r="J174" s="236">
        <v>3</v>
      </c>
      <c r="K174" s="139"/>
      <c r="L174" s="139"/>
    </row>
    <row r="175" spans="1:12" x14ac:dyDescent="0.25">
      <c r="B175" s="139" t="s">
        <v>58</v>
      </c>
      <c r="C175" s="260"/>
      <c r="D175" s="136" t="s">
        <v>504</v>
      </c>
      <c r="E175" s="161">
        <v>0.72</v>
      </c>
      <c r="F175" s="75">
        <v>0.84</v>
      </c>
      <c r="G175" s="134">
        <v>133.33000000000001</v>
      </c>
      <c r="H175" s="140">
        <v>66.599999999999994</v>
      </c>
      <c r="I175" s="236">
        <v>16</v>
      </c>
      <c r="J175" s="236">
        <v>3</v>
      </c>
      <c r="K175" s="139"/>
      <c r="L175" s="139"/>
    </row>
    <row r="176" spans="1:12" x14ac:dyDescent="0.25">
      <c r="B176" s="139" t="s">
        <v>58</v>
      </c>
      <c r="C176" s="260"/>
      <c r="D176" s="136" t="s">
        <v>163</v>
      </c>
      <c r="E176" s="161">
        <v>1</v>
      </c>
      <c r="F176" s="75">
        <v>1</v>
      </c>
      <c r="G176" s="134">
        <v>133.33000000000001</v>
      </c>
      <c r="H176" s="140">
        <v>66.599999999999994</v>
      </c>
      <c r="I176" s="236">
        <v>0</v>
      </c>
      <c r="J176" s="236">
        <v>3</v>
      </c>
      <c r="K176" s="139"/>
      <c r="L176" s="139"/>
    </row>
    <row r="177" spans="2:12" x14ac:dyDescent="0.25">
      <c r="B177" s="180" t="s">
        <v>58</v>
      </c>
      <c r="C177" s="284" t="s">
        <v>95</v>
      </c>
      <c r="D177" s="136" t="s">
        <v>794</v>
      </c>
      <c r="E177" s="179" t="s">
        <v>81</v>
      </c>
      <c r="F177" s="161">
        <v>748.22699999999998</v>
      </c>
      <c r="G177" s="237">
        <v>133.33000000000001</v>
      </c>
      <c r="H177" s="178">
        <v>66.66</v>
      </c>
      <c r="I177" s="144">
        <v>28</v>
      </c>
      <c r="J177" s="144">
        <v>2</v>
      </c>
      <c r="K177" s="180"/>
      <c r="L177" s="180"/>
    </row>
    <row r="178" spans="2:12" x14ac:dyDescent="0.25">
      <c r="B178" s="180" t="s">
        <v>58</v>
      </c>
      <c r="C178" s="285"/>
      <c r="D178" s="136" t="s">
        <v>795</v>
      </c>
      <c r="E178" s="179" t="s">
        <v>81</v>
      </c>
      <c r="F178" s="179">
        <v>20191</v>
      </c>
      <c r="G178" s="237">
        <v>133.33000000000001</v>
      </c>
      <c r="H178" s="178">
        <v>66.66</v>
      </c>
      <c r="I178" s="144">
        <v>36</v>
      </c>
      <c r="J178" s="144">
        <v>9</v>
      </c>
      <c r="K178" s="180"/>
      <c r="L178" s="180"/>
    </row>
    <row r="179" spans="2:12" x14ac:dyDescent="0.25">
      <c r="B179" s="180" t="s">
        <v>58</v>
      </c>
      <c r="C179" s="285"/>
      <c r="D179" s="136" t="s">
        <v>796</v>
      </c>
      <c r="E179" s="179" t="s">
        <v>81</v>
      </c>
      <c r="F179" s="179">
        <v>2.2120000000000002</v>
      </c>
      <c r="G179" s="237">
        <v>133.33000000000001</v>
      </c>
      <c r="H179" s="178">
        <v>66.66</v>
      </c>
      <c r="I179" s="144">
        <v>0</v>
      </c>
      <c r="J179" s="144">
        <v>1</v>
      </c>
      <c r="K179" s="180"/>
      <c r="L179" s="180"/>
    </row>
    <row r="180" spans="2:12" x14ac:dyDescent="0.25">
      <c r="B180" s="180" t="s">
        <v>58</v>
      </c>
      <c r="C180" s="285"/>
      <c r="D180" s="136" t="s">
        <v>797</v>
      </c>
      <c r="E180" s="179" t="s">
        <v>81</v>
      </c>
      <c r="F180" s="179">
        <v>0.69699999999999995</v>
      </c>
      <c r="G180" s="237">
        <v>133.33000000000001</v>
      </c>
      <c r="H180" s="178">
        <v>66.66</v>
      </c>
      <c r="I180" s="144">
        <v>0</v>
      </c>
      <c r="J180" s="144">
        <v>1</v>
      </c>
      <c r="K180" s="180"/>
      <c r="L180" s="180"/>
    </row>
    <row r="181" spans="2:12" x14ac:dyDescent="0.25">
      <c r="B181" s="180" t="s">
        <v>58</v>
      </c>
      <c r="C181" s="285"/>
      <c r="D181" s="136" t="s">
        <v>798</v>
      </c>
      <c r="E181" s="179" t="s">
        <v>81</v>
      </c>
      <c r="F181" s="179">
        <v>1.091</v>
      </c>
      <c r="G181" s="237">
        <v>133.33000000000001</v>
      </c>
      <c r="H181" s="178">
        <v>66.66</v>
      </c>
      <c r="I181" s="144">
        <v>0</v>
      </c>
      <c r="J181" s="144">
        <v>1</v>
      </c>
      <c r="K181" s="180"/>
      <c r="L181" s="180"/>
    </row>
    <row r="182" spans="2:12" x14ac:dyDescent="0.25">
      <c r="B182" s="180" t="s">
        <v>58</v>
      </c>
      <c r="C182" s="285"/>
      <c r="D182" s="136" t="s">
        <v>799</v>
      </c>
      <c r="E182" s="179" t="s">
        <v>81</v>
      </c>
      <c r="F182" s="179">
        <v>0.48499999999999999</v>
      </c>
      <c r="G182" s="237">
        <v>133.33000000000001</v>
      </c>
      <c r="H182" s="178">
        <v>66.66</v>
      </c>
      <c r="I182" s="144">
        <v>0</v>
      </c>
      <c r="J182" s="144">
        <v>1</v>
      </c>
      <c r="K182" s="180"/>
      <c r="L182" s="180"/>
    </row>
    <row r="183" spans="2:12" x14ac:dyDescent="0.25">
      <c r="B183" s="139" t="s">
        <v>58</v>
      </c>
      <c r="C183" s="285"/>
      <c r="D183" s="136" t="s">
        <v>337</v>
      </c>
      <c r="E183" s="161">
        <v>2</v>
      </c>
      <c r="F183" s="75">
        <v>2</v>
      </c>
      <c r="G183" s="237">
        <v>133.33000000000001</v>
      </c>
      <c r="H183" s="140">
        <v>66.66</v>
      </c>
      <c r="I183" s="144">
        <v>0</v>
      </c>
      <c r="J183" s="144">
        <v>4</v>
      </c>
      <c r="K183" s="139"/>
      <c r="L183" s="139"/>
    </row>
    <row r="184" spans="2:12" x14ac:dyDescent="0.25">
      <c r="B184" s="139" t="s">
        <v>58</v>
      </c>
      <c r="C184" s="285"/>
      <c r="D184" s="136" t="s">
        <v>338</v>
      </c>
      <c r="E184" s="161">
        <v>7</v>
      </c>
      <c r="F184" s="75">
        <v>7</v>
      </c>
      <c r="G184" s="237">
        <v>133.33000000000001</v>
      </c>
      <c r="H184" s="140">
        <v>66.66</v>
      </c>
      <c r="I184" s="144">
        <v>0</v>
      </c>
      <c r="J184" s="144">
        <v>1</v>
      </c>
      <c r="K184" s="139"/>
      <c r="L184" s="139"/>
    </row>
    <row r="185" spans="2:12" x14ac:dyDescent="0.25">
      <c r="B185" s="139" t="s">
        <v>58</v>
      </c>
      <c r="C185" s="285"/>
      <c r="D185" s="136" t="s">
        <v>339</v>
      </c>
      <c r="E185" s="161">
        <v>1</v>
      </c>
      <c r="F185" s="75">
        <v>1</v>
      </c>
      <c r="G185" s="237">
        <v>133.33000000000001</v>
      </c>
      <c r="H185" s="140">
        <v>66.66</v>
      </c>
      <c r="I185" s="144">
        <v>0</v>
      </c>
      <c r="J185" s="144">
        <v>1</v>
      </c>
      <c r="K185" s="139"/>
      <c r="L185" s="139"/>
    </row>
    <row r="186" spans="2:12" x14ac:dyDescent="0.25">
      <c r="B186" s="139" t="s">
        <v>58</v>
      </c>
      <c r="C186" s="285"/>
      <c r="D186" s="136" t="s">
        <v>340</v>
      </c>
      <c r="E186" s="161">
        <v>1</v>
      </c>
      <c r="F186" s="75">
        <v>1</v>
      </c>
      <c r="G186" s="237">
        <v>133.33000000000001</v>
      </c>
      <c r="H186" s="140">
        <v>66.66</v>
      </c>
      <c r="I186" s="144">
        <v>0</v>
      </c>
      <c r="J186" s="144">
        <v>2</v>
      </c>
      <c r="K186" s="139"/>
      <c r="L186" s="139"/>
    </row>
    <row r="187" spans="2:12" x14ac:dyDescent="0.25">
      <c r="B187" s="139" t="s">
        <v>58</v>
      </c>
      <c r="C187" s="285"/>
      <c r="D187" s="136" t="s">
        <v>341</v>
      </c>
      <c r="E187" s="161">
        <v>1</v>
      </c>
      <c r="F187" s="75">
        <v>1</v>
      </c>
      <c r="G187" s="237">
        <v>133.33000000000001</v>
      </c>
      <c r="H187" s="140">
        <v>66.66</v>
      </c>
      <c r="I187" s="144">
        <v>0</v>
      </c>
      <c r="J187" s="144">
        <v>1</v>
      </c>
      <c r="K187" s="139"/>
      <c r="L187" s="139"/>
    </row>
    <row r="188" spans="2:12" x14ac:dyDescent="0.25">
      <c r="B188" s="139" t="s">
        <v>58</v>
      </c>
      <c r="C188" s="285"/>
      <c r="D188" s="136" t="s">
        <v>342</v>
      </c>
      <c r="E188" s="161">
        <v>1</v>
      </c>
      <c r="F188" s="75">
        <v>1</v>
      </c>
      <c r="G188" s="237">
        <v>133.33000000000001</v>
      </c>
      <c r="H188" s="140">
        <v>66.66</v>
      </c>
      <c r="I188" s="144">
        <v>0</v>
      </c>
      <c r="J188" s="144">
        <v>1</v>
      </c>
      <c r="K188" s="139"/>
      <c r="L188" s="139"/>
    </row>
    <row r="189" spans="2:12" x14ac:dyDescent="0.25">
      <c r="B189" s="139" t="s">
        <v>58</v>
      </c>
      <c r="C189" s="285"/>
      <c r="D189" s="136" t="s">
        <v>336</v>
      </c>
      <c r="E189" s="161">
        <v>4</v>
      </c>
      <c r="F189" s="75">
        <v>4</v>
      </c>
      <c r="G189" s="237">
        <v>133.33000000000001</v>
      </c>
      <c r="H189" s="140">
        <v>66.66</v>
      </c>
      <c r="I189" s="144">
        <v>0</v>
      </c>
      <c r="J189" s="144">
        <v>0</v>
      </c>
      <c r="K189" s="139"/>
      <c r="L189" s="139"/>
    </row>
    <row r="190" spans="2:12" x14ac:dyDescent="0.25">
      <c r="B190" s="139" t="s">
        <v>58</v>
      </c>
      <c r="C190" s="285"/>
      <c r="D190" s="136" t="s">
        <v>343</v>
      </c>
      <c r="E190" s="161">
        <v>4</v>
      </c>
      <c r="F190" s="75">
        <v>4</v>
      </c>
      <c r="G190" s="237">
        <v>133.33000000000001</v>
      </c>
      <c r="H190" s="140">
        <v>66.66</v>
      </c>
      <c r="I190" s="144">
        <v>0</v>
      </c>
      <c r="J190" s="144">
        <v>0</v>
      </c>
      <c r="K190" s="139"/>
      <c r="L190" s="139"/>
    </row>
    <row r="191" spans="2:12" x14ac:dyDescent="0.25">
      <c r="B191" s="139" t="s">
        <v>58</v>
      </c>
      <c r="C191" s="286"/>
      <c r="D191" s="136" t="s">
        <v>344</v>
      </c>
      <c r="E191" s="161">
        <v>1</v>
      </c>
      <c r="F191" s="75">
        <v>1</v>
      </c>
      <c r="G191" s="237">
        <v>133.33000000000001</v>
      </c>
      <c r="H191" s="140">
        <v>66.66</v>
      </c>
      <c r="I191" s="144">
        <v>0</v>
      </c>
      <c r="J191" s="144">
        <v>1</v>
      </c>
      <c r="K191" s="139"/>
      <c r="L191" s="139"/>
    </row>
    <row r="192" spans="2:12" x14ac:dyDescent="0.25">
      <c r="B192" s="139" t="s">
        <v>60</v>
      </c>
      <c r="C192" s="284" t="s">
        <v>94</v>
      </c>
      <c r="D192" s="136" t="s">
        <v>233</v>
      </c>
      <c r="E192" s="161">
        <v>9</v>
      </c>
      <c r="F192" s="75">
        <v>9</v>
      </c>
      <c r="G192" s="237">
        <v>133.33000000000001</v>
      </c>
      <c r="H192" s="140">
        <v>66.599999999999994</v>
      </c>
      <c r="I192" s="144">
        <v>16</v>
      </c>
      <c r="J192" s="144">
        <v>5</v>
      </c>
      <c r="K192" s="139"/>
      <c r="L192" s="139"/>
    </row>
    <row r="193" spans="2:12" x14ac:dyDescent="0.25">
      <c r="B193" s="139" t="s">
        <v>60</v>
      </c>
      <c r="C193" s="285"/>
      <c r="D193" s="136" t="s">
        <v>234</v>
      </c>
      <c r="E193" s="161">
        <v>2</v>
      </c>
      <c r="F193" s="75">
        <v>2.38</v>
      </c>
      <c r="G193" s="237">
        <v>133.33000000000001</v>
      </c>
      <c r="H193" s="140">
        <v>66.599999999999994</v>
      </c>
      <c r="I193" s="144">
        <v>8</v>
      </c>
      <c r="J193" s="144">
        <v>2</v>
      </c>
      <c r="K193" s="139"/>
      <c r="L193" s="139"/>
    </row>
    <row r="194" spans="2:12" x14ac:dyDescent="0.25">
      <c r="B194" s="139" t="s">
        <v>60</v>
      </c>
      <c r="C194" s="285"/>
      <c r="D194" s="136" t="s">
        <v>235</v>
      </c>
      <c r="E194" s="161">
        <v>1</v>
      </c>
      <c r="F194" s="75">
        <v>2</v>
      </c>
      <c r="G194" s="237">
        <v>133.33000000000001</v>
      </c>
      <c r="H194" s="140">
        <v>66.599999999999994</v>
      </c>
      <c r="I194" s="144">
        <v>8</v>
      </c>
      <c r="J194" s="144">
        <v>2</v>
      </c>
      <c r="K194" s="139"/>
      <c r="L194" s="139"/>
    </row>
    <row r="195" spans="2:12" x14ac:dyDescent="0.25">
      <c r="B195" s="139" t="s">
        <v>60</v>
      </c>
      <c r="C195" s="285"/>
      <c r="D195" s="136" t="s">
        <v>236</v>
      </c>
      <c r="E195" s="161">
        <v>1</v>
      </c>
      <c r="F195" s="75">
        <v>1</v>
      </c>
      <c r="G195" s="237">
        <v>133.33000000000001</v>
      </c>
      <c r="H195" s="140">
        <v>66.599999999999994</v>
      </c>
      <c r="I195" s="144">
        <v>8</v>
      </c>
      <c r="J195" s="144">
        <v>1</v>
      </c>
      <c r="K195" s="139"/>
      <c r="L195" s="139"/>
    </row>
    <row r="196" spans="2:12" ht="15.75" customHeight="1" x14ac:dyDescent="0.25">
      <c r="B196" s="139" t="s">
        <v>60</v>
      </c>
      <c r="C196" s="285"/>
      <c r="D196" s="136" t="s">
        <v>237</v>
      </c>
      <c r="E196" s="161">
        <v>1</v>
      </c>
      <c r="F196" s="75">
        <v>89</v>
      </c>
      <c r="G196" s="237">
        <v>133.33000000000001</v>
      </c>
      <c r="H196" s="140">
        <v>66.599999999999994</v>
      </c>
      <c r="I196" s="144">
        <v>8</v>
      </c>
      <c r="J196" s="144">
        <v>2</v>
      </c>
      <c r="K196" s="139"/>
      <c r="L196" s="139"/>
    </row>
    <row r="197" spans="2:12" x14ac:dyDescent="0.25">
      <c r="B197" s="139" t="s">
        <v>60</v>
      </c>
      <c r="C197" s="285"/>
      <c r="D197" s="136" t="s">
        <v>96</v>
      </c>
      <c r="E197" s="161">
        <v>1</v>
      </c>
      <c r="F197" s="75">
        <v>4</v>
      </c>
      <c r="G197" s="237">
        <v>133.33000000000001</v>
      </c>
      <c r="H197" s="140">
        <v>66.599999999999994</v>
      </c>
      <c r="I197" s="144">
        <v>16</v>
      </c>
      <c r="J197" s="144">
        <v>5</v>
      </c>
      <c r="K197" s="139"/>
      <c r="L197" s="139"/>
    </row>
    <row r="198" spans="2:12" x14ac:dyDescent="0.25">
      <c r="B198" s="139" t="s">
        <v>60</v>
      </c>
      <c r="C198" s="285"/>
      <c r="D198" s="136" t="s">
        <v>290</v>
      </c>
      <c r="E198" s="161">
        <v>1</v>
      </c>
      <c r="F198" s="75">
        <v>1</v>
      </c>
      <c r="G198" s="237">
        <v>133.33000000000001</v>
      </c>
      <c r="H198" s="140">
        <v>66.599999999999994</v>
      </c>
      <c r="I198" s="144">
        <v>0</v>
      </c>
      <c r="J198" s="144">
        <v>1</v>
      </c>
      <c r="K198" s="139"/>
      <c r="L198" s="139"/>
    </row>
    <row r="199" spans="2:12" x14ac:dyDescent="0.25">
      <c r="B199" s="139" t="s">
        <v>60</v>
      </c>
      <c r="C199" s="285"/>
      <c r="D199" s="136" t="s">
        <v>238</v>
      </c>
      <c r="E199" s="161">
        <v>0.3</v>
      </c>
      <c r="F199" s="75">
        <v>0.3</v>
      </c>
      <c r="G199" s="237">
        <v>133.33000000000001</v>
      </c>
      <c r="H199" s="140">
        <v>66.599999999999994</v>
      </c>
      <c r="I199" s="144">
        <v>0</v>
      </c>
      <c r="J199" s="144">
        <v>1</v>
      </c>
      <c r="K199" s="139"/>
      <c r="L199" s="139"/>
    </row>
    <row r="200" spans="2:12" x14ac:dyDescent="0.25">
      <c r="B200" s="139" t="s">
        <v>60</v>
      </c>
      <c r="C200" s="285"/>
      <c r="D200" s="136" t="s">
        <v>239</v>
      </c>
      <c r="E200" s="161">
        <v>0.8</v>
      </c>
      <c r="F200" s="75">
        <v>1.1299999999999999</v>
      </c>
      <c r="G200" s="237">
        <v>133.33000000000001</v>
      </c>
      <c r="H200" s="140">
        <v>66.599999999999994</v>
      </c>
      <c r="I200" s="144">
        <v>0</v>
      </c>
      <c r="J200" s="144">
        <v>1</v>
      </c>
      <c r="K200" s="139"/>
      <c r="L200" s="139"/>
    </row>
    <row r="201" spans="2:12" x14ac:dyDescent="0.25">
      <c r="B201" s="139" t="s">
        <v>60</v>
      </c>
      <c r="C201" s="285"/>
      <c r="D201" s="136" t="s">
        <v>291</v>
      </c>
      <c r="E201" s="161">
        <v>1</v>
      </c>
      <c r="F201" s="75">
        <v>1</v>
      </c>
      <c r="G201" s="237">
        <v>133.33000000000001</v>
      </c>
      <c r="H201" s="140">
        <v>66.599999999999994</v>
      </c>
      <c r="I201" s="144">
        <v>0</v>
      </c>
      <c r="J201" s="144">
        <v>1</v>
      </c>
      <c r="K201" s="139"/>
      <c r="L201" s="139"/>
    </row>
    <row r="202" spans="2:12" x14ac:dyDescent="0.25">
      <c r="B202" s="139" t="s">
        <v>60</v>
      </c>
      <c r="C202" s="285"/>
      <c r="D202" s="136" t="s">
        <v>292</v>
      </c>
      <c r="E202" s="161">
        <v>0.34499999999999997</v>
      </c>
      <c r="F202" s="75">
        <v>0.46</v>
      </c>
      <c r="G202" s="237">
        <v>133.33000000000001</v>
      </c>
      <c r="H202" s="140">
        <v>66.599999999999994</v>
      </c>
      <c r="I202" s="144">
        <v>0</v>
      </c>
      <c r="J202" s="144">
        <v>1</v>
      </c>
      <c r="K202" s="139"/>
      <c r="L202" s="139"/>
    </row>
    <row r="203" spans="2:12" x14ac:dyDescent="0.25">
      <c r="B203" s="139" t="s">
        <v>60</v>
      </c>
      <c r="C203" s="285"/>
      <c r="D203" s="136" t="s">
        <v>240</v>
      </c>
      <c r="E203" s="161">
        <v>0.57999999999999996</v>
      </c>
      <c r="F203" s="75">
        <v>10</v>
      </c>
      <c r="G203" s="237">
        <v>133.33000000000001</v>
      </c>
      <c r="H203" s="140">
        <v>66.599999999999994</v>
      </c>
      <c r="I203" s="236">
        <v>0</v>
      </c>
      <c r="J203" s="236">
        <v>1</v>
      </c>
      <c r="K203" s="139"/>
      <c r="L203" s="139"/>
    </row>
    <row r="204" spans="2:12" x14ac:dyDescent="0.25">
      <c r="B204" s="139" t="s">
        <v>60</v>
      </c>
      <c r="C204" s="285"/>
      <c r="D204" s="136" t="s">
        <v>241</v>
      </c>
      <c r="E204" s="161">
        <v>1</v>
      </c>
      <c r="F204" s="75">
        <v>13</v>
      </c>
      <c r="G204" s="237">
        <v>133.33000000000001</v>
      </c>
      <c r="H204" s="140">
        <v>66.599999999999994</v>
      </c>
      <c r="I204" s="236">
        <v>16</v>
      </c>
      <c r="J204" s="236">
        <v>7</v>
      </c>
      <c r="K204" s="139"/>
      <c r="L204" s="139"/>
    </row>
    <row r="205" spans="2:12" x14ac:dyDescent="0.25">
      <c r="B205" s="139" t="s">
        <v>60</v>
      </c>
      <c r="C205" s="285"/>
      <c r="D205" s="136" t="s">
        <v>242</v>
      </c>
      <c r="E205" s="161">
        <v>1</v>
      </c>
      <c r="F205" s="75">
        <v>1</v>
      </c>
      <c r="G205" s="237">
        <v>133.33000000000001</v>
      </c>
      <c r="H205" s="140">
        <v>66.599999999999994</v>
      </c>
      <c r="I205" s="236">
        <v>8</v>
      </c>
      <c r="J205" s="236">
        <v>1</v>
      </c>
      <c r="K205" s="139"/>
      <c r="L205" s="139"/>
    </row>
    <row r="206" spans="2:12" x14ac:dyDescent="0.25">
      <c r="B206" s="139" t="s">
        <v>60</v>
      </c>
      <c r="C206" s="285"/>
      <c r="D206" s="136" t="s">
        <v>243</v>
      </c>
      <c r="E206" s="161">
        <v>1</v>
      </c>
      <c r="F206" s="75">
        <v>73</v>
      </c>
      <c r="G206" s="237">
        <v>133.33000000000001</v>
      </c>
      <c r="H206" s="140">
        <v>66.599999999999994</v>
      </c>
      <c r="I206" s="236">
        <v>8</v>
      </c>
      <c r="J206" s="236">
        <v>3</v>
      </c>
      <c r="K206" s="139"/>
      <c r="L206" s="139"/>
    </row>
    <row r="207" spans="2:12" x14ac:dyDescent="0.25">
      <c r="B207" s="139" t="s">
        <v>60</v>
      </c>
      <c r="C207" s="285"/>
      <c r="D207" s="136" t="s">
        <v>244</v>
      </c>
      <c r="E207" s="161">
        <v>1</v>
      </c>
      <c r="F207" s="75">
        <v>4</v>
      </c>
      <c r="G207" s="237">
        <v>133.33000000000001</v>
      </c>
      <c r="H207" s="140">
        <v>66.599999999999994</v>
      </c>
      <c r="I207" s="144">
        <v>16</v>
      </c>
      <c r="J207" s="144">
        <v>5</v>
      </c>
      <c r="K207" s="139"/>
      <c r="L207" s="139"/>
    </row>
    <row r="208" spans="2:12" x14ac:dyDescent="0.25">
      <c r="B208" s="139" t="s">
        <v>60</v>
      </c>
      <c r="C208" s="285"/>
      <c r="D208" s="136" t="s">
        <v>245</v>
      </c>
      <c r="E208" s="161">
        <v>1.05</v>
      </c>
      <c r="F208" s="75">
        <v>1.05</v>
      </c>
      <c r="G208" s="237">
        <v>133.33000000000001</v>
      </c>
      <c r="H208" s="140">
        <v>66.599999999999994</v>
      </c>
      <c r="I208" s="144">
        <v>0</v>
      </c>
      <c r="J208" s="144">
        <v>1</v>
      </c>
      <c r="K208" s="139"/>
      <c r="L208" s="139"/>
    </row>
    <row r="209" spans="2:12" x14ac:dyDescent="0.25">
      <c r="B209" s="139" t="s">
        <v>60</v>
      </c>
      <c r="C209" s="285"/>
      <c r="D209" s="136" t="s">
        <v>293</v>
      </c>
      <c r="E209" s="161">
        <v>1</v>
      </c>
      <c r="F209" s="75">
        <v>13737</v>
      </c>
      <c r="G209" s="237">
        <v>133.33000000000001</v>
      </c>
      <c r="H209" s="140">
        <v>66.599999999999994</v>
      </c>
      <c r="I209" s="144">
        <v>0</v>
      </c>
      <c r="J209" s="144">
        <v>1</v>
      </c>
      <c r="K209" s="139"/>
      <c r="L209" s="139"/>
    </row>
    <row r="210" spans="2:12" x14ac:dyDescent="0.25">
      <c r="B210" s="139" t="s">
        <v>60</v>
      </c>
      <c r="C210" s="285"/>
      <c r="D210" s="136" t="s">
        <v>246</v>
      </c>
      <c r="E210" s="161">
        <v>1</v>
      </c>
      <c r="F210" s="75">
        <v>214</v>
      </c>
      <c r="G210" s="237">
        <v>133.33000000000001</v>
      </c>
      <c r="H210" s="140">
        <v>66.599999999999994</v>
      </c>
      <c r="I210" s="144">
        <v>8</v>
      </c>
      <c r="J210" s="144">
        <v>2</v>
      </c>
      <c r="K210" s="139"/>
      <c r="L210" s="139"/>
    </row>
    <row r="211" spans="2:12" x14ac:dyDescent="0.25">
      <c r="B211" s="139" t="s">
        <v>60</v>
      </c>
      <c r="C211" s="285"/>
      <c r="D211" s="136" t="s">
        <v>97</v>
      </c>
      <c r="E211" s="161">
        <v>1</v>
      </c>
      <c r="F211" s="75">
        <v>6</v>
      </c>
      <c r="G211" s="237">
        <v>133.33000000000001</v>
      </c>
      <c r="H211" s="140">
        <v>66.599999999999994</v>
      </c>
      <c r="I211" s="236">
        <v>24</v>
      </c>
      <c r="J211" s="236">
        <v>5</v>
      </c>
      <c r="K211" s="139"/>
      <c r="L211" s="139"/>
    </row>
    <row r="212" spans="2:12" x14ac:dyDescent="0.25">
      <c r="B212" s="139" t="s">
        <v>60</v>
      </c>
      <c r="C212" s="285"/>
      <c r="D212" s="136" t="s">
        <v>731</v>
      </c>
      <c r="E212" s="161">
        <v>1</v>
      </c>
      <c r="F212" s="75">
        <v>27</v>
      </c>
      <c r="G212" s="237">
        <v>133.33000000000001</v>
      </c>
      <c r="H212" s="153">
        <v>66.599999999999994</v>
      </c>
      <c r="I212" s="236">
        <v>8</v>
      </c>
      <c r="J212" s="236">
        <v>2</v>
      </c>
      <c r="K212" s="139"/>
      <c r="L212" s="139"/>
    </row>
    <row r="213" spans="2:12" x14ac:dyDescent="0.25">
      <c r="B213" s="139" t="s">
        <v>57</v>
      </c>
      <c r="C213" s="285"/>
      <c r="D213" s="136" t="s">
        <v>233</v>
      </c>
      <c r="E213" s="161">
        <v>9</v>
      </c>
      <c r="F213" s="75">
        <v>9</v>
      </c>
      <c r="G213" s="237">
        <v>133.33000000000001</v>
      </c>
      <c r="H213" s="140">
        <v>66.599999999999994</v>
      </c>
      <c r="I213" s="144">
        <v>16</v>
      </c>
      <c r="J213" s="144">
        <v>5</v>
      </c>
      <c r="K213" s="139"/>
      <c r="L213" s="139"/>
    </row>
    <row r="214" spans="2:12" x14ac:dyDescent="0.25">
      <c r="B214" s="139" t="s">
        <v>57</v>
      </c>
      <c r="C214" s="285"/>
      <c r="D214" s="136" t="s">
        <v>234</v>
      </c>
      <c r="E214" s="161">
        <v>2</v>
      </c>
      <c r="F214" s="75">
        <v>2.38</v>
      </c>
      <c r="G214" s="237">
        <v>133.33000000000001</v>
      </c>
      <c r="H214" s="140">
        <v>66.599999999999994</v>
      </c>
      <c r="I214" s="236">
        <v>8</v>
      </c>
      <c r="J214" s="236">
        <v>2</v>
      </c>
      <c r="K214" s="139"/>
      <c r="L214" s="139"/>
    </row>
    <row r="215" spans="2:12" x14ac:dyDescent="0.25">
      <c r="B215" s="139" t="s">
        <v>57</v>
      </c>
      <c r="C215" s="285"/>
      <c r="D215" s="136" t="s">
        <v>235</v>
      </c>
      <c r="E215" s="161">
        <v>1</v>
      </c>
      <c r="F215" s="75">
        <v>2</v>
      </c>
      <c r="G215" s="237">
        <v>133.33000000000001</v>
      </c>
      <c r="H215" s="140">
        <v>66.599999999999994</v>
      </c>
      <c r="I215" s="236">
        <v>8</v>
      </c>
      <c r="J215" s="236">
        <v>2</v>
      </c>
      <c r="K215" s="139"/>
      <c r="L215" s="139"/>
    </row>
    <row r="216" spans="2:12" x14ac:dyDescent="0.25">
      <c r="B216" s="139" t="s">
        <v>57</v>
      </c>
      <c r="C216" s="285"/>
      <c r="D216" s="136" t="s">
        <v>236</v>
      </c>
      <c r="E216" s="161">
        <v>1</v>
      </c>
      <c r="F216" s="75">
        <v>1</v>
      </c>
      <c r="G216" s="237">
        <v>133.33000000000001</v>
      </c>
      <c r="H216" s="140">
        <v>66.599999999999994</v>
      </c>
      <c r="I216" s="236">
        <v>8</v>
      </c>
      <c r="J216" s="236">
        <v>1</v>
      </c>
      <c r="K216" s="139"/>
      <c r="L216" s="139"/>
    </row>
    <row r="217" spans="2:12" ht="15.75" customHeight="1" x14ac:dyDescent="0.25">
      <c r="B217" s="139" t="s">
        <v>57</v>
      </c>
      <c r="C217" s="285"/>
      <c r="D217" s="136" t="s">
        <v>237</v>
      </c>
      <c r="E217" s="161">
        <v>1</v>
      </c>
      <c r="F217" s="75">
        <v>89</v>
      </c>
      <c r="G217" s="237">
        <v>133.33000000000001</v>
      </c>
      <c r="H217" s="140">
        <v>66.599999999999994</v>
      </c>
      <c r="I217" s="236">
        <v>8</v>
      </c>
      <c r="J217" s="236">
        <v>2</v>
      </c>
      <c r="K217" s="139"/>
      <c r="L217" s="139"/>
    </row>
    <row r="218" spans="2:12" x14ac:dyDescent="0.25">
      <c r="B218" s="139" t="s">
        <v>57</v>
      </c>
      <c r="C218" s="285"/>
      <c r="D218" s="136" t="s">
        <v>96</v>
      </c>
      <c r="E218" s="161">
        <v>1</v>
      </c>
      <c r="F218" s="75">
        <v>4</v>
      </c>
      <c r="G218" s="237">
        <v>133.33000000000001</v>
      </c>
      <c r="H218" s="140">
        <v>66.599999999999994</v>
      </c>
      <c r="I218" s="236">
        <v>16</v>
      </c>
      <c r="J218" s="236">
        <v>5</v>
      </c>
      <c r="K218" s="139"/>
      <c r="L218" s="139"/>
    </row>
    <row r="219" spans="2:12" x14ac:dyDescent="0.25">
      <c r="B219" s="139" t="s">
        <v>57</v>
      </c>
      <c r="C219" s="285"/>
      <c r="D219" s="136" t="s">
        <v>290</v>
      </c>
      <c r="E219" s="161">
        <v>1</v>
      </c>
      <c r="F219" s="75">
        <v>4</v>
      </c>
      <c r="G219" s="237">
        <v>133.33000000000001</v>
      </c>
      <c r="H219" s="140">
        <v>66.599999999999994</v>
      </c>
      <c r="I219" s="236">
        <v>0</v>
      </c>
      <c r="J219" s="236">
        <v>1</v>
      </c>
      <c r="K219" s="139"/>
      <c r="L219" s="139"/>
    </row>
    <row r="220" spans="2:12" x14ac:dyDescent="0.25">
      <c r="B220" s="139" t="s">
        <v>57</v>
      </c>
      <c r="C220" s="285"/>
      <c r="D220" s="136" t="s">
        <v>238</v>
      </c>
      <c r="E220" s="161">
        <v>0.3</v>
      </c>
      <c r="F220" s="75">
        <v>4</v>
      </c>
      <c r="G220" s="237">
        <v>133.33000000000001</v>
      </c>
      <c r="H220" s="140">
        <v>66.599999999999994</v>
      </c>
      <c r="I220" s="236">
        <v>0</v>
      </c>
      <c r="J220" s="236">
        <v>1</v>
      </c>
      <c r="K220" s="139"/>
      <c r="L220" s="139"/>
    </row>
    <row r="221" spans="2:12" x14ac:dyDescent="0.25">
      <c r="B221" s="139" t="s">
        <v>57</v>
      </c>
      <c r="C221" s="285"/>
      <c r="D221" s="136" t="s">
        <v>239</v>
      </c>
      <c r="E221" s="161">
        <v>0.8</v>
      </c>
      <c r="F221" s="75">
        <v>4</v>
      </c>
      <c r="G221" s="237">
        <v>133.33000000000001</v>
      </c>
      <c r="H221" s="140">
        <v>66.599999999999994</v>
      </c>
      <c r="I221" s="236">
        <v>0</v>
      </c>
      <c r="J221" s="236">
        <v>1</v>
      </c>
      <c r="K221" s="139"/>
      <c r="L221" s="139"/>
    </row>
    <row r="222" spans="2:12" x14ac:dyDescent="0.25">
      <c r="B222" s="139" t="s">
        <v>57</v>
      </c>
      <c r="C222" s="285"/>
      <c r="D222" s="136" t="s">
        <v>291</v>
      </c>
      <c r="E222" s="161">
        <v>1</v>
      </c>
      <c r="F222" s="75">
        <v>4</v>
      </c>
      <c r="G222" s="237">
        <v>133.33000000000001</v>
      </c>
      <c r="H222" s="140">
        <v>66.599999999999994</v>
      </c>
      <c r="I222" s="236">
        <v>0</v>
      </c>
      <c r="J222" s="236">
        <v>1</v>
      </c>
      <c r="K222" s="139"/>
      <c r="L222" s="139"/>
    </row>
    <row r="223" spans="2:12" x14ac:dyDescent="0.25">
      <c r="B223" s="139" t="s">
        <v>57</v>
      </c>
      <c r="C223" s="285"/>
      <c r="D223" s="136" t="s">
        <v>292</v>
      </c>
      <c r="E223" s="161">
        <v>0.34499999999999997</v>
      </c>
      <c r="F223" s="75">
        <v>4</v>
      </c>
      <c r="G223" s="237">
        <v>133.33000000000001</v>
      </c>
      <c r="H223" s="140">
        <v>66.599999999999994</v>
      </c>
      <c r="I223" s="236">
        <v>0</v>
      </c>
      <c r="J223" s="236">
        <v>1</v>
      </c>
      <c r="K223" s="139"/>
      <c r="L223" s="139"/>
    </row>
    <row r="224" spans="2:12" x14ac:dyDescent="0.25">
      <c r="B224" s="139" t="s">
        <v>57</v>
      </c>
      <c r="C224" s="285"/>
      <c r="D224" s="136" t="s">
        <v>240</v>
      </c>
      <c r="E224" s="161">
        <v>0.57999999999999996</v>
      </c>
      <c r="F224" s="75">
        <v>4</v>
      </c>
      <c r="G224" s="237">
        <v>133.33000000000001</v>
      </c>
      <c r="H224" s="140">
        <v>66.599999999999994</v>
      </c>
      <c r="I224" s="236">
        <v>0</v>
      </c>
      <c r="J224" s="236">
        <v>1</v>
      </c>
      <c r="K224" s="139"/>
      <c r="L224" s="139"/>
    </row>
    <row r="225" spans="2:13" x14ac:dyDescent="0.25">
      <c r="B225" s="139" t="s">
        <v>57</v>
      </c>
      <c r="C225" s="285"/>
      <c r="D225" s="136" t="s">
        <v>241</v>
      </c>
      <c r="E225" s="161">
        <v>1</v>
      </c>
      <c r="F225" s="75">
        <v>4</v>
      </c>
      <c r="G225" s="237">
        <v>133.33000000000001</v>
      </c>
      <c r="H225" s="140">
        <v>66.599999999999994</v>
      </c>
      <c r="I225" s="236">
        <v>16</v>
      </c>
      <c r="J225" s="236">
        <v>7</v>
      </c>
      <c r="K225" s="139"/>
      <c r="L225" s="139"/>
    </row>
    <row r="226" spans="2:13" x14ac:dyDescent="0.25">
      <c r="B226" s="139" t="s">
        <v>57</v>
      </c>
      <c r="C226" s="285"/>
      <c r="D226" s="136" t="s">
        <v>242</v>
      </c>
      <c r="E226" s="161">
        <v>1</v>
      </c>
      <c r="F226" s="75">
        <v>4</v>
      </c>
      <c r="G226" s="237">
        <v>133.33000000000001</v>
      </c>
      <c r="H226" s="140">
        <v>66.599999999999994</v>
      </c>
      <c r="I226" s="236">
        <v>8</v>
      </c>
      <c r="J226" s="236">
        <v>1</v>
      </c>
      <c r="K226" s="139"/>
      <c r="L226" s="139"/>
    </row>
    <row r="227" spans="2:13" x14ac:dyDescent="0.25">
      <c r="B227" s="139" t="s">
        <v>57</v>
      </c>
      <c r="C227" s="285"/>
      <c r="D227" s="136" t="s">
        <v>243</v>
      </c>
      <c r="E227" s="161">
        <v>1</v>
      </c>
      <c r="F227" s="75">
        <v>4</v>
      </c>
      <c r="G227" s="237">
        <v>133.33000000000001</v>
      </c>
      <c r="H227" s="140">
        <v>66.599999999999994</v>
      </c>
      <c r="I227" s="236">
        <v>8</v>
      </c>
      <c r="J227" s="236">
        <v>2</v>
      </c>
      <c r="K227" s="139"/>
      <c r="L227" s="139"/>
    </row>
    <row r="228" spans="2:13" x14ac:dyDescent="0.25">
      <c r="B228" s="139" t="s">
        <v>57</v>
      </c>
      <c r="C228" s="285"/>
      <c r="D228" s="136" t="s">
        <v>244</v>
      </c>
      <c r="E228" s="161">
        <v>1</v>
      </c>
      <c r="F228" s="75">
        <v>4</v>
      </c>
      <c r="G228" s="237">
        <v>133.33000000000001</v>
      </c>
      <c r="H228" s="140">
        <v>66.599999999999994</v>
      </c>
      <c r="I228" s="144">
        <v>16</v>
      </c>
      <c r="J228" s="144">
        <v>5</v>
      </c>
      <c r="K228" s="139"/>
      <c r="L228" s="139"/>
    </row>
    <row r="229" spans="2:13" x14ac:dyDescent="0.25">
      <c r="B229" s="139" t="s">
        <v>57</v>
      </c>
      <c r="C229" s="285"/>
      <c r="D229" s="136" t="s">
        <v>245</v>
      </c>
      <c r="E229" s="161">
        <v>1.05</v>
      </c>
      <c r="F229" s="75">
        <v>4</v>
      </c>
      <c r="G229" s="237">
        <v>133.33000000000001</v>
      </c>
      <c r="H229" s="140">
        <v>66.599999999999994</v>
      </c>
      <c r="I229" s="144">
        <v>0</v>
      </c>
      <c r="J229" s="144">
        <v>1</v>
      </c>
      <c r="K229" s="139"/>
      <c r="L229" s="139"/>
    </row>
    <row r="230" spans="2:13" x14ac:dyDescent="0.25">
      <c r="B230" s="139" t="s">
        <v>57</v>
      </c>
      <c r="C230" s="285"/>
      <c r="D230" s="136" t="s">
        <v>293</v>
      </c>
      <c r="E230" s="161">
        <v>1</v>
      </c>
      <c r="F230" s="75">
        <v>4</v>
      </c>
      <c r="G230" s="237">
        <v>133.33000000000001</v>
      </c>
      <c r="H230" s="140">
        <v>66.599999999999994</v>
      </c>
      <c r="I230" s="144">
        <v>0</v>
      </c>
      <c r="J230" s="144">
        <v>2</v>
      </c>
      <c r="K230" s="139"/>
      <c r="L230" s="139"/>
    </row>
    <row r="231" spans="2:13" x14ac:dyDescent="0.25">
      <c r="B231" s="139" t="s">
        <v>57</v>
      </c>
      <c r="C231" s="285"/>
      <c r="D231" s="136" t="s">
        <v>246</v>
      </c>
      <c r="E231" s="161">
        <v>1</v>
      </c>
      <c r="F231" s="75">
        <v>4</v>
      </c>
      <c r="G231" s="237">
        <v>133.33000000000001</v>
      </c>
      <c r="H231" s="140">
        <v>66.599999999999994</v>
      </c>
      <c r="I231" s="144">
        <v>8</v>
      </c>
      <c r="J231" s="144">
        <v>2</v>
      </c>
      <c r="K231" s="139"/>
      <c r="L231" s="139"/>
    </row>
    <row r="232" spans="2:13" x14ac:dyDescent="0.25">
      <c r="B232" s="139" t="s">
        <v>57</v>
      </c>
      <c r="C232" s="285"/>
      <c r="D232" s="136" t="s">
        <v>97</v>
      </c>
      <c r="E232" s="161">
        <v>1</v>
      </c>
      <c r="F232" s="75">
        <v>4</v>
      </c>
      <c r="G232" s="237">
        <v>133.33000000000001</v>
      </c>
      <c r="H232" s="140">
        <v>66.599999999999994</v>
      </c>
      <c r="I232" s="144">
        <v>24</v>
      </c>
      <c r="J232" s="144">
        <v>5</v>
      </c>
      <c r="K232" s="139"/>
      <c r="L232" s="139"/>
    </row>
    <row r="233" spans="2:13" x14ac:dyDescent="0.25">
      <c r="B233" s="139" t="s">
        <v>57</v>
      </c>
      <c r="C233" s="286"/>
      <c r="D233" s="136" t="s">
        <v>731</v>
      </c>
      <c r="E233" s="161">
        <v>1</v>
      </c>
      <c r="F233" s="75">
        <v>27</v>
      </c>
      <c r="G233" s="237">
        <v>133.33000000000001</v>
      </c>
      <c r="H233" s="153">
        <v>66.599999999999994</v>
      </c>
      <c r="I233" s="144">
        <v>8</v>
      </c>
      <c r="J233" s="144">
        <v>2</v>
      </c>
      <c r="K233" s="139"/>
      <c r="L233" s="139"/>
    </row>
    <row r="234" spans="2:13" x14ac:dyDescent="0.25">
      <c r="B234" s="139" t="s">
        <v>60</v>
      </c>
      <c r="C234" s="260" t="s">
        <v>100</v>
      </c>
      <c r="D234" s="134" t="s">
        <v>345</v>
      </c>
      <c r="E234" s="162">
        <v>202</v>
      </c>
      <c r="F234" s="106">
        <v>233</v>
      </c>
      <c r="G234" s="237">
        <v>133.33000000000001</v>
      </c>
      <c r="H234" s="140">
        <v>66.599999999999994</v>
      </c>
      <c r="I234" s="236">
        <v>8</v>
      </c>
      <c r="J234" s="236">
        <v>1</v>
      </c>
      <c r="K234" s="149"/>
      <c r="L234" s="149"/>
      <c r="M234" s="106"/>
    </row>
    <row r="235" spans="2:13" x14ac:dyDescent="0.25">
      <c r="B235" s="139" t="s">
        <v>60</v>
      </c>
      <c r="C235" s="260"/>
      <c r="D235" s="134" t="s">
        <v>346</v>
      </c>
      <c r="E235" s="162">
        <v>528</v>
      </c>
      <c r="F235" s="159">
        <v>530</v>
      </c>
      <c r="G235" s="237">
        <v>133.33000000000001</v>
      </c>
      <c r="H235" s="140">
        <v>66.599999999999994</v>
      </c>
      <c r="I235" s="236">
        <v>16</v>
      </c>
      <c r="J235" s="236">
        <v>2</v>
      </c>
      <c r="K235" s="149"/>
      <c r="L235" s="106"/>
      <c r="M235" s="106"/>
    </row>
    <row r="236" spans="2:13" x14ac:dyDescent="0.25">
      <c r="B236" s="139" t="s">
        <v>60</v>
      </c>
      <c r="C236" s="260"/>
      <c r="D236" s="134" t="s">
        <v>347</v>
      </c>
      <c r="E236" s="162">
        <v>2</v>
      </c>
      <c r="F236" s="159">
        <v>2</v>
      </c>
      <c r="G236" s="237">
        <v>133.33000000000001</v>
      </c>
      <c r="H236" s="140">
        <v>66.599999999999994</v>
      </c>
      <c r="I236" s="236">
        <v>8</v>
      </c>
      <c r="J236" s="236">
        <v>2</v>
      </c>
      <c r="K236" s="149"/>
      <c r="L236" s="149"/>
      <c r="M236" s="106"/>
    </row>
    <row r="237" spans="2:13" x14ac:dyDescent="0.25">
      <c r="B237" s="139" t="s">
        <v>60</v>
      </c>
      <c r="C237" s="260"/>
      <c r="D237" s="134" t="s">
        <v>348</v>
      </c>
      <c r="E237" s="162">
        <v>2</v>
      </c>
      <c r="F237" s="159">
        <v>2</v>
      </c>
      <c r="G237" s="237">
        <v>133.33000000000001</v>
      </c>
      <c r="H237" s="140">
        <v>66.599999999999994</v>
      </c>
      <c r="I237" s="236">
        <v>8</v>
      </c>
      <c r="J237" s="236">
        <v>2</v>
      </c>
      <c r="K237" s="149"/>
      <c r="L237" s="168"/>
      <c r="M237" s="168"/>
    </row>
    <row r="238" spans="2:13" x14ac:dyDescent="0.25">
      <c r="B238" s="139" t="s">
        <v>60</v>
      </c>
      <c r="C238" s="260"/>
      <c r="D238" s="134" t="s">
        <v>349</v>
      </c>
      <c r="E238" s="162">
        <v>2</v>
      </c>
      <c r="F238" s="159">
        <v>2</v>
      </c>
      <c r="G238" s="237">
        <v>133.33000000000001</v>
      </c>
      <c r="H238" s="140">
        <v>66.599999999999994</v>
      </c>
      <c r="I238" s="236">
        <v>8</v>
      </c>
      <c r="J238" s="236">
        <v>2</v>
      </c>
      <c r="K238" s="149"/>
      <c r="L238" s="106"/>
      <c r="M238" s="106"/>
    </row>
    <row r="239" spans="2:13" x14ac:dyDescent="0.25">
      <c r="B239" s="139" t="s">
        <v>60</v>
      </c>
      <c r="C239" s="260"/>
      <c r="D239" s="134" t="s">
        <v>350</v>
      </c>
      <c r="E239" s="162">
        <v>2</v>
      </c>
      <c r="F239" s="159">
        <v>2</v>
      </c>
      <c r="G239" s="237">
        <v>133.33000000000001</v>
      </c>
      <c r="H239" s="140">
        <v>66.599999999999994</v>
      </c>
      <c r="I239" s="236">
        <v>8</v>
      </c>
      <c r="J239" s="236">
        <v>2</v>
      </c>
      <c r="K239" s="149"/>
      <c r="L239" s="106"/>
      <c r="M239" s="106"/>
    </row>
    <row r="240" spans="2:13" x14ac:dyDescent="0.25">
      <c r="B240" s="139" t="s">
        <v>60</v>
      </c>
      <c r="C240" s="260"/>
      <c r="D240" s="134" t="s">
        <v>351</v>
      </c>
      <c r="E240" s="162">
        <v>3</v>
      </c>
      <c r="F240" s="159">
        <v>3</v>
      </c>
      <c r="G240" s="237">
        <v>133.33000000000001</v>
      </c>
      <c r="H240" s="140">
        <v>66.599999999999994</v>
      </c>
      <c r="I240" s="236">
        <v>8</v>
      </c>
      <c r="J240" s="236">
        <v>2</v>
      </c>
      <c r="K240" s="149"/>
      <c r="L240" s="106"/>
      <c r="M240" s="106"/>
    </row>
    <row r="241" spans="2:13" x14ac:dyDescent="0.25">
      <c r="B241" s="139" t="s">
        <v>60</v>
      </c>
      <c r="C241" s="260"/>
      <c r="D241" s="134" t="s">
        <v>352</v>
      </c>
      <c r="E241" s="162">
        <v>2</v>
      </c>
      <c r="F241" s="159">
        <v>2</v>
      </c>
      <c r="G241" s="237">
        <v>133.33000000000001</v>
      </c>
      <c r="H241" s="140">
        <v>66.599999999999994</v>
      </c>
      <c r="I241" s="236">
        <v>8</v>
      </c>
      <c r="J241" s="236">
        <v>2</v>
      </c>
      <c r="K241" s="149"/>
      <c r="L241" s="106"/>
      <c r="M241" s="106"/>
    </row>
    <row r="242" spans="2:13" x14ac:dyDescent="0.25">
      <c r="B242" s="139" t="s">
        <v>60</v>
      </c>
      <c r="C242" s="260"/>
      <c r="D242" s="134" t="s">
        <v>353</v>
      </c>
      <c r="E242" s="162">
        <v>6</v>
      </c>
      <c r="F242" s="159">
        <v>6</v>
      </c>
      <c r="G242" s="237">
        <v>133.33000000000001</v>
      </c>
      <c r="H242" s="140">
        <v>66.599999999999994</v>
      </c>
      <c r="I242" s="236">
        <v>8</v>
      </c>
      <c r="J242" s="236">
        <v>2</v>
      </c>
      <c r="K242" s="149"/>
      <c r="L242" s="106"/>
      <c r="M242" s="106"/>
    </row>
    <row r="243" spans="2:13" x14ac:dyDescent="0.25">
      <c r="B243" s="139" t="s">
        <v>60</v>
      </c>
      <c r="C243" s="260"/>
      <c r="D243" s="134" t="s">
        <v>743</v>
      </c>
      <c r="E243" s="162">
        <v>1</v>
      </c>
      <c r="F243" s="159">
        <v>2</v>
      </c>
      <c r="G243" s="237">
        <v>133.33000000000001</v>
      </c>
      <c r="H243" s="140">
        <v>66.599999999999994</v>
      </c>
      <c r="I243" s="236">
        <v>8</v>
      </c>
      <c r="J243" s="236">
        <v>1</v>
      </c>
      <c r="K243" s="149"/>
      <c r="L243" s="106"/>
      <c r="M243" s="106"/>
    </row>
    <row r="244" spans="2:13" x14ac:dyDescent="0.25">
      <c r="B244" s="139" t="s">
        <v>60</v>
      </c>
      <c r="C244" s="260"/>
      <c r="D244" s="134" t="s">
        <v>99</v>
      </c>
      <c r="E244" s="162">
        <v>2</v>
      </c>
      <c r="F244" s="159">
        <v>113</v>
      </c>
      <c r="G244" s="237">
        <v>133.33000000000001</v>
      </c>
      <c r="H244" s="140">
        <v>66.599999999999994</v>
      </c>
      <c r="I244" s="236">
        <v>272</v>
      </c>
      <c r="J244" s="236">
        <v>2</v>
      </c>
      <c r="K244" s="149"/>
      <c r="L244" s="106"/>
      <c r="M244" s="106"/>
    </row>
    <row r="245" spans="2:13" x14ac:dyDescent="0.25">
      <c r="B245" s="139" t="s">
        <v>60</v>
      </c>
      <c r="C245" s="260"/>
      <c r="D245" s="134" t="s">
        <v>354</v>
      </c>
      <c r="E245" s="162">
        <v>100</v>
      </c>
      <c r="F245" s="159">
        <v>100</v>
      </c>
      <c r="G245" s="237">
        <v>133.33000000000001</v>
      </c>
      <c r="H245" s="140">
        <v>66.599999999999994</v>
      </c>
      <c r="I245" s="236">
        <v>8</v>
      </c>
      <c r="J245" s="236">
        <v>2</v>
      </c>
      <c r="K245" s="149"/>
      <c r="L245" s="106"/>
      <c r="M245" s="106"/>
    </row>
    <row r="246" spans="2:13" x14ac:dyDescent="0.25">
      <c r="B246" s="139" t="s">
        <v>60</v>
      </c>
      <c r="C246" s="260"/>
      <c r="D246" s="134" t="s">
        <v>355</v>
      </c>
      <c r="E246" s="162">
        <v>3</v>
      </c>
      <c r="F246" s="159">
        <v>10</v>
      </c>
      <c r="G246" s="237">
        <v>133.33000000000001</v>
      </c>
      <c r="H246" s="140">
        <v>66.599999999999994</v>
      </c>
      <c r="I246" s="236">
        <v>264</v>
      </c>
      <c r="J246" s="236">
        <v>1</v>
      </c>
      <c r="K246" s="149"/>
      <c r="L246" s="106"/>
      <c r="M246" s="106"/>
    </row>
    <row r="247" spans="2:13" x14ac:dyDescent="0.25">
      <c r="B247" s="139" t="s">
        <v>60</v>
      </c>
      <c r="C247" s="260"/>
      <c r="D247" s="134" t="s">
        <v>752</v>
      </c>
      <c r="E247" s="162">
        <v>3</v>
      </c>
      <c r="F247" s="159">
        <v>5</v>
      </c>
      <c r="G247" s="237">
        <v>133.33000000000001</v>
      </c>
      <c r="H247" s="140">
        <v>66.599999999999994</v>
      </c>
      <c r="I247" s="236">
        <v>0</v>
      </c>
      <c r="J247" s="236">
        <v>1</v>
      </c>
      <c r="K247" s="149"/>
      <c r="L247" s="106"/>
      <c r="M247" s="106"/>
    </row>
    <row r="248" spans="2:13" x14ac:dyDescent="0.25">
      <c r="B248" s="139" t="s">
        <v>60</v>
      </c>
      <c r="C248" s="260"/>
      <c r="D248" s="134" t="s">
        <v>356</v>
      </c>
      <c r="E248" s="162">
        <v>1</v>
      </c>
      <c r="F248" s="159">
        <v>5</v>
      </c>
      <c r="G248" s="237">
        <v>133.33000000000001</v>
      </c>
      <c r="H248" s="140">
        <v>66.599999999999994</v>
      </c>
      <c r="I248" s="236">
        <v>16</v>
      </c>
      <c r="J248" s="236">
        <v>2</v>
      </c>
      <c r="K248" s="149"/>
      <c r="L248" s="106"/>
      <c r="M248" s="106"/>
    </row>
    <row r="249" spans="2:13" x14ac:dyDescent="0.25">
      <c r="B249" s="139" t="s">
        <v>60</v>
      </c>
      <c r="C249" s="260"/>
      <c r="D249" s="134" t="s">
        <v>357</v>
      </c>
      <c r="E249" s="162">
        <v>1</v>
      </c>
      <c r="F249" s="159">
        <v>1</v>
      </c>
      <c r="G249" s="237">
        <v>133.33000000000001</v>
      </c>
      <c r="H249" s="140">
        <v>66.599999999999994</v>
      </c>
      <c r="I249" s="236">
        <v>24</v>
      </c>
      <c r="J249" s="236">
        <v>2</v>
      </c>
      <c r="K249" s="149"/>
      <c r="L249" s="106"/>
      <c r="M249" s="106"/>
    </row>
    <row r="250" spans="2:13" x14ac:dyDescent="0.25">
      <c r="B250" s="139" t="s">
        <v>60</v>
      </c>
      <c r="C250" s="260"/>
      <c r="D250" s="134" t="s">
        <v>358</v>
      </c>
      <c r="E250" s="162">
        <v>1</v>
      </c>
      <c r="F250" s="159">
        <v>1</v>
      </c>
      <c r="G250" s="237">
        <v>133.33000000000001</v>
      </c>
      <c r="H250" s="140">
        <v>66.599999999999994</v>
      </c>
      <c r="I250" s="236">
        <v>8</v>
      </c>
      <c r="J250" s="236">
        <v>2</v>
      </c>
      <c r="K250" s="149"/>
      <c r="L250" s="106"/>
      <c r="M250" s="106"/>
    </row>
    <row r="251" spans="2:13" x14ac:dyDescent="0.25">
      <c r="B251" s="139" t="s">
        <v>60</v>
      </c>
      <c r="C251" s="260"/>
      <c r="D251" s="134" t="s">
        <v>359</v>
      </c>
      <c r="E251" s="162">
        <v>1</v>
      </c>
      <c r="F251" s="159">
        <v>1</v>
      </c>
      <c r="G251" s="237">
        <v>133.33000000000001</v>
      </c>
      <c r="H251" s="140">
        <v>66.599999999999994</v>
      </c>
      <c r="I251" s="236">
        <v>0</v>
      </c>
      <c r="J251" s="236">
        <v>1</v>
      </c>
      <c r="K251" s="149"/>
      <c r="L251" s="106"/>
      <c r="M251" s="106"/>
    </row>
    <row r="252" spans="2:13" x14ac:dyDescent="0.25">
      <c r="B252" s="139" t="s">
        <v>60</v>
      </c>
      <c r="C252" s="260"/>
      <c r="D252" s="134" t="s">
        <v>360</v>
      </c>
      <c r="E252" s="162">
        <v>1</v>
      </c>
      <c r="F252" s="159">
        <v>3</v>
      </c>
      <c r="G252" s="237">
        <v>133.33000000000001</v>
      </c>
      <c r="H252" s="140">
        <v>66.599999999999994</v>
      </c>
      <c r="I252" s="236">
        <v>0</v>
      </c>
      <c r="J252" s="236">
        <v>1</v>
      </c>
      <c r="K252" s="149"/>
      <c r="L252" s="106"/>
      <c r="M252" s="106"/>
    </row>
    <row r="253" spans="2:13" x14ac:dyDescent="0.25">
      <c r="B253" s="139" t="s">
        <v>60</v>
      </c>
      <c r="C253" s="260"/>
      <c r="D253" s="134" t="s">
        <v>361</v>
      </c>
      <c r="E253" s="162">
        <v>1</v>
      </c>
      <c r="F253" s="159">
        <v>1</v>
      </c>
      <c r="G253" s="237">
        <v>133.33000000000001</v>
      </c>
      <c r="H253" s="140">
        <v>66.599999999999994</v>
      </c>
      <c r="I253" s="236">
        <v>0</v>
      </c>
      <c r="J253" s="236">
        <v>1</v>
      </c>
      <c r="K253" s="149"/>
      <c r="L253" s="106"/>
      <c r="M253" s="106"/>
    </row>
    <row r="254" spans="2:13" x14ac:dyDescent="0.25">
      <c r="B254" s="139" t="s">
        <v>60</v>
      </c>
      <c r="C254" s="260"/>
      <c r="D254" s="134" t="s">
        <v>753</v>
      </c>
      <c r="E254" s="162">
        <v>2</v>
      </c>
      <c r="F254" s="159">
        <v>2</v>
      </c>
      <c r="G254" s="237">
        <v>133.33000000000001</v>
      </c>
      <c r="H254" s="140">
        <v>66.599999999999994</v>
      </c>
      <c r="I254" s="236">
        <v>0</v>
      </c>
      <c r="J254" s="236">
        <v>1</v>
      </c>
      <c r="K254" s="149"/>
      <c r="L254" s="149"/>
      <c r="M254" s="106"/>
    </row>
    <row r="255" spans="2:13" x14ac:dyDescent="0.25">
      <c r="B255" s="139" t="s">
        <v>60</v>
      </c>
      <c r="C255" s="260"/>
      <c r="D255" s="134" t="s">
        <v>362</v>
      </c>
      <c r="E255" s="163">
        <v>1</v>
      </c>
      <c r="F255" s="160">
        <v>1</v>
      </c>
      <c r="G255" s="237">
        <v>133.33000000000001</v>
      </c>
      <c r="H255" s="140">
        <v>66.599999999999994</v>
      </c>
      <c r="I255" s="236">
        <v>0</v>
      </c>
      <c r="J255" s="236">
        <v>1</v>
      </c>
      <c r="K255" s="149"/>
      <c r="L255" s="106"/>
      <c r="M255" s="106"/>
    </row>
    <row r="256" spans="2:13" x14ac:dyDescent="0.25">
      <c r="B256" s="139" t="s">
        <v>60</v>
      </c>
      <c r="C256" s="260"/>
      <c r="D256" s="134" t="s">
        <v>363</v>
      </c>
      <c r="E256" s="163">
        <v>10</v>
      </c>
      <c r="F256" s="160">
        <v>10</v>
      </c>
      <c r="G256" s="237">
        <v>133.33000000000001</v>
      </c>
      <c r="H256" s="140">
        <v>66.599999999999994</v>
      </c>
      <c r="I256" s="236">
        <v>0</v>
      </c>
      <c r="J256" s="236">
        <v>1</v>
      </c>
      <c r="K256" s="149"/>
      <c r="L256" s="106"/>
      <c r="M256" s="106"/>
    </row>
    <row r="257" spans="2:13" x14ac:dyDescent="0.25">
      <c r="B257" s="139" t="s">
        <v>60</v>
      </c>
      <c r="C257" s="260"/>
      <c r="D257" s="134" t="s">
        <v>754</v>
      </c>
      <c r="E257" s="163">
        <v>1</v>
      </c>
      <c r="F257" s="160">
        <v>1</v>
      </c>
      <c r="G257" s="237">
        <v>133.33000000000001</v>
      </c>
      <c r="H257" s="140">
        <v>66.599999999999994</v>
      </c>
      <c r="I257" s="236">
        <v>0</v>
      </c>
      <c r="J257" s="236">
        <v>1</v>
      </c>
      <c r="K257" s="149"/>
      <c r="L257" s="106"/>
      <c r="M257" s="106"/>
    </row>
    <row r="258" spans="2:13" x14ac:dyDescent="0.25">
      <c r="B258" s="139" t="s">
        <v>60</v>
      </c>
      <c r="C258" s="260"/>
      <c r="D258" s="134" t="s">
        <v>364</v>
      </c>
      <c r="E258" s="162">
        <v>1</v>
      </c>
      <c r="F258" s="159">
        <v>2</v>
      </c>
      <c r="G258" s="237">
        <v>133.33000000000001</v>
      </c>
      <c r="H258" s="140">
        <v>66.599999999999994</v>
      </c>
      <c r="I258" s="236">
        <v>0</v>
      </c>
      <c r="J258" s="236">
        <v>1</v>
      </c>
      <c r="K258" s="149"/>
      <c r="L258" s="106"/>
      <c r="M258" s="106"/>
    </row>
    <row r="259" spans="2:13" x14ac:dyDescent="0.25">
      <c r="B259" s="139" t="s">
        <v>60</v>
      </c>
      <c r="C259" s="260"/>
      <c r="D259" s="134" t="s">
        <v>365</v>
      </c>
      <c r="E259" s="163">
        <v>1</v>
      </c>
      <c r="F259" s="160">
        <v>1</v>
      </c>
      <c r="G259" s="237">
        <v>133.33000000000001</v>
      </c>
      <c r="H259" s="140">
        <v>66.599999999999994</v>
      </c>
      <c r="I259" s="236">
        <v>0</v>
      </c>
      <c r="J259" s="236">
        <v>1</v>
      </c>
      <c r="K259" s="149"/>
      <c r="L259" s="106"/>
      <c r="M259" s="106"/>
    </row>
    <row r="260" spans="2:13" x14ac:dyDescent="0.25">
      <c r="B260" s="139" t="s">
        <v>60</v>
      </c>
      <c r="C260" s="260"/>
      <c r="D260" s="134" t="s">
        <v>366</v>
      </c>
      <c r="E260" s="163">
        <v>1</v>
      </c>
      <c r="F260" s="160">
        <v>1</v>
      </c>
      <c r="G260" s="237">
        <v>133.33000000000001</v>
      </c>
      <c r="H260" s="140">
        <v>66.599999999999994</v>
      </c>
      <c r="I260" s="236">
        <v>0</v>
      </c>
      <c r="J260" s="236">
        <v>1</v>
      </c>
      <c r="K260" s="149"/>
      <c r="L260" s="106"/>
      <c r="M260" s="106"/>
    </row>
    <row r="261" spans="2:13" x14ac:dyDescent="0.25">
      <c r="B261" s="139" t="s">
        <v>60</v>
      </c>
      <c r="C261" s="260"/>
      <c r="D261" s="134" t="s">
        <v>367</v>
      </c>
      <c r="E261" s="163">
        <v>1</v>
      </c>
      <c r="F261" s="160">
        <v>1</v>
      </c>
      <c r="G261" s="237">
        <v>133.33000000000001</v>
      </c>
      <c r="H261" s="140">
        <v>66.599999999999994</v>
      </c>
      <c r="I261" s="236">
        <v>0</v>
      </c>
      <c r="J261" s="236">
        <v>1</v>
      </c>
      <c r="K261" s="149"/>
      <c r="L261" s="106"/>
      <c r="M261" s="106"/>
    </row>
    <row r="262" spans="2:13" x14ac:dyDescent="0.25">
      <c r="B262" s="139" t="s">
        <v>60</v>
      </c>
      <c r="C262" s="260"/>
      <c r="D262" s="134" t="s">
        <v>368</v>
      </c>
      <c r="E262" s="162">
        <v>0.33800000000000002</v>
      </c>
      <c r="F262" s="159">
        <v>0.36299999999999999</v>
      </c>
      <c r="G262" s="237">
        <v>133.33000000000001</v>
      </c>
      <c r="H262" s="140">
        <v>66.599999999999994</v>
      </c>
      <c r="I262" s="236">
        <v>0</v>
      </c>
      <c r="J262" s="236">
        <v>1</v>
      </c>
      <c r="K262" s="149"/>
      <c r="L262" s="106"/>
      <c r="M262" s="106"/>
    </row>
    <row r="263" spans="2:13" x14ac:dyDescent="0.25">
      <c r="B263" s="139" t="s">
        <v>60</v>
      </c>
      <c r="C263" s="260"/>
      <c r="D263" s="134" t="s">
        <v>755</v>
      </c>
      <c r="E263" s="163">
        <v>1</v>
      </c>
      <c r="F263" s="160">
        <v>1</v>
      </c>
      <c r="G263" s="237">
        <v>133.33000000000001</v>
      </c>
      <c r="H263" s="140">
        <v>66.599999999999994</v>
      </c>
      <c r="I263" s="236">
        <v>0</v>
      </c>
      <c r="J263" s="236">
        <v>1</v>
      </c>
      <c r="K263" s="149"/>
      <c r="L263" s="106"/>
      <c r="M263" s="106"/>
    </row>
    <row r="264" spans="2:13" ht="15.75" thickBot="1" x14ac:dyDescent="0.3">
      <c r="B264" s="139" t="s">
        <v>60</v>
      </c>
      <c r="C264" s="260"/>
      <c r="D264" s="134" t="s">
        <v>369</v>
      </c>
      <c r="E264" s="163">
        <v>1</v>
      </c>
      <c r="F264" s="160">
        <v>1</v>
      </c>
      <c r="G264" s="237">
        <v>133.33000000000001</v>
      </c>
      <c r="H264" s="140">
        <v>66.599999999999994</v>
      </c>
      <c r="I264" s="236">
        <v>0</v>
      </c>
      <c r="J264" s="236">
        <v>1</v>
      </c>
      <c r="K264" s="149"/>
      <c r="L264" s="106"/>
      <c r="M264" s="106"/>
    </row>
    <row r="265" spans="2:13" x14ac:dyDescent="0.25">
      <c r="B265" s="139" t="s">
        <v>57</v>
      </c>
      <c r="C265" s="260"/>
      <c r="D265" s="165" t="s">
        <v>345</v>
      </c>
      <c r="E265" s="106">
        <v>191</v>
      </c>
      <c r="F265" s="106">
        <v>222</v>
      </c>
      <c r="G265" s="237">
        <v>133.33000000000001</v>
      </c>
      <c r="H265" s="140">
        <v>66.599999999999994</v>
      </c>
      <c r="I265" s="236">
        <v>8</v>
      </c>
      <c r="J265" s="236">
        <v>1</v>
      </c>
      <c r="K265" s="149"/>
      <c r="L265" s="171"/>
      <c r="M265" s="171"/>
    </row>
    <row r="266" spans="2:13" x14ac:dyDescent="0.25">
      <c r="B266" s="139" t="s">
        <v>57</v>
      </c>
      <c r="C266" s="260"/>
      <c r="D266" s="130" t="s">
        <v>346</v>
      </c>
      <c r="E266" s="106">
        <v>384</v>
      </c>
      <c r="F266" s="106">
        <v>386</v>
      </c>
      <c r="G266" s="237">
        <v>133.33000000000001</v>
      </c>
      <c r="H266" s="140">
        <v>66.599999999999994</v>
      </c>
      <c r="I266" s="236">
        <v>16</v>
      </c>
      <c r="J266" s="236">
        <v>2</v>
      </c>
      <c r="K266" s="149"/>
      <c r="L266" s="171"/>
      <c r="M266" s="172"/>
    </row>
    <row r="267" spans="2:13" x14ac:dyDescent="0.25">
      <c r="B267" s="139" t="s">
        <v>57</v>
      </c>
      <c r="C267" s="260"/>
      <c r="D267" s="130" t="s">
        <v>347</v>
      </c>
      <c r="E267" s="106">
        <v>1</v>
      </c>
      <c r="F267" s="106">
        <v>1</v>
      </c>
      <c r="G267" s="237">
        <v>133.33000000000001</v>
      </c>
      <c r="H267" s="140">
        <v>66.599999999999994</v>
      </c>
      <c r="I267" s="236">
        <v>8</v>
      </c>
      <c r="J267" s="236">
        <v>2</v>
      </c>
      <c r="K267" s="149"/>
      <c r="L267" s="171"/>
      <c r="M267" s="172"/>
    </row>
    <row r="268" spans="2:13" x14ac:dyDescent="0.25">
      <c r="B268" s="139" t="s">
        <v>57</v>
      </c>
      <c r="C268" s="260"/>
      <c r="D268" s="130" t="s">
        <v>348</v>
      </c>
      <c r="E268" s="106">
        <v>2</v>
      </c>
      <c r="F268" s="106">
        <v>2</v>
      </c>
      <c r="G268" s="237">
        <v>133.33000000000001</v>
      </c>
      <c r="H268" s="140">
        <v>66.599999999999994</v>
      </c>
      <c r="I268" s="236">
        <v>8</v>
      </c>
      <c r="J268" s="236">
        <v>2</v>
      </c>
      <c r="K268" s="149"/>
      <c r="L268" s="171"/>
      <c r="M268" s="172"/>
    </row>
    <row r="269" spans="2:13" x14ac:dyDescent="0.25">
      <c r="B269" s="139" t="s">
        <v>57</v>
      </c>
      <c r="C269" s="260"/>
      <c r="D269" s="130" t="s">
        <v>350</v>
      </c>
      <c r="E269" s="106">
        <v>2</v>
      </c>
      <c r="F269" s="106">
        <v>2</v>
      </c>
      <c r="G269" s="237">
        <v>133.33000000000001</v>
      </c>
      <c r="H269" s="140">
        <v>66.599999999999994</v>
      </c>
      <c r="I269" s="236">
        <v>8</v>
      </c>
      <c r="J269" s="236">
        <v>2</v>
      </c>
      <c r="K269" s="149"/>
      <c r="L269" s="171"/>
      <c r="M269" s="172"/>
    </row>
    <row r="270" spans="2:13" x14ac:dyDescent="0.25">
      <c r="B270" s="139" t="s">
        <v>57</v>
      </c>
      <c r="C270" s="260"/>
      <c r="D270" s="130" t="s">
        <v>351</v>
      </c>
      <c r="E270" s="106">
        <v>2</v>
      </c>
      <c r="F270" s="106">
        <v>2</v>
      </c>
      <c r="G270" s="237">
        <v>133.33000000000001</v>
      </c>
      <c r="H270" s="140">
        <v>66.599999999999994</v>
      </c>
      <c r="I270" s="236">
        <v>8</v>
      </c>
      <c r="J270" s="236">
        <v>2</v>
      </c>
      <c r="K270" s="149"/>
      <c r="L270" s="171"/>
      <c r="M270" s="172"/>
    </row>
    <row r="271" spans="2:13" x14ac:dyDescent="0.25">
      <c r="B271" s="139" t="s">
        <v>57</v>
      </c>
      <c r="C271" s="260"/>
      <c r="D271" s="130" t="s">
        <v>352</v>
      </c>
      <c r="E271" s="106">
        <v>2</v>
      </c>
      <c r="F271" s="106">
        <v>2</v>
      </c>
      <c r="G271" s="237">
        <v>133.33000000000001</v>
      </c>
      <c r="H271" s="140">
        <v>66.599999999999994</v>
      </c>
      <c r="I271" s="236">
        <v>8</v>
      </c>
      <c r="J271" s="236">
        <v>2</v>
      </c>
      <c r="K271" s="149"/>
      <c r="L271" s="171"/>
      <c r="M271" s="172"/>
    </row>
    <row r="272" spans="2:13" x14ac:dyDescent="0.25">
      <c r="B272" s="139" t="s">
        <v>57</v>
      </c>
      <c r="C272" s="260"/>
      <c r="D272" s="130" t="s">
        <v>353</v>
      </c>
      <c r="E272" s="106">
        <v>5</v>
      </c>
      <c r="F272" s="106">
        <v>5</v>
      </c>
      <c r="G272" s="237">
        <v>133.33000000000001</v>
      </c>
      <c r="H272" s="140">
        <v>66.599999999999994</v>
      </c>
      <c r="I272" s="236">
        <v>8</v>
      </c>
      <c r="J272" s="236">
        <v>2</v>
      </c>
      <c r="K272" s="149"/>
      <c r="L272" s="171"/>
      <c r="M272" s="172"/>
    </row>
    <row r="273" spans="2:13" x14ac:dyDescent="0.25">
      <c r="B273" s="139" t="s">
        <v>57</v>
      </c>
      <c r="C273" s="260"/>
      <c r="D273" s="130" t="s">
        <v>101</v>
      </c>
      <c r="E273" s="106">
        <v>1</v>
      </c>
      <c r="F273" s="106">
        <v>1</v>
      </c>
      <c r="G273" s="237">
        <v>133.33000000000001</v>
      </c>
      <c r="H273" s="140">
        <v>66.599999999999994</v>
      </c>
      <c r="I273" s="236">
        <v>0</v>
      </c>
      <c r="J273" s="236">
        <v>1</v>
      </c>
      <c r="K273" s="149"/>
      <c r="L273" s="171"/>
      <c r="M273" s="172"/>
    </row>
    <row r="274" spans="2:13" x14ac:dyDescent="0.25">
      <c r="B274" s="139" t="s">
        <v>57</v>
      </c>
      <c r="C274" s="260"/>
      <c r="D274" s="130" t="s">
        <v>743</v>
      </c>
      <c r="E274" s="106">
        <v>1</v>
      </c>
      <c r="F274" s="106">
        <v>2</v>
      </c>
      <c r="G274" s="237">
        <v>133.33000000000001</v>
      </c>
      <c r="H274" s="140">
        <v>66.599999999999994</v>
      </c>
      <c r="I274" s="236">
        <v>8</v>
      </c>
      <c r="J274" s="236">
        <v>1</v>
      </c>
      <c r="K274" s="149"/>
      <c r="L274" s="171"/>
      <c r="M274" s="172"/>
    </row>
    <row r="275" spans="2:13" x14ac:dyDescent="0.25">
      <c r="B275" s="139" t="s">
        <v>57</v>
      </c>
      <c r="C275" s="260"/>
      <c r="D275" s="130" t="s">
        <v>99</v>
      </c>
      <c r="E275" s="106">
        <v>2</v>
      </c>
      <c r="F275" s="106">
        <v>111</v>
      </c>
      <c r="G275" s="237">
        <v>133.33000000000001</v>
      </c>
      <c r="H275" s="140">
        <v>66.599999999999994</v>
      </c>
      <c r="I275" s="236">
        <v>272</v>
      </c>
      <c r="J275" s="236">
        <v>2</v>
      </c>
      <c r="K275" s="149"/>
      <c r="L275" s="171"/>
      <c r="M275" s="171"/>
    </row>
    <row r="276" spans="2:13" x14ac:dyDescent="0.25">
      <c r="B276" s="139" t="s">
        <v>57</v>
      </c>
      <c r="C276" s="260"/>
      <c r="D276" s="130" t="s">
        <v>355</v>
      </c>
      <c r="E276" s="106">
        <v>3</v>
      </c>
      <c r="F276" s="106">
        <v>8</v>
      </c>
      <c r="G276" s="237">
        <v>133.33000000000001</v>
      </c>
      <c r="H276" s="140">
        <v>66.599999999999994</v>
      </c>
      <c r="I276" s="236">
        <v>264</v>
      </c>
      <c r="J276" s="236">
        <v>1</v>
      </c>
      <c r="K276" s="149"/>
      <c r="L276" s="171"/>
      <c r="M276" s="172"/>
    </row>
    <row r="277" spans="2:13" x14ac:dyDescent="0.25">
      <c r="B277" s="139" t="s">
        <v>57</v>
      </c>
      <c r="C277" s="260"/>
      <c r="D277" s="130" t="s">
        <v>752</v>
      </c>
      <c r="E277" s="106">
        <v>1</v>
      </c>
      <c r="F277" s="106">
        <v>2</v>
      </c>
      <c r="G277" s="237">
        <v>133.33000000000001</v>
      </c>
      <c r="H277" s="140">
        <v>66.599999999999994</v>
      </c>
      <c r="I277" s="236">
        <v>0</v>
      </c>
      <c r="J277" s="236">
        <v>1</v>
      </c>
      <c r="K277" s="149"/>
      <c r="L277" s="171"/>
      <c r="M277" s="172"/>
    </row>
    <row r="278" spans="2:13" x14ac:dyDescent="0.25">
      <c r="B278" s="139" t="s">
        <v>57</v>
      </c>
      <c r="C278" s="260"/>
      <c r="D278" s="130" t="s">
        <v>356</v>
      </c>
      <c r="E278" s="106">
        <v>1</v>
      </c>
      <c r="F278" s="106">
        <v>4</v>
      </c>
      <c r="G278" s="237">
        <v>133.33000000000001</v>
      </c>
      <c r="H278" s="140">
        <v>66.599999999999994</v>
      </c>
      <c r="I278" s="236">
        <v>16</v>
      </c>
      <c r="J278" s="236">
        <v>2</v>
      </c>
      <c r="K278" s="149"/>
      <c r="L278" s="171"/>
      <c r="M278" s="172"/>
    </row>
    <row r="279" spans="2:13" x14ac:dyDescent="0.25">
      <c r="B279" s="139" t="s">
        <v>57</v>
      </c>
      <c r="C279" s="260"/>
      <c r="D279" s="130" t="s">
        <v>359</v>
      </c>
      <c r="E279" s="106">
        <v>1</v>
      </c>
      <c r="F279" s="106">
        <v>1</v>
      </c>
      <c r="G279" s="237">
        <v>133.33000000000001</v>
      </c>
      <c r="H279" s="140">
        <v>66.599999999999994</v>
      </c>
      <c r="I279" s="236">
        <v>0</v>
      </c>
      <c r="J279" s="236">
        <v>1</v>
      </c>
      <c r="K279" s="149"/>
      <c r="L279" s="172"/>
      <c r="M279" s="172"/>
    </row>
    <row r="280" spans="2:13" x14ac:dyDescent="0.25">
      <c r="B280" s="139" t="s">
        <v>57</v>
      </c>
      <c r="C280" s="260"/>
      <c r="D280" s="130" t="s">
        <v>360</v>
      </c>
      <c r="E280" s="106">
        <v>1</v>
      </c>
      <c r="F280" s="106">
        <v>4</v>
      </c>
      <c r="G280" s="237">
        <v>133.33000000000001</v>
      </c>
      <c r="H280" s="140">
        <v>66.599999999999994</v>
      </c>
      <c r="I280" s="236">
        <v>0</v>
      </c>
      <c r="J280" s="236">
        <v>1</v>
      </c>
      <c r="K280" s="149"/>
      <c r="L280" s="171"/>
      <c r="M280" s="172"/>
    </row>
    <row r="281" spans="2:13" x14ac:dyDescent="0.25">
      <c r="B281" s="139" t="s">
        <v>57</v>
      </c>
      <c r="C281" s="260"/>
      <c r="D281" s="130" t="s">
        <v>753</v>
      </c>
      <c r="E281" s="106">
        <v>3</v>
      </c>
      <c r="F281" s="106">
        <v>3</v>
      </c>
      <c r="G281" s="237">
        <v>133.33000000000001</v>
      </c>
      <c r="H281" s="140">
        <v>66.599999999999994</v>
      </c>
      <c r="I281" s="236">
        <v>0</v>
      </c>
      <c r="J281" s="236">
        <v>1</v>
      </c>
      <c r="K281" s="149"/>
      <c r="L281" s="171"/>
      <c r="M281" s="172"/>
    </row>
    <row r="282" spans="2:13" x14ac:dyDescent="0.25">
      <c r="B282" s="139" t="s">
        <v>57</v>
      </c>
      <c r="C282" s="260"/>
      <c r="D282" s="130" t="s">
        <v>362</v>
      </c>
      <c r="E282" s="106">
        <v>1</v>
      </c>
      <c r="F282" s="106">
        <v>1</v>
      </c>
      <c r="G282" s="237">
        <v>133.33000000000001</v>
      </c>
      <c r="H282" s="140">
        <v>66.599999999999994</v>
      </c>
      <c r="I282" s="236">
        <v>0</v>
      </c>
      <c r="J282" s="236">
        <v>1</v>
      </c>
      <c r="K282" s="149"/>
      <c r="L282" s="172"/>
      <c r="M282" s="172"/>
    </row>
    <row r="283" spans="2:13" x14ac:dyDescent="0.25">
      <c r="B283" s="139" t="s">
        <v>57</v>
      </c>
      <c r="C283" s="260"/>
      <c r="D283" s="130" t="s">
        <v>364</v>
      </c>
      <c r="E283" s="106">
        <v>2</v>
      </c>
      <c r="F283" s="106">
        <v>2</v>
      </c>
      <c r="G283" s="237">
        <v>133.33000000000001</v>
      </c>
      <c r="H283" s="140">
        <v>66.599999999999994</v>
      </c>
      <c r="I283" s="236">
        <v>0</v>
      </c>
      <c r="J283" s="236">
        <v>1</v>
      </c>
      <c r="K283" s="149"/>
      <c r="L283" s="171"/>
      <c r="M283" s="172"/>
    </row>
    <row r="284" spans="2:13" x14ac:dyDescent="0.25">
      <c r="B284" s="139" t="s">
        <v>57</v>
      </c>
      <c r="C284" s="260"/>
      <c r="D284" s="130" t="s">
        <v>491</v>
      </c>
      <c r="E284" s="106">
        <v>2</v>
      </c>
      <c r="F284" s="106">
        <v>2</v>
      </c>
      <c r="G284" s="237">
        <v>133.33000000000001</v>
      </c>
      <c r="H284" s="140">
        <v>66.599999999999994</v>
      </c>
      <c r="I284" s="236">
        <v>0</v>
      </c>
      <c r="J284" s="236">
        <v>1</v>
      </c>
      <c r="K284" s="149"/>
      <c r="L284" s="171"/>
      <c r="M284" s="171"/>
    </row>
    <row r="285" spans="2:13" x14ac:dyDescent="0.25">
      <c r="B285" s="139" t="s">
        <v>57</v>
      </c>
      <c r="C285" s="260"/>
      <c r="D285" s="130" t="s">
        <v>365</v>
      </c>
      <c r="E285" s="106">
        <v>1</v>
      </c>
      <c r="F285" s="106">
        <v>1</v>
      </c>
      <c r="G285" s="237">
        <v>133.33000000000001</v>
      </c>
      <c r="H285" s="140">
        <v>66.599999999999994</v>
      </c>
      <c r="I285" s="236">
        <v>0</v>
      </c>
      <c r="J285" s="236">
        <v>1</v>
      </c>
      <c r="K285" s="149"/>
      <c r="L285" s="171"/>
      <c r="M285" s="172"/>
    </row>
    <row r="286" spans="2:13" x14ac:dyDescent="0.25">
      <c r="B286" s="139" t="s">
        <v>57</v>
      </c>
      <c r="C286" s="260"/>
      <c r="D286" s="130" t="s">
        <v>492</v>
      </c>
      <c r="E286" s="106">
        <v>1</v>
      </c>
      <c r="F286" s="106">
        <v>1</v>
      </c>
      <c r="G286" s="237">
        <v>133.33000000000001</v>
      </c>
      <c r="H286" s="140">
        <v>66.599999999999994</v>
      </c>
      <c r="I286" s="236">
        <v>0</v>
      </c>
      <c r="J286" s="236">
        <v>1</v>
      </c>
      <c r="K286" s="149"/>
      <c r="L286" s="171"/>
      <c r="M286" s="172"/>
    </row>
    <row r="287" spans="2:13" x14ac:dyDescent="0.25">
      <c r="B287" s="139" t="s">
        <v>57</v>
      </c>
      <c r="C287" s="260"/>
      <c r="D287" s="130" t="s">
        <v>366</v>
      </c>
      <c r="E287" s="106">
        <v>1</v>
      </c>
      <c r="F287" s="106">
        <v>1</v>
      </c>
      <c r="G287" s="237">
        <v>133.33000000000001</v>
      </c>
      <c r="H287" s="140">
        <v>66.599999999999994</v>
      </c>
      <c r="I287" s="236">
        <v>0</v>
      </c>
      <c r="J287" s="236">
        <v>1</v>
      </c>
      <c r="K287" s="149"/>
      <c r="L287" s="171"/>
      <c r="M287" s="172"/>
    </row>
    <row r="288" spans="2:13" x14ac:dyDescent="0.25">
      <c r="B288" s="139" t="s">
        <v>57</v>
      </c>
      <c r="C288" s="260"/>
      <c r="D288" s="130" t="s">
        <v>367</v>
      </c>
      <c r="E288" s="106">
        <v>1</v>
      </c>
      <c r="F288" s="106">
        <v>1</v>
      </c>
      <c r="G288" s="237">
        <v>133.33000000000001</v>
      </c>
      <c r="H288" s="140">
        <v>66.599999999999994</v>
      </c>
      <c r="I288" s="236">
        <v>0</v>
      </c>
      <c r="J288" s="236">
        <v>1</v>
      </c>
      <c r="K288" s="149"/>
      <c r="L288" s="171"/>
      <c r="M288" s="172"/>
    </row>
    <row r="289" spans="2:13" x14ac:dyDescent="0.25">
      <c r="B289" s="139" t="s">
        <v>57</v>
      </c>
      <c r="C289" s="260"/>
      <c r="D289" s="130" t="s">
        <v>368</v>
      </c>
      <c r="E289" s="159">
        <v>0.33800000000000002</v>
      </c>
      <c r="F289" s="159">
        <v>0.36299999999999999</v>
      </c>
      <c r="G289" s="237">
        <v>133.33000000000001</v>
      </c>
      <c r="H289" s="140">
        <v>66.599999999999994</v>
      </c>
      <c r="I289" s="236">
        <v>0</v>
      </c>
      <c r="J289" s="236">
        <v>1</v>
      </c>
      <c r="K289" s="149"/>
      <c r="L289" s="171"/>
      <c r="M289" s="172"/>
    </row>
    <row r="290" spans="2:13" x14ac:dyDescent="0.25">
      <c r="B290" s="139" t="s">
        <v>57</v>
      </c>
      <c r="C290" s="260"/>
      <c r="D290" s="130" t="s">
        <v>493</v>
      </c>
      <c r="E290" s="159">
        <v>0.28799999999999998</v>
      </c>
      <c r="F290" s="159">
        <v>0.33800000000000002</v>
      </c>
      <c r="G290" s="237">
        <v>133.33000000000001</v>
      </c>
      <c r="H290" s="140">
        <v>66.599999999999994</v>
      </c>
      <c r="I290" s="236">
        <v>0</v>
      </c>
      <c r="J290" s="236">
        <v>1</v>
      </c>
      <c r="K290" s="149"/>
      <c r="L290" s="171"/>
      <c r="M290" s="172"/>
    </row>
    <row r="291" spans="2:13" x14ac:dyDescent="0.25">
      <c r="B291" s="139" t="s">
        <v>57</v>
      </c>
      <c r="C291" s="260"/>
      <c r="D291" s="130" t="s">
        <v>755</v>
      </c>
      <c r="E291" s="106">
        <v>1</v>
      </c>
      <c r="F291" s="106">
        <v>1</v>
      </c>
      <c r="G291" s="237">
        <v>133.33000000000001</v>
      </c>
      <c r="H291" s="140">
        <v>66.599999999999994</v>
      </c>
      <c r="I291" s="236">
        <v>0</v>
      </c>
      <c r="J291" s="236">
        <v>1</v>
      </c>
      <c r="K291" s="149"/>
      <c r="L291" s="171"/>
      <c r="M291" s="172"/>
    </row>
    <row r="292" spans="2:13" x14ac:dyDescent="0.25">
      <c r="B292" s="139" t="s">
        <v>57</v>
      </c>
      <c r="C292" s="260"/>
      <c r="D292" s="130" t="s">
        <v>756</v>
      </c>
      <c r="E292" s="106">
        <v>1</v>
      </c>
      <c r="F292" s="106">
        <v>1</v>
      </c>
      <c r="G292" s="237">
        <v>133.33000000000001</v>
      </c>
      <c r="H292" s="140">
        <v>66.599999999999994</v>
      </c>
      <c r="I292" s="236">
        <v>0</v>
      </c>
      <c r="J292" s="236">
        <v>1</v>
      </c>
      <c r="K292" s="149"/>
      <c r="L292" s="171"/>
      <c r="M292" s="172"/>
    </row>
    <row r="293" spans="2:13" x14ac:dyDescent="0.25">
      <c r="B293" s="139" t="s">
        <v>57</v>
      </c>
      <c r="C293" s="260"/>
      <c r="D293" s="173" t="s">
        <v>763</v>
      </c>
      <c r="E293" s="106">
        <v>1</v>
      </c>
      <c r="F293" s="106">
        <v>1</v>
      </c>
      <c r="G293" s="237">
        <v>133.33000000000001</v>
      </c>
      <c r="H293" s="155">
        <v>66.599999999999994</v>
      </c>
      <c r="I293" s="236">
        <v>0</v>
      </c>
      <c r="J293" s="236">
        <v>1</v>
      </c>
      <c r="K293" s="149"/>
      <c r="L293" s="171"/>
      <c r="M293" s="172"/>
    </row>
    <row r="294" spans="2:13" x14ac:dyDescent="0.25">
      <c r="B294" s="139" t="s">
        <v>57</v>
      </c>
      <c r="C294" s="260"/>
      <c r="D294" s="173" t="s">
        <v>765</v>
      </c>
      <c r="E294" s="106">
        <v>0.4</v>
      </c>
      <c r="F294" s="106">
        <v>1</v>
      </c>
      <c r="G294" s="237">
        <v>133.33000000000001</v>
      </c>
      <c r="H294" s="177">
        <v>66.599999999999994</v>
      </c>
      <c r="I294" s="236">
        <v>0</v>
      </c>
      <c r="J294" s="236">
        <v>1</v>
      </c>
      <c r="K294" s="149"/>
      <c r="L294" s="171"/>
      <c r="M294" s="172"/>
    </row>
    <row r="295" spans="2:13" ht="15.75" thickBot="1" x14ac:dyDescent="0.3">
      <c r="B295" s="139" t="s">
        <v>57</v>
      </c>
      <c r="C295" s="260"/>
      <c r="D295" s="166" t="s">
        <v>369</v>
      </c>
      <c r="E295" s="167">
        <v>1</v>
      </c>
      <c r="F295" s="167">
        <v>1</v>
      </c>
      <c r="G295" s="237">
        <v>133.33000000000001</v>
      </c>
      <c r="H295" s="140">
        <v>66.599999999999994</v>
      </c>
      <c r="I295" s="236">
        <v>0</v>
      </c>
      <c r="J295" s="236">
        <v>1</v>
      </c>
      <c r="K295" s="149"/>
      <c r="L295" s="171"/>
      <c r="M295" s="172"/>
    </row>
    <row r="296" spans="2:13" x14ac:dyDescent="0.25">
      <c r="B296" s="139" t="s">
        <v>58</v>
      </c>
      <c r="C296" s="261" t="s">
        <v>128</v>
      </c>
      <c r="D296" s="132" t="s">
        <v>398</v>
      </c>
      <c r="E296" s="157">
        <v>0.25757574999999999</v>
      </c>
      <c r="F296" s="106">
        <v>0.25757574999999999</v>
      </c>
      <c r="G296" s="237">
        <v>133.33000000000001</v>
      </c>
      <c r="H296" s="140">
        <v>66.599999999999994</v>
      </c>
      <c r="I296" s="236">
        <v>0</v>
      </c>
      <c r="J296" s="236">
        <v>1</v>
      </c>
      <c r="K296" s="149"/>
      <c r="L296" s="171"/>
      <c r="M296" s="172"/>
    </row>
    <row r="297" spans="2:13" x14ac:dyDescent="0.25">
      <c r="B297" s="139" t="s">
        <v>58</v>
      </c>
      <c r="C297" s="261"/>
      <c r="D297" s="132" t="s">
        <v>399</v>
      </c>
      <c r="E297" s="157">
        <v>2.590909243</v>
      </c>
      <c r="F297" s="106">
        <v>2.590909243</v>
      </c>
      <c r="G297" s="237">
        <v>133.33000000000001</v>
      </c>
      <c r="H297" s="140">
        <v>66.599999999999994</v>
      </c>
      <c r="I297" s="236">
        <v>8</v>
      </c>
      <c r="J297" s="236">
        <v>3</v>
      </c>
      <c r="K297" s="149"/>
      <c r="L297" s="171"/>
      <c r="M297" s="172"/>
    </row>
    <row r="298" spans="2:13" x14ac:dyDescent="0.25">
      <c r="B298" s="139" t="s">
        <v>58</v>
      </c>
      <c r="C298" s="261"/>
      <c r="D298" s="132" t="s">
        <v>400</v>
      </c>
      <c r="E298" s="157">
        <v>2.3636364940000001</v>
      </c>
      <c r="F298" s="106">
        <v>2.3636364940000001</v>
      </c>
      <c r="G298" s="237">
        <v>133.33000000000001</v>
      </c>
      <c r="H298" s="140">
        <v>66.599999999999994</v>
      </c>
      <c r="I298" s="236">
        <v>8</v>
      </c>
      <c r="J298" s="236">
        <v>3</v>
      </c>
      <c r="K298" s="149"/>
      <c r="L298" s="171"/>
      <c r="M298" s="172"/>
    </row>
    <row r="299" spans="2:13" x14ac:dyDescent="0.25">
      <c r="B299" s="139" t="s">
        <v>58</v>
      </c>
      <c r="C299" s="261"/>
      <c r="D299" s="132" t="s">
        <v>401</v>
      </c>
      <c r="E299" s="157">
        <v>0.51515150099999996</v>
      </c>
      <c r="F299" s="106">
        <v>0.51515150099999996</v>
      </c>
      <c r="G299" s="237">
        <v>133.33000000000001</v>
      </c>
      <c r="H299" s="140">
        <v>66.599999999999994</v>
      </c>
      <c r="I299" s="236">
        <v>0</v>
      </c>
      <c r="J299" s="236">
        <v>2</v>
      </c>
      <c r="K299" s="139"/>
      <c r="L299" s="139"/>
    </row>
    <row r="300" spans="2:13" x14ac:dyDescent="0.25">
      <c r="B300" s="139" t="s">
        <v>58</v>
      </c>
      <c r="C300" s="261"/>
      <c r="D300" s="132" t="s">
        <v>402</v>
      </c>
      <c r="E300" s="157">
        <v>0.621212125</v>
      </c>
      <c r="F300" s="106">
        <v>0.621212125</v>
      </c>
      <c r="G300" s="237">
        <v>133.33000000000001</v>
      </c>
      <c r="H300" s="140">
        <v>66.599999999999994</v>
      </c>
      <c r="I300" s="236">
        <v>0</v>
      </c>
      <c r="J300" s="236">
        <v>2</v>
      </c>
      <c r="K300" s="139"/>
      <c r="L300" s="139"/>
    </row>
    <row r="301" spans="2:13" x14ac:dyDescent="0.25">
      <c r="B301" s="139" t="s">
        <v>58</v>
      </c>
      <c r="C301" s="261"/>
      <c r="D301" s="132" t="s">
        <v>403</v>
      </c>
      <c r="E301" s="157">
        <v>0.53030306100000002</v>
      </c>
      <c r="F301" s="106">
        <v>0.53030306100000002</v>
      </c>
      <c r="G301" s="237">
        <v>133.33000000000001</v>
      </c>
      <c r="H301" s="140">
        <v>66.599999999999994</v>
      </c>
      <c r="I301" s="236">
        <v>0</v>
      </c>
      <c r="J301" s="236">
        <v>2</v>
      </c>
      <c r="K301" s="139"/>
      <c r="L301" s="139"/>
    </row>
    <row r="302" spans="2:13" x14ac:dyDescent="0.25">
      <c r="B302" s="139" t="s">
        <v>58</v>
      </c>
      <c r="C302" s="261"/>
      <c r="D302" s="132" t="s">
        <v>404</v>
      </c>
      <c r="E302" s="157">
        <v>0.53030306100000002</v>
      </c>
      <c r="F302" s="106">
        <v>0.53030306100000002</v>
      </c>
      <c r="G302" s="237">
        <v>133.33000000000001</v>
      </c>
      <c r="H302" s="140">
        <v>66.599999999999994</v>
      </c>
      <c r="I302" s="236">
        <v>0</v>
      </c>
      <c r="J302" s="236">
        <v>2</v>
      </c>
      <c r="K302" s="139"/>
      <c r="L302" s="139"/>
    </row>
    <row r="303" spans="2:13" x14ac:dyDescent="0.25">
      <c r="B303" s="139" t="s">
        <v>58</v>
      </c>
      <c r="C303" s="261"/>
      <c r="D303" s="132" t="s">
        <v>405</v>
      </c>
      <c r="E303" s="157">
        <v>2.1515152450000001</v>
      </c>
      <c r="F303" s="106">
        <v>2.1515152450000001</v>
      </c>
      <c r="G303" s="237">
        <v>133.33000000000001</v>
      </c>
      <c r="H303" s="140">
        <v>66.599999999999994</v>
      </c>
      <c r="I303" s="236">
        <v>16</v>
      </c>
      <c r="J303" s="236">
        <v>4</v>
      </c>
      <c r="K303" s="139"/>
      <c r="L303" s="139"/>
    </row>
    <row r="304" spans="2:13" x14ac:dyDescent="0.25">
      <c r="B304" s="139" t="s">
        <v>58</v>
      </c>
      <c r="C304" s="261"/>
      <c r="D304" s="132" t="s">
        <v>406</v>
      </c>
      <c r="E304" s="157">
        <v>1.666666746</v>
      </c>
      <c r="F304" s="106">
        <v>1.666666746</v>
      </c>
      <c r="G304" s="237">
        <v>133.33000000000001</v>
      </c>
      <c r="H304" s="140">
        <v>66.599999999999994</v>
      </c>
      <c r="I304" s="236">
        <v>8</v>
      </c>
      <c r="J304" s="236">
        <v>2</v>
      </c>
      <c r="K304" s="139"/>
      <c r="L304" s="139"/>
    </row>
    <row r="305" spans="2:12" x14ac:dyDescent="0.25">
      <c r="B305" s="139" t="s">
        <v>58</v>
      </c>
      <c r="C305" s="261"/>
      <c r="D305" s="132" t="s">
        <v>407</v>
      </c>
      <c r="E305" s="157">
        <v>1.666666746</v>
      </c>
      <c r="F305" s="106">
        <v>1.666666746</v>
      </c>
      <c r="G305" s="237">
        <v>133.33000000000001</v>
      </c>
      <c r="H305" s="140">
        <v>66.599999999999994</v>
      </c>
      <c r="I305" s="236">
        <v>8</v>
      </c>
      <c r="J305" s="236">
        <v>2</v>
      </c>
      <c r="K305" s="139"/>
      <c r="L305" s="139"/>
    </row>
    <row r="306" spans="2:12" x14ac:dyDescent="0.25">
      <c r="B306" s="139" t="s">
        <v>58</v>
      </c>
      <c r="C306" s="261"/>
      <c r="D306" s="132" t="s">
        <v>408</v>
      </c>
      <c r="E306" s="157">
        <v>2.6666667460000002</v>
      </c>
      <c r="F306" s="106">
        <v>2.6666667460000002</v>
      </c>
      <c r="G306" s="237">
        <v>133.33000000000001</v>
      </c>
      <c r="H306" s="140">
        <v>66.599999999999994</v>
      </c>
      <c r="I306" s="236">
        <v>8</v>
      </c>
      <c r="J306" s="236">
        <v>4</v>
      </c>
      <c r="K306" s="139"/>
      <c r="L306" s="139"/>
    </row>
    <row r="307" spans="2:12" x14ac:dyDescent="0.25">
      <c r="B307" s="139" t="s">
        <v>58</v>
      </c>
      <c r="C307" s="261"/>
      <c r="D307" s="132" t="s">
        <v>409</v>
      </c>
      <c r="E307" s="157">
        <v>2.5606062409999999</v>
      </c>
      <c r="F307" s="106">
        <v>2.5606062409999999</v>
      </c>
      <c r="G307" s="237">
        <v>133.33000000000001</v>
      </c>
      <c r="H307" s="140">
        <v>66.599999999999994</v>
      </c>
      <c r="I307" s="236">
        <v>8</v>
      </c>
      <c r="J307" s="236">
        <v>4</v>
      </c>
      <c r="K307" s="139"/>
      <c r="L307" s="139"/>
    </row>
    <row r="308" spans="2:12" x14ac:dyDescent="0.25">
      <c r="B308" s="139" t="s">
        <v>58</v>
      </c>
      <c r="C308" s="261"/>
      <c r="D308" s="132" t="s">
        <v>410</v>
      </c>
      <c r="E308" s="157">
        <v>0.53030306100000002</v>
      </c>
      <c r="F308" s="106">
        <v>0.53030306100000002</v>
      </c>
      <c r="G308" s="237">
        <v>133.33000000000001</v>
      </c>
      <c r="H308" s="140">
        <v>66.599999999999994</v>
      </c>
      <c r="I308" s="236">
        <v>0</v>
      </c>
      <c r="J308" s="236">
        <v>2</v>
      </c>
      <c r="K308" s="139"/>
      <c r="L308" s="139"/>
    </row>
    <row r="309" spans="2:12" x14ac:dyDescent="0.25">
      <c r="B309" s="139" t="s">
        <v>58</v>
      </c>
      <c r="C309" s="261"/>
      <c r="D309" s="132" t="s">
        <v>411</v>
      </c>
      <c r="E309" s="157">
        <v>0.25757574999999999</v>
      </c>
      <c r="F309" s="106">
        <v>0.25757574999999999</v>
      </c>
      <c r="G309" s="237">
        <v>133.33000000000001</v>
      </c>
      <c r="H309" s="140">
        <v>66.599999999999994</v>
      </c>
      <c r="I309" s="236">
        <v>0</v>
      </c>
      <c r="J309" s="236">
        <v>1</v>
      </c>
      <c r="K309" s="139"/>
      <c r="L309" s="139"/>
    </row>
    <row r="310" spans="2:12" x14ac:dyDescent="0.25">
      <c r="B310" s="139" t="s">
        <v>58</v>
      </c>
      <c r="C310" s="261"/>
      <c r="D310" s="132" t="s">
        <v>412</v>
      </c>
      <c r="E310" s="157">
        <v>0.212121218</v>
      </c>
      <c r="F310" s="106">
        <v>0.212121218</v>
      </c>
      <c r="G310" s="237">
        <v>133.33000000000001</v>
      </c>
      <c r="H310" s="140">
        <v>66.599999999999994</v>
      </c>
      <c r="I310" s="236">
        <v>0</v>
      </c>
      <c r="J310" s="236">
        <v>1</v>
      </c>
      <c r="K310" s="139"/>
      <c r="L310" s="139"/>
    </row>
    <row r="311" spans="2:12" x14ac:dyDescent="0.25">
      <c r="B311" s="139" t="s">
        <v>58</v>
      </c>
      <c r="C311" s="261"/>
      <c r="D311" s="132" t="s">
        <v>413</v>
      </c>
      <c r="E311" s="157">
        <v>0.31818181299999998</v>
      </c>
      <c r="F311" s="106">
        <v>0.31818181299999998</v>
      </c>
      <c r="G311" s="237">
        <v>133.33000000000001</v>
      </c>
      <c r="H311" s="140">
        <v>66.599999999999994</v>
      </c>
      <c r="I311" s="236">
        <v>0</v>
      </c>
      <c r="J311" s="236">
        <v>1</v>
      </c>
      <c r="K311" s="139"/>
      <c r="L311" s="139"/>
    </row>
    <row r="312" spans="2:12" x14ac:dyDescent="0.25">
      <c r="B312" s="139" t="s">
        <v>58</v>
      </c>
      <c r="C312" s="261"/>
      <c r="D312" s="132" t="s">
        <v>414</v>
      </c>
      <c r="E312" s="157">
        <v>0.212121218</v>
      </c>
      <c r="F312" s="106">
        <v>0.212121218</v>
      </c>
      <c r="G312" s="237">
        <v>133.33000000000001</v>
      </c>
      <c r="H312" s="140">
        <v>66.599999999999994</v>
      </c>
      <c r="I312" s="236">
        <v>0</v>
      </c>
      <c r="J312" s="236">
        <v>1</v>
      </c>
      <c r="K312" s="139"/>
      <c r="L312" s="139"/>
    </row>
    <row r="313" spans="2:12" x14ac:dyDescent="0.25">
      <c r="B313" s="139" t="s">
        <v>58</v>
      </c>
      <c r="C313" s="261"/>
      <c r="D313" s="132" t="s">
        <v>646</v>
      </c>
      <c r="E313" s="157">
        <v>0.48484849899999999</v>
      </c>
      <c r="F313" s="106">
        <v>0.48484849899999999</v>
      </c>
      <c r="G313" s="237">
        <v>133.33000000000001</v>
      </c>
      <c r="H313" s="140">
        <v>66.599999999999994</v>
      </c>
      <c r="I313" s="236">
        <v>8</v>
      </c>
      <c r="J313" s="236">
        <v>2</v>
      </c>
      <c r="K313" s="139"/>
      <c r="L313" s="139"/>
    </row>
    <row r="314" spans="2:12" x14ac:dyDescent="0.25">
      <c r="B314" s="139" t="s">
        <v>58</v>
      </c>
      <c r="C314" s="261"/>
      <c r="D314" s="132" t="s">
        <v>415</v>
      </c>
      <c r="E314" s="157">
        <v>0.469696999</v>
      </c>
      <c r="F314" s="106">
        <v>0.469696999</v>
      </c>
      <c r="G314" s="237">
        <v>133.33000000000001</v>
      </c>
      <c r="H314" s="140">
        <v>66.599999999999994</v>
      </c>
      <c r="I314" s="236">
        <v>8</v>
      </c>
      <c r="J314" s="236">
        <v>2</v>
      </c>
      <c r="K314" s="139"/>
      <c r="L314" s="139"/>
    </row>
    <row r="315" spans="2:12" x14ac:dyDescent="0.25">
      <c r="B315" s="139" t="s">
        <v>58</v>
      </c>
      <c r="C315" s="261"/>
      <c r="D315" s="132" t="s">
        <v>416</v>
      </c>
      <c r="E315" s="157">
        <v>0.53030306100000002</v>
      </c>
      <c r="F315" s="106">
        <v>0.53030306100000002</v>
      </c>
      <c r="G315" s="237">
        <v>133.33000000000001</v>
      </c>
      <c r="H315" s="140">
        <v>66.599999999999994</v>
      </c>
      <c r="I315" s="236">
        <v>0</v>
      </c>
      <c r="J315" s="236">
        <v>1</v>
      </c>
      <c r="K315" s="139"/>
      <c r="L315" s="139"/>
    </row>
    <row r="316" spans="2:12" x14ac:dyDescent="0.25">
      <c r="B316" s="139" t="s">
        <v>58</v>
      </c>
      <c r="C316" s="261"/>
      <c r="D316" s="132" t="s">
        <v>417</v>
      </c>
      <c r="E316" s="157">
        <v>0.575757623</v>
      </c>
      <c r="F316" s="106">
        <v>0.575757623</v>
      </c>
      <c r="G316" s="237">
        <v>133.33000000000001</v>
      </c>
      <c r="H316" s="140">
        <v>66.599999999999994</v>
      </c>
      <c r="I316" s="236">
        <v>0</v>
      </c>
      <c r="J316" s="236">
        <v>1</v>
      </c>
      <c r="K316" s="139"/>
      <c r="L316" s="139"/>
    </row>
    <row r="317" spans="2:12" x14ac:dyDescent="0.25">
      <c r="B317" s="139" t="s">
        <v>58</v>
      </c>
      <c r="C317" s="261"/>
      <c r="D317" s="132" t="s">
        <v>418</v>
      </c>
      <c r="E317" s="157">
        <v>0.575757623</v>
      </c>
      <c r="F317" s="106">
        <v>0.575757623</v>
      </c>
      <c r="G317" s="237">
        <v>133.33000000000001</v>
      </c>
      <c r="H317" s="140">
        <v>66.599999999999994</v>
      </c>
      <c r="I317" s="236" t="s">
        <v>81</v>
      </c>
      <c r="J317" s="236" t="s">
        <v>81</v>
      </c>
      <c r="K317" s="139"/>
      <c r="L317" s="139"/>
    </row>
    <row r="318" spans="2:12" x14ac:dyDescent="0.25">
      <c r="B318" s="139" t="s">
        <v>58</v>
      </c>
      <c r="C318" s="261"/>
      <c r="D318" s="132" t="s">
        <v>419</v>
      </c>
      <c r="E318" s="157">
        <v>0.575757623</v>
      </c>
      <c r="F318" s="106">
        <v>0.575757623</v>
      </c>
      <c r="G318" s="237">
        <v>133.33000000000001</v>
      </c>
      <c r="H318" s="140">
        <v>66.599999999999994</v>
      </c>
      <c r="I318" s="236" t="s">
        <v>81</v>
      </c>
      <c r="J318" s="236" t="s">
        <v>81</v>
      </c>
      <c r="K318" s="139"/>
      <c r="L318" s="139"/>
    </row>
    <row r="319" spans="2:12" x14ac:dyDescent="0.25">
      <c r="B319" s="139" t="s">
        <v>58</v>
      </c>
      <c r="C319" s="261"/>
      <c r="D319" s="132" t="s">
        <v>420</v>
      </c>
      <c r="E319" s="157">
        <v>0.48484849899999999</v>
      </c>
      <c r="F319" s="106">
        <v>0.48484849899999999</v>
      </c>
      <c r="G319" s="237">
        <v>133.33000000000001</v>
      </c>
      <c r="H319" s="140">
        <v>66.599999999999994</v>
      </c>
      <c r="I319" s="236" t="s">
        <v>81</v>
      </c>
      <c r="J319" s="236" t="s">
        <v>81</v>
      </c>
      <c r="K319" s="139"/>
      <c r="L319" s="139"/>
    </row>
    <row r="320" spans="2:12" x14ac:dyDescent="0.25">
      <c r="B320" s="139" t="s">
        <v>58</v>
      </c>
      <c r="C320" s="261"/>
      <c r="D320" s="132" t="s">
        <v>421</v>
      </c>
      <c r="E320" s="157">
        <v>0.42424243699999997</v>
      </c>
      <c r="F320" s="106">
        <v>0.42424243699999997</v>
      </c>
      <c r="G320" s="237">
        <v>133.33000000000001</v>
      </c>
      <c r="H320" s="140">
        <v>66.599999999999994</v>
      </c>
      <c r="I320" s="236" t="s">
        <v>81</v>
      </c>
      <c r="J320" s="236" t="s">
        <v>81</v>
      </c>
      <c r="K320" s="139"/>
      <c r="L320" s="139"/>
    </row>
    <row r="321" spans="2:12" x14ac:dyDescent="0.25">
      <c r="B321" s="139" t="s">
        <v>58</v>
      </c>
      <c r="C321" s="261"/>
      <c r="D321" s="132" t="s">
        <v>422</v>
      </c>
      <c r="E321" s="157">
        <v>0.378787875</v>
      </c>
      <c r="F321" s="106">
        <v>0.378787875</v>
      </c>
      <c r="G321" s="237">
        <v>133.33000000000001</v>
      </c>
      <c r="H321" s="140">
        <v>66.599999999999994</v>
      </c>
      <c r="I321" s="236" t="s">
        <v>81</v>
      </c>
      <c r="J321" s="236" t="s">
        <v>81</v>
      </c>
      <c r="K321" s="139"/>
      <c r="L321" s="139"/>
    </row>
    <row r="322" spans="2:12" x14ac:dyDescent="0.25">
      <c r="B322" s="139" t="s">
        <v>58</v>
      </c>
      <c r="C322" s="261"/>
      <c r="D322" s="132" t="s">
        <v>423</v>
      </c>
      <c r="E322" s="157">
        <v>0.469696999</v>
      </c>
      <c r="F322" s="106">
        <v>0.469696999</v>
      </c>
      <c r="G322" s="237">
        <v>133.33000000000001</v>
      </c>
      <c r="H322" s="140">
        <v>66.599999999999994</v>
      </c>
      <c r="I322" s="236" t="s">
        <v>81</v>
      </c>
      <c r="J322" s="236" t="s">
        <v>81</v>
      </c>
      <c r="K322" s="139"/>
      <c r="L322" s="139"/>
    </row>
    <row r="323" spans="2:12" x14ac:dyDescent="0.25">
      <c r="B323" s="139" t="s">
        <v>58</v>
      </c>
      <c r="C323" s="261"/>
      <c r="D323" s="132" t="s">
        <v>424</v>
      </c>
      <c r="E323" s="157">
        <v>0.227272734</v>
      </c>
      <c r="F323" s="106">
        <v>0.227272734</v>
      </c>
      <c r="G323" s="237">
        <v>133.33000000000001</v>
      </c>
      <c r="H323" s="140">
        <v>66.599999999999994</v>
      </c>
      <c r="I323" s="236" t="s">
        <v>81</v>
      </c>
      <c r="J323" s="236" t="s">
        <v>81</v>
      </c>
      <c r="K323" s="139"/>
      <c r="L323" s="139"/>
    </row>
    <row r="324" spans="2:12" x14ac:dyDescent="0.25">
      <c r="B324" s="139" t="s">
        <v>58</v>
      </c>
      <c r="C324" s="261"/>
      <c r="D324" s="132" t="s">
        <v>425</v>
      </c>
      <c r="E324" s="157">
        <v>0.212121218</v>
      </c>
      <c r="F324" s="106">
        <v>0.212121218</v>
      </c>
      <c r="G324" s="237">
        <v>133.33000000000001</v>
      </c>
      <c r="H324" s="140">
        <v>66.599999999999994</v>
      </c>
      <c r="I324" s="236" t="s">
        <v>81</v>
      </c>
      <c r="J324" s="236" t="s">
        <v>81</v>
      </c>
      <c r="K324" s="139"/>
      <c r="L324" s="139"/>
    </row>
    <row r="325" spans="2:12" x14ac:dyDescent="0.25">
      <c r="B325" s="139" t="s">
        <v>58</v>
      </c>
      <c r="C325" s="261"/>
      <c r="D325" s="132" t="s">
        <v>426</v>
      </c>
      <c r="E325" s="157">
        <v>0.378787875</v>
      </c>
      <c r="F325" s="106">
        <v>0.378787875</v>
      </c>
      <c r="G325" s="237">
        <v>133.33000000000001</v>
      </c>
      <c r="H325" s="140">
        <v>66.599999999999994</v>
      </c>
      <c r="I325" s="236" t="s">
        <v>81</v>
      </c>
      <c r="J325" s="236" t="s">
        <v>81</v>
      </c>
      <c r="K325" s="139"/>
      <c r="L325" s="139"/>
    </row>
    <row r="326" spans="2:12" x14ac:dyDescent="0.25">
      <c r="B326" s="139" t="s">
        <v>58</v>
      </c>
      <c r="C326" s="261"/>
      <c r="D326" s="132" t="s">
        <v>427</v>
      </c>
      <c r="E326" s="157">
        <v>0.621212125</v>
      </c>
      <c r="F326" s="106">
        <v>0.621212125</v>
      </c>
      <c r="G326" s="237">
        <v>133.33000000000001</v>
      </c>
      <c r="H326" s="140">
        <v>66.599999999999994</v>
      </c>
      <c r="I326" s="236" t="s">
        <v>81</v>
      </c>
      <c r="J326" s="236" t="s">
        <v>81</v>
      </c>
      <c r="K326" s="139"/>
      <c r="L326" s="139"/>
    </row>
    <row r="327" spans="2:12" x14ac:dyDescent="0.25">
      <c r="B327" s="139" t="s">
        <v>58</v>
      </c>
      <c r="C327" s="261"/>
      <c r="D327" s="132" t="s">
        <v>428</v>
      </c>
      <c r="E327" s="157">
        <v>0.48484849899999999</v>
      </c>
      <c r="F327" s="106">
        <v>0.48484849899999999</v>
      </c>
      <c r="G327" s="237">
        <v>133.33000000000001</v>
      </c>
      <c r="H327" s="140">
        <v>66.599999999999994</v>
      </c>
      <c r="I327" s="236" t="s">
        <v>81</v>
      </c>
      <c r="J327" s="236" t="s">
        <v>81</v>
      </c>
      <c r="K327" s="139"/>
      <c r="L327" s="139"/>
    </row>
    <row r="328" spans="2:12" x14ac:dyDescent="0.25">
      <c r="B328" s="139" t="s">
        <v>58</v>
      </c>
      <c r="C328" s="261"/>
      <c r="D328" s="132" t="s">
        <v>647</v>
      </c>
      <c r="E328" s="157">
        <v>0.25757574999999999</v>
      </c>
      <c r="F328" s="106">
        <v>0.25757574999999999</v>
      </c>
      <c r="G328" s="237">
        <v>133.33000000000001</v>
      </c>
      <c r="H328" s="140">
        <v>66.599999999999994</v>
      </c>
      <c r="I328" s="236" t="s">
        <v>81</v>
      </c>
      <c r="J328" s="236" t="s">
        <v>81</v>
      </c>
      <c r="K328" s="139"/>
      <c r="L328" s="139"/>
    </row>
    <row r="329" spans="2:12" x14ac:dyDescent="0.25">
      <c r="B329" s="139" t="s">
        <v>58</v>
      </c>
      <c r="C329" s="261"/>
      <c r="D329" s="132" t="s">
        <v>648</v>
      </c>
      <c r="E329" s="157">
        <v>0.25757574999999999</v>
      </c>
      <c r="F329" s="106">
        <v>0.25757574999999999</v>
      </c>
      <c r="G329" s="237">
        <v>133.33000000000001</v>
      </c>
      <c r="H329" s="140">
        <v>66.599999999999994</v>
      </c>
      <c r="I329" s="236" t="s">
        <v>81</v>
      </c>
      <c r="J329" s="236" t="s">
        <v>81</v>
      </c>
      <c r="K329" s="139"/>
      <c r="L329" s="139"/>
    </row>
    <row r="330" spans="2:12" x14ac:dyDescent="0.25">
      <c r="B330" s="139" t="s">
        <v>58</v>
      </c>
      <c r="C330" s="261"/>
      <c r="D330" s="132" t="s">
        <v>429</v>
      </c>
      <c r="E330" s="157">
        <v>0.65151518600000002</v>
      </c>
      <c r="F330" s="106">
        <v>0.65151518600000002</v>
      </c>
      <c r="G330" s="237">
        <v>133.33000000000001</v>
      </c>
      <c r="H330" s="140">
        <v>66.599999999999994</v>
      </c>
      <c r="I330" s="236" t="s">
        <v>81</v>
      </c>
      <c r="J330" s="236" t="s">
        <v>81</v>
      </c>
      <c r="K330" s="139"/>
      <c r="L330" s="139"/>
    </row>
    <row r="331" spans="2:12" x14ac:dyDescent="0.25">
      <c r="B331" s="139" t="s">
        <v>58</v>
      </c>
      <c r="C331" s="261"/>
      <c r="D331" s="132" t="s">
        <v>430</v>
      </c>
      <c r="E331" s="157">
        <v>0.45454546800000001</v>
      </c>
      <c r="F331" s="106">
        <v>0.45454546800000001</v>
      </c>
      <c r="G331" s="237">
        <v>133.33000000000001</v>
      </c>
      <c r="H331" s="140">
        <v>66.599999999999994</v>
      </c>
      <c r="I331" s="236" t="s">
        <v>81</v>
      </c>
      <c r="J331" s="236" t="s">
        <v>81</v>
      </c>
      <c r="K331" s="139"/>
      <c r="L331" s="139"/>
    </row>
    <row r="332" spans="2:12" x14ac:dyDescent="0.25">
      <c r="B332" s="139" t="s">
        <v>58</v>
      </c>
      <c r="C332" s="261"/>
      <c r="D332" s="132" t="s">
        <v>431</v>
      </c>
      <c r="E332" s="157">
        <v>0.42424243699999997</v>
      </c>
      <c r="F332" s="106">
        <v>0.42424243699999997</v>
      </c>
      <c r="G332" s="237">
        <v>133.33000000000001</v>
      </c>
      <c r="H332" s="140">
        <v>66.599999999999994</v>
      </c>
      <c r="I332" s="236" t="s">
        <v>81</v>
      </c>
      <c r="J332" s="236" t="s">
        <v>81</v>
      </c>
      <c r="K332" s="139"/>
      <c r="L332" s="139"/>
    </row>
    <row r="333" spans="2:12" x14ac:dyDescent="0.25">
      <c r="B333" s="139" t="s">
        <v>58</v>
      </c>
      <c r="C333" s="261"/>
      <c r="D333" s="132" t="s">
        <v>432</v>
      </c>
      <c r="E333" s="157">
        <v>0.5</v>
      </c>
      <c r="F333" s="106">
        <v>0.5</v>
      </c>
      <c r="G333" s="237">
        <v>133.33000000000001</v>
      </c>
      <c r="H333" s="140">
        <v>66.599999999999994</v>
      </c>
      <c r="I333" s="236" t="s">
        <v>81</v>
      </c>
      <c r="J333" s="236" t="s">
        <v>81</v>
      </c>
      <c r="K333" s="139"/>
      <c r="L333" s="139"/>
    </row>
    <row r="334" spans="2:12" x14ac:dyDescent="0.25">
      <c r="B334" s="139" t="s">
        <v>58</v>
      </c>
      <c r="C334" s="261"/>
      <c r="D334" s="132" t="s">
        <v>433</v>
      </c>
      <c r="E334" s="157">
        <v>0.42424243699999997</v>
      </c>
      <c r="F334" s="106">
        <v>0.42424243699999997</v>
      </c>
      <c r="G334" s="237">
        <v>133.33000000000001</v>
      </c>
      <c r="H334" s="140">
        <v>66.599999999999994</v>
      </c>
      <c r="I334" s="236" t="s">
        <v>81</v>
      </c>
      <c r="J334" s="236" t="s">
        <v>81</v>
      </c>
      <c r="K334" s="139"/>
      <c r="L334" s="139"/>
    </row>
    <row r="335" spans="2:12" x14ac:dyDescent="0.25">
      <c r="B335" s="139" t="s">
        <v>58</v>
      </c>
      <c r="C335" s="261"/>
      <c r="D335" s="132" t="s">
        <v>434</v>
      </c>
      <c r="E335" s="157">
        <v>0.81818187200000003</v>
      </c>
      <c r="F335" s="106">
        <v>0.81818187200000003</v>
      </c>
      <c r="G335" s="237">
        <v>133.33000000000001</v>
      </c>
      <c r="H335" s="140">
        <v>66.599999999999994</v>
      </c>
      <c r="I335" s="236" t="s">
        <v>81</v>
      </c>
      <c r="J335" s="236" t="s">
        <v>81</v>
      </c>
      <c r="K335" s="139"/>
      <c r="L335" s="139"/>
    </row>
    <row r="336" spans="2:12" x14ac:dyDescent="0.25">
      <c r="B336" s="139" t="s">
        <v>58</v>
      </c>
      <c r="C336" s="261"/>
      <c r="D336" s="132" t="s">
        <v>435</v>
      </c>
      <c r="E336" s="157">
        <v>0.28787881100000001</v>
      </c>
      <c r="F336" s="106">
        <v>0.28787881100000001</v>
      </c>
      <c r="G336" s="237">
        <v>133.33000000000001</v>
      </c>
      <c r="H336" s="140">
        <v>66.599999999999994</v>
      </c>
      <c r="I336" s="236" t="s">
        <v>81</v>
      </c>
      <c r="J336" s="236" t="s">
        <v>81</v>
      </c>
      <c r="K336" s="139"/>
      <c r="L336" s="139"/>
    </row>
    <row r="337" spans="2:12" x14ac:dyDescent="0.25">
      <c r="B337" s="139" t="s">
        <v>58</v>
      </c>
      <c r="C337" s="261"/>
      <c r="D337" s="132" t="s">
        <v>436</v>
      </c>
      <c r="E337" s="157">
        <v>0.30303031200000002</v>
      </c>
      <c r="F337" s="106">
        <v>0.30303031200000002</v>
      </c>
      <c r="G337" s="237">
        <v>133.33000000000001</v>
      </c>
      <c r="H337" s="140">
        <v>66.599999999999994</v>
      </c>
      <c r="I337" s="236" t="s">
        <v>81</v>
      </c>
      <c r="J337" s="236" t="s">
        <v>81</v>
      </c>
      <c r="K337" s="139"/>
      <c r="L337" s="139"/>
    </row>
    <row r="338" spans="2:12" x14ac:dyDescent="0.25">
      <c r="B338" s="139" t="s">
        <v>58</v>
      </c>
      <c r="C338" s="261"/>
      <c r="D338" s="132" t="s">
        <v>437</v>
      </c>
      <c r="E338" s="157">
        <v>0.39393940599999999</v>
      </c>
      <c r="F338" s="106">
        <v>0.39393940599999999</v>
      </c>
      <c r="G338" s="237">
        <v>133.33000000000001</v>
      </c>
      <c r="H338" s="140">
        <v>66.599999999999994</v>
      </c>
      <c r="I338" s="236" t="s">
        <v>81</v>
      </c>
      <c r="J338" s="236" t="s">
        <v>81</v>
      </c>
      <c r="K338" s="139"/>
      <c r="L338" s="139"/>
    </row>
    <row r="339" spans="2:12" x14ac:dyDescent="0.25">
      <c r="B339" s="139" t="s">
        <v>58</v>
      </c>
      <c r="C339" s="261"/>
      <c r="D339" s="132" t="s">
        <v>438</v>
      </c>
      <c r="E339" s="157">
        <v>0.25757574999999999</v>
      </c>
      <c r="F339" s="106">
        <v>0.25757574999999999</v>
      </c>
      <c r="G339" s="237">
        <v>133.33000000000001</v>
      </c>
      <c r="H339" s="140">
        <v>66.599999999999994</v>
      </c>
      <c r="I339" s="236" t="s">
        <v>81</v>
      </c>
      <c r="J339" s="236" t="s">
        <v>81</v>
      </c>
      <c r="K339" s="139"/>
      <c r="L339" s="139"/>
    </row>
    <row r="340" spans="2:12" x14ac:dyDescent="0.25">
      <c r="B340" s="139" t="s">
        <v>58</v>
      </c>
      <c r="C340" s="261"/>
      <c r="D340" s="132" t="s">
        <v>439</v>
      </c>
      <c r="E340" s="157">
        <v>0.28787881100000001</v>
      </c>
      <c r="F340" s="106">
        <v>0.28787881100000001</v>
      </c>
      <c r="G340" s="237">
        <v>133.33000000000001</v>
      </c>
      <c r="H340" s="140">
        <v>66.599999999999994</v>
      </c>
      <c r="I340" s="236" t="s">
        <v>81</v>
      </c>
      <c r="J340" s="236" t="s">
        <v>81</v>
      </c>
      <c r="K340" s="139"/>
      <c r="L340" s="139"/>
    </row>
    <row r="341" spans="2:12" x14ac:dyDescent="0.25">
      <c r="B341" s="139" t="s">
        <v>58</v>
      </c>
      <c r="C341" s="261"/>
      <c r="D341" s="132" t="s">
        <v>440</v>
      </c>
      <c r="E341" s="157">
        <v>0.42424243699999997</v>
      </c>
      <c r="F341" s="106">
        <v>0.42424243699999997</v>
      </c>
      <c r="G341" s="237">
        <v>133.33000000000001</v>
      </c>
      <c r="H341" s="140">
        <v>66.599999999999994</v>
      </c>
      <c r="I341" s="236" t="s">
        <v>81</v>
      </c>
      <c r="J341" s="236" t="s">
        <v>81</v>
      </c>
      <c r="K341" s="139"/>
      <c r="L341" s="139"/>
    </row>
    <row r="342" spans="2:12" x14ac:dyDescent="0.25">
      <c r="B342" s="139" t="s">
        <v>58</v>
      </c>
      <c r="C342" s="261"/>
      <c r="D342" s="132" t="s">
        <v>441</v>
      </c>
      <c r="E342" s="157">
        <v>0.56060606199999996</v>
      </c>
      <c r="F342" s="106">
        <v>0.56060606199999996</v>
      </c>
      <c r="G342" s="237">
        <v>133.33000000000001</v>
      </c>
      <c r="H342" s="140">
        <v>66.599999999999994</v>
      </c>
      <c r="I342" s="236" t="s">
        <v>81</v>
      </c>
      <c r="J342" s="236" t="s">
        <v>81</v>
      </c>
      <c r="K342" s="139"/>
      <c r="L342" s="139"/>
    </row>
    <row r="343" spans="2:12" x14ac:dyDescent="0.25">
      <c r="B343" s="139" t="s">
        <v>58</v>
      </c>
      <c r="C343" s="261"/>
      <c r="D343" s="132" t="s">
        <v>442</v>
      </c>
      <c r="E343" s="157">
        <v>0.93939399700000004</v>
      </c>
      <c r="F343" s="106">
        <v>0.93939399700000004</v>
      </c>
      <c r="G343" s="237">
        <v>133.33000000000001</v>
      </c>
      <c r="H343" s="140">
        <v>66.599999999999994</v>
      </c>
      <c r="I343" s="236" t="s">
        <v>81</v>
      </c>
      <c r="J343" s="236" t="s">
        <v>81</v>
      </c>
      <c r="K343" s="139"/>
      <c r="L343" s="139"/>
    </row>
    <row r="344" spans="2:12" x14ac:dyDescent="0.25">
      <c r="B344" s="139" t="s">
        <v>58</v>
      </c>
      <c r="C344" s="261" t="s">
        <v>112</v>
      </c>
      <c r="D344" s="136" t="s">
        <v>282</v>
      </c>
      <c r="E344" s="176">
        <v>22</v>
      </c>
      <c r="F344" s="176">
        <v>23</v>
      </c>
      <c r="G344" s="237">
        <v>133</v>
      </c>
      <c r="H344" s="140">
        <v>66.599999999999994</v>
      </c>
      <c r="I344" s="236">
        <v>16</v>
      </c>
      <c r="J344" s="236">
        <v>4</v>
      </c>
      <c r="K344" s="139"/>
      <c r="L344" s="139"/>
    </row>
    <row r="345" spans="2:12" x14ac:dyDescent="0.25">
      <c r="B345" s="139" t="s">
        <v>58</v>
      </c>
      <c r="C345" s="261"/>
      <c r="D345" s="136" t="s">
        <v>283</v>
      </c>
      <c r="E345" s="176">
        <v>54</v>
      </c>
      <c r="F345" s="176">
        <v>54</v>
      </c>
      <c r="G345" s="237">
        <v>133</v>
      </c>
      <c r="H345" s="140">
        <v>66.599999999999994</v>
      </c>
      <c r="I345" s="236">
        <v>24</v>
      </c>
      <c r="J345" s="236">
        <v>4</v>
      </c>
      <c r="K345" s="139"/>
      <c r="L345" s="139"/>
    </row>
    <row r="346" spans="2:12" x14ac:dyDescent="0.25">
      <c r="B346" s="139" t="s">
        <v>58</v>
      </c>
      <c r="C346" s="261"/>
      <c r="D346" s="136" t="s">
        <v>284</v>
      </c>
      <c r="E346" s="176">
        <v>3</v>
      </c>
      <c r="F346" s="176">
        <v>3</v>
      </c>
      <c r="G346" s="237">
        <v>133</v>
      </c>
      <c r="H346" s="140">
        <v>66.599999999999994</v>
      </c>
      <c r="I346" s="238">
        <v>0</v>
      </c>
      <c r="J346" s="238">
        <v>2</v>
      </c>
      <c r="K346" s="139"/>
      <c r="L346" s="139"/>
    </row>
    <row r="347" spans="2:12" x14ac:dyDescent="0.25">
      <c r="B347" s="139" t="s">
        <v>58</v>
      </c>
      <c r="C347" s="261"/>
      <c r="D347" s="136" t="s">
        <v>285</v>
      </c>
      <c r="E347" s="176">
        <v>6</v>
      </c>
      <c r="F347" s="176">
        <v>9</v>
      </c>
      <c r="G347" s="237">
        <v>133</v>
      </c>
      <c r="H347" s="140">
        <v>66.599999999999994</v>
      </c>
      <c r="I347" s="238">
        <v>0</v>
      </c>
      <c r="J347" s="238">
        <v>2</v>
      </c>
      <c r="K347" s="139"/>
      <c r="L347" s="139"/>
    </row>
    <row r="348" spans="2:12" x14ac:dyDescent="0.25">
      <c r="B348" s="139" t="s">
        <v>58</v>
      </c>
      <c r="C348" s="261"/>
      <c r="D348" s="136" t="s">
        <v>286</v>
      </c>
      <c r="E348" s="176">
        <v>9</v>
      </c>
      <c r="F348" s="176">
        <v>9</v>
      </c>
      <c r="G348" s="237">
        <v>133</v>
      </c>
      <c r="H348" s="140">
        <v>66.599999999999994</v>
      </c>
      <c r="I348" s="238">
        <v>0</v>
      </c>
      <c r="J348" s="238">
        <v>2</v>
      </c>
      <c r="K348" s="139"/>
      <c r="L348" s="139"/>
    </row>
    <row r="349" spans="2:12" x14ac:dyDescent="0.25">
      <c r="B349" s="139" t="s">
        <v>58</v>
      </c>
      <c r="C349" s="261"/>
      <c r="D349" s="136" t="s">
        <v>899</v>
      </c>
      <c r="E349" s="176">
        <v>9</v>
      </c>
      <c r="F349" s="176">
        <v>9</v>
      </c>
      <c r="G349" s="237">
        <v>133</v>
      </c>
      <c r="H349" s="140">
        <v>66.599999999999994</v>
      </c>
      <c r="I349" s="238">
        <v>0</v>
      </c>
      <c r="J349" s="238">
        <v>2</v>
      </c>
      <c r="K349" s="139"/>
      <c r="L349" s="139"/>
    </row>
    <row r="350" spans="2:12" ht="17.25" customHeight="1" x14ac:dyDescent="0.25">
      <c r="B350" s="139" t="s">
        <v>58</v>
      </c>
      <c r="C350" s="261"/>
      <c r="D350" s="136" t="s">
        <v>289</v>
      </c>
      <c r="E350" s="176">
        <v>0.28499999999999998</v>
      </c>
      <c r="F350" s="120" t="s">
        <v>294</v>
      </c>
      <c r="G350" s="237">
        <v>133</v>
      </c>
      <c r="H350" s="140">
        <v>66.599999999999994</v>
      </c>
      <c r="I350" s="238">
        <v>0</v>
      </c>
      <c r="J350" s="238">
        <v>1</v>
      </c>
      <c r="K350" s="139"/>
      <c r="L350" s="139"/>
    </row>
    <row r="351" spans="2:12" x14ac:dyDescent="0.25">
      <c r="B351" s="139" t="s">
        <v>58</v>
      </c>
      <c r="C351" s="261"/>
      <c r="D351" s="136" t="s">
        <v>287</v>
      </c>
      <c r="E351" s="176">
        <v>4</v>
      </c>
      <c r="F351" s="176">
        <v>7</v>
      </c>
      <c r="G351" s="237">
        <v>133</v>
      </c>
      <c r="H351" s="140">
        <v>66.599999999999994</v>
      </c>
      <c r="I351" s="236">
        <v>0</v>
      </c>
      <c r="J351" s="236" t="s">
        <v>81</v>
      </c>
      <c r="K351" s="139"/>
      <c r="L351" s="139"/>
    </row>
    <row r="352" spans="2:12" x14ac:dyDescent="0.25">
      <c r="B352" s="139" t="s">
        <v>58</v>
      </c>
      <c r="C352" s="261"/>
      <c r="D352" s="136" t="s">
        <v>288</v>
      </c>
      <c r="E352" s="176">
        <v>2</v>
      </c>
      <c r="F352" s="176">
        <v>7</v>
      </c>
      <c r="G352" s="237">
        <v>133</v>
      </c>
      <c r="H352" s="140">
        <v>66.599999999999994</v>
      </c>
      <c r="I352" s="236">
        <v>0</v>
      </c>
      <c r="J352" s="236" t="s">
        <v>81</v>
      </c>
      <c r="K352" s="139"/>
      <c r="L352" s="139"/>
    </row>
    <row r="353" spans="2:12" x14ac:dyDescent="0.25">
      <c r="B353" s="139" t="s">
        <v>58</v>
      </c>
      <c r="C353" s="261"/>
      <c r="D353" s="136" t="s">
        <v>113</v>
      </c>
      <c r="E353" s="176">
        <v>2</v>
      </c>
      <c r="F353" s="176">
        <v>4</v>
      </c>
      <c r="G353" s="237">
        <v>133</v>
      </c>
      <c r="H353" s="140">
        <v>66.599999999999994</v>
      </c>
      <c r="I353" s="236">
        <v>0</v>
      </c>
      <c r="J353" s="236" t="s">
        <v>81</v>
      </c>
      <c r="K353" s="139"/>
      <c r="L353" s="139"/>
    </row>
    <row r="354" spans="2:12" x14ac:dyDescent="0.25">
      <c r="B354" s="139" t="s">
        <v>58</v>
      </c>
      <c r="C354" s="258" t="s">
        <v>121</v>
      </c>
      <c r="D354" s="136" t="s">
        <v>253</v>
      </c>
      <c r="E354" s="161">
        <v>147</v>
      </c>
      <c r="F354" s="75">
        <v>233</v>
      </c>
      <c r="G354" s="237">
        <v>133</v>
      </c>
      <c r="H354" s="140">
        <v>66.599999999999994</v>
      </c>
      <c r="I354" s="236">
        <v>24</v>
      </c>
      <c r="J354" s="236">
        <v>3</v>
      </c>
      <c r="K354" s="139"/>
      <c r="L354" s="139"/>
    </row>
    <row r="355" spans="2:12" x14ac:dyDescent="0.25">
      <c r="B355" s="139" t="s">
        <v>58</v>
      </c>
      <c r="C355" s="258"/>
      <c r="D355" s="136" t="s">
        <v>254</v>
      </c>
      <c r="E355" s="161">
        <v>0.33</v>
      </c>
      <c r="F355" s="75">
        <v>127</v>
      </c>
      <c r="G355" s="237">
        <v>133</v>
      </c>
      <c r="H355" s="140">
        <v>66.599999999999994</v>
      </c>
      <c r="I355" s="236">
        <v>48</v>
      </c>
      <c r="J355" s="236">
        <v>3</v>
      </c>
      <c r="K355" s="139"/>
      <c r="L355" s="139"/>
    </row>
    <row r="356" spans="2:12" x14ac:dyDescent="0.25">
      <c r="B356" s="139" t="s">
        <v>58</v>
      </c>
      <c r="C356" s="258"/>
      <c r="D356" s="136" t="s">
        <v>255</v>
      </c>
      <c r="E356" s="161">
        <v>52</v>
      </c>
      <c r="F356" s="75">
        <v>70</v>
      </c>
      <c r="G356" s="237">
        <v>133</v>
      </c>
      <c r="H356" s="140">
        <v>66.599999999999994</v>
      </c>
      <c r="I356" s="236">
        <v>24</v>
      </c>
      <c r="J356" s="236">
        <v>1</v>
      </c>
      <c r="K356" s="139"/>
      <c r="L356" s="139"/>
    </row>
    <row r="357" spans="2:12" x14ac:dyDescent="0.25">
      <c r="B357" s="139" t="s">
        <v>58</v>
      </c>
      <c r="C357" s="258"/>
      <c r="D357" s="136" t="s">
        <v>256</v>
      </c>
      <c r="E357" s="161">
        <v>8</v>
      </c>
      <c r="F357" s="75">
        <v>15</v>
      </c>
      <c r="G357" s="237">
        <v>133</v>
      </c>
      <c r="H357" s="140">
        <v>66.599999999999994</v>
      </c>
      <c r="I357" s="236">
        <v>16</v>
      </c>
      <c r="J357" s="236">
        <v>3</v>
      </c>
      <c r="K357" s="139"/>
      <c r="L357" s="139"/>
    </row>
    <row r="358" spans="2:12" x14ac:dyDescent="0.25">
      <c r="B358" s="139" t="s">
        <v>58</v>
      </c>
      <c r="C358" s="258"/>
      <c r="D358" s="136" t="s">
        <v>257</v>
      </c>
      <c r="E358" s="161">
        <v>6</v>
      </c>
      <c r="F358" s="75">
        <v>7</v>
      </c>
      <c r="G358" s="237">
        <v>133</v>
      </c>
      <c r="H358" s="140">
        <v>66.599999999999994</v>
      </c>
      <c r="I358" s="236">
        <v>16</v>
      </c>
      <c r="J358" s="236">
        <v>2</v>
      </c>
      <c r="K358" s="139"/>
      <c r="L358" s="139"/>
    </row>
    <row r="359" spans="2:12" x14ac:dyDescent="0.25">
      <c r="B359" s="139" t="s">
        <v>58</v>
      </c>
      <c r="C359" s="258"/>
      <c r="D359" s="136" t="s">
        <v>258</v>
      </c>
      <c r="E359" s="161">
        <v>6</v>
      </c>
      <c r="F359" s="75">
        <v>13</v>
      </c>
      <c r="G359" s="237">
        <v>133</v>
      </c>
      <c r="H359" s="140">
        <v>66.599999999999994</v>
      </c>
      <c r="I359" s="236">
        <v>24</v>
      </c>
      <c r="J359" s="236">
        <v>3</v>
      </c>
      <c r="K359" s="139"/>
      <c r="L359" s="139"/>
    </row>
    <row r="360" spans="2:12" x14ac:dyDescent="0.25">
      <c r="B360" s="139" t="s">
        <v>58</v>
      </c>
      <c r="C360" s="258"/>
      <c r="D360" s="136" t="s">
        <v>259</v>
      </c>
      <c r="E360" s="161">
        <v>6</v>
      </c>
      <c r="F360" s="75">
        <v>7</v>
      </c>
      <c r="G360" s="237">
        <v>133</v>
      </c>
      <c r="H360" s="140">
        <v>66.599999999999994</v>
      </c>
      <c r="I360" s="236">
        <v>16</v>
      </c>
      <c r="J360" s="236">
        <v>3</v>
      </c>
      <c r="K360" s="139"/>
      <c r="L360" s="139"/>
    </row>
    <row r="361" spans="2:12" x14ac:dyDescent="0.25">
      <c r="B361" s="139" t="s">
        <v>58</v>
      </c>
      <c r="C361" s="258"/>
      <c r="D361" s="136" t="s">
        <v>260</v>
      </c>
      <c r="E361" s="161">
        <v>8</v>
      </c>
      <c r="F361" s="75">
        <v>10</v>
      </c>
      <c r="G361" s="237">
        <v>133</v>
      </c>
      <c r="H361" s="140">
        <v>66.599999999999994</v>
      </c>
      <c r="I361" s="236">
        <v>16</v>
      </c>
      <c r="J361" s="236">
        <v>3</v>
      </c>
      <c r="K361" s="139"/>
      <c r="L361" s="139"/>
    </row>
    <row r="362" spans="2:12" x14ac:dyDescent="0.25">
      <c r="B362" s="139" t="s">
        <v>58</v>
      </c>
      <c r="C362" s="258"/>
      <c r="D362" s="136" t="s">
        <v>261</v>
      </c>
      <c r="E362" s="161">
        <v>6</v>
      </c>
      <c r="F362" s="75">
        <v>10</v>
      </c>
      <c r="G362" s="237">
        <v>133</v>
      </c>
      <c r="H362" s="140">
        <v>66.599999999999994</v>
      </c>
      <c r="I362" s="236">
        <v>16</v>
      </c>
      <c r="J362" s="236">
        <v>3</v>
      </c>
      <c r="K362" s="139"/>
      <c r="L362" s="139"/>
    </row>
    <row r="363" spans="2:12" x14ac:dyDescent="0.25">
      <c r="B363" s="139" t="s">
        <v>58</v>
      </c>
      <c r="C363" s="258"/>
      <c r="D363" s="136" t="s">
        <v>262</v>
      </c>
      <c r="E363" s="161">
        <v>5</v>
      </c>
      <c r="F363" s="75">
        <v>11</v>
      </c>
      <c r="G363" s="237">
        <v>133</v>
      </c>
      <c r="H363" s="140">
        <v>66.599999999999994</v>
      </c>
      <c r="I363" s="236">
        <v>24</v>
      </c>
      <c r="J363" s="236">
        <v>3</v>
      </c>
      <c r="K363" s="139"/>
      <c r="L363" s="139"/>
    </row>
    <row r="364" spans="2:12" x14ac:dyDescent="0.25">
      <c r="B364" s="139" t="s">
        <v>58</v>
      </c>
      <c r="C364" s="258"/>
      <c r="D364" s="136" t="s">
        <v>263</v>
      </c>
      <c r="E364" s="161">
        <v>5</v>
      </c>
      <c r="F364" s="75">
        <v>9</v>
      </c>
      <c r="G364" s="237">
        <v>133</v>
      </c>
      <c r="H364" s="140">
        <v>66.599999999999994</v>
      </c>
      <c r="I364" s="236">
        <v>56</v>
      </c>
      <c r="J364" s="236">
        <v>3</v>
      </c>
      <c r="K364" s="139"/>
      <c r="L364" s="139"/>
    </row>
    <row r="365" spans="2:12" x14ac:dyDescent="0.25">
      <c r="B365" s="139" t="s">
        <v>58</v>
      </c>
      <c r="C365" s="258"/>
      <c r="D365" s="136" t="s">
        <v>264</v>
      </c>
      <c r="E365" s="161">
        <v>9</v>
      </c>
      <c r="F365" s="75">
        <v>10</v>
      </c>
      <c r="G365" s="237">
        <v>133</v>
      </c>
      <c r="H365" s="140">
        <v>66.599999999999994</v>
      </c>
      <c r="I365" s="236">
        <v>16</v>
      </c>
      <c r="J365" s="236">
        <v>2</v>
      </c>
      <c r="K365" s="139"/>
      <c r="L365" s="139"/>
    </row>
    <row r="366" spans="2:12" x14ac:dyDescent="0.25">
      <c r="B366" s="139" t="s">
        <v>58</v>
      </c>
      <c r="C366" s="258"/>
      <c r="D366" s="136" t="s">
        <v>265</v>
      </c>
      <c r="E366" s="161">
        <v>6</v>
      </c>
      <c r="F366" s="75">
        <v>6</v>
      </c>
      <c r="G366" s="237">
        <v>133</v>
      </c>
      <c r="H366" s="140">
        <v>66.599999999999994</v>
      </c>
      <c r="I366" s="236">
        <v>16</v>
      </c>
      <c r="J366" s="236">
        <v>2</v>
      </c>
      <c r="K366" s="139"/>
      <c r="L366" s="139"/>
    </row>
    <row r="367" spans="2:12" x14ac:dyDescent="0.25">
      <c r="B367" s="139" t="s">
        <v>58</v>
      </c>
      <c r="C367" s="258"/>
      <c r="D367" s="136" t="s">
        <v>266</v>
      </c>
      <c r="E367" s="161">
        <v>5</v>
      </c>
      <c r="F367" s="75">
        <v>6</v>
      </c>
      <c r="G367" s="237">
        <v>133</v>
      </c>
      <c r="H367" s="140">
        <v>66.599999999999994</v>
      </c>
      <c r="I367" s="236">
        <v>16</v>
      </c>
      <c r="J367" s="236">
        <v>2</v>
      </c>
      <c r="K367" s="139"/>
      <c r="L367" s="139"/>
    </row>
    <row r="368" spans="2:12" x14ac:dyDescent="0.25">
      <c r="B368" s="139" t="s">
        <v>58</v>
      </c>
      <c r="C368" s="258"/>
      <c r="D368" s="136" t="s">
        <v>267</v>
      </c>
      <c r="E368" s="161">
        <v>7</v>
      </c>
      <c r="F368" s="75">
        <v>8</v>
      </c>
      <c r="G368" s="237">
        <v>133</v>
      </c>
      <c r="H368" s="140">
        <v>66.599999999999994</v>
      </c>
      <c r="I368" s="236">
        <v>16</v>
      </c>
      <c r="J368" s="236">
        <v>2</v>
      </c>
      <c r="K368" s="139"/>
      <c r="L368" s="139"/>
    </row>
    <row r="369" spans="2:12" x14ac:dyDescent="0.25">
      <c r="B369" s="139" t="s">
        <v>58</v>
      </c>
      <c r="C369" s="258"/>
      <c r="D369" s="136" t="s">
        <v>268</v>
      </c>
      <c r="E369" s="161">
        <v>1</v>
      </c>
      <c r="F369" s="75">
        <v>1</v>
      </c>
      <c r="G369" s="237">
        <v>133</v>
      </c>
      <c r="H369" s="140">
        <v>66.599999999999994</v>
      </c>
      <c r="I369" s="236">
        <v>0</v>
      </c>
      <c r="J369" s="236">
        <v>1</v>
      </c>
      <c r="K369" s="139"/>
      <c r="L369" s="139"/>
    </row>
    <row r="370" spans="2:12" x14ac:dyDescent="0.25">
      <c r="B370" s="139" t="s">
        <v>58</v>
      </c>
      <c r="C370" s="258"/>
      <c r="D370" s="136" t="s">
        <v>123</v>
      </c>
      <c r="E370" s="161">
        <v>4</v>
      </c>
      <c r="F370" s="75">
        <v>6</v>
      </c>
      <c r="G370" s="237">
        <v>133</v>
      </c>
      <c r="H370" s="140">
        <v>66.599999999999994</v>
      </c>
      <c r="I370" s="236">
        <v>24</v>
      </c>
      <c r="J370" s="236">
        <v>4</v>
      </c>
      <c r="K370" s="139"/>
      <c r="L370" s="139"/>
    </row>
    <row r="371" spans="2:12" x14ac:dyDescent="0.25">
      <c r="B371" s="139" t="s">
        <v>58</v>
      </c>
      <c r="C371" s="258"/>
      <c r="D371" s="136" t="s">
        <v>269</v>
      </c>
      <c r="E371" s="161">
        <v>7</v>
      </c>
      <c r="F371" s="75">
        <v>15</v>
      </c>
      <c r="G371" s="237">
        <v>133</v>
      </c>
      <c r="H371" s="140">
        <v>66.599999999999994</v>
      </c>
      <c r="I371" s="236">
        <v>16</v>
      </c>
      <c r="J371" s="236">
        <v>4</v>
      </c>
      <c r="K371" s="139"/>
      <c r="L371" s="139"/>
    </row>
    <row r="372" spans="2:12" x14ac:dyDescent="0.25">
      <c r="B372" s="139" t="s">
        <v>58</v>
      </c>
      <c r="C372" s="258"/>
      <c r="D372" s="136" t="s">
        <v>270</v>
      </c>
      <c r="E372" s="161">
        <v>4</v>
      </c>
      <c r="F372" s="75">
        <v>6</v>
      </c>
      <c r="G372" s="237">
        <v>133</v>
      </c>
      <c r="H372" s="140">
        <v>66.599999999999994</v>
      </c>
      <c r="I372" s="236">
        <v>8</v>
      </c>
      <c r="J372" s="236">
        <v>2</v>
      </c>
      <c r="K372" s="139"/>
      <c r="L372" s="139"/>
    </row>
    <row r="373" spans="2:12" x14ac:dyDescent="0.25">
      <c r="B373" s="139" t="s">
        <v>58</v>
      </c>
      <c r="C373" s="258"/>
      <c r="D373" s="136" t="s">
        <v>271</v>
      </c>
      <c r="E373" s="161">
        <v>4</v>
      </c>
      <c r="F373" s="75">
        <v>11</v>
      </c>
      <c r="G373" s="237">
        <v>133</v>
      </c>
      <c r="H373" s="140">
        <v>66.599999999999994</v>
      </c>
      <c r="I373" s="236">
        <v>24</v>
      </c>
      <c r="J373" s="236">
        <v>4</v>
      </c>
      <c r="K373" s="139"/>
      <c r="L373" s="139"/>
    </row>
    <row r="374" spans="2:12" x14ac:dyDescent="0.25">
      <c r="B374" s="139" t="s">
        <v>58</v>
      </c>
      <c r="C374" s="258"/>
      <c r="D374" s="136" t="s">
        <v>272</v>
      </c>
      <c r="E374" s="161">
        <v>4</v>
      </c>
      <c r="F374" s="75">
        <v>7</v>
      </c>
      <c r="G374" s="237">
        <v>133</v>
      </c>
      <c r="H374" s="140">
        <v>66.599999999999994</v>
      </c>
      <c r="I374" s="236">
        <v>16</v>
      </c>
      <c r="J374" s="236">
        <v>2</v>
      </c>
      <c r="K374" s="139"/>
      <c r="L374" s="139"/>
    </row>
    <row r="375" spans="2:12" x14ac:dyDescent="0.25">
      <c r="B375" s="139" t="s">
        <v>58</v>
      </c>
      <c r="C375" s="258"/>
      <c r="D375" s="136" t="s">
        <v>122</v>
      </c>
      <c r="E375" s="161">
        <v>6</v>
      </c>
      <c r="F375" s="75">
        <v>9</v>
      </c>
      <c r="G375" s="237">
        <v>133</v>
      </c>
      <c r="H375" s="140">
        <v>66.599999999999994</v>
      </c>
      <c r="I375" s="236">
        <v>16</v>
      </c>
      <c r="J375" s="236">
        <v>2</v>
      </c>
      <c r="K375" s="139"/>
      <c r="L375" s="139"/>
    </row>
    <row r="376" spans="2:12" x14ac:dyDescent="0.25">
      <c r="B376" s="139" t="s">
        <v>58</v>
      </c>
      <c r="C376" s="258"/>
      <c r="D376" s="136" t="s">
        <v>273</v>
      </c>
      <c r="E376" s="161">
        <v>8</v>
      </c>
      <c r="F376" s="75">
        <v>9</v>
      </c>
      <c r="G376" s="237">
        <v>133</v>
      </c>
      <c r="H376" s="140">
        <v>66.599999999999994</v>
      </c>
      <c r="I376" s="236">
        <v>16</v>
      </c>
      <c r="J376" s="236">
        <v>2</v>
      </c>
      <c r="K376" s="139"/>
      <c r="L376" s="139"/>
    </row>
    <row r="377" spans="2:12" x14ac:dyDescent="0.25">
      <c r="B377" s="139" t="s">
        <v>58</v>
      </c>
      <c r="C377" s="258"/>
      <c r="D377" s="136" t="s">
        <v>274</v>
      </c>
      <c r="E377" s="161">
        <v>4</v>
      </c>
      <c r="F377" s="75">
        <v>5</v>
      </c>
      <c r="G377" s="237">
        <v>133</v>
      </c>
      <c r="H377" s="140">
        <v>66.599999999999994</v>
      </c>
      <c r="I377" s="236">
        <v>0</v>
      </c>
      <c r="J377" s="236">
        <v>2</v>
      </c>
      <c r="K377" s="139"/>
      <c r="L377" s="139"/>
    </row>
    <row r="378" spans="2:12" x14ac:dyDescent="0.25">
      <c r="B378" s="139" t="s">
        <v>58</v>
      </c>
      <c r="C378" s="258"/>
      <c r="D378" s="136" t="s">
        <v>275</v>
      </c>
      <c r="E378" s="161">
        <v>11</v>
      </c>
      <c r="F378" s="75">
        <v>12</v>
      </c>
      <c r="G378" s="237">
        <v>133</v>
      </c>
      <c r="H378" s="140">
        <v>66.599999999999994</v>
      </c>
      <c r="I378" s="236">
        <v>16</v>
      </c>
      <c r="J378" s="236">
        <v>2</v>
      </c>
      <c r="K378" s="139"/>
      <c r="L378" s="139"/>
    </row>
    <row r="379" spans="2:12" x14ac:dyDescent="0.25">
      <c r="B379" s="139" t="s">
        <v>58</v>
      </c>
      <c r="C379" s="258"/>
      <c r="D379" s="136" t="s">
        <v>276</v>
      </c>
      <c r="E379" s="161">
        <v>3</v>
      </c>
      <c r="F379" s="75">
        <v>9</v>
      </c>
      <c r="G379" s="237">
        <v>133</v>
      </c>
      <c r="H379" s="140">
        <v>66.599999999999994</v>
      </c>
      <c r="I379" s="236">
        <v>24</v>
      </c>
      <c r="J379" s="236">
        <v>2</v>
      </c>
      <c r="K379" s="139"/>
      <c r="L379" s="139"/>
    </row>
    <row r="380" spans="2:12" x14ac:dyDescent="0.25">
      <c r="B380" s="139" t="s">
        <v>58</v>
      </c>
      <c r="C380" s="258"/>
      <c r="D380" s="136" t="s">
        <v>277</v>
      </c>
      <c r="E380" s="161">
        <v>76</v>
      </c>
      <c r="F380" s="75">
        <v>91</v>
      </c>
      <c r="G380" s="237">
        <v>133</v>
      </c>
      <c r="H380" s="140">
        <v>66.599999999999994</v>
      </c>
      <c r="I380" s="236">
        <v>16</v>
      </c>
      <c r="J380" s="236">
        <v>1</v>
      </c>
      <c r="K380" s="139"/>
      <c r="L380" s="139"/>
    </row>
    <row r="381" spans="2:12" x14ac:dyDescent="0.25">
      <c r="B381" s="139" t="s">
        <v>58</v>
      </c>
      <c r="C381" s="258"/>
      <c r="D381" s="136" t="s">
        <v>278</v>
      </c>
      <c r="E381" s="161">
        <v>3</v>
      </c>
      <c r="F381" s="75">
        <v>11</v>
      </c>
      <c r="G381" s="237">
        <v>133</v>
      </c>
      <c r="H381" s="140">
        <v>66.599999999999994</v>
      </c>
      <c r="I381" s="236">
        <v>16</v>
      </c>
      <c r="J381" s="236">
        <v>2</v>
      </c>
      <c r="K381" s="139"/>
      <c r="L381" s="139"/>
    </row>
    <row r="382" spans="2:12" ht="15.75" customHeight="1" x14ac:dyDescent="0.25">
      <c r="B382" s="139" t="s">
        <v>57</v>
      </c>
      <c r="C382" s="258" t="s">
        <v>124</v>
      </c>
      <c r="D382" s="134" t="s">
        <v>389</v>
      </c>
      <c r="E382" s="220">
        <v>0.21</v>
      </c>
      <c r="F382" s="220">
        <v>0.21</v>
      </c>
      <c r="G382" s="237">
        <v>133</v>
      </c>
      <c r="H382" s="140">
        <v>66.599999999999994</v>
      </c>
      <c r="I382" s="236">
        <v>0</v>
      </c>
      <c r="J382" s="236">
        <v>1</v>
      </c>
      <c r="K382" s="139"/>
      <c r="L382" s="139"/>
    </row>
    <row r="383" spans="2:12" x14ac:dyDescent="0.25">
      <c r="B383" s="139" t="s">
        <v>57</v>
      </c>
      <c r="C383" s="258"/>
      <c r="D383" s="134" t="s">
        <v>125</v>
      </c>
      <c r="E383" s="220">
        <v>14</v>
      </c>
      <c r="F383" s="220">
        <v>15</v>
      </c>
      <c r="G383" s="237">
        <v>133</v>
      </c>
      <c r="H383" s="140">
        <v>66.599999999999994</v>
      </c>
      <c r="I383" s="236">
        <v>32</v>
      </c>
      <c r="J383" s="236">
        <v>4</v>
      </c>
      <c r="K383" s="139"/>
      <c r="L383" s="139"/>
    </row>
    <row r="384" spans="2:12" x14ac:dyDescent="0.25">
      <c r="B384" s="139" t="s">
        <v>57</v>
      </c>
      <c r="C384" s="258"/>
      <c r="D384" s="134" t="s">
        <v>127</v>
      </c>
      <c r="E384" s="220">
        <v>1</v>
      </c>
      <c r="F384" s="220">
        <v>14</v>
      </c>
      <c r="G384" s="237">
        <v>133</v>
      </c>
      <c r="H384" s="140">
        <v>66.599999999999994</v>
      </c>
      <c r="I384" s="236">
        <v>16</v>
      </c>
      <c r="J384" s="236">
        <v>5</v>
      </c>
      <c r="K384" s="139"/>
      <c r="L384" s="139"/>
    </row>
    <row r="385" spans="2:12" x14ac:dyDescent="0.25">
      <c r="B385" s="139" t="s">
        <v>57</v>
      </c>
      <c r="C385" s="258"/>
      <c r="D385" s="134" t="s">
        <v>926</v>
      </c>
      <c r="E385" s="220">
        <v>0.5</v>
      </c>
      <c r="F385" s="220">
        <v>0.54100000000000004</v>
      </c>
      <c r="G385" s="237">
        <v>133</v>
      </c>
      <c r="H385" s="140">
        <v>66.599999999999994</v>
      </c>
      <c r="I385" s="236">
        <v>0</v>
      </c>
      <c r="J385" s="236">
        <v>1</v>
      </c>
      <c r="K385" s="139"/>
      <c r="L385" s="139"/>
    </row>
    <row r="386" spans="2:12" x14ac:dyDescent="0.25">
      <c r="B386" s="139" t="s">
        <v>57</v>
      </c>
      <c r="C386" s="258"/>
      <c r="D386" s="134" t="s">
        <v>391</v>
      </c>
      <c r="E386" s="220">
        <v>5</v>
      </c>
      <c r="F386" s="220">
        <v>5</v>
      </c>
      <c r="G386" s="237">
        <v>133</v>
      </c>
      <c r="H386" s="140">
        <v>66.599999999999994</v>
      </c>
      <c r="I386" s="236">
        <v>32</v>
      </c>
      <c r="J386" s="236">
        <v>3</v>
      </c>
      <c r="K386" s="139"/>
      <c r="L386" s="139"/>
    </row>
    <row r="387" spans="2:12" x14ac:dyDescent="0.25">
      <c r="B387" s="139" t="s">
        <v>57</v>
      </c>
      <c r="C387" s="258"/>
      <c r="D387" s="134" t="s">
        <v>392</v>
      </c>
      <c r="E387" s="220">
        <v>2</v>
      </c>
      <c r="F387" s="220">
        <v>2</v>
      </c>
      <c r="G387" s="237">
        <v>133</v>
      </c>
      <c r="H387" s="140">
        <v>66.599999999999994</v>
      </c>
      <c r="I387" s="236">
        <v>0</v>
      </c>
      <c r="J387" s="236">
        <v>2</v>
      </c>
      <c r="K387" s="139"/>
      <c r="L387" s="139"/>
    </row>
    <row r="388" spans="2:12" x14ac:dyDescent="0.25">
      <c r="B388" s="139" t="s">
        <v>57</v>
      </c>
      <c r="C388" s="258"/>
      <c r="D388" s="134" t="s">
        <v>494</v>
      </c>
      <c r="E388" s="220">
        <v>3</v>
      </c>
      <c r="F388" s="220">
        <v>11</v>
      </c>
      <c r="G388" s="237">
        <v>133</v>
      </c>
      <c r="H388" s="140">
        <v>66.599999999999994</v>
      </c>
      <c r="I388" s="236">
        <v>16</v>
      </c>
      <c r="J388" s="236">
        <v>3</v>
      </c>
      <c r="K388" s="139"/>
      <c r="L388" s="139"/>
    </row>
    <row r="389" spans="2:12" x14ac:dyDescent="0.25">
      <c r="B389" s="139" t="s">
        <v>57</v>
      </c>
      <c r="C389" s="258"/>
      <c r="D389" s="134" t="s">
        <v>126</v>
      </c>
      <c r="E389" s="220">
        <v>1</v>
      </c>
      <c r="F389" s="220">
        <v>4</v>
      </c>
      <c r="G389" s="237">
        <v>133</v>
      </c>
      <c r="H389" s="140">
        <v>66.599999999999994</v>
      </c>
      <c r="I389" s="236">
        <v>0</v>
      </c>
      <c r="J389" s="236">
        <v>2</v>
      </c>
      <c r="K389" s="139"/>
      <c r="L389" s="139"/>
    </row>
    <row r="390" spans="2:12" x14ac:dyDescent="0.25">
      <c r="B390" s="139" t="s">
        <v>57</v>
      </c>
      <c r="C390" s="258"/>
      <c r="D390" s="134" t="s">
        <v>495</v>
      </c>
      <c r="E390" s="220">
        <v>2</v>
      </c>
      <c r="F390" s="220">
        <v>2</v>
      </c>
      <c r="G390" s="237">
        <v>133</v>
      </c>
      <c r="H390" s="140">
        <v>66.599999999999994</v>
      </c>
      <c r="I390" s="236">
        <v>0</v>
      </c>
      <c r="J390" s="236">
        <v>2</v>
      </c>
      <c r="K390" s="139"/>
      <c r="L390" s="139"/>
    </row>
    <row r="391" spans="2:12" x14ac:dyDescent="0.25">
      <c r="B391" s="139" t="s">
        <v>57</v>
      </c>
      <c r="C391" s="258"/>
      <c r="D391" s="134" t="s">
        <v>496</v>
      </c>
      <c r="E391" s="220">
        <v>2</v>
      </c>
      <c r="F391" s="220">
        <v>2</v>
      </c>
      <c r="G391" s="237">
        <v>133</v>
      </c>
      <c r="H391" s="140">
        <v>66.599999999999994</v>
      </c>
      <c r="I391" s="236">
        <v>0</v>
      </c>
      <c r="J391" s="236">
        <v>2</v>
      </c>
      <c r="K391" s="139"/>
      <c r="L391" s="139"/>
    </row>
    <row r="392" spans="2:12" x14ac:dyDescent="0.25">
      <c r="B392" s="139" t="s">
        <v>57</v>
      </c>
      <c r="C392" s="258"/>
      <c r="D392" s="134" t="s">
        <v>395</v>
      </c>
      <c r="E392" s="220">
        <v>1</v>
      </c>
      <c r="F392" s="220">
        <v>1</v>
      </c>
      <c r="G392" s="237">
        <v>133</v>
      </c>
      <c r="H392" s="140">
        <v>66.599999999999994</v>
      </c>
      <c r="I392" s="236">
        <v>0</v>
      </c>
      <c r="J392" s="236">
        <v>2</v>
      </c>
      <c r="K392" s="139"/>
      <c r="L392" s="139"/>
    </row>
    <row r="393" spans="2:12" x14ac:dyDescent="0.25">
      <c r="B393" s="139" t="s">
        <v>57</v>
      </c>
      <c r="C393" s="258"/>
      <c r="D393" s="134" t="s">
        <v>396</v>
      </c>
      <c r="E393" s="220">
        <v>1</v>
      </c>
      <c r="F393" s="220">
        <v>2</v>
      </c>
      <c r="G393" s="237">
        <v>133</v>
      </c>
      <c r="H393" s="140">
        <v>66.599999999999994</v>
      </c>
      <c r="I393" s="236">
        <v>0</v>
      </c>
      <c r="J393" s="236">
        <v>2</v>
      </c>
      <c r="K393" s="139"/>
      <c r="L393" s="139"/>
    </row>
    <row r="394" spans="2:12" x14ac:dyDescent="0.25">
      <c r="B394" s="139" t="s">
        <v>57</v>
      </c>
      <c r="C394" s="258"/>
      <c r="D394" s="134" t="s">
        <v>397</v>
      </c>
      <c r="E394" s="220">
        <v>1</v>
      </c>
      <c r="F394" s="220">
        <v>3</v>
      </c>
      <c r="G394" s="237">
        <v>133</v>
      </c>
      <c r="H394" s="140">
        <v>66.599999999999994</v>
      </c>
      <c r="I394" s="236">
        <v>0</v>
      </c>
      <c r="J394" s="236">
        <v>2</v>
      </c>
      <c r="K394" s="139"/>
      <c r="L394" s="139"/>
    </row>
    <row r="395" spans="2:12" x14ac:dyDescent="0.25">
      <c r="B395" s="139" t="s">
        <v>60</v>
      </c>
      <c r="C395" s="258"/>
      <c r="D395" s="219" t="s">
        <v>389</v>
      </c>
      <c r="E395" s="120">
        <v>15</v>
      </c>
      <c r="F395" s="120">
        <v>15</v>
      </c>
      <c r="G395" s="237">
        <v>133</v>
      </c>
      <c r="H395" s="140">
        <v>66.599999999999994</v>
      </c>
      <c r="I395" s="236">
        <v>40</v>
      </c>
      <c r="J395" s="236">
        <v>4</v>
      </c>
      <c r="K395" s="139"/>
      <c r="L395" s="139"/>
    </row>
    <row r="396" spans="2:12" x14ac:dyDescent="0.25">
      <c r="B396" s="139" t="s">
        <v>60</v>
      </c>
      <c r="C396" s="258"/>
      <c r="D396" s="219" t="s">
        <v>390</v>
      </c>
      <c r="E396" s="120">
        <v>1</v>
      </c>
      <c r="F396" s="120">
        <v>1</v>
      </c>
      <c r="G396" s="237">
        <v>133</v>
      </c>
      <c r="H396" s="140">
        <v>66.599999999999994</v>
      </c>
      <c r="I396" s="236">
        <v>0</v>
      </c>
      <c r="J396" s="236">
        <v>2</v>
      </c>
      <c r="K396" s="139"/>
      <c r="L396" s="139"/>
    </row>
    <row r="397" spans="2:12" x14ac:dyDescent="0.25">
      <c r="B397" s="139" t="s">
        <v>60</v>
      </c>
      <c r="C397" s="258"/>
      <c r="D397" s="219" t="s">
        <v>926</v>
      </c>
      <c r="E397" s="120">
        <v>0.60199999999999998</v>
      </c>
      <c r="F397" s="120">
        <v>0.60199999999999998</v>
      </c>
      <c r="G397" s="237">
        <v>133</v>
      </c>
      <c r="H397" s="140">
        <v>66.599999999999994</v>
      </c>
      <c r="I397" s="236">
        <v>0</v>
      </c>
      <c r="J397" s="236">
        <v>1</v>
      </c>
      <c r="K397" s="139"/>
      <c r="L397" s="139"/>
    </row>
    <row r="398" spans="2:12" x14ac:dyDescent="0.25">
      <c r="B398" s="139" t="s">
        <v>60</v>
      </c>
      <c r="C398" s="258"/>
      <c r="D398" s="219" t="s">
        <v>391</v>
      </c>
      <c r="E398" s="120">
        <v>5</v>
      </c>
      <c r="F398" s="120">
        <v>5</v>
      </c>
      <c r="G398" s="237">
        <v>133</v>
      </c>
      <c r="H398" s="140">
        <v>66.599999999999994</v>
      </c>
      <c r="I398" s="236">
        <v>16</v>
      </c>
      <c r="J398" s="236">
        <v>3</v>
      </c>
      <c r="K398" s="139"/>
      <c r="L398" s="139"/>
    </row>
    <row r="399" spans="2:12" x14ac:dyDescent="0.25">
      <c r="B399" s="139" t="s">
        <v>60</v>
      </c>
      <c r="C399" s="258"/>
      <c r="D399" s="219" t="s">
        <v>392</v>
      </c>
      <c r="E399" s="120">
        <v>2</v>
      </c>
      <c r="F399" s="120">
        <v>2</v>
      </c>
      <c r="G399" s="237">
        <v>133</v>
      </c>
      <c r="H399" s="140">
        <v>66.599999999999994</v>
      </c>
      <c r="I399" s="236">
        <v>0</v>
      </c>
      <c r="J399" s="236">
        <v>2</v>
      </c>
      <c r="K399" s="139"/>
      <c r="L399" s="139"/>
    </row>
    <row r="400" spans="2:12" x14ac:dyDescent="0.25">
      <c r="B400" s="139" t="s">
        <v>60</v>
      </c>
      <c r="C400" s="258"/>
      <c r="D400" s="219" t="s">
        <v>393</v>
      </c>
      <c r="E400" s="120">
        <v>2</v>
      </c>
      <c r="F400" s="120">
        <v>3</v>
      </c>
      <c r="G400" s="237">
        <v>133</v>
      </c>
      <c r="H400" s="140">
        <v>66.599999999999994</v>
      </c>
      <c r="I400" s="236">
        <v>0</v>
      </c>
      <c r="J400" s="236">
        <v>2</v>
      </c>
      <c r="K400" s="139"/>
      <c r="L400" s="139"/>
    </row>
    <row r="401" spans="2:12" x14ac:dyDescent="0.25">
      <c r="B401" s="139" t="s">
        <v>60</v>
      </c>
      <c r="C401" s="258"/>
      <c r="D401" s="219" t="s">
        <v>394</v>
      </c>
      <c r="E401" s="120">
        <v>3</v>
      </c>
      <c r="F401" s="120">
        <v>5</v>
      </c>
      <c r="G401" s="237">
        <v>133</v>
      </c>
      <c r="H401" s="140">
        <v>66.599999999999994</v>
      </c>
      <c r="I401" s="236">
        <v>16</v>
      </c>
      <c r="J401" s="236">
        <v>3</v>
      </c>
      <c r="K401" s="139"/>
      <c r="L401" s="139"/>
    </row>
    <row r="402" spans="2:12" x14ac:dyDescent="0.25">
      <c r="B402" s="139" t="s">
        <v>60</v>
      </c>
      <c r="C402" s="258"/>
      <c r="D402" s="219" t="s">
        <v>395</v>
      </c>
      <c r="E402" s="120">
        <v>1</v>
      </c>
      <c r="F402" s="120">
        <v>1</v>
      </c>
      <c r="G402" s="237">
        <v>133</v>
      </c>
      <c r="H402" s="140">
        <v>66.599999999999994</v>
      </c>
      <c r="I402" s="236">
        <v>0</v>
      </c>
      <c r="J402" s="236">
        <v>2</v>
      </c>
      <c r="K402" s="139"/>
      <c r="L402" s="139"/>
    </row>
    <row r="403" spans="2:12" x14ac:dyDescent="0.25">
      <c r="B403" s="139" t="s">
        <v>60</v>
      </c>
      <c r="C403" s="258"/>
      <c r="D403" s="219" t="s">
        <v>396</v>
      </c>
      <c r="E403" s="120">
        <v>1</v>
      </c>
      <c r="F403" s="120">
        <v>2</v>
      </c>
      <c r="G403" s="237">
        <v>133</v>
      </c>
      <c r="H403" s="140">
        <v>66.599999999999994</v>
      </c>
      <c r="I403" s="236">
        <v>0</v>
      </c>
      <c r="J403" s="236">
        <v>1</v>
      </c>
      <c r="K403" s="139"/>
      <c r="L403" s="139"/>
    </row>
    <row r="404" spans="2:12" x14ac:dyDescent="0.25">
      <c r="B404" s="139" t="s">
        <v>60</v>
      </c>
      <c r="C404" s="258"/>
      <c r="D404" s="219" t="s">
        <v>397</v>
      </c>
      <c r="E404" s="120">
        <v>1</v>
      </c>
      <c r="F404" s="120">
        <v>2</v>
      </c>
      <c r="G404" s="237">
        <v>133</v>
      </c>
      <c r="H404" s="140">
        <v>66.599999999999994</v>
      </c>
      <c r="I404" s="236">
        <v>0</v>
      </c>
      <c r="J404" s="236">
        <v>2</v>
      </c>
      <c r="K404" s="139"/>
      <c r="L404" s="139"/>
    </row>
    <row r="405" spans="2:12" x14ac:dyDescent="0.25">
      <c r="B405" s="139" t="s">
        <v>58</v>
      </c>
      <c r="C405" s="287" t="s">
        <v>120</v>
      </c>
      <c r="D405" s="136" t="s">
        <v>444</v>
      </c>
      <c r="E405" s="161">
        <v>200</v>
      </c>
      <c r="F405" s="75">
        <v>200</v>
      </c>
      <c r="G405" s="237">
        <v>133</v>
      </c>
      <c r="H405" s="140">
        <v>66.599999999999994</v>
      </c>
      <c r="I405" s="236">
        <v>64</v>
      </c>
      <c r="J405" s="236">
        <v>6</v>
      </c>
      <c r="K405" s="241"/>
      <c r="L405" s="241" t="s">
        <v>576</v>
      </c>
    </row>
    <row r="406" spans="2:12" x14ac:dyDescent="0.25">
      <c r="B406" s="139" t="s">
        <v>58</v>
      </c>
      <c r="C406" s="287"/>
      <c r="D406" s="136" t="s">
        <v>505</v>
      </c>
      <c r="E406" s="161">
        <v>2.5</v>
      </c>
      <c r="F406" s="75">
        <v>2.5</v>
      </c>
      <c r="G406" s="237">
        <v>133</v>
      </c>
      <c r="H406" s="140">
        <v>66.599999999999994</v>
      </c>
      <c r="I406" s="236">
        <v>0</v>
      </c>
      <c r="J406" s="236">
        <v>1</v>
      </c>
      <c r="K406" s="241"/>
      <c r="L406" s="241"/>
    </row>
    <row r="407" spans="2:12" x14ac:dyDescent="0.25">
      <c r="B407" s="139" t="s">
        <v>58</v>
      </c>
      <c r="C407" s="287"/>
      <c r="D407" s="136" t="s">
        <v>445</v>
      </c>
      <c r="E407" s="161">
        <v>2</v>
      </c>
      <c r="F407" s="75">
        <v>2</v>
      </c>
      <c r="G407" s="237">
        <v>133</v>
      </c>
      <c r="H407" s="140">
        <v>66.599999999999994</v>
      </c>
      <c r="I407" s="236">
        <v>0</v>
      </c>
      <c r="J407" s="236">
        <v>2</v>
      </c>
      <c r="K407" s="241"/>
      <c r="L407" s="241"/>
    </row>
    <row r="408" spans="2:12" x14ac:dyDescent="0.25">
      <c r="B408" s="139" t="s">
        <v>58</v>
      </c>
      <c r="C408" s="287"/>
      <c r="D408" s="136" t="s">
        <v>446</v>
      </c>
      <c r="E408" s="161">
        <v>1.8</v>
      </c>
      <c r="F408" s="75">
        <v>1.8</v>
      </c>
      <c r="G408" s="237">
        <v>133</v>
      </c>
      <c r="H408" s="140">
        <v>66.599999999999994</v>
      </c>
      <c r="I408" s="236">
        <v>0</v>
      </c>
      <c r="J408" s="236">
        <v>1</v>
      </c>
      <c r="K408" s="241"/>
      <c r="L408" s="241"/>
    </row>
    <row r="409" spans="2:12" x14ac:dyDescent="0.25">
      <c r="B409" s="139" t="s">
        <v>58</v>
      </c>
      <c r="C409" s="287"/>
      <c r="D409" s="136" t="s">
        <v>447</v>
      </c>
      <c r="E409" s="161">
        <v>3.8</v>
      </c>
      <c r="F409" s="75">
        <v>3.8</v>
      </c>
      <c r="G409" s="237">
        <v>133</v>
      </c>
      <c r="H409" s="140">
        <v>66.599999999999994</v>
      </c>
      <c r="I409" s="236">
        <v>0</v>
      </c>
      <c r="J409" s="236">
        <v>2</v>
      </c>
      <c r="K409" s="241"/>
      <c r="L409" s="241"/>
    </row>
    <row r="410" spans="2:12" x14ac:dyDescent="0.25">
      <c r="B410" s="139" t="s">
        <v>58</v>
      </c>
      <c r="C410" s="287"/>
      <c r="D410" s="136" t="s">
        <v>448</v>
      </c>
      <c r="E410" s="161">
        <v>24</v>
      </c>
      <c r="F410" s="75">
        <v>24</v>
      </c>
      <c r="G410" s="237">
        <v>133</v>
      </c>
      <c r="H410" s="140">
        <v>66.599999999999994</v>
      </c>
      <c r="I410" s="236">
        <v>8</v>
      </c>
      <c r="J410" s="236">
        <v>5</v>
      </c>
      <c r="K410" s="241"/>
      <c r="L410" s="241"/>
    </row>
    <row r="411" spans="2:12" x14ac:dyDescent="0.25">
      <c r="B411" s="139" t="s">
        <v>58</v>
      </c>
      <c r="C411" s="287"/>
      <c r="D411" s="136" t="s">
        <v>449</v>
      </c>
      <c r="E411" s="161">
        <v>20</v>
      </c>
      <c r="F411" s="75">
        <v>20</v>
      </c>
      <c r="G411" s="237">
        <v>133</v>
      </c>
      <c r="H411" s="140">
        <v>66.599999999999994</v>
      </c>
      <c r="I411" s="236">
        <v>16</v>
      </c>
      <c r="J411" s="236">
        <v>3</v>
      </c>
      <c r="K411" s="241"/>
      <c r="L411" s="241"/>
    </row>
    <row r="412" spans="2:12" x14ac:dyDescent="0.25">
      <c r="B412" s="139" t="s">
        <v>58</v>
      </c>
      <c r="C412" s="287"/>
      <c r="D412" s="136" t="s">
        <v>450</v>
      </c>
      <c r="E412" s="161">
        <v>200</v>
      </c>
      <c r="F412" s="75">
        <v>200</v>
      </c>
      <c r="G412" s="237">
        <v>133</v>
      </c>
      <c r="H412" s="140">
        <v>66.599999999999994</v>
      </c>
      <c r="I412" s="236">
        <v>0</v>
      </c>
      <c r="J412" s="236">
        <v>1</v>
      </c>
      <c r="K412" s="241"/>
      <c r="L412" s="241"/>
    </row>
    <row r="413" spans="2:12" x14ac:dyDescent="0.25">
      <c r="B413" s="139" t="s">
        <v>58</v>
      </c>
      <c r="C413" s="287"/>
      <c r="D413" s="136" t="s">
        <v>451</v>
      </c>
      <c r="E413" s="161">
        <v>120</v>
      </c>
      <c r="F413" s="75">
        <v>120</v>
      </c>
      <c r="G413" s="237">
        <v>133</v>
      </c>
      <c r="H413" s="140">
        <v>66.599999999999994</v>
      </c>
      <c r="I413" s="236">
        <v>0</v>
      </c>
      <c r="J413" s="236">
        <v>1</v>
      </c>
      <c r="K413" s="241"/>
      <c r="L413" s="241"/>
    </row>
    <row r="414" spans="2:12" x14ac:dyDescent="0.25">
      <c r="B414" s="139" t="s">
        <v>58</v>
      </c>
      <c r="C414" s="287"/>
      <c r="D414" s="136" t="s">
        <v>452</v>
      </c>
      <c r="E414" s="161">
        <v>25</v>
      </c>
      <c r="F414" s="75">
        <v>25</v>
      </c>
      <c r="G414" s="237">
        <v>133</v>
      </c>
      <c r="H414" s="140">
        <v>66.599999999999994</v>
      </c>
      <c r="I414" s="236">
        <v>8</v>
      </c>
      <c r="J414" s="236">
        <v>6</v>
      </c>
      <c r="K414" s="241"/>
      <c r="L414" s="241"/>
    </row>
    <row r="415" spans="2:12" x14ac:dyDescent="0.25">
      <c r="B415" s="139" t="s">
        <v>58</v>
      </c>
      <c r="C415" s="287"/>
      <c r="D415" s="136" t="s">
        <v>453</v>
      </c>
      <c r="E415" s="161">
        <v>24</v>
      </c>
      <c r="F415" s="75">
        <v>24</v>
      </c>
      <c r="G415" s="237">
        <v>133</v>
      </c>
      <c r="H415" s="140">
        <v>66.599999999999994</v>
      </c>
      <c r="I415" s="236" t="s">
        <v>81</v>
      </c>
      <c r="J415" s="236" t="s">
        <v>81</v>
      </c>
      <c r="K415" s="241"/>
      <c r="L415" s="241"/>
    </row>
    <row r="416" spans="2:12" x14ac:dyDescent="0.25">
      <c r="B416" s="139" t="s">
        <v>58</v>
      </c>
      <c r="C416" s="287"/>
      <c r="D416" s="136" t="s">
        <v>454</v>
      </c>
      <c r="E416" s="161">
        <v>1.4</v>
      </c>
      <c r="F416" s="75">
        <v>1.4</v>
      </c>
      <c r="G416" s="237">
        <v>133</v>
      </c>
      <c r="H416" s="140">
        <v>66.599999999999994</v>
      </c>
      <c r="I416" s="236" t="s">
        <v>81</v>
      </c>
      <c r="J416" s="236" t="s">
        <v>81</v>
      </c>
      <c r="K416" s="241"/>
      <c r="L416" s="241"/>
    </row>
    <row r="417" spans="2:12" x14ac:dyDescent="0.25">
      <c r="B417" s="139" t="s">
        <v>58</v>
      </c>
      <c r="C417" s="287"/>
      <c r="D417" s="136" t="s">
        <v>455</v>
      </c>
      <c r="E417" s="161">
        <v>22</v>
      </c>
      <c r="F417" s="75">
        <v>22</v>
      </c>
      <c r="G417" s="237">
        <v>133</v>
      </c>
      <c r="H417" s="140">
        <v>66.599999999999994</v>
      </c>
      <c r="I417" s="236" t="s">
        <v>81</v>
      </c>
      <c r="J417" s="236" t="s">
        <v>81</v>
      </c>
      <c r="K417" s="241"/>
      <c r="L417" s="241"/>
    </row>
    <row r="418" spans="2:12" x14ac:dyDescent="0.25">
      <c r="B418" s="139" t="s">
        <v>58</v>
      </c>
      <c r="C418" s="287"/>
      <c r="D418" s="136" t="s">
        <v>456</v>
      </c>
      <c r="E418" s="161">
        <v>750</v>
      </c>
      <c r="F418" s="75">
        <v>750</v>
      </c>
      <c r="G418" s="237">
        <v>133</v>
      </c>
      <c r="H418" s="140">
        <v>66.599999999999994</v>
      </c>
      <c r="I418" s="236">
        <v>56</v>
      </c>
      <c r="J418" s="236">
        <v>7</v>
      </c>
      <c r="K418" s="241"/>
      <c r="L418" s="241"/>
    </row>
    <row r="419" spans="2:12" x14ac:dyDescent="0.25">
      <c r="B419" s="139" t="s">
        <v>58</v>
      </c>
      <c r="C419" s="287"/>
      <c r="D419" s="136" t="s">
        <v>457</v>
      </c>
      <c r="E419" s="161">
        <v>720</v>
      </c>
      <c r="F419" s="75">
        <v>720</v>
      </c>
      <c r="G419" s="237">
        <v>133</v>
      </c>
      <c r="H419" s="140">
        <v>66.599999999999994</v>
      </c>
      <c r="I419" s="238">
        <v>64</v>
      </c>
      <c r="J419" s="238">
        <v>7</v>
      </c>
      <c r="K419" s="241"/>
      <c r="L419" s="241"/>
    </row>
    <row r="420" spans="2:12" x14ac:dyDescent="0.25">
      <c r="B420" s="139" t="s">
        <v>58</v>
      </c>
      <c r="C420" s="287"/>
      <c r="D420" s="136" t="s">
        <v>443</v>
      </c>
      <c r="E420" s="161">
        <v>140</v>
      </c>
      <c r="F420" s="75">
        <v>140</v>
      </c>
      <c r="G420" s="237">
        <v>133</v>
      </c>
      <c r="H420" s="140">
        <v>66.599999999999994</v>
      </c>
      <c r="I420" s="236">
        <v>16</v>
      </c>
      <c r="J420" s="236">
        <v>5</v>
      </c>
      <c r="K420" s="241"/>
      <c r="L420" s="241"/>
    </row>
    <row r="421" spans="2:12" x14ac:dyDescent="0.25">
      <c r="B421" s="139" t="s">
        <v>58</v>
      </c>
      <c r="C421" s="287"/>
      <c r="D421" s="136" t="s">
        <v>458</v>
      </c>
      <c r="E421" s="161">
        <v>840</v>
      </c>
      <c r="F421" s="75">
        <v>840</v>
      </c>
      <c r="G421" s="237">
        <v>133</v>
      </c>
      <c r="H421" s="140">
        <v>66.599999999999994</v>
      </c>
      <c r="I421" s="236">
        <v>16</v>
      </c>
      <c r="J421" s="236">
        <v>5</v>
      </c>
      <c r="K421" s="241"/>
      <c r="L421" s="241"/>
    </row>
    <row r="422" spans="2:12" x14ac:dyDescent="0.25">
      <c r="B422" s="139" t="s">
        <v>58</v>
      </c>
      <c r="C422" s="287"/>
      <c r="D422" s="136" t="s">
        <v>459</v>
      </c>
      <c r="E422" s="161">
        <v>2</v>
      </c>
      <c r="F422" s="75">
        <v>2</v>
      </c>
      <c r="G422" s="237">
        <v>133</v>
      </c>
      <c r="H422" s="140">
        <v>66.599999999999994</v>
      </c>
      <c r="I422" s="236">
        <v>0</v>
      </c>
      <c r="J422" s="236">
        <v>1</v>
      </c>
      <c r="K422" s="241"/>
      <c r="L422" s="241"/>
    </row>
    <row r="423" spans="2:12" x14ac:dyDescent="0.25">
      <c r="B423" s="139" t="s">
        <v>58</v>
      </c>
      <c r="C423" s="287"/>
      <c r="D423" s="136" t="s">
        <v>506</v>
      </c>
      <c r="E423" s="161">
        <v>12</v>
      </c>
      <c r="F423" s="75">
        <v>12</v>
      </c>
      <c r="G423" s="237">
        <v>133</v>
      </c>
      <c r="H423" s="140">
        <v>66.599999999999994</v>
      </c>
      <c r="I423" s="236">
        <v>8</v>
      </c>
      <c r="J423" s="236">
        <v>5</v>
      </c>
      <c r="K423" s="241"/>
      <c r="L423" s="241"/>
    </row>
    <row r="424" spans="2:12" x14ac:dyDescent="0.25">
      <c r="B424" s="139" t="s">
        <v>58</v>
      </c>
      <c r="C424" s="287"/>
      <c r="D424" s="136" t="s">
        <v>532</v>
      </c>
      <c r="E424" s="161">
        <v>60</v>
      </c>
      <c r="F424" s="75">
        <v>60</v>
      </c>
      <c r="G424" s="237">
        <v>133</v>
      </c>
      <c r="H424" s="140">
        <v>66.599999999999994</v>
      </c>
      <c r="I424" s="236">
        <v>16</v>
      </c>
      <c r="J424" s="236">
        <v>5</v>
      </c>
      <c r="K424" s="241"/>
      <c r="L424" s="241"/>
    </row>
    <row r="425" spans="2:12" x14ac:dyDescent="0.25">
      <c r="B425" s="139" t="s">
        <v>58</v>
      </c>
      <c r="C425" s="125"/>
      <c r="D425" s="87" t="s">
        <v>533</v>
      </c>
      <c r="E425" s="161">
        <v>13</v>
      </c>
      <c r="F425" s="75">
        <v>13</v>
      </c>
      <c r="G425" s="237">
        <v>133</v>
      </c>
      <c r="H425" s="140">
        <v>66.599999999999994</v>
      </c>
      <c r="I425" s="236">
        <v>8</v>
      </c>
      <c r="J425" s="236">
        <v>5</v>
      </c>
      <c r="K425" s="241"/>
      <c r="L425" s="241"/>
    </row>
    <row r="426" spans="2:12" ht="41.25" customHeight="1" x14ac:dyDescent="0.25">
      <c r="B426" s="139" t="s">
        <v>58</v>
      </c>
      <c r="C426" s="125"/>
      <c r="D426" s="87" t="s">
        <v>534</v>
      </c>
      <c r="E426" s="161">
        <v>0.9</v>
      </c>
      <c r="F426" s="106">
        <v>0.9</v>
      </c>
      <c r="G426" s="237">
        <v>133</v>
      </c>
      <c r="H426" s="140">
        <v>66.599999999999994</v>
      </c>
      <c r="I426" s="236">
        <v>0</v>
      </c>
      <c r="J426" s="236">
        <v>1</v>
      </c>
      <c r="K426" s="139"/>
      <c r="L426" s="139" t="s">
        <v>584</v>
      </c>
    </row>
    <row r="427" spans="2:12" x14ac:dyDescent="0.25">
      <c r="B427" s="139" t="s">
        <v>58</v>
      </c>
      <c r="C427" s="258" t="s">
        <v>102</v>
      </c>
      <c r="D427" s="88" t="s">
        <v>465</v>
      </c>
      <c r="E427" s="161">
        <v>141</v>
      </c>
      <c r="F427" s="75">
        <v>145</v>
      </c>
      <c r="G427" s="237">
        <v>160</v>
      </c>
      <c r="H427" s="140">
        <v>80</v>
      </c>
      <c r="I427" s="292">
        <v>32</v>
      </c>
      <c r="J427" s="292">
        <v>6</v>
      </c>
      <c r="K427" s="241"/>
      <c r="L427" s="139"/>
    </row>
    <row r="428" spans="2:12" x14ac:dyDescent="0.25">
      <c r="B428" s="139" t="s">
        <v>58</v>
      </c>
      <c r="C428" s="258"/>
      <c r="D428" s="88" t="s">
        <v>463</v>
      </c>
      <c r="E428" s="161">
        <v>2</v>
      </c>
      <c r="F428" s="75">
        <v>111</v>
      </c>
      <c r="G428" s="237">
        <v>160</v>
      </c>
      <c r="H428" s="140">
        <v>80</v>
      </c>
      <c r="I428" s="292">
        <v>16</v>
      </c>
      <c r="J428" s="292">
        <v>6</v>
      </c>
      <c r="K428" s="241"/>
      <c r="L428" s="139"/>
    </row>
    <row r="429" spans="2:12" x14ac:dyDescent="0.25">
      <c r="B429" s="139" t="s">
        <v>58</v>
      </c>
      <c r="C429" s="258"/>
      <c r="D429" s="88" t="s">
        <v>460</v>
      </c>
      <c r="E429" s="161">
        <v>246</v>
      </c>
      <c r="F429" s="75">
        <v>246</v>
      </c>
      <c r="G429" s="237">
        <v>160</v>
      </c>
      <c r="H429" s="140">
        <v>80</v>
      </c>
      <c r="I429" s="292">
        <v>24</v>
      </c>
      <c r="J429" s="292">
        <v>5</v>
      </c>
      <c r="K429" s="241"/>
      <c r="L429" s="139"/>
    </row>
    <row r="430" spans="2:12" x14ac:dyDescent="0.25">
      <c r="B430" s="139" t="s">
        <v>58</v>
      </c>
      <c r="C430" s="258"/>
      <c r="D430" s="88" t="s">
        <v>470</v>
      </c>
      <c r="E430" s="161">
        <v>7</v>
      </c>
      <c r="F430" s="75">
        <v>9</v>
      </c>
      <c r="G430" s="237">
        <v>160</v>
      </c>
      <c r="H430" s="140">
        <v>80</v>
      </c>
      <c r="I430" s="292">
        <v>0</v>
      </c>
      <c r="J430" s="292">
        <v>15</v>
      </c>
      <c r="K430" s="241"/>
      <c r="L430" s="139"/>
    </row>
    <row r="431" spans="2:12" x14ac:dyDescent="0.25">
      <c r="B431" s="139" t="s">
        <v>58</v>
      </c>
      <c r="C431" s="258"/>
      <c r="D431" s="88" t="s">
        <v>129</v>
      </c>
      <c r="E431" s="161">
        <v>56</v>
      </c>
      <c r="F431" s="75">
        <v>76</v>
      </c>
      <c r="G431" s="237">
        <v>160</v>
      </c>
      <c r="H431" s="140">
        <v>80</v>
      </c>
      <c r="I431" s="292">
        <v>40</v>
      </c>
      <c r="J431" s="292">
        <v>6</v>
      </c>
      <c r="K431" s="241"/>
      <c r="L431" s="139"/>
    </row>
    <row r="432" spans="2:12" x14ac:dyDescent="0.25">
      <c r="B432" s="139" t="s">
        <v>58</v>
      </c>
      <c r="C432" s="258"/>
      <c r="D432" s="88" t="s">
        <v>466</v>
      </c>
      <c r="E432" s="161">
        <v>4</v>
      </c>
      <c r="F432" s="75">
        <v>37665</v>
      </c>
      <c r="G432" s="237">
        <v>160</v>
      </c>
      <c r="H432" s="140">
        <v>80</v>
      </c>
      <c r="I432" s="292">
        <v>8</v>
      </c>
      <c r="J432" s="292">
        <v>15</v>
      </c>
      <c r="K432" s="241"/>
      <c r="L432" s="139"/>
    </row>
    <row r="433" spans="2:12" x14ac:dyDescent="0.25">
      <c r="B433" s="139" t="s">
        <v>58</v>
      </c>
      <c r="C433" s="258"/>
      <c r="D433" s="88" t="s">
        <v>103</v>
      </c>
      <c r="E433" s="161">
        <v>3</v>
      </c>
      <c r="F433" s="75">
        <v>37919</v>
      </c>
      <c r="G433" s="237">
        <v>160</v>
      </c>
      <c r="H433" s="140">
        <v>80</v>
      </c>
      <c r="I433" s="292">
        <v>0</v>
      </c>
      <c r="J433" s="292">
        <v>1</v>
      </c>
      <c r="K433" s="241"/>
      <c r="L433" s="139"/>
    </row>
    <row r="434" spans="2:12" x14ac:dyDescent="0.25">
      <c r="B434" s="139" t="s">
        <v>58</v>
      </c>
      <c r="C434" s="258"/>
      <c r="D434" s="88" t="s">
        <v>915</v>
      </c>
      <c r="E434" s="161">
        <v>0.65</v>
      </c>
      <c r="F434" s="75">
        <v>5.4130000000000003</v>
      </c>
      <c r="G434" s="237">
        <v>160</v>
      </c>
      <c r="H434" s="140">
        <v>80</v>
      </c>
      <c r="I434" s="292">
        <v>0</v>
      </c>
      <c r="J434" s="292">
        <v>2</v>
      </c>
      <c r="K434" s="241"/>
      <c r="L434" s="139"/>
    </row>
    <row r="435" spans="2:12" x14ac:dyDescent="0.25">
      <c r="B435" s="139" t="s">
        <v>58</v>
      </c>
      <c r="C435" s="258"/>
      <c r="D435" s="88" t="s">
        <v>464</v>
      </c>
      <c r="E435" s="161">
        <v>2</v>
      </c>
      <c r="F435" s="75">
        <v>3</v>
      </c>
      <c r="G435" s="237">
        <v>160</v>
      </c>
      <c r="H435" s="140">
        <v>80</v>
      </c>
      <c r="I435" s="292">
        <v>0</v>
      </c>
      <c r="J435" s="292">
        <v>2</v>
      </c>
      <c r="K435" s="241"/>
      <c r="L435" s="139"/>
    </row>
    <row r="436" spans="2:12" x14ac:dyDescent="0.25">
      <c r="B436" s="139" t="s">
        <v>58</v>
      </c>
      <c r="C436" s="258"/>
      <c r="D436" s="88" t="s">
        <v>104</v>
      </c>
      <c r="E436" s="161">
        <v>4</v>
      </c>
      <c r="F436" s="75">
        <v>5</v>
      </c>
      <c r="G436" s="237">
        <v>160</v>
      </c>
      <c r="H436" s="140">
        <v>80</v>
      </c>
      <c r="I436" s="292">
        <v>0</v>
      </c>
      <c r="J436" s="292">
        <v>4</v>
      </c>
      <c r="K436" s="241"/>
      <c r="L436" s="139"/>
    </row>
    <row r="437" spans="2:12" x14ac:dyDescent="0.25">
      <c r="B437" s="139" t="s">
        <v>58</v>
      </c>
      <c r="C437" s="258"/>
      <c r="D437" s="88" t="s">
        <v>469</v>
      </c>
      <c r="E437" s="161">
        <v>91409</v>
      </c>
      <c r="F437" s="75">
        <v>114014</v>
      </c>
      <c r="G437" s="237">
        <v>160</v>
      </c>
      <c r="H437" s="140">
        <v>80</v>
      </c>
      <c r="I437" s="292">
        <v>56</v>
      </c>
      <c r="J437" s="292">
        <v>8</v>
      </c>
      <c r="K437" s="241"/>
      <c r="L437" s="139"/>
    </row>
    <row r="438" spans="2:12" x14ac:dyDescent="0.25">
      <c r="B438" s="139" t="s">
        <v>58</v>
      </c>
      <c r="C438" s="258"/>
      <c r="D438" s="88" t="s">
        <v>916</v>
      </c>
      <c r="E438" s="161">
        <v>0.53800000000000003</v>
      </c>
      <c r="F438" s="75">
        <v>0.68799999999999994</v>
      </c>
      <c r="G438" s="237">
        <v>160</v>
      </c>
      <c r="H438" s="140">
        <v>80</v>
      </c>
      <c r="I438" s="292">
        <v>0</v>
      </c>
      <c r="J438" s="292">
        <v>1</v>
      </c>
      <c r="K438" s="241"/>
      <c r="L438" s="139"/>
    </row>
    <row r="439" spans="2:12" x14ac:dyDescent="0.25">
      <c r="B439" s="139" t="s">
        <v>58</v>
      </c>
      <c r="C439" s="258"/>
      <c r="D439" s="88" t="s">
        <v>130</v>
      </c>
      <c r="E439" s="161">
        <v>24</v>
      </c>
      <c r="F439" s="75">
        <v>24</v>
      </c>
      <c r="G439" s="237">
        <v>160</v>
      </c>
      <c r="H439" s="140">
        <v>80</v>
      </c>
      <c r="I439" s="292">
        <v>0</v>
      </c>
      <c r="J439" s="292">
        <v>4</v>
      </c>
      <c r="K439" s="241"/>
      <c r="L439" s="139"/>
    </row>
    <row r="440" spans="2:12" x14ac:dyDescent="0.25">
      <c r="B440" s="139" t="s">
        <v>58</v>
      </c>
      <c r="C440" s="258"/>
      <c r="D440" s="88" t="s">
        <v>467</v>
      </c>
      <c r="E440" s="161">
        <v>12</v>
      </c>
      <c r="F440" s="75">
        <v>12</v>
      </c>
      <c r="G440" s="237">
        <v>160</v>
      </c>
      <c r="H440" s="140">
        <v>80</v>
      </c>
      <c r="I440" s="292">
        <v>0</v>
      </c>
      <c r="J440" s="292">
        <v>3</v>
      </c>
      <c r="K440" s="241"/>
      <c r="L440" s="139"/>
    </row>
    <row r="441" spans="2:12" x14ac:dyDescent="0.25">
      <c r="B441" s="139" t="s">
        <v>58</v>
      </c>
      <c r="C441" s="258"/>
      <c r="D441" s="88" t="s">
        <v>471</v>
      </c>
      <c r="E441" s="161">
        <v>0.38800000000000001</v>
      </c>
      <c r="F441" s="75">
        <v>1</v>
      </c>
      <c r="G441" s="237">
        <v>160</v>
      </c>
      <c r="H441" s="140">
        <v>80</v>
      </c>
      <c r="I441" s="292">
        <v>80</v>
      </c>
      <c r="J441" s="292">
        <v>7</v>
      </c>
      <c r="K441" s="241"/>
      <c r="L441" s="139"/>
    </row>
    <row r="442" spans="2:12" x14ac:dyDescent="0.25">
      <c r="B442" s="139" t="s">
        <v>58</v>
      </c>
      <c r="C442" s="258"/>
      <c r="D442" s="88" t="s">
        <v>105</v>
      </c>
      <c r="E442" s="161">
        <v>3</v>
      </c>
      <c r="F442" s="75">
        <v>39840</v>
      </c>
      <c r="G442" s="237">
        <v>160</v>
      </c>
      <c r="H442" s="140">
        <v>80</v>
      </c>
      <c r="I442" s="292">
        <v>0</v>
      </c>
      <c r="J442" s="292">
        <v>1</v>
      </c>
      <c r="K442" s="241"/>
      <c r="L442" s="139"/>
    </row>
    <row r="443" spans="2:12" x14ac:dyDescent="0.25">
      <c r="B443" s="139" t="s">
        <v>58</v>
      </c>
      <c r="C443" s="258"/>
      <c r="D443" s="88" t="s">
        <v>468</v>
      </c>
      <c r="E443" s="161">
        <v>5</v>
      </c>
      <c r="F443" s="75">
        <v>26</v>
      </c>
      <c r="G443" s="237">
        <v>160</v>
      </c>
      <c r="H443" s="140">
        <v>80</v>
      </c>
      <c r="I443" s="292">
        <v>0</v>
      </c>
      <c r="J443" s="292">
        <v>1</v>
      </c>
      <c r="K443" s="241"/>
      <c r="L443" s="139"/>
    </row>
    <row r="444" spans="2:12" x14ac:dyDescent="0.25">
      <c r="B444" s="139" t="s">
        <v>58</v>
      </c>
      <c r="C444" s="258"/>
      <c r="D444" s="88" t="s">
        <v>461</v>
      </c>
      <c r="E444" s="161">
        <v>5</v>
      </c>
      <c r="F444" s="75">
        <v>12</v>
      </c>
      <c r="G444" s="237">
        <v>160</v>
      </c>
      <c r="H444" s="140">
        <v>80</v>
      </c>
      <c r="I444" s="292">
        <v>56</v>
      </c>
      <c r="J444" s="292">
        <v>7</v>
      </c>
      <c r="K444" s="241"/>
      <c r="L444" s="139"/>
    </row>
    <row r="445" spans="2:12" x14ac:dyDescent="0.25">
      <c r="B445" s="139" t="s">
        <v>58</v>
      </c>
      <c r="C445" s="258"/>
      <c r="D445" s="88" t="s">
        <v>473</v>
      </c>
      <c r="E445" s="161">
        <v>4</v>
      </c>
      <c r="F445" s="75">
        <v>5</v>
      </c>
      <c r="G445" s="237">
        <v>160</v>
      </c>
      <c r="H445" s="140">
        <v>80</v>
      </c>
      <c r="I445" s="292">
        <v>0</v>
      </c>
      <c r="J445" s="292">
        <v>2</v>
      </c>
      <c r="K445" s="241"/>
      <c r="L445" s="139"/>
    </row>
    <row r="446" spans="2:12" x14ac:dyDescent="0.25">
      <c r="B446" s="139" t="s">
        <v>58</v>
      </c>
      <c r="C446" s="258"/>
      <c r="D446" s="88" t="s">
        <v>475</v>
      </c>
      <c r="E446" s="161">
        <v>17</v>
      </c>
      <c r="F446" s="75">
        <v>46</v>
      </c>
      <c r="G446" s="237">
        <v>160</v>
      </c>
      <c r="H446" s="140">
        <v>80</v>
      </c>
      <c r="I446" s="292">
        <v>56</v>
      </c>
      <c r="J446" s="292">
        <v>7</v>
      </c>
      <c r="K446" s="241"/>
      <c r="L446" s="139"/>
    </row>
    <row r="447" spans="2:12" x14ac:dyDescent="0.25">
      <c r="B447" s="139" t="s">
        <v>58</v>
      </c>
      <c r="C447" s="258"/>
      <c r="D447" s="88" t="s">
        <v>917</v>
      </c>
      <c r="E447" s="161">
        <v>3</v>
      </c>
      <c r="F447" s="75">
        <v>4</v>
      </c>
      <c r="G447" s="237">
        <v>160</v>
      </c>
      <c r="H447" s="140">
        <v>80</v>
      </c>
      <c r="I447" s="292">
        <v>8</v>
      </c>
      <c r="J447" s="292">
        <v>1</v>
      </c>
      <c r="K447" s="241"/>
      <c r="L447" s="139"/>
    </row>
    <row r="448" spans="2:12" x14ac:dyDescent="0.25">
      <c r="B448" s="139" t="s">
        <v>58</v>
      </c>
      <c r="C448" s="258"/>
      <c r="D448" s="88" t="s">
        <v>474</v>
      </c>
      <c r="E448" s="161">
        <v>21</v>
      </c>
      <c r="F448" s="75">
        <v>25</v>
      </c>
      <c r="G448" s="237">
        <v>160</v>
      </c>
      <c r="H448" s="140">
        <v>80</v>
      </c>
      <c r="I448" s="292">
        <v>56</v>
      </c>
      <c r="J448" s="292">
        <v>7</v>
      </c>
      <c r="K448" s="241"/>
      <c r="L448" s="139"/>
    </row>
    <row r="449" spans="2:12" x14ac:dyDescent="0.25">
      <c r="B449" s="139" t="s">
        <v>58</v>
      </c>
      <c r="C449" s="258"/>
      <c r="D449" s="88" t="s">
        <v>472</v>
      </c>
      <c r="E449" s="161">
        <v>4</v>
      </c>
      <c r="F449" s="75">
        <v>12</v>
      </c>
      <c r="G449" s="237">
        <v>160</v>
      </c>
      <c r="H449" s="140">
        <v>80</v>
      </c>
      <c r="I449" s="292">
        <v>56</v>
      </c>
      <c r="J449" s="292">
        <v>7</v>
      </c>
      <c r="K449" s="241"/>
      <c r="L449" s="139"/>
    </row>
    <row r="450" spans="2:12" x14ac:dyDescent="0.25">
      <c r="B450" s="139" t="s">
        <v>58</v>
      </c>
      <c r="C450" s="258"/>
      <c r="D450" s="88" t="s">
        <v>462</v>
      </c>
      <c r="E450" s="161">
        <v>2</v>
      </c>
      <c r="F450" s="75">
        <v>9</v>
      </c>
      <c r="G450" s="237">
        <v>160</v>
      </c>
      <c r="H450" s="140">
        <v>80</v>
      </c>
      <c r="I450" s="292">
        <v>0</v>
      </c>
      <c r="J450" s="292">
        <v>2</v>
      </c>
      <c r="K450" s="241"/>
      <c r="L450" s="139"/>
    </row>
    <row r="451" spans="2:12" x14ac:dyDescent="0.25">
      <c r="B451" s="139" t="s">
        <v>58</v>
      </c>
      <c r="C451" s="288" t="s">
        <v>111</v>
      </c>
      <c r="D451" s="136" t="s">
        <v>383</v>
      </c>
      <c r="E451" s="161">
        <v>229</v>
      </c>
      <c r="F451" s="75">
        <v>232</v>
      </c>
      <c r="G451" s="237">
        <v>133</v>
      </c>
      <c r="H451" s="140">
        <v>66.599999999999994</v>
      </c>
      <c r="I451" s="293">
        <v>64</v>
      </c>
      <c r="J451" s="293">
        <v>5</v>
      </c>
      <c r="K451" s="139"/>
      <c r="L451" s="139"/>
    </row>
    <row r="452" spans="2:12" x14ac:dyDescent="0.25">
      <c r="B452" s="139" t="s">
        <v>58</v>
      </c>
      <c r="C452" s="288"/>
      <c r="D452" s="136" t="s">
        <v>384</v>
      </c>
      <c r="E452" s="161">
        <v>27</v>
      </c>
      <c r="F452" s="75">
        <v>27</v>
      </c>
      <c r="G452" s="237">
        <v>133</v>
      </c>
      <c r="H452" s="140">
        <v>66.599999999999994</v>
      </c>
      <c r="I452" s="294">
        <v>16</v>
      </c>
      <c r="J452" s="294">
        <v>4</v>
      </c>
      <c r="K452" s="139"/>
      <c r="L452" s="139"/>
    </row>
    <row r="453" spans="2:12" x14ac:dyDescent="0.25">
      <c r="B453" s="139" t="s">
        <v>58</v>
      </c>
      <c r="C453" s="288"/>
      <c r="D453" s="136" t="s">
        <v>385</v>
      </c>
      <c r="E453" s="161">
        <v>0.188</v>
      </c>
      <c r="F453" s="75">
        <v>2</v>
      </c>
      <c r="G453" s="237">
        <v>133</v>
      </c>
      <c r="H453" s="140">
        <v>66.599999999999994</v>
      </c>
      <c r="I453" s="293">
        <v>0</v>
      </c>
      <c r="J453" s="293">
        <v>1</v>
      </c>
      <c r="K453" s="139"/>
      <c r="L453" s="139"/>
    </row>
    <row r="454" spans="2:12" x14ac:dyDescent="0.25">
      <c r="B454" s="139" t="s">
        <v>58</v>
      </c>
      <c r="C454" s="288"/>
      <c r="D454" s="136" t="s">
        <v>386</v>
      </c>
      <c r="E454" s="161">
        <v>0.188</v>
      </c>
      <c r="F454" s="75">
        <v>0.188</v>
      </c>
      <c r="G454" s="237">
        <v>133</v>
      </c>
      <c r="H454" s="140">
        <v>66.599999999999994</v>
      </c>
      <c r="I454" s="294">
        <v>0</v>
      </c>
      <c r="J454" s="294">
        <v>1</v>
      </c>
      <c r="K454" s="139"/>
      <c r="L454" s="139"/>
    </row>
    <row r="455" spans="2:12" x14ac:dyDescent="0.25">
      <c r="B455" s="139" t="s">
        <v>58</v>
      </c>
      <c r="C455" s="288"/>
      <c r="D455" s="136" t="s">
        <v>387</v>
      </c>
      <c r="E455" s="161">
        <v>1</v>
      </c>
      <c r="F455" s="75">
        <v>1</v>
      </c>
      <c r="G455" s="237">
        <v>133</v>
      </c>
      <c r="H455" s="140">
        <v>66.599999999999994</v>
      </c>
      <c r="I455" s="294">
        <v>0</v>
      </c>
      <c r="J455" s="294">
        <v>1</v>
      </c>
      <c r="K455" s="139"/>
      <c r="L455" s="139"/>
    </row>
    <row r="456" spans="2:12" x14ac:dyDescent="0.25">
      <c r="B456" s="139" t="s">
        <v>58</v>
      </c>
      <c r="C456" s="288"/>
      <c r="D456" s="136" t="s">
        <v>388</v>
      </c>
      <c r="E456" s="161">
        <v>6</v>
      </c>
      <c r="F456" s="75">
        <v>6</v>
      </c>
      <c r="G456" s="237">
        <v>133</v>
      </c>
      <c r="H456" s="140">
        <v>66.599999999999994</v>
      </c>
      <c r="I456" s="294">
        <v>0</v>
      </c>
      <c r="J456" s="294">
        <v>1</v>
      </c>
      <c r="K456" s="139"/>
      <c r="L456" s="139"/>
    </row>
    <row r="457" spans="2:12" x14ac:dyDescent="0.25">
      <c r="B457" s="139" t="s">
        <v>58</v>
      </c>
      <c r="C457" s="283" t="s">
        <v>115</v>
      </c>
      <c r="D457" s="136" t="s">
        <v>116</v>
      </c>
      <c r="E457" s="161">
        <v>396</v>
      </c>
      <c r="F457" s="75">
        <v>398</v>
      </c>
      <c r="G457" s="237">
        <v>133</v>
      </c>
      <c r="H457" s="140">
        <v>66.599999999999994</v>
      </c>
      <c r="I457" s="236">
        <v>32</v>
      </c>
      <c r="J457" s="236">
        <v>5</v>
      </c>
      <c r="K457" s="139"/>
      <c r="L457" s="139"/>
    </row>
    <row r="458" spans="2:12" x14ac:dyDescent="0.25">
      <c r="B458" s="139" t="s">
        <v>58</v>
      </c>
      <c r="C458" s="283"/>
      <c r="D458" s="136" t="s">
        <v>150</v>
      </c>
      <c r="E458" s="161">
        <v>10</v>
      </c>
      <c r="F458" s="75">
        <v>15</v>
      </c>
      <c r="G458" s="237">
        <v>133</v>
      </c>
      <c r="H458" s="140">
        <v>66.599999999999994</v>
      </c>
      <c r="I458" s="236">
        <v>24</v>
      </c>
      <c r="J458" s="236">
        <v>3</v>
      </c>
      <c r="K458" s="139"/>
      <c r="L458" s="139"/>
    </row>
    <row r="459" spans="2:12" x14ac:dyDescent="0.25">
      <c r="B459" s="139" t="s">
        <v>58</v>
      </c>
      <c r="C459" s="283"/>
      <c r="D459" s="136" t="s">
        <v>131</v>
      </c>
      <c r="E459" s="161">
        <v>280</v>
      </c>
      <c r="F459" s="75">
        <v>281</v>
      </c>
      <c r="G459" s="237">
        <v>133</v>
      </c>
      <c r="H459" s="140">
        <v>66.599999999999994</v>
      </c>
      <c r="I459" s="236">
        <v>16</v>
      </c>
      <c r="J459" s="236">
        <v>3</v>
      </c>
      <c r="K459" s="139"/>
      <c r="L459" s="139"/>
    </row>
    <row r="460" spans="2:12" x14ac:dyDescent="0.25">
      <c r="B460" s="139" t="s">
        <v>58</v>
      </c>
      <c r="C460" s="283"/>
      <c r="D460" s="136" t="s">
        <v>117</v>
      </c>
      <c r="E460" s="161">
        <v>9</v>
      </c>
      <c r="F460" s="75">
        <v>10</v>
      </c>
      <c r="G460" s="237">
        <v>133</v>
      </c>
      <c r="H460" s="140">
        <v>66.599999999999994</v>
      </c>
      <c r="I460" s="236">
        <v>24</v>
      </c>
      <c r="J460" s="236">
        <v>3</v>
      </c>
      <c r="K460" s="139"/>
      <c r="L460" s="139"/>
    </row>
    <row r="461" spans="2:12" x14ac:dyDescent="0.25">
      <c r="B461" s="139" t="s">
        <v>58</v>
      </c>
      <c r="C461" s="283"/>
      <c r="D461" s="136" t="s">
        <v>118</v>
      </c>
      <c r="E461" s="161">
        <v>9</v>
      </c>
      <c r="F461" s="75">
        <v>13</v>
      </c>
      <c r="G461" s="237">
        <v>133</v>
      </c>
      <c r="H461" s="140">
        <v>66.599999999999994</v>
      </c>
      <c r="I461" s="236">
        <v>24</v>
      </c>
      <c r="J461" s="236">
        <v>3</v>
      </c>
      <c r="K461" s="139"/>
      <c r="L461" s="139"/>
    </row>
    <row r="462" spans="2:12" x14ac:dyDescent="0.25">
      <c r="B462" s="139" t="s">
        <v>58</v>
      </c>
      <c r="C462" s="283"/>
      <c r="D462" s="136" t="s">
        <v>151</v>
      </c>
      <c r="E462" s="161">
        <v>4</v>
      </c>
      <c r="F462" s="75">
        <v>4</v>
      </c>
      <c r="G462" s="237">
        <v>133</v>
      </c>
      <c r="H462" s="140">
        <v>66.599999999999994</v>
      </c>
      <c r="I462" s="236">
        <v>16</v>
      </c>
      <c r="J462" s="236">
        <v>3</v>
      </c>
      <c r="K462" s="139"/>
      <c r="L462" s="139"/>
    </row>
    <row r="463" spans="2:12" x14ac:dyDescent="0.25">
      <c r="B463" s="139" t="s">
        <v>58</v>
      </c>
      <c r="C463" s="283"/>
      <c r="D463" s="136" t="s">
        <v>152</v>
      </c>
      <c r="E463" s="161">
        <v>6</v>
      </c>
      <c r="F463" s="75">
        <v>6</v>
      </c>
      <c r="G463" s="237">
        <v>133</v>
      </c>
      <c r="H463" s="140">
        <v>66.599999999999994</v>
      </c>
      <c r="I463" s="236">
        <v>16</v>
      </c>
      <c r="J463" s="236">
        <v>3</v>
      </c>
      <c r="K463" s="139"/>
      <c r="L463" s="139"/>
    </row>
    <row r="464" spans="2:12" x14ac:dyDescent="0.25">
      <c r="B464" s="139" t="s">
        <v>58</v>
      </c>
      <c r="C464" s="283"/>
      <c r="D464" s="136" t="s">
        <v>119</v>
      </c>
      <c r="E464" s="161">
        <v>5</v>
      </c>
      <c r="F464" s="75">
        <v>7</v>
      </c>
      <c r="G464" s="237">
        <v>133</v>
      </c>
      <c r="H464" s="140">
        <v>66.599999999999994</v>
      </c>
      <c r="I464" s="236">
        <v>16</v>
      </c>
      <c r="J464" s="236">
        <v>3</v>
      </c>
      <c r="K464" s="139"/>
      <c r="L464" s="139"/>
    </row>
    <row r="465" spans="2:12" x14ac:dyDescent="0.25">
      <c r="B465" s="139" t="s">
        <v>58</v>
      </c>
      <c r="C465" s="283"/>
      <c r="D465" s="136" t="s">
        <v>153</v>
      </c>
      <c r="E465" s="161">
        <v>1</v>
      </c>
      <c r="F465" s="75">
        <v>1</v>
      </c>
      <c r="G465" s="237">
        <v>133</v>
      </c>
      <c r="H465" s="140">
        <v>66.599999999999994</v>
      </c>
      <c r="I465" s="236">
        <v>0</v>
      </c>
      <c r="J465" s="236">
        <v>1</v>
      </c>
      <c r="K465" s="139"/>
      <c r="L465" s="139"/>
    </row>
    <row r="466" spans="2:12" x14ac:dyDescent="0.25">
      <c r="B466" s="139" t="s">
        <v>58</v>
      </c>
      <c r="C466" s="283"/>
      <c r="D466" s="136" t="s">
        <v>134</v>
      </c>
      <c r="E466" s="161">
        <v>44</v>
      </c>
      <c r="F466" s="75">
        <v>76</v>
      </c>
      <c r="G466" s="237">
        <v>133</v>
      </c>
      <c r="H466" s="140">
        <v>66.599999999999994</v>
      </c>
      <c r="I466" s="236">
        <v>192</v>
      </c>
      <c r="J466" s="236">
        <v>3</v>
      </c>
      <c r="K466" s="139"/>
      <c r="L466" s="139"/>
    </row>
    <row r="467" spans="2:12" x14ac:dyDescent="0.25">
      <c r="B467" s="139" t="s">
        <v>58</v>
      </c>
      <c r="C467" s="258" t="s">
        <v>108</v>
      </c>
      <c r="D467" s="136" t="s">
        <v>279</v>
      </c>
      <c r="E467" s="161">
        <v>115</v>
      </c>
      <c r="F467" s="75">
        <v>115</v>
      </c>
      <c r="G467" s="237">
        <v>133</v>
      </c>
      <c r="H467" s="140">
        <v>66.599999999999994</v>
      </c>
      <c r="I467" s="238">
        <v>18</v>
      </c>
      <c r="J467" s="238">
        <v>1</v>
      </c>
      <c r="K467" s="139"/>
      <c r="L467" s="139"/>
    </row>
    <row r="468" spans="2:12" x14ac:dyDescent="0.25">
      <c r="B468" s="139" t="s">
        <v>58</v>
      </c>
      <c r="C468" s="258"/>
      <c r="D468" s="136" t="s">
        <v>109</v>
      </c>
      <c r="E468" s="161">
        <v>2</v>
      </c>
      <c r="F468" s="75">
        <v>3</v>
      </c>
      <c r="G468" s="237">
        <v>133</v>
      </c>
      <c r="H468" s="140">
        <v>66.599999999999994</v>
      </c>
      <c r="I468" s="238">
        <v>0</v>
      </c>
      <c r="J468" s="238">
        <v>1</v>
      </c>
      <c r="K468" s="139"/>
      <c r="L468" s="139"/>
    </row>
    <row r="469" spans="2:12" x14ac:dyDescent="0.25">
      <c r="B469" s="139" t="s">
        <v>58</v>
      </c>
      <c r="C469" s="258"/>
      <c r="D469" s="136" t="s">
        <v>280</v>
      </c>
      <c r="E469" s="161">
        <v>93</v>
      </c>
      <c r="F469" s="75">
        <v>93</v>
      </c>
      <c r="G469" s="237">
        <v>133</v>
      </c>
      <c r="H469" s="140">
        <v>66.599999999999994</v>
      </c>
      <c r="I469" s="238">
        <v>0</v>
      </c>
      <c r="J469" s="238">
        <v>1</v>
      </c>
      <c r="K469" s="139"/>
      <c r="L469" s="139"/>
    </row>
    <row r="470" spans="2:12" x14ac:dyDescent="0.25">
      <c r="B470" s="139" t="s">
        <v>58</v>
      </c>
      <c r="C470" s="258"/>
      <c r="D470" s="136" t="s">
        <v>110</v>
      </c>
      <c r="E470" s="161">
        <v>3</v>
      </c>
      <c r="F470" s="75">
        <v>4</v>
      </c>
      <c r="G470" s="237">
        <v>133</v>
      </c>
      <c r="H470" s="140">
        <v>66.599999999999994</v>
      </c>
      <c r="I470" s="238">
        <v>0</v>
      </c>
      <c r="J470" s="238">
        <v>1</v>
      </c>
      <c r="K470" s="139"/>
      <c r="L470" s="139"/>
    </row>
    <row r="471" spans="2:12" x14ac:dyDescent="0.25">
      <c r="B471" s="139" t="s">
        <v>58</v>
      </c>
      <c r="C471" s="258"/>
      <c r="D471" s="136" t="s">
        <v>281</v>
      </c>
      <c r="E471" s="161">
        <v>76</v>
      </c>
      <c r="F471" s="75">
        <v>76</v>
      </c>
      <c r="G471" s="237">
        <v>133</v>
      </c>
      <c r="H471" s="140">
        <v>66.599999999999994</v>
      </c>
      <c r="I471" s="238">
        <v>0</v>
      </c>
      <c r="J471" s="238">
        <v>0</v>
      </c>
      <c r="K471" s="139"/>
      <c r="L471" s="139"/>
    </row>
    <row r="472" spans="2:12" x14ac:dyDescent="0.25">
      <c r="B472" s="139" t="s">
        <v>60</v>
      </c>
      <c r="C472" s="266" t="s">
        <v>132</v>
      </c>
      <c r="D472" s="136" t="s">
        <v>482</v>
      </c>
      <c r="E472" s="157">
        <v>17</v>
      </c>
      <c r="F472" s="154">
        <v>28</v>
      </c>
      <c r="G472" s="237">
        <v>133</v>
      </c>
      <c r="H472" s="140">
        <v>66.599999999999994</v>
      </c>
      <c r="I472" s="236">
        <v>8</v>
      </c>
      <c r="J472" s="236">
        <v>2</v>
      </c>
      <c r="K472" s="139"/>
      <c r="L472" s="139"/>
    </row>
    <row r="473" spans="2:12" x14ac:dyDescent="0.25">
      <c r="B473" s="139" t="s">
        <v>60</v>
      </c>
      <c r="C473" s="266"/>
      <c r="D473" s="136" t="s">
        <v>483</v>
      </c>
      <c r="E473" s="157">
        <v>14</v>
      </c>
      <c r="F473" s="154">
        <v>28</v>
      </c>
      <c r="G473" s="237">
        <v>133</v>
      </c>
      <c r="H473" s="140">
        <v>66.599999999999994</v>
      </c>
      <c r="I473" s="236">
        <v>8</v>
      </c>
      <c r="J473" s="236">
        <v>2</v>
      </c>
      <c r="K473" s="139"/>
      <c r="L473" s="139"/>
    </row>
    <row r="474" spans="2:12" x14ac:dyDescent="0.25">
      <c r="B474" s="139" t="s">
        <v>60</v>
      </c>
      <c r="C474" s="266"/>
      <c r="D474" s="136" t="s">
        <v>484</v>
      </c>
      <c r="E474" s="157">
        <v>3</v>
      </c>
      <c r="F474" s="154">
        <v>3</v>
      </c>
      <c r="G474" s="237">
        <v>133</v>
      </c>
      <c r="H474" s="140">
        <v>66.599999999999994</v>
      </c>
      <c r="I474" s="236">
        <v>0</v>
      </c>
      <c r="J474" s="236">
        <v>4</v>
      </c>
      <c r="K474" s="139"/>
      <c r="L474" s="139"/>
    </row>
    <row r="475" spans="2:12" x14ac:dyDescent="0.25">
      <c r="B475" s="139" t="s">
        <v>60</v>
      </c>
      <c r="C475" s="266"/>
      <c r="D475" s="136" t="s">
        <v>485</v>
      </c>
      <c r="E475" s="157">
        <v>12</v>
      </c>
      <c r="F475" s="154">
        <v>14</v>
      </c>
      <c r="G475" s="237">
        <v>133</v>
      </c>
      <c r="H475" s="140">
        <v>66.599999999999994</v>
      </c>
      <c r="I475" s="236">
        <v>0</v>
      </c>
      <c r="J475" s="236">
        <v>4</v>
      </c>
      <c r="K475" s="139"/>
      <c r="L475" s="139"/>
    </row>
    <row r="476" spans="2:12" x14ac:dyDescent="0.25">
      <c r="B476" s="139" t="s">
        <v>60</v>
      </c>
      <c r="C476" s="266"/>
      <c r="D476" s="136" t="s">
        <v>486</v>
      </c>
      <c r="E476" s="157">
        <v>2</v>
      </c>
      <c r="F476" s="154">
        <v>2</v>
      </c>
      <c r="G476" s="237">
        <v>133</v>
      </c>
      <c r="H476" s="140">
        <v>66.599999999999994</v>
      </c>
      <c r="I476" s="236">
        <v>0</v>
      </c>
      <c r="J476" s="236">
        <v>2</v>
      </c>
      <c r="K476" s="139"/>
      <c r="L476" s="139"/>
    </row>
    <row r="477" spans="2:12" x14ac:dyDescent="0.25">
      <c r="B477" s="139" t="s">
        <v>60</v>
      </c>
      <c r="C477" s="266"/>
      <c r="D477" s="136" t="s">
        <v>487</v>
      </c>
      <c r="E477" s="157">
        <v>11</v>
      </c>
      <c r="F477" s="154">
        <v>11</v>
      </c>
      <c r="G477" s="237">
        <v>133</v>
      </c>
      <c r="H477" s="140">
        <v>66.599999999999994</v>
      </c>
      <c r="I477" s="236">
        <v>0</v>
      </c>
      <c r="J477" s="236">
        <v>0</v>
      </c>
      <c r="K477" s="139"/>
      <c r="L477" s="139"/>
    </row>
    <row r="478" spans="2:12" x14ac:dyDescent="0.25">
      <c r="B478" s="139" t="s">
        <v>57</v>
      </c>
      <c r="C478" s="266"/>
      <c r="D478" s="136" t="s">
        <v>482</v>
      </c>
      <c r="E478" s="157">
        <v>8</v>
      </c>
      <c r="F478" s="154">
        <v>17</v>
      </c>
      <c r="G478" s="237">
        <v>133</v>
      </c>
      <c r="H478" s="140">
        <v>66.599999999999994</v>
      </c>
      <c r="I478" s="236">
        <v>8</v>
      </c>
      <c r="J478" s="236">
        <v>3</v>
      </c>
      <c r="K478" s="139"/>
      <c r="L478" s="139"/>
    </row>
    <row r="479" spans="2:12" x14ac:dyDescent="0.25">
      <c r="B479" s="139" t="s">
        <v>57</v>
      </c>
      <c r="C479" s="266"/>
      <c r="D479" s="136" t="s">
        <v>483</v>
      </c>
      <c r="E479" s="157">
        <v>8</v>
      </c>
      <c r="F479" s="154">
        <v>16</v>
      </c>
      <c r="G479" s="237">
        <v>133</v>
      </c>
      <c r="H479" s="140">
        <v>66.599999999999994</v>
      </c>
      <c r="I479" s="236">
        <v>8</v>
      </c>
      <c r="J479" s="236">
        <v>2</v>
      </c>
      <c r="K479" s="139"/>
      <c r="L479" s="139"/>
    </row>
    <row r="480" spans="2:12" x14ac:dyDescent="0.25">
      <c r="B480" s="139" t="s">
        <v>57</v>
      </c>
      <c r="C480" s="266"/>
      <c r="D480" s="136" t="s">
        <v>488</v>
      </c>
      <c r="E480" s="157">
        <v>5</v>
      </c>
      <c r="F480" s="154">
        <v>6</v>
      </c>
      <c r="G480" s="237">
        <v>133</v>
      </c>
      <c r="H480" s="140">
        <v>66.599999999999994</v>
      </c>
      <c r="I480" s="236">
        <v>0</v>
      </c>
      <c r="J480" s="236">
        <v>2</v>
      </c>
      <c r="K480" s="139"/>
      <c r="L480" s="139"/>
    </row>
    <row r="481" spans="2:12" x14ac:dyDescent="0.25">
      <c r="B481" s="139" t="s">
        <v>57</v>
      </c>
      <c r="C481" s="266"/>
      <c r="D481" s="136" t="s">
        <v>485</v>
      </c>
      <c r="E481" s="157">
        <v>3</v>
      </c>
      <c r="F481" s="154">
        <v>3</v>
      </c>
      <c r="G481" s="237">
        <v>133</v>
      </c>
      <c r="H481" s="140">
        <v>66.599999999999994</v>
      </c>
      <c r="I481" s="236">
        <v>0</v>
      </c>
      <c r="J481" s="236">
        <v>4</v>
      </c>
      <c r="K481" s="139"/>
      <c r="L481" s="139"/>
    </row>
    <row r="482" spans="2:12" x14ac:dyDescent="0.25">
      <c r="B482" s="139" t="s">
        <v>57</v>
      </c>
      <c r="C482" s="266"/>
      <c r="D482" s="136" t="s">
        <v>486</v>
      </c>
      <c r="E482" s="157">
        <v>2</v>
      </c>
      <c r="F482" s="154">
        <v>2</v>
      </c>
      <c r="G482" s="237">
        <v>133</v>
      </c>
      <c r="H482" s="140">
        <v>66.599999999999994</v>
      </c>
      <c r="I482" s="236">
        <v>0</v>
      </c>
      <c r="J482" s="236">
        <v>4</v>
      </c>
      <c r="K482" s="139"/>
      <c r="L482" s="139"/>
    </row>
    <row r="483" spans="2:12" x14ac:dyDescent="0.25">
      <c r="B483" s="139" t="s">
        <v>57</v>
      </c>
      <c r="C483" s="266"/>
      <c r="D483" s="136" t="s">
        <v>487</v>
      </c>
      <c r="E483" s="157">
        <v>11</v>
      </c>
      <c r="F483" s="154">
        <v>11</v>
      </c>
      <c r="G483" s="237">
        <v>133</v>
      </c>
      <c r="H483" s="140">
        <v>66.599999999999994</v>
      </c>
      <c r="I483" s="236">
        <v>0</v>
      </c>
      <c r="J483" s="236">
        <v>2</v>
      </c>
      <c r="K483" s="139"/>
      <c r="L483" s="139"/>
    </row>
    <row r="484" spans="2:12" x14ac:dyDescent="0.25">
      <c r="B484" s="139" t="s">
        <v>60</v>
      </c>
      <c r="C484" s="258" t="s">
        <v>106</v>
      </c>
      <c r="D484" s="95" t="s">
        <v>107</v>
      </c>
      <c r="E484" s="164" t="s">
        <v>618</v>
      </c>
      <c r="F484" s="94" t="s">
        <v>619</v>
      </c>
      <c r="G484" s="237">
        <v>133</v>
      </c>
      <c r="H484" s="140">
        <v>66.599999999999994</v>
      </c>
      <c r="I484" s="220">
        <v>8</v>
      </c>
      <c r="J484" s="220">
        <v>2</v>
      </c>
      <c r="K484" s="139"/>
      <c r="L484" s="139"/>
    </row>
    <row r="485" spans="2:12" x14ac:dyDescent="0.25">
      <c r="B485" s="139" t="s">
        <v>60</v>
      </c>
      <c r="C485" s="258"/>
      <c r="D485" s="95" t="s">
        <v>371</v>
      </c>
      <c r="E485" s="164" t="s">
        <v>620</v>
      </c>
      <c r="F485" s="94" t="s">
        <v>621</v>
      </c>
      <c r="G485" s="237">
        <v>133</v>
      </c>
      <c r="H485" s="140">
        <v>66.599999999999994</v>
      </c>
      <c r="I485" s="220">
        <v>16</v>
      </c>
      <c r="J485" s="220">
        <v>2</v>
      </c>
      <c r="K485" s="139"/>
      <c r="L485" s="139"/>
    </row>
    <row r="486" spans="2:12" x14ac:dyDescent="0.25">
      <c r="B486" s="139" t="s">
        <v>60</v>
      </c>
      <c r="C486" s="258"/>
      <c r="D486" s="95" t="s">
        <v>372</v>
      </c>
      <c r="E486" s="164" t="s">
        <v>622</v>
      </c>
      <c r="F486" s="94" t="s">
        <v>623</v>
      </c>
      <c r="G486" s="237">
        <v>133</v>
      </c>
      <c r="H486" s="140">
        <v>66.599999999999994</v>
      </c>
      <c r="I486" s="220">
        <v>8</v>
      </c>
      <c r="J486" s="220">
        <v>2</v>
      </c>
      <c r="K486" s="139"/>
      <c r="L486" s="139"/>
    </row>
    <row r="487" spans="2:12" x14ac:dyDescent="0.25">
      <c r="B487" s="139" t="s">
        <v>60</v>
      </c>
      <c r="C487" s="258"/>
      <c r="D487" s="95" t="s">
        <v>373</v>
      </c>
      <c r="E487" s="164" t="s">
        <v>624</v>
      </c>
      <c r="F487" s="94" t="s">
        <v>624</v>
      </c>
      <c r="G487" s="237">
        <v>133</v>
      </c>
      <c r="H487" s="140">
        <v>66.599999999999994</v>
      </c>
      <c r="I487" s="220">
        <v>0</v>
      </c>
      <c r="J487" s="220">
        <v>2</v>
      </c>
      <c r="K487" s="139"/>
      <c r="L487" s="139"/>
    </row>
    <row r="488" spans="2:12" x14ac:dyDescent="0.25">
      <c r="B488" s="139" t="s">
        <v>60</v>
      </c>
      <c r="C488" s="258"/>
      <c r="D488" s="95" t="s">
        <v>374</v>
      </c>
      <c r="E488" s="164" t="s">
        <v>624</v>
      </c>
      <c r="F488" s="94" t="s">
        <v>625</v>
      </c>
      <c r="G488" s="237">
        <v>133</v>
      </c>
      <c r="H488" s="140">
        <v>66.599999999999994</v>
      </c>
      <c r="I488" s="220">
        <v>0</v>
      </c>
      <c r="J488" s="220">
        <v>2</v>
      </c>
      <c r="K488" s="139"/>
      <c r="L488" s="139"/>
    </row>
    <row r="489" spans="2:12" x14ac:dyDescent="0.25">
      <c r="B489" s="139" t="s">
        <v>60</v>
      </c>
      <c r="C489" s="258"/>
      <c r="D489" s="95" t="s">
        <v>375</v>
      </c>
      <c r="E489" s="164" t="s">
        <v>626</v>
      </c>
      <c r="F489" s="94" t="s">
        <v>624</v>
      </c>
      <c r="G489" s="237">
        <v>133</v>
      </c>
      <c r="H489" s="140">
        <v>66.599999999999994</v>
      </c>
      <c r="I489" s="220">
        <v>0</v>
      </c>
      <c r="J489" s="220">
        <v>2</v>
      </c>
      <c r="K489" s="139"/>
      <c r="L489" s="139"/>
    </row>
    <row r="490" spans="2:12" x14ac:dyDescent="0.25">
      <c r="B490" s="139" t="s">
        <v>60</v>
      </c>
      <c r="C490" s="258"/>
      <c r="D490" s="95" t="s">
        <v>376</v>
      </c>
      <c r="E490" s="164" t="s">
        <v>627</v>
      </c>
      <c r="F490" s="94" t="s">
        <v>626</v>
      </c>
      <c r="G490" s="237">
        <v>133</v>
      </c>
      <c r="H490" s="140">
        <v>66.599999999999994</v>
      </c>
      <c r="I490" s="220">
        <v>0</v>
      </c>
      <c r="J490" s="220">
        <v>2</v>
      </c>
      <c r="K490" s="139"/>
      <c r="L490" s="139"/>
    </row>
    <row r="491" spans="2:12" x14ac:dyDescent="0.25">
      <c r="B491" s="139" t="s">
        <v>60</v>
      </c>
      <c r="C491" s="258"/>
      <c r="D491" s="95" t="s">
        <v>377</v>
      </c>
      <c r="E491" s="164" t="s">
        <v>628</v>
      </c>
      <c r="F491" s="94" t="s">
        <v>628</v>
      </c>
      <c r="G491" s="237">
        <v>133</v>
      </c>
      <c r="H491" s="140">
        <v>66.599999999999994</v>
      </c>
      <c r="I491" s="220">
        <v>0</v>
      </c>
      <c r="J491" s="220">
        <v>2</v>
      </c>
      <c r="K491" s="139"/>
      <c r="L491" s="139"/>
    </row>
    <row r="492" spans="2:12" x14ac:dyDescent="0.25">
      <c r="B492" s="139" t="s">
        <v>60</v>
      </c>
      <c r="C492" s="258"/>
      <c r="D492" s="95" t="s">
        <v>378</v>
      </c>
      <c r="E492" s="164" t="s">
        <v>625</v>
      </c>
      <c r="F492" s="94" t="s">
        <v>625</v>
      </c>
      <c r="G492" s="237">
        <v>133</v>
      </c>
      <c r="H492" s="140">
        <v>66.599999999999994</v>
      </c>
      <c r="I492" s="220">
        <v>0</v>
      </c>
      <c r="J492" s="220">
        <v>2</v>
      </c>
      <c r="K492" s="139"/>
      <c r="L492" s="139"/>
    </row>
    <row r="493" spans="2:12" x14ac:dyDescent="0.25">
      <c r="B493" s="139" t="s">
        <v>60</v>
      </c>
      <c r="C493" s="258"/>
      <c r="D493" s="95" t="s">
        <v>370</v>
      </c>
      <c r="E493" s="164" t="s">
        <v>629</v>
      </c>
      <c r="F493" s="94" t="s">
        <v>630</v>
      </c>
      <c r="G493" s="237">
        <v>133</v>
      </c>
      <c r="H493" s="140">
        <v>66.599999999999994</v>
      </c>
      <c r="I493" s="220">
        <v>0</v>
      </c>
      <c r="J493" s="220">
        <v>2</v>
      </c>
      <c r="K493" s="139"/>
      <c r="L493" s="139"/>
    </row>
    <row r="494" spans="2:12" x14ac:dyDescent="0.25">
      <c r="B494" s="139" t="s">
        <v>60</v>
      </c>
      <c r="C494" s="258"/>
      <c r="D494" s="95" t="s">
        <v>379</v>
      </c>
      <c r="E494" s="164" t="s">
        <v>628</v>
      </c>
      <c r="F494" s="94" t="s">
        <v>628</v>
      </c>
      <c r="G494" s="237">
        <v>133</v>
      </c>
      <c r="H494" s="140">
        <v>66.599999999999994</v>
      </c>
      <c r="I494" s="220">
        <v>0</v>
      </c>
      <c r="J494" s="220">
        <v>2</v>
      </c>
      <c r="K494" s="139"/>
      <c r="L494" s="139"/>
    </row>
    <row r="495" spans="2:12" x14ac:dyDescent="0.25">
      <c r="B495" s="139" t="s">
        <v>60</v>
      </c>
      <c r="C495" s="258"/>
      <c r="D495" s="95" t="s">
        <v>380</v>
      </c>
      <c r="E495" s="164" t="s">
        <v>628</v>
      </c>
      <c r="F495" s="94" t="s">
        <v>628</v>
      </c>
      <c r="G495" s="237">
        <v>133</v>
      </c>
      <c r="H495" s="140">
        <v>66.599999999999994</v>
      </c>
      <c r="I495" s="220">
        <v>0</v>
      </c>
      <c r="J495" s="220">
        <v>2</v>
      </c>
      <c r="K495" s="139"/>
      <c r="L495" s="139"/>
    </row>
    <row r="496" spans="2:12" x14ac:dyDescent="0.25">
      <c r="B496" s="139" t="s">
        <v>60</v>
      </c>
      <c r="C496" s="258"/>
      <c r="D496" s="95" t="s">
        <v>381</v>
      </c>
      <c r="E496" s="164" t="s">
        <v>631</v>
      </c>
      <c r="F496" s="94" t="s">
        <v>631</v>
      </c>
      <c r="G496" s="237">
        <v>133</v>
      </c>
      <c r="H496" s="140">
        <v>66.599999999999994</v>
      </c>
      <c r="I496" s="220">
        <v>0</v>
      </c>
      <c r="J496" s="220">
        <v>4</v>
      </c>
      <c r="K496" s="139"/>
      <c r="L496" s="139"/>
    </row>
    <row r="497" spans="2:12" x14ac:dyDescent="0.25">
      <c r="B497" s="139" t="s">
        <v>60</v>
      </c>
      <c r="C497" s="258"/>
      <c r="D497" s="95" t="s">
        <v>382</v>
      </c>
      <c r="E497" s="164" t="s">
        <v>624</v>
      </c>
      <c r="F497" s="94" t="s">
        <v>628</v>
      </c>
      <c r="G497" s="237">
        <v>133</v>
      </c>
      <c r="H497" s="140">
        <v>66.599999999999994</v>
      </c>
      <c r="I497" s="220" t="s">
        <v>81</v>
      </c>
      <c r="J497" s="220" t="s">
        <v>81</v>
      </c>
      <c r="K497" s="139"/>
      <c r="L497" s="139"/>
    </row>
    <row r="498" spans="2:12" x14ac:dyDescent="0.25">
      <c r="B498" s="139" t="s">
        <v>57</v>
      </c>
      <c r="C498" s="258"/>
      <c r="D498" s="95" t="s">
        <v>107</v>
      </c>
      <c r="E498" s="164" t="s">
        <v>618</v>
      </c>
      <c r="F498" s="94" t="s">
        <v>619</v>
      </c>
      <c r="G498" s="237">
        <v>133</v>
      </c>
      <c r="H498" s="140">
        <v>66.599999999999994</v>
      </c>
      <c r="I498" s="220">
        <v>8</v>
      </c>
      <c r="J498" s="220">
        <v>2</v>
      </c>
      <c r="K498" s="139"/>
      <c r="L498" s="139"/>
    </row>
    <row r="499" spans="2:12" x14ac:dyDescent="0.25">
      <c r="B499" s="139" t="s">
        <v>57</v>
      </c>
      <c r="C499" s="258"/>
      <c r="D499" s="95" t="s">
        <v>371</v>
      </c>
      <c r="E499" s="164" t="s">
        <v>620</v>
      </c>
      <c r="F499" s="94" t="s">
        <v>621</v>
      </c>
      <c r="G499" s="237">
        <v>133</v>
      </c>
      <c r="H499" s="140">
        <v>66.599999999999994</v>
      </c>
      <c r="I499" s="220">
        <v>16</v>
      </c>
      <c r="J499" s="220">
        <v>2</v>
      </c>
      <c r="K499" s="139"/>
      <c r="L499" s="139"/>
    </row>
    <row r="500" spans="2:12" x14ac:dyDescent="0.25">
      <c r="B500" s="139" t="s">
        <v>57</v>
      </c>
      <c r="C500" s="258"/>
      <c r="D500" s="95" t="s">
        <v>372</v>
      </c>
      <c r="E500" s="164" t="s">
        <v>622</v>
      </c>
      <c r="F500" s="94" t="s">
        <v>623</v>
      </c>
      <c r="G500" s="237">
        <v>133</v>
      </c>
      <c r="H500" s="140">
        <v>66.599999999999994</v>
      </c>
      <c r="I500" s="220">
        <v>8</v>
      </c>
      <c r="J500" s="220">
        <v>2</v>
      </c>
      <c r="K500" s="139"/>
      <c r="L500" s="139"/>
    </row>
    <row r="501" spans="2:12" x14ac:dyDescent="0.25">
      <c r="B501" s="139" t="s">
        <v>57</v>
      </c>
      <c r="C501" s="258"/>
      <c r="D501" s="95" t="s">
        <v>373</v>
      </c>
      <c r="E501" s="164" t="s">
        <v>624</v>
      </c>
      <c r="F501" s="94" t="s">
        <v>624</v>
      </c>
      <c r="G501" s="237">
        <v>133</v>
      </c>
      <c r="H501" s="140">
        <v>66.599999999999994</v>
      </c>
      <c r="I501" s="220">
        <v>0</v>
      </c>
      <c r="J501" s="220">
        <v>2</v>
      </c>
      <c r="K501" s="139"/>
      <c r="L501" s="139"/>
    </row>
    <row r="502" spans="2:12" x14ac:dyDescent="0.25">
      <c r="B502" s="139" t="s">
        <v>57</v>
      </c>
      <c r="C502" s="258"/>
      <c r="D502" s="95" t="s">
        <v>374</v>
      </c>
      <c r="E502" s="164" t="s">
        <v>624</v>
      </c>
      <c r="F502" s="94" t="s">
        <v>625</v>
      </c>
      <c r="G502" s="237">
        <v>133</v>
      </c>
      <c r="H502" s="140">
        <v>66.599999999999994</v>
      </c>
      <c r="I502" s="220">
        <v>0</v>
      </c>
      <c r="J502" s="220">
        <v>2</v>
      </c>
      <c r="K502" s="139"/>
      <c r="L502" s="139"/>
    </row>
    <row r="503" spans="2:12" x14ac:dyDescent="0.25">
      <c r="B503" s="139" t="s">
        <v>57</v>
      </c>
      <c r="C503" s="258"/>
      <c r="D503" s="95" t="s">
        <v>375</v>
      </c>
      <c r="E503" s="164" t="s">
        <v>626</v>
      </c>
      <c r="F503" s="94" t="s">
        <v>624</v>
      </c>
      <c r="G503" s="237">
        <v>133</v>
      </c>
      <c r="H503" s="140">
        <v>66.599999999999994</v>
      </c>
      <c r="I503" s="220">
        <v>0</v>
      </c>
      <c r="J503" s="220">
        <v>2</v>
      </c>
      <c r="K503" s="139"/>
      <c r="L503" s="139"/>
    </row>
    <row r="504" spans="2:12" x14ac:dyDescent="0.25">
      <c r="B504" s="139" t="s">
        <v>57</v>
      </c>
      <c r="C504" s="258"/>
      <c r="D504" s="95" t="s">
        <v>376</v>
      </c>
      <c r="E504" s="164" t="s">
        <v>627</v>
      </c>
      <c r="F504" s="94" t="s">
        <v>626</v>
      </c>
      <c r="G504" s="237">
        <v>133</v>
      </c>
      <c r="H504" s="140">
        <v>66.599999999999994</v>
      </c>
      <c r="I504" s="220">
        <v>0</v>
      </c>
      <c r="J504" s="220">
        <v>2</v>
      </c>
      <c r="K504" s="139"/>
      <c r="L504" s="139"/>
    </row>
    <row r="505" spans="2:12" x14ac:dyDescent="0.25">
      <c r="B505" s="139" t="s">
        <v>57</v>
      </c>
      <c r="C505" s="258"/>
      <c r="D505" s="95" t="s">
        <v>377</v>
      </c>
      <c r="E505" s="164" t="s">
        <v>628</v>
      </c>
      <c r="F505" s="94" t="s">
        <v>628</v>
      </c>
      <c r="G505" s="237">
        <v>133</v>
      </c>
      <c r="H505" s="140">
        <v>66.599999999999994</v>
      </c>
      <c r="I505" s="220">
        <v>0</v>
      </c>
      <c r="J505" s="220">
        <v>2</v>
      </c>
      <c r="K505" s="139"/>
      <c r="L505" s="139"/>
    </row>
    <row r="506" spans="2:12" x14ac:dyDescent="0.25">
      <c r="B506" s="139" t="s">
        <v>57</v>
      </c>
      <c r="C506" s="258"/>
      <c r="D506" s="95" t="s">
        <v>378</v>
      </c>
      <c r="E506" s="164" t="s">
        <v>625</v>
      </c>
      <c r="F506" s="94" t="s">
        <v>625</v>
      </c>
      <c r="G506" s="237">
        <v>133</v>
      </c>
      <c r="H506" s="140">
        <v>66.599999999999994</v>
      </c>
      <c r="I506" s="220">
        <v>0</v>
      </c>
      <c r="J506" s="220">
        <v>2</v>
      </c>
      <c r="K506" s="139"/>
      <c r="L506" s="139"/>
    </row>
    <row r="507" spans="2:12" x14ac:dyDescent="0.25">
      <c r="B507" s="139" t="s">
        <v>57</v>
      </c>
      <c r="C507" s="258"/>
      <c r="D507" s="95" t="s">
        <v>370</v>
      </c>
      <c r="E507" s="164" t="s">
        <v>629</v>
      </c>
      <c r="F507" s="94" t="s">
        <v>630</v>
      </c>
      <c r="G507" s="237">
        <v>133</v>
      </c>
      <c r="H507" s="140">
        <v>66.599999999999994</v>
      </c>
      <c r="I507" s="220">
        <v>0</v>
      </c>
      <c r="J507" s="220">
        <v>2</v>
      </c>
      <c r="K507" s="139"/>
      <c r="L507" s="139"/>
    </row>
    <row r="508" spans="2:12" x14ac:dyDescent="0.25">
      <c r="B508" s="139" t="s">
        <v>57</v>
      </c>
      <c r="C508" s="258"/>
      <c r="D508" s="95" t="s">
        <v>379</v>
      </c>
      <c r="E508" s="164" t="s">
        <v>628</v>
      </c>
      <c r="F508" s="94" t="s">
        <v>628</v>
      </c>
      <c r="G508" s="237">
        <v>133</v>
      </c>
      <c r="H508" s="140">
        <v>66.599999999999994</v>
      </c>
      <c r="I508" s="220">
        <v>0</v>
      </c>
      <c r="J508" s="220">
        <v>2</v>
      </c>
      <c r="K508" s="139"/>
      <c r="L508" s="139"/>
    </row>
    <row r="509" spans="2:12" x14ac:dyDescent="0.25">
      <c r="B509" s="139" t="s">
        <v>57</v>
      </c>
      <c r="C509" s="258"/>
      <c r="D509" s="95" t="s">
        <v>380</v>
      </c>
      <c r="E509" s="164" t="s">
        <v>628</v>
      </c>
      <c r="F509" s="94" t="s">
        <v>628</v>
      </c>
      <c r="G509" s="237">
        <v>133</v>
      </c>
      <c r="H509" s="140">
        <v>66.599999999999994</v>
      </c>
      <c r="I509" s="220">
        <v>0</v>
      </c>
      <c r="J509" s="220">
        <v>2</v>
      </c>
      <c r="K509" s="139"/>
      <c r="L509" s="139"/>
    </row>
    <row r="510" spans="2:12" x14ac:dyDescent="0.25">
      <c r="B510" s="139" t="s">
        <v>57</v>
      </c>
      <c r="C510" s="258"/>
      <c r="D510" s="95" t="s">
        <v>381</v>
      </c>
      <c r="E510" s="164" t="s">
        <v>631</v>
      </c>
      <c r="F510" s="94" t="s">
        <v>631</v>
      </c>
      <c r="G510" s="237">
        <v>133</v>
      </c>
      <c r="H510" s="140">
        <v>66.599999999999994</v>
      </c>
      <c r="I510" s="220">
        <v>0</v>
      </c>
      <c r="J510" s="220">
        <v>4</v>
      </c>
      <c r="K510" s="139"/>
      <c r="L510" s="139"/>
    </row>
    <row r="511" spans="2:12" x14ac:dyDescent="0.25">
      <c r="B511" s="139" t="s">
        <v>57</v>
      </c>
      <c r="C511" s="258"/>
      <c r="D511" s="95" t="s">
        <v>382</v>
      </c>
      <c r="E511" s="164" t="s">
        <v>624</v>
      </c>
      <c r="F511" s="94" t="s">
        <v>628</v>
      </c>
      <c r="G511" s="237">
        <v>133</v>
      </c>
      <c r="H511" s="140">
        <v>66.599999999999994</v>
      </c>
      <c r="I511" s="220" t="s">
        <v>81</v>
      </c>
      <c r="J511" s="220" t="s">
        <v>81</v>
      </c>
      <c r="K511" s="139"/>
      <c r="L511" s="139"/>
    </row>
    <row r="512" spans="2:12" x14ac:dyDescent="0.25">
      <c r="B512" s="139" t="s">
        <v>58</v>
      </c>
      <c r="C512" s="282" t="s">
        <v>114</v>
      </c>
      <c r="D512" s="136" t="s">
        <v>695</v>
      </c>
      <c r="E512" s="161">
        <v>43.27</v>
      </c>
      <c r="F512" s="75">
        <v>43.27</v>
      </c>
      <c r="G512" s="237">
        <v>133</v>
      </c>
      <c r="H512" s="228">
        <v>66.599999999999994</v>
      </c>
      <c r="I512" s="230">
        <v>0</v>
      </c>
      <c r="J512" s="238">
        <v>3</v>
      </c>
      <c r="K512" s="139"/>
      <c r="L512" s="139"/>
    </row>
    <row r="513" spans="2:12" x14ac:dyDescent="0.25">
      <c r="B513" s="139" t="s">
        <v>58</v>
      </c>
      <c r="C513" s="282"/>
      <c r="D513" s="136" t="s">
        <v>696</v>
      </c>
      <c r="E513" s="161">
        <v>62.77</v>
      </c>
      <c r="F513" s="75">
        <v>62.77</v>
      </c>
      <c r="G513" s="237">
        <v>133</v>
      </c>
      <c r="H513" s="228">
        <v>66.599999999999994</v>
      </c>
      <c r="I513" s="230">
        <v>32</v>
      </c>
      <c r="J513" s="238">
        <v>7</v>
      </c>
      <c r="K513" s="139"/>
      <c r="L513" s="139"/>
    </row>
    <row r="514" spans="2:12" x14ac:dyDescent="0.25">
      <c r="B514" s="139" t="s">
        <v>58</v>
      </c>
      <c r="C514" s="282"/>
      <c r="D514" s="136" t="s">
        <v>697</v>
      </c>
      <c r="E514" s="161">
        <v>2.2000000000000002</v>
      </c>
      <c r="F514" s="75">
        <v>2.2000000000000002</v>
      </c>
      <c r="G514" s="237">
        <v>133</v>
      </c>
      <c r="H514" s="228">
        <v>66.599999999999994</v>
      </c>
      <c r="I514" s="230">
        <v>0</v>
      </c>
      <c r="J514" s="238">
        <v>3</v>
      </c>
      <c r="K514" s="139"/>
      <c r="L514" s="139"/>
    </row>
    <row r="515" spans="2:12" x14ac:dyDescent="0.25">
      <c r="B515" s="139" t="s">
        <v>58</v>
      </c>
      <c r="C515" s="282"/>
      <c r="D515" s="136" t="s">
        <v>698</v>
      </c>
      <c r="E515" s="161">
        <v>1.3</v>
      </c>
      <c r="F515" s="75">
        <v>1.3</v>
      </c>
      <c r="G515" s="237">
        <v>133</v>
      </c>
      <c r="H515" s="228">
        <v>66.599999999999994</v>
      </c>
      <c r="I515" s="230">
        <v>0</v>
      </c>
      <c r="J515" s="238">
        <v>3</v>
      </c>
      <c r="K515" s="139"/>
      <c r="L515" s="139"/>
    </row>
    <row r="516" spans="2:12" x14ac:dyDescent="0.25">
      <c r="B516" s="139" t="s">
        <v>58</v>
      </c>
      <c r="C516" s="282"/>
      <c r="D516" s="136" t="s">
        <v>699</v>
      </c>
      <c r="E516" s="161">
        <v>0.51</v>
      </c>
      <c r="F516" s="75">
        <v>0.51</v>
      </c>
      <c r="G516" s="237">
        <v>133</v>
      </c>
      <c r="H516" s="228">
        <v>66.599999999999994</v>
      </c>
      <c r="I516" s="230">
        <v>0</v>
      </c>
      <c r="J516" s="238">
        <v>2</v>
      </c>
      <c r="K516" s="139"/>
      <c r="L516" s="139"/>
    </row>
    <row r="517" spans="2:12" x14ac:dyDescent="0.25">
      <c r="B517" s="139" t="s">
        <v>58</v>
      </c>
      <c r="C517" s="282"/>
      <c r="D517" s="136" t="s">
        <v>700</v>
      </c>
      <c r="E517" s="161">
        <v>1.06</v>
      </c>
      <c r="F517" s="75">
        <v>1.06</v>
      </c>
      <c r="G517" s="237">
        <v>133</v>
      </c>
      <c r="H517" s="228">
        <v>66.599999999999994</v>
      </c>
      <c r="I517" s="230">
        <v>0</v>
      </c>
      <c r="J517" s="238">
        <v>2</v>
      </c>
      <c r="K517" s="139"/>
      <c r="L517" s="139"/>
    </row>
    <row r="518" spans="2:12" x14ac:dyDescent="0.25">
      <c r="B518" s="139" t="s">
        <v>58</v>
      </c>
      <c r="C518" s="282"/>
      <c r="D518" s="136" t="s">
        <v>701</v>
      </c>
      <c r="E518" s="161">
        <v>0.9</v>
      </c>
      <c r="F518" s="75">
        <v>0.9</v>
      </c>
      <c r="G518" s="237">
        <v>133</v>
      </c>
      <c r="H518" s="228">
        <v>66.599999999999994</v>
      </c>
      <c r="I518" s="230">
        <v>0</v>
      </c>
      <c r="J518" s="238">
        <v>2</v>
      </c>
      <c r="K518" s="139"/>
      <c r="L518" s="139"/>
    </row>
    <row r="519" spans="2:12" x14ac:dyDescent="0.25">
      <c r="B519" s="139" t="s">
        <v>58</v>
      </c>
      <c r="C519" s="282"/>
      <c r="D519" s="136" t="s">
        <v>702</v>
      </c>
      <c r="E519" s="161">
        <v>0.69</v>
      </c>
      <c r="F519" s="75">
        <v>0.69</v>
      </c>
      <c r="G519" s="237">
        <v>133</v>
      </c>
      <c r="H519" s="228">
        <v>66.599999999999994</v>
      </c>
      <c r="I519" s="230">
        <v>0</v>
      </c>
      <c r="J519" s="238">
        <v>2</v>
      </c>
      <c r="K519" s="139"/>
      <c r="L519" s="139"/>
    </row>
    <row r="520" spans="2:12" x14ac:dyDescent="0.25">
      <c r="B520" s="139" t="s">
        <v>58</v>
      </c>
      <c r="C520" s="282"/>
      <c r="D520" s="136" t="s">
        <v>703</v>
      </c>
      <c r="E520" s="161">
        <v>1.41</v>
      </c>
      <c r="F520" s="75">
        <v>1.41</v>
      </c>
      <c r="G520" s="237">
        <v>133</v>
      </c>
      <c r="H520" s="228">
        <v>66.599999999999994</v>
      </c>
      <c r="I520" s="230">
        <v>0</v>
      </c>
      <c r="J520" s="238">
        <v>2</v>
      </c>
      <c r="K520" s="139"/>
      <c r="L520" s="139"/>
    </row>
    <row r="521" spans="2:12" x14ac:dyDescent="0.25">
      <c r="B521" s="139" t="s">
        <v>58</v>
      </c>
      <c r="C521" s="282"/>
      <c r="D521" s="136" t="s">
        <v>704</v>
      </c>
      <c r="E521" s="161">
        <v>1.9</v>
      </c>
      <c r="F521" s="75">
        <v>1.9</v>
      </c>
      <c r="G521" s="237">
        <v>133</v>
      </c>
      <c r="H521" s="228">
        <v>66.599999999999994</v>
      </c>
      <c r="I521" s="230">
        <v>0</v>
      </c>
      <c r="J521" s="238">
        <v>2</v>
      </c>
      <c r="K521" s="139"/>
      <c r="L521" s="139"/>
    </row>
    <row r="522" spans="2:12" x14ac:dyDescent="0.25">
      <c r="B522" s="139" t="s">
        <v>58</v>
      </c>
      <c r="C522" s="282"/>
      <c r="D522" s="136" t="s">
        <v>705</v>
      </c>
      <c r="E522" s="161">
        <v>1.25</v>
      </c>
      <c r="F522" s="75">
        <v>1.25</v>
      </c>
      <c r="G522" s="237">
        <v>133</v>
      </c>
      <c r="H522" s="228">
        <v>66.599999999999994</v>
      </c>
      <c r="I522" s="230">
        <v>0</v>
      </c>
      <c r="J522" s="238">
        <v>2</v>
      </c>
      <c r="K522" s="139"/>
      <c r="L522" s="139"/>
    </row>
    <row r="523" spans="2:12" x14ac:dyDescent="0.25">
      <c r="B523" s="139" t="s">
        <v>58</v>
      </c>
      <c r="C523" s="282"/>
      <c r="D523" s="136" t="s">
        <v>706</v>
      </c>
      <c r="E523" s="161">
        <v>2.3199999999999998</v>
      </c>
      <c r="F523" s="75">
        <v>2.3199999999999998</v>
      </c>
      <c r="G523" s="237">
        <v>133</v>
      </c>
      <c r="H523" s="228">
        <v>66.599999999999994</v>
      </c>
      <c r="I523" s="230">
        <v>16</v>
      </c>
      <c r="J523" s="238">
        <v>3</v>
      </c>
      <c r="K523" s="139"/>
      <c r="L523" s="139"/>
    </row>
    <row r="524" spans="2:12" x14ac:dyDescent="0.25">
      <c r="B524" s="139" t="s">
        <v>58</v>
      </c>
      <c r="C524" s="282"/>
      <c r="D524" s="136" t="s">
        <v>707</v>
      </c>
      <c r="E524" s="161">
        <v>3.1</v>
      </c>
      <c r="F524" s="75">
        <v>3.1</v>
      </c>
      <c r="G524" s="237">
        <v>133</v>
      </c>
      <c r="H524" s="228">
        <v>66.599999999999994</v>
      </c>
      <c r="I524" s="230">
        <v>16</v>
      </c>
      <c r="J524" s="238">
        <v>3</v>
      </c>
      <c r="K524" s="139"/>
      <c r="L524" s="139"/>
    </row>
    <row r="525" spans="2:12" x14ac:dyDescent="0.25">
      <c r="B525" s="139" t="s">
        <v>58</v>
      </c>
      <c r="C525" s="282"/>
      <c r="D525" s="136" t="s">
        <v>708</v>
      </c>
      <c r="E525" s="161">
        <v>5.4</v>
      </c>
      <c r="F525" s="75">
        <v>5.4</v>
      </c>
      <c r="G525" s="237">
        <v>133</v>
      </c>
      <c r="H525" s="228">
        <v>66.599999999999994</v>
      </c>
      <c r="I525" s="230">
        <v>0</v>
      </c>
      <c r="J525" s="238">
        <v>4</v>
      </c>
      <c r="K525" s="139"/>
      <c r="L525" s="139"/>
    </row>
    <row r="526" spans="2:12" x14ac:dyDescent="0.25">
      <c r="B526" s="139" t="s">
        <v>58</v>
      </c>
      <c r="C526" s="282"/>
      <c r="D526" s="136" t="s">
        <v>709</v>
      </c>
      <c r="E526" s="161">
        <v>0.56999999999999995</v>
      </c>
      <c r="F526" s="75">
        <v>0.56999999999999995</v>
      </c>
      <c r="G526" s="237">
        <v>133</v>
      </c>
      <c r="H526" s="228">
        <v>66.599999999999994</v>
      </c>
      <c r="I526" s="230">
        <v>0</v>
      </c>
      <c r="J526" s="238">
        <v>2</v>
      </c>
      <c r="K526" s="139"/>
      <c r="L526" s="139"/>
    </row>
    <row r="527" spans="2:12" x14ac:dyDescent="0.25">
      <c r="B527" s="139" t="s">
        <v>58</v>
      </c>
      <c r="C527" s="282"/>
      <c r="D527" s="136" t="s">
        <v>710</v>
      </c>
      <c r="E527" s="161">
        <v>1.48</v>
      </c>
      <c r="F527" s="75">
        <v>1.48</v>
      </c>
      <c r="G527" s="237">
        <v>133</v>
      </c>
      <c r="H527" s="228">
        <v>66.599999999999994</v>
      </c>
      <c r="I527" s="230">
        <v>0</v>
      </c>
      <c r="J527" s="238">
        <v>3</v>
      </c>
      <c r="K527" s="139"/>
      <c r="L527" s="139"/>
    </row>
    <row r="528" spans="2:12" x14ac:dyDescent="0.25">
      <c r="B528" s="139" t="s">
        <v>58</v>
      </c>
      <c r="C528" s="282"/>
      <c r="D528" s="136" t="s">
        <v>711</v>
      </c>
      <c r="E528" s="161">
        <v>1.84</v>
      </c>
      <c r="F528" s="75">
        <v>1.84</v>
      </c>
      <c r="G528" s="237">
        <v>133</v>
      </c>
      <c r="H528" s="228">
        <v>66.599999999999994</v>
      </c>
      <c r="I528" s="230">
        <v>0</v>
      </c>
      <c r="J528" s="238">
        <v>3</v>
      </c>
      <c r="K528" s="139"/>
      <c r="L528" s="139"/>
    </row>
    <row r="529" spans="2:12" x14ac:dyDescent="0.25">
      <c r="B529" s="139" t="s">
        <v>58</v>
      </c>
      <c r="C529" s="282"/>
      <c r="D529" s="136" t="s">
        <v>712</v>
      </c>
      <c r="E529" s="161">
        <v>0.5</v>
      </c>
      <c r="F529" s="75">
        <v>0.5</v>
      </c>
      <c r="G529" s="237">
        <v>133</v>
      </c>
      <c r="H529" s="228">
        <v>66.599999999999994</v>
      </c>
      <c r="I529" s="230">
        <v>16</v>
      </c>
      <c r="J529" s="238">
        <v>6</v>
      </c>
      <c r="K529" s="139"/>
      <c r="L529" s="139"/>
    </row>
    <row r="530" spans="2:12" x14ac:dyDescent="0.25">
      <c r="B530" s="139" t="s">
        <v>58</v>
      </c>
      <c r="C530" s="282"/>
      <c r="D530" s="136" t="s">
        <v>713</v>
      </c>
      <c r="E530" s="161">
        <v>0.7</v>
      </c>
      <c r="F530" s="75">
        <v>0.7</v>
      </c>
      <c r="G530" s="237">
        <v>133</v>
      </c>
      <c r="H530" s="228">
        <v>66.599999999999994</v>
      </c>
      <c r="I530" s="230">
        <v>0</v>
      </c>
      <c r="J530" s="238">
        <v>2</v>
      </c>
      <c r="K530" s="139"/>
      <c r="L530" s="139"/>
    </row>
    <row r="531" spans="2:12" x14ac:dyDescent="0.25">
      <c r="B531" s="139" t="s">
        <v>58</v>
      </c>
      <c r="C531" s="282"/>
      <c r="D531" s="136" t="s">
        <v>714</v>
      </c>
      <c r="E531" s="161">
        <v>0.6</v>
      </c>
      <c r="F531" s="75">
        <v>0.6</v>
      </c>
      <c r="G531" s="237">
        <v>133</v>
      </c>
      <c r="H531" s="228">
        <v>66.599999999999994</v>
      </c>
      <c r="I531" s="230">
        <v>0</v>
      </c>
      <c r="J531" s="238">
        <v>2</v>
      </c>
      <c r="K531" s="139"/>
      <c r="L531" s="139"/>
    </row>
    <row r="532" spans="2:12" x14ac:dyDescent="0.25">
      <c r="B532" s="139" t="s">
        <v>58</v>
      </c>
      <c r="C532" s="282"/>
      <c r="D532" s="136" t="s">
        <v>476</v>
      </c>
      <c r="E532" s="161">
        <v>0.62</v>
      </c>
      <c r="F532" s="75">
        <v>0.62</v>
      </c>
      <c r="G532" s="237">
        <v>133</v>
      </c>
      <c r="H532" s="228">
        <v>66.599999999999994</v>
      </c>
      <c r="I532" s="230">
        <v>0</v>
      </c>
      <c r="J532" s="238">
        <v>2</v>
      </c>
      <c r="K532" s="139"/>
      <c r="L532" s="139"/>
    </row>
    <row r="533" spans="2:12" x14ac:dyDescent="0.25">
      <c r="B533" s="139" t="s">
        <v>58</v>
      </c>
      <c r="C533" s="282"/>
      <c r="D533" s="136" t="s">
        <v>715</v>
      </c>
      <c r="E533" s="161">
        <v>0.35</v>
      </c>
      <c r="F533" s="75">
        <v>0.35</v>
      </c>
      <c r="G533" s="237">
        <v>133</v>
      </c>
      <c r="H533" s="228">
        <v>66.599999999999994</v>
      </c>
      <c r="I533" s="230">
        <v>0</v>
      </c>
      <c r="J533" s="238">
        <v>2</v>
      </c>
      <c r="K533" s="139"/>
      <c r="L533" s="139"/>
    </row>
    <row r="534" spans="2:12" x14ac:dyDescent="0.25">
      <c r="B534" s="139" t="s">
        <v>58</v>
      </c>
      <c r="C534" s="282"/>
      <c r="D534" s="136" t="s">
        <v>716</v>
      </c>
      <c r="E534" s="229">
        <v>0.35</v>
      </c>
      <c r="F534" s="220">
        <v>0.35</v>
      </c>
      <c r="G534" s="237">
        <v>133</v>
      </c>
      <c r="H534" s="228">
        <v>66.599999999999994</v>
      </c>
      <c r="I534" s="230">
        <v>0</v>
      </c>
      <c r="J534" s="238">
        <v>2</v>
      </c>
      <c r="K534" s="139"/>
      <c r="L534" s="139"/>
    </row>
    <row r="535" spans="2:12" x14ac:dyDescent="0.25">
      <c r="B535" s="139" t="s">
        <v>58</v>
      </c>
      <c r="C535" s="282"/>
      <c r="D535" s="136" t="s">
        <v>717</v>
      </c>
      <c r="E535" s="229">
        <v>0.88</v>
      </c>
      <c r="F535" s="220">
        <v>0.88</v>
      </c>
      <c r="G535" s="237">
        <v>133</v>
      </c>
      <c r="H535" s="228">
        <v>66.599999999999994</v>
      </c>
      <c r="I535" s="230">
        <v>0</v>
      </c>
      <c r="J535" s="238">
        <v>2</v>
      </c>
      <c r="K535" s="139"/>
      <c r="L535" s="139"/>
    </row>
    <row r="536" spans="2:12" x14ac:dyDescent="0.25">
      <c r="B536" s="139" t="s">
        <v>58</v>
      </c>
      <c r="C536" s="282"/>
      <c r="D536" s="136" t="s">
        <v>477</v>
      </c>
      <c r="E536" s="229">
        <v>5.5</v>
      </c>
      <c r="F536" s="220">
        <v>5.5</v>
      </c>
      <c r="G536" s="237">
        <v>133</v>
      </c>
      <c r="H536" s="228">
        <v>66.599999999999994</v>
      </c>
      <c r="I536" s="230">
        <v>0</v>
      </c>
      <c r="J536" s="238">
        <v>3</v>
      </c>
      <c r="K536" s="139"/>
      <c r="L536" s="139"/>
    </row>
    <row r="537" spans="2:12" x14ac:dyDescent="0.25">
      <c r="B537" s="139" t="s">
        <v>58</v>
      </c>
      <c r="C537" s="282"/>
      <c r="D537" s="136" t="s">
        <v>718</v>
      </c>
      <c r="E537" s="229">
        <v>1.24</v>
      </c>
      <c r="F537" s="220">
        <v>1.24</v>
      </c>
      <c r="G537" s="237">
        <v>133</v>
      </c>
      <c r="H537" s="228">
        <v>66.599999999999994</v>
      </c>
      <c r="I537" s="230">
        <v>0</v>
      </c>
      <c r="J537" s="238">
        <v>3</v>
      </c>
      <c r="K537" s="139"/>
      <c r="L537" s="139"/>
    </row>
    <row r="538" spans="2:12" x14ac:dyDescent="0.25">
      <c r="B538" s="139" t="s">
        <v>58</v>
      </c>
      <c r="C538" s="282"/>
      <c r="D538" s="136" t="s">
        <v>478</v>
      </c>
      <c r="E538" s="229">
        <v>0.56000000000000005</v>
      </c>
      <c r="F538" s="220">
        <v>0.56000000000000005</v>
      </c>
      <c r="G538" s="237">
        <v>133</v>
      </c>
      <c r="H538" s="228">
        <v>66.599999999999994</v>
      </c>
      <c r="I538" s="230">
        <v>0</v>
      </c>
      <c r="J538" s="238">
        <v>2</v>
      </c>
      <c r="K538" s="139"/>
      <c r="L538" s="139"/>
    </row>
    <row r="539" spans="2:12" x14ac:dyDescent="0.25">
      <c r="B539" s="139" t="s">
        <v>58</v>
      </c>
      <c r="C539" s="282"/>
      <c r="D539" s="136" t="s">
        <v>719</v>
      </c>
      <c r="E539" s="229">
        <v>0.47</v>
      </c>
      <c r="F539" s="220">
        <v>0.47</v>
      </c>
      <c r="G539" s="237">
        <v>133</v>
      </c>
      <c r="H539" s="228">
        <v>66.599999999999994</v>
      </c>
      <c r="I539" s="230">
        <v>0</v>
      </c>
      <c r="J539" s="238">
        <v>2</v>
      </c>
      <c r="K539" s="139"/>
      <c r="L539" s="139"/>
    </row>
    <row r="540" spans="2:12" x14ac:dyDescent="0.25">
      <c r="B540" s="139" t="s">
        <v>58</v>
      </c>
      <c r="C540" s="282"/>
      <c r="D540" s="136" t="s">
        <v>720</v>
      </c>
      <c r="E540" s="229">
        <v>0.41</v>
      </c>
      <c r="F540" s="220">
        <v>0.41</v>
      </c>
      <c r="G540" s="237">
        <v>133</v>
      </c>
      <c r="H540" s="228">
        <v>66.599999999999994</v>
      </c>
      <c r="I540" s="230">
        <v>0</v>
      </c>
      <c r="J540" s="238">
        <v>2</v>
      </c>
      <c r="K540" s="139"/>
      <c r="L540" s="139"/>
    </row>
    <row r="541" spans="2:12" x14ac:dyDescent="0.25">
      <c r="B541" s="139" t="s">
        <v>58</v>
      </c>
      <c r="C541" s="282"/>
      <c r="D541" s="136" t="s">
        <v>721</v>
      </c>
      <c r="E541" s="229">
        <v>0.56000000000000005</v>
      </c>
      <c r="F541" s="220">
        <v>0.56000000000000005</v>
      </c>
      <c r="G541" s="237">
        <v>133</v>
      </c>
      <c r="H541" s="228">
        <v>66.599999999999994</v>
      </c>
      <c r="I541" s="230">
        <v>0</v>
      </c>
      <c r="J541" s="238">
        <v>2</v>
      </c>
      <c r="K541" s="139"/>
      <c r="L541" s="139"/>
    </row>
    <row r="542" spans="2:12" x14ac:dyDescent="0.25">
      <c r="B542" s="139" t="s">
        <v>58</v>
      </c>
      <c r="C542" s="282"/>
      <c r="D542" s="136" t="s">
        <v>722</v>
      </c>
      <c r="E542" s="193">
        <v>0.42</v>
      </c>
      <c r="F542" s="149">
        <v>0.42</v>
      </c>
      <c r="G542" s="237">
        <v>133</v>
      </c>
      <c r="H542" s="228">
        <v>66.599999999999994</v>
      </c>
      <c r="I542" s="230">
        <v>0</v>
      </c>
      <c r="J542" s="238">
        <v>2</v>
      </c>
      <c r="K542" s="139"/>
      <c r="L542" s="139"/>
    </row>
    <row r="543" spans="2:12" x14ac:dyDescent="0.25">
      <c r="B543" s="139" t="s">
        <v>58</v>
      </c>
      <c r="C543" s="282"/>
      <c r="D543" s="136" t="s">
        <v>723</v>
      </c>
      <c r="E543" s="193">
        <v>1.5</v>
      </c>
      <c r="F543" s="149">
        <v>1.5</v>
      </c>
      <c r="G543" s="237">
        <v>133</v>
      </c>
      <c r="H543" s="228">
        <v>66.599999999999994</v>
      </c>
      <c r="I543" s="230">
        <v>0</v>
      </c>
      <c r="J543" s="238">
        <v>4</v>
      </c>
      <c r="K543" s="139"/>
      <c r="L543" s="139"/>
    </row>
    <row r="544" spans="2:12" x14ac:dyDescent="0.25">
      <c r="B544" s="139" t="s">
        <v>58</v>
      </c>
      <c r="C544" s="282"/>
      <c r="D544" s="136" t="s">
        <v>724</v>
      </c>
      <c r="E544" s="229">
        <v>2.1</v>
      </c>
      <c r="F544" s="220">
        <v>2.1</v>
      </c>
      <c r="G544" s="237">
        <v>133</v>
      </c>
      <c r="H544" s="228">
        <v>66.599999999999994</v>
      </c>
      <c r="I544" s="230">
        <v>8</v>
      </c>
      <c r="J544" s="238">
        <v>4</v>
      </c>
      <c r="K544" s="139"/>
      <c r="L544" s="139"/>
    </row>
    <row r="545" spans="2:12" x14ac:dyDescent="0.25">
      <c r="B545" s="139" t="s">
        <v>58</v>
      </c>
      <c r="C545" s="282"/>
      <c r="D545" s="136" t="s">
        <v>725</v>
      </c>
      <c r="E545" s="229">
        <v>1.75</v>
      </c>
      <c r="F545" s="220">
        <v>1.75</v>
      </c>
      <c r="G545" s="237">
        <v>133</v>
      </c>
      <c r="H545" s="228">
        <v>66.599999999999994</v>
      </c>
      <c r="I545" s="230">
        <v>8</v>
      </c>
      <c r="J545" s="238">
        <v>4</v>
      </c>
      <c r="K545" s="139"/>
      <c r="L545" s="139"/>
    </row>
    <row r="546" spans="2:12" x14ac:dyDescent="0.25">
      <c r="B546" s="139" t="s">
        <v>58</v>
      </c>
      <c r="C546" s="282"/>
      <c r="D546" s="136" t="s">
        <v>726</v>
      </c>
      <c r="E546" s="193">
        <v>1.7</v>
      </c>
      <c r="F546" s="149">
        <v>1.7</v>
      </c>
      <c r="G546" s="237">
        <v>133</v>
      </c>
      <c r="H546" s="228">
        <v>66.599999999999994</v>
      </c>
      <c r="I546" s="230">
        <v>0</v>
      </c>
      <c r="J546" s="238">
        <v>4</v>
      </c>
      <c r="K546" s="139"/>
      <c r="L546" s="139"/>
    </row>
    <row r="547" spans="2:12" x14ac:dyDescent="0.25">
      <c r="B547" s="139" t="s">
        <v>58</v>
      </c>
      <c r="C547" s="282"/>
      <c r="D547" s="136" t="s">
        <v>727</v>
      </c>
      <c r="E547" s="229">
        <v>1.8</v>
      </c>
      <c r="F547" s="220">
        <v>1.8</v>
      </c>
      <c r="G547" s="237">
        <v>133</v>
      </c>
      <c r="H547" s="228">
        <v>66.599999999999994</v>
      </c>
      <c r="I547" s="230">
        <v>16</v>
      </c>
      <c r="J547" s="238">
        <v>4</v>
      </c>
      <c r="K547" s="139"/>
      <c r="L547" s="139"/>
    </row>
    <row r="548" spans="2:12" x14ac:dyDescent="0.25">
      <c r="B548" s="139" t="s">
        <v>58</v>
      </c>
      <c r="C548" s="282"/>
      <c r="D548" s="136" t="s">
        <v>728</v>
      </c>
      <c r="E548" s="229">
        <v>1.73</v>
      </c>
      <c r="F548" s="220">
        <v>1.73</v>
      </c>
      <c r="G548" s="237">
        <v>133</v>
      </c>
      <c r="H548" s="228">
        <v>66.599999999999994</v>
      </c>
      <c r="I548" s="230">
        <v>8</v>
      </c>
      <c r="J548" s="238">
        <v>4</v>
      </c>
      <c r="K548" s="139"/>
      <c r="L548" s="139"/>
    </row>
    <row r="549" spans="2:12" x14ac:dyDescent="0.25">
      <c r="B549" s="139" t="s">
        <v>58</v>
      </c>
      <c r="C549" s="282"/>
      <c r="D549" s="136" t="s">
        <v>729</v>
      </c>
      <c r="E549" s="193">
        <v>13.5</v>
      </c>
      <c r="F549" s="149">
        <v>13.5</v>
      </c>
      <c r="G549" s="237">
        <v>133</v>
      </c>
      <c r="H549" s="228">
        <v>66.599999999999994</v>
      </c>
      <c r="I549" s="230">
        <v>0</v>
      </c>
      <c r="J549" s="238">
        <v>2</v>
      </c>
      <c r="K549" s="139"/>
      <c r="L549" s="139"/>
    </row>
    <row r="550" spans="2:12" x14ac:dyDescent="0.25">
      <c r="B550" s="139" t="s">
        <v>58</v>
      </c>
      <c r="C550" s="282"/>
      <c r="D550" s="136" t="s">
        <v>479</v>
      </c>
      <c r="E550" s="229">
        <v>17</v>
      </c>
      <c r="F550" s="220">
        <v>17</v>
      </c>
      <c r="G550" s="237">
        <v>133</v>
      </c>
      <c r="H550" s="228">
        <v>66.599999999999994</v>
      </c>
      <c r="I550" s="230">
        <v>8</v>
      </c>
      <c r="J550" s="238">
        <v>2</v>
      </c>
      <c r="K550" s="139"/>
      <c r="L550" s="139"/>
    </row>
    <row r="551" spans="2:12" x14ac:dyDescent="0.25">
      <c r="B551" s="139" t="s">
        <v>58</v>
      </c>
      <c r="C551" s="282"/>
      <c r="D551" s="136" t="s">
        <v>480</v>
      </c>
      <c r="E551" s="193">
        <v>39</v>
      </c>
      <c r="F551" s="149">
        <v>39</v>
      </c>
      <c r="G551" s="237">
        <v>133</v>
      </c>
      <c r="H551" s="228">
        <v>66.599999999999994</v>
      </c>
      <c r="I551" s="230">
        <v>0</v>
      </c>
      <c r="J551" s="238">
        <v>1</v>
      </c>
      <c r="K551" s="139"/>
      <c r="L551" s="139"/>
    </row>
    <row r="552" spans="2:12" x14ac:dyDescent="0.25">
      <c r="B552" s="139" t="s">
        <v>58</v>
      </c>
      <c r="C552" s="282"/>
      <c r="D552" s="136" t="s">
        <v>481</v>
      </c>
      <c r="E552" s="229">
        <v>9</v>
      </c>
      <c r="F552" s="220">
        <v>9</v>
      </c>
      <c r="G552" s="237">
        <v>133</v>
      </c>
      <c r="H552" s="228">
        <v>66.599999999999994</v>
      </c>
      <c r="I552" s="231">
        <v>0</v>
      </c>
      <c r="J552" s="236">
        <v>2</v>
      </c>
      <c r="K552" s="139"/>
      <c r="L552" s="139"/>
    </row>
    <row r="553" spans="2:12" x14ac:dyDescent="0.25">
      <c r="B553" s="139" t="s">
        <v>58</v>
      </c>
      <c r="C553" s="258" t="s">
        <v>98</v>
      </c>
      <c r="D553" s="134" t="s">
        <v>247</v>
      </c>
      <c r="E553" s="69">
        <v>2.9950000000000001</v>
      </c>
      <c r="F553" s="106">
        <v>3.09</v>
      </c>
      <c r="G553" s="237">
        <v>133.33000000000001</v>
      </c>
      <c r="H553" s="140">
        <v>66.599999999999994</v>
      </c>
      <c r="I553" s="144">
        <v>0</v>
      </c>
      <c r="J553" s="144">
        <v>1</v>
      </c>
      <c r="K553" s="139"/>
      <c r="L553" s="139"/>
    </row>
    <row r="554" spans="2:12" x14ac:dyDescent="0.25">
      <c r="B554" s="139" t="s">
        <v>58</v>
      </c>
      <c r="C554" s="258"/>
      <c r="D554" s="134" t="s">
        <v>248</v>
      </c>
      <c r="E554" s="157">
        <v>5</v>
      </c>
      <c r="F554" s="106">
        <v>5</v>
      </c>
      <c r="G554" s="237">
        <v>133.33000000000001</v>
      </c>
      <c r="H554" s="140">
        <v>66.599999999999994</v>
      </c>
      <c r="I554" s="144">
        <v>0</v>
      </c>
      <c r="J554" s="144">
        <v>1</v>
      </c>
      <c r="K554" s="139"/>
      <c r="L554" s="139"/>
    </row>
    <row r="555" spans="2:12" x14ac:dyDescent="0.25">
      <c r="B555" s="139" t="s">
        <v>58</v>
      </c>
      <c r="C555" s="258"/>
      <c r="D555" s="134" t="s">
        <v>249</v>
      </c>
      <c r="E555" s="157">
        <v>1.27</v>
      </c>
      <c r="F555" s="106">
        <v>16315</v>
      </c>
      <c r="G555" s="237">
        <v>133.33000000000001</v>
      </c>
      <c r="H555" s="140">
        <v>66.599999999999994</v>
      </c>
      <c r="I555" s="144">
        <v>0</v>
      </c>
      <c r="J555" s="144">
        <v>1</v>
      </c>
      <c r="K555" s="139"/>
      <c r="L555" s="139"/>
    </row>
    <row r="556" spans="2:12" x14ac:dyDescent="0.25">
      <c r="B556" s="139" t="s">
        <v>58</v>
      </c>
      <c r="C556" s="258"/>
      <c r="D556" s="134" t="s">
        <v>250</v>
      </c>
      <c r="E556" s="157">
        <v>1307</v>
      </c>
      <c r="F556" s="106">
        <v>326330</v>
      </c>
      <c r="G556" s="237">
        <v>133.33000000000001</v>
      </c>
      <c r="H556" s="140">
        <v>66.599999999999994</v>
      </c>
      <c r="I556" s="144">
        <v>0</v>
      </c>
      <c r="J556" s="144">
        <v>1</v>
      </c>
      <c r="K556" s="139"/>
      <c r="L556" s="139"/>
    </row>
    <row r="557" spans="2:12" x14ac:dyDescent="0.25">
      <c r="B557" s="139" t="s">
        <v>58</v>
      </c>
      <c r="C557" s="258"/>
      <c r="D557" s="134" t="s">
        <v>507</v>
      </c>
      <c r="E557" s="157">
        <v>1</v>
      </c>
      <c r="F557" s="106">
        <v>1</v>
      </c>
      <c r="G557" s="237">
        <v>133.33000000000001</v>
      </c>
      <c r="H557" s="140">
        <v>66.599999999999994</v>
      </c>
      <c r="I557" s="144">
        <v>0</v>
      </c>
      <c r="J557" s="144">
        <v>1</v>
      </c>
      <c r="K557" s="139"/>
      <c r="L557" s="139"/>
    </row>
    <row r="558" spans="2:12" x14ac:dyDescent="0.25">
      <c r="B558" s="139" t="s">
        <v>58</v>
      </c>
      <c r="C558" s="258"/>
      <c r="D558" s="134" t="s">
        <v>251</v>
      </c>
      <c r="E558" s="157">
        <v>107508</v>
      </c>
      <c r="F558" s="106">
        <v>107540</v>
      </c>
      <c r="G558" s="237">
        <v>133.33000000000001</v>
      </c>
      <c r="H558" s="140">
        <v>66.599999999999994</v>
      </c>
      <c r="I558" s="144">
        <v>0</v>
      </c>
      <c r="J558" s="144">
        <v>1</v>
      </c>
      <c r="K558" s="139"/>
      <c r="L558" s="139"/>
    </row>
    <row r="559" spans="2:12" x14ac:dyDescent="0.25">
      <c r="B559" s="139" t="s">
        <v>58</v>
      </c>
      <c r="C559" s="258"/>
      <c r="D559" s="134" t="s">
        <v>252</v>
      </c>
      <c r="E559" s="157">
        <v>3</v>
      </c>
      <c r="F559" s="72">
        <v>3</v>
      </c>
      <c r="G559" s="237">
        <v>133.33000000000001</v>
      </c>
      <c r="H559" s="140">
        <v>66.599999999999994</v>
      </c>
      <c r="I559" s="144">
        <v>0</v>
      </c>
      <c r="J559" s="144">
        <v>1</v>
      </c>
      <c r="K559" s="139"/>
      <c r="L559" s="139"/>
    </row>
    <row r="560" spans="2:12" s="216" customFormat="1" x14ac:dyDescent="0.25">
      <c r="B560" s="190" t="s">
        <v>60</v>
      </c>
      <c r="C560" s="260" t="s">
        <v>935</v>
      </c>
      <c r="D560" s="136" t="s">
        <v>950</v>
      </c>
      <c r="E560" s="233">
        <v>2</v>
      </c>
      <c r="F560" s="233">
        <v>2</v>
      </c>
      <c r="G560" s="237">
        <v>133.33000000000001</v>
      </c>
      <c r="H560" s="232">
        <v>66.66</v>
      </c>
      <c r="I560" s="236">
        <v>0</v>
      </c>
      <c r="J560" s="236">
        <v>1</v>
      </c>
      <c r="K560" s="190"/>
      <c r="L560" s="190"/>
    </row>
    <row r="561" spans="2:12" s="216" customFormat="1" x14ac:dyDescent="0.25">
      <c r="B561" s="190" t="s">
        <v>60</v>
      </c>
      <c r="C561" s="260"/>
      <c r="D561" s="136" t="s">
        <v>938</v>
      </c>
      <c r="E561" s="235">
        <v>434</v>
      </c>
      <c r="F561" s="233">
        <v>436</v>
      </c>
      <c r="G561" s="237">
        <v>133.33000000000001</v>
      </c>
      <c r="H561" s="232">
        <v>66.66</v>
      </c>
      <c r="I561" s="236">
        <v>16</v>
      </c>
      <c r="J561" s="236">
        <v>5</v>
      </c>
      <c r="K561" s="190"/>
      <c r="L561" s="190"/>
    </row>
    <row r="562" spans="2:12" s="216" customFormat="1" x14ac:dyDescent="0.25">
      <c r="B562" s="190" t="s">
        <v>60</v>
      </c>
      <c r="C562" s="260"/>
      <c r="D562" s="136" t="s">
        <v>936</v>
      </c>
      <c r="E562" s="233">
        <v>3</v>
      </c>
      <c r="F562" s="233">
        <v>3</v>
      </c>
      <c r="G562" s="237">
        <v>133.33000000000001</v>
      </c>
      <c r="H562" s="232">
        <v>66.66</v>
      </c>
      <c r="I562" s="236">
        <v>0</v>
      </c>
      <c r="J562" s="236">
        <v>4</v>
      </c>
      <c r="K562" s="190"/>
      <c r="L562" s="190"/>
    </row>
    <row r="563" spans="2:12" s="216" customFormat="1" x14ac:dyDescent="0.25">
      <c r="B563" s="190" t="s">
        <v>60</v>
      </c>
      <c r="C563" s="260"/>
      <c r="D563" s="136" t="s">
        <v>951</v>
      </c>
      <c r="E563" s="233">
        <v>4</v>
      </c>
      <c r="F563" s="233">
        <v>5</v>
      </c>
      <c r="G563" s="237">
        <v>133.33000000000001</v>
      </c>
      <c r="H563" s="232">
        <v>66.66</v>
      </c>
      <c r="I563" s="236">
        <v>0</v>
      </c>
      <c r="J563" s="236">
        <v>5</v>
      </c>
      <c r="K563" s="190"/>
      <c r="L563" s="190"/>
    </row>
    <row r="564" spans="2:12" s="216" customFormat="1" x14ac:dyDescent="0.25">
      <c r="B564" s="190" t="s">
        <v>60</v>
      </c>
      <c r="C564" s="260"/>
      <c r="D564" s="136" t="s">
        <v>952</v>
      </c>
      <c r="E564" s="233">
        <v>1</v>
      </c>
      <c r="F564" s="233">
        <v>1</v>
      </c>
      <c r="G564" s="237">
        <v>133.33000000000001</v>
      </c>
      <c r="H564" s="232">
        <v>66.66</v>
      </c>
      <c r="I564" s="236">
        <v>0</v>
      </c>
      <c r="J564" s="236">
        <v>1</v>
      </c>
      <c r="K564" s="190"/>
      <c r="L564" s="190"/>
    </row>
    <row r="565" spans="2:12" s="216" customFormat="1" x14ac:dyDescent="0.25">
      <c r="B565" s="190" t="s">
        <v>60</v>
      </c>
      <c r="C565" s="260"/>
      <c r="D565" s="136" t="s">
        <v>953</v>
      </c>
      <c r="E565" s="233">
        <v>1</v>
      </c>
      <c r="F565" s="233">
        <v>1</v>
      </c>
      <c r="G565" s="237">
        <v>133.33000000000001</v>
      </c>
      <c r="H565" s="232">
        <v>66.66</v>
      </c>
      <c r="I565" s="236">
        <v>0</v>
      </c>
      <c r="J565" s="236">
        <v>1</v>
      </c>
      <c r="K565" s="190"/>
      <c r="L565" s="190"/>
    </row>
    <row r="566" spans="2:12" s="216" customFormat="1" x14ac:dyDescent="0.25">
      <c r="B566" s="190" t="s">
        <v>60</v>
      </c>
      <c r="C566" s="260"/>
      <c r="D566" s="136" t="s">
        <v>954</v>
      </c>
      <c r="E566" s="233">
        <v>1</v>
      </c>
      <c r="F566" s="233">
        <v>1</v>
      </c>
      <c r="G566" s="237">
        <v>133.33000000000001</v>
      </c>
      <c r="H566" s="232">
        <v>66.66</v>
      </c>
      <c r="I566" s="236">
        <v>0</v>
      </c>
      <c r="J566" s="236">
        <v>1</v>
      </c>
      <c r="K566" s="190"/>
      <c r="L566" s="190"/>
    </row>
    <row r="567" spans="2:12" s="216" customFormat="1" x14ac:dyDescent="0.25">
      <c r="B567" s="190" t="s">
        <v>60</v>
      </c>
      <c r="C567" s="260"/>
      <c r="D567" s="136" t="s">
        <v>955</v>
      </c>
      <c r="E567" s="233">
        <v>41</v>
      </c>
      <c r="F567" s="233">
        <v>41</v>
      </c>
      <c r="G567" s="237">
        <v>133.33000000000001</v>
      </c>
      <c r="H567" s="232">
        <v>66.66</v>
      </c>
      <c r="I567" s="236">
        <v>0</v>
      </c>
      <c r="J567" s="236">
        <v>2</v>
      </c>
      <c r="K567" s="190"/>
      <c r="L567" s="190"/>
    </row>
    <row r="568" spans="2:12" s="216" customFormat="1" x14ac:dyDescent="0.25">
      <c r="B568" s="190" t="s">
        <v>60</v>
      </c>
      <c r="C568" s="260"/>
      <c r="D568" s="136" t="s">
        <v>956</v>
      </c>
      <c r="E568" s="233">
        <v>42</v>
      </c>
      <c r="F568" s="233">
        <v>42</v>
      </c>
      <c r="G568" s="237">
        <v>133.33000000000001</v>
      </c>
      <c r="H568" s="232">
        <v>66.66</v>
      </c>
      <c r="I568" s="236">
        <v>0</v>
      </c>
      <c r="J568" s="236">
        <v>2</v>
      </c>
      <c r="K568" s="190"/>
      <c r="L568" s="190"/>
    </row>
    <row r="569" spans="2:12" s="216" customFormat="1" x14ac:dyDescent="0.25">
      <c r="B569" s="190" t="s">
        <v>60</v>
      </c>
      <c r="C569" s="260"/>
      <c r="D569" s="136" t="s">
        <v>957</v>
      </c>
      <c r="E569" s="233">
        <v>1</v>
      </c>
      <c r="F569" s="233">
        <v>1</v>
      </c>
      <c r="G569" s="237">
        <v>133.33000000000001</v>
      </c>
      <c r="H569" s="232">
        <v>66.66</v>
      </c>
      <c r="I569" s="236">
        <v>0</v>
      </c>
      <c r="J569" s="236">
        <v>1</v>
      </c>
      <c r="K569" s="190"/>
      <c r="L569" s="190"/>
    </row>
    <row r="570" spans="2:12" s="216" customFormat="1" x14ac:dyDescent="0.25">
      <c r="B570" s="190" t="s">
        <v>60</v>
      </c>
      <c r="C570" s="260"/>
      <c r="D570" s="136" t="s">
        <v>958</v>
      </c>
      <c r="E570" s="233">
        <v>1</v>
      </c>
      <c r="F570" s="233">
        <v>1</v>
      </c>
      <c r="G570" s="237">
        <v>133.33000000000001</v>
      </c>
      <c r="H570" s="232">
        <v>66.66</v>
      </c>
      <c r="I570" s="236">
        <v>0</v>
      </c>
      <c r="J570" s="236">
        <v>1</v>
      </c>
      <c r="K570" s="190"/>
      <c r="L570" s="190"/>
    </row>
    <row r="571" spans="2:12" s="216" customFormat="1" x14ac:dyDescent="0.25">
      <c r="B571" s="190" t="s">
        <v>60</v>
      </c>
      <c r="C571" s="260"/>
      <c r="D571" s="136" t="s">
        <v>959</v>
      </c>
      <c r="E571" s="233">
        <v>3</v>
      </c>
      <c r="F571" s="233">
        <v>3</v>
      </c>
      <c r="G571" s="237">
        <v>133.33000000000001</v>
      </c>
      <c r="H571" s="232">
        <v>66.66</v>
      </c>
      <c r="I571" s="236">
        <v>0</v>
      </c>
      <c r="J571" s="236">
        <v>4</v>
      </c>
      <c r="K571" s="190"/>
      <c r="L571" s="190"/>
    </row>
    <row r="572" spans="2:12" s="216" customFormat="1" x14ac:dyDescent="0.25">
      <c r="B572" s="190" t="s">
        <v>60</v>
      </c>
      <c r="C572" s="260"/>
      <c r="D572" s="136" t="s">
        <v>960</v>
      </c>
      <c r="E572" s="233">
        <v>1</v>
      </c>
      <c r="F572" s="233">
        <v>2</v>
      </c>
      <c r="G572" s="237">
        <v>133.33000000000001</v>
      </c>
      <c r="H572" s="232">
        <v>66.66</v>
      </c>
      <c r="I572" s="236">
        <v>8</v>
      </c>
      <c r="J572" s="236">
        <v>3</v>
      </c>
      <c r="K572" s="190"/>
      <c r="L572" s="190"/>
    </row>
    <row r="573" spans="2:12" s="216" customFormat="1" x14ac:dyDescent="0.25">
      <c r="B573" s="190" t="s">
        <v>60</v>
      </c>
      <c r="C573" s="260"/>
      <c r="D573" s="136" t="s">
        <v>961</v>
      </c>
      <c r="E573" s="233">
        <v>2</v>
      </c>
      <c r="F573" s="233">
        <v>3</v>
      </c>
      <c r="G573" s="237">
        <v>133.33000000000001</v>
      </c>
      <c r="H573" s="232">
        <v>66.66</v>
      </c>
      <c r="I573" s="236">
        <v>16</v>
      </c>
      <c r="J573" s="236">
        <v>4</v>
      </c>
      <c r="K573" s="190"/>
      <c r="L573" s="190"/>
    </row>
  </sheetData>
  <autoFilter ref="A3:M559"/>
  <mergeCells count="34">
    <mergeCell ref="C560:C573"/>
    <mergeCell ref="I2:I3"/>
    <mergeCell ref="J2:J3"/>
    <mergeCell ref="K2:K3"/>
    <mergeCell ref="K405:K425"/>
    <mergeCell ref="C192:C233"/>
    <mergeCell ref="C405:C424"/>
    <mergeCell ref="C177:C191"/>
    <mergeCell ref="C553:C559"/>
    <mergeCell ref="C427:C450"/>
    <mergeCell ref="C472:C483"/>
    <mergeCell ref="C159:C176"/>
    <mergeCell ref="C344:C353"/>
    <mergeCell ref="C382:C404"/>
    <mergeCell ref="C451:C456"/>
    <mergeCell ref="K427:K450"/>
    <mergeCell ref="B2:B3"/>
    <mergeCell ref="C4:C25"/>
    <mergeCell ref="C26:C85"/>
    <mergeCell ref="C86:C116"/>
    <mergeCell ref="C117:C140"/>
    <mergeCell ref="L2:L3"/>
    <mergeCell ref="D2:D3"/>
    <mergeCell ref="E2:F2"/>
    <mergeCell ref="C141:C148"/>
    <mergeCell ref="C149:C158"/>
    <mergeCell ref="C234:C295"/>
    <mergeCell ref="C296:C343"/>
    <mergeCell ref="C354:C381"/>
    <mergeCell ref="C512:C552"/>
    <mergeCell ref="L405:L425"/>
    <mergeCell ref="C484:C511"/>
    <mergeCell ref="C457:C466"/>
    <mergeCell ref="C467:C471"/>
  </mergeCells>
  <dataValidations count="1">
    <dataValidation type="list" allowBlank="1" showInputMessage="1" showErrorMessage="1" sqref="B405:B471 B141:B233 B296:B381 B4:B127 B560:B573">
      <formula1>"AS4xx,AS3xx,Both"</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7170" r:id="rId4">
          <objectPr defaultSize="0" autoPict="0" r:id="rId5">
            <anchor moveWithCells="1">
              <from>
                <xdr:col>10</xdr:col>
                <xdr:colOff>0</xdr:colOff>
                <xdr:row>404</xdr:row>
                <xdr:rowOff>0</xdr:rowOff>
              </from>
              <to>
                <xdr:col>10</xdr:col>
                <xdr:colOff>1343025</xdr:colOff>
                <xdr:row>408</xdr:row>
                <xdr:rowOff>19050</xdr:rowOff>
              </to>
            </anchor>
          </objectPr>
        </oleObject>
      </mc:Choice>
      <mc:Fallback>
        <oleObject progId="Packager Shell Object" shapeId="7170" r:id="rId4"/>
      </mc:Fallback>
    </mc:AlternateContent>
    <mc:AlternateContent xmlns:mc="http://schemas.openxmlformats.org/markup-compatibility/2006">
      <mc:Choice Requires="x14">
        <oleObject progId="Packager Shell Object" shapeId="7171" r:id="rId6">
          <objectPr defaultSize="0" autoPict="0" r:id="rId7">
            <anchor moveWithCells="1">
              <from>
                <xdr:col>10</xdr:col>
                <xdr:colOff>0</xdr:colOff>
                <xdr:row>425</xdr:row>
                <xdr:rowOff>0</xdr:rowOff>
              </from>
              <to>
                <xdr:col>10</xdr:col>
                <xdr:colOff>914400</xdr:colOff>
                <xdr:row>425</xdr:row>
                <xdr:rowOff>209550</xdr:rowOff>
              </to>
            </anchor>
          </objectPr>
        </oleObject>
      </mc:Choice>
      <mc:Fallback>
        <oleObject progId="Packager Shell Object" shapeId="7171" r:id="rId6"/>
      </mc:Fallback>
    </mc:AlternateContent>
    <mc:AlternateContent xmlns:mc="http://schemas.openxmlformats.org/markup-compatibility/2006">
      <mc:Choice Requires="x14">
        <oleObject progId="Packager Shell Object" shapeId="7173" r:id="rId8">
          <objectPr defaultSize="0" autoPict="0" r:id="rId9">
            <anchor moveWithCells="1">
              <from>
                <xdr:col>12</xdr:col>
                <xdr:colOff>0</xdr:colOff>
                <xdr:row>474</xdr:row>
                <xdr:rowOff>123825</xdr:rowOff>
              </from>
              <to>
                <xdr:col>12</xdr:col>
                <xdr:colOff>266700</xdr:colOff>
                <xdr:row>477</xdr:row>
                <xdr:rowOff>0</xdr:rowOff>
              </to>
            </anchor>
          </objectPr>
        </oleObject>
      </mc:Choice>
      <mc:Fallback>
        <oleObject progId="Packager Shell Object" shapeId="7173" r:id="rId8"/>
      </mc:Fallback>
    </mc:AlternateContent>
    <mc:AlternateContent xmlns:mc="http://schemas.openxmlformats.org/markup-compatibility/2006">
      <mc:Choice Requires="x14">
        <oleObject progId="Packager Shell Object" shapeId="7174" r:id="rId10">
          <objectPr defaultSize="0" autoPict="0" r:id="rId11">
            <anchor moveWithCells="1">
              <from>
                <xdr:col>12</xdr:col>
                <xdr:colOff>0</xdr:colOff>
                <xdr:row>472</xdr:row>
                <xdr:rowOff>9525</xdr:rowOff>
              </from>
              <to>
                <xdr:col>12</xdr:col>
                <xdr:colOff>314325</xdr:colOff>
                <xdr:row>474</xdr:row>
                <xdr:rowOff>133350</xdr:rowOff>
              </to>
            </anchor>
          </objectPr>
        </oleObject>
      </mc:Choice>
      <mc:Fallback>
        <oleObject progId="Packager Shell Object" shapeId="7174" r:id="rId10"/>
      </mc:Fallback>
    </mc:AlternateContent>
    <mc:AlternateContent xmlns:mc="http://schemas.openxmlformats.org/markup-compatibility/2006">
      <mc:Choice Requires="x14">
        <oleObject progId="Packager Shell Object" shapeId="7175" r:id="rId12">
          <objectPr defaultSize="0" autoPict="0" r:id="rId11">
            <anchor moveWithCells="1">
              <from>
                <xdr:col>12</xdr:col>
                <xdr:colOff>0</xdr:colOff>
                <xdr:row>477</xdr:row>
                <xdr:rowOff>152400</xdr:rowOff>
              </from>
              <to>
                <xdr:col>12</xdr:col>
                <xdr:colOff>276225</xdr:colOff>
                <xdr:row>480</xdr:row>
                <xdr:rowOff>66675</xdr:rowOff>
              </to>
            </anchor>
          </objectPr>
        </oleObject>
      </mc:Choice>
      <mc:Fallback>
        <oleObject progId="Packager Shell Object" shapeId="7175" r:id="rId12"/>
      </mc:Fallback>
    </mc:AlternateContent>
    <mc:AlternateContent xmlns:mc="http://schemas.openxmlformats.org/markup-compatibility/2006">
      <mc:Choice Requires="x14">
        <oleObject progId="Packager Shell Object" shapeId="7176" r:id="rId13">
          <objectPr defaultSize="0" autoPict="0" r:id="rId14">
            <anchor moveWithCells="1">
              <from>
                <xdr:col>12</xdr:col>
                <xdr:colOff>0</xdr:colOff>
                <xdr:row>479</xdr:row>
                <xdr:rowOff>180975</xdr:rowOff>
              </from>
              <to>
                <xdr:col>12</xdr:col>
                <xdr:colOff>285750</xdr:colOff>
                <xdr:row>482</xdr:row>
                <xdr:rowOff>85725</xdr:rowOff>
              </to>
            </anchor>
          </objectPr>
        </oleObject>
      </mc:Choice>
      <mc:Fallback>
        <oleObject progId="Packager Shell Object" shapeId="7176" r:id="rId13"/>
      </mc:Fallback>
    </mc:AlternateContent>
    <mc:AlternateContent xmlns:mc="http://schemas.openxmlformats.org/markup-compatibility/2006">
      <mc:Choice Requires="x14">
        <oleObject progId="Packager Shell Object" dvAspect="DVASPECT_ICON" shapeId="7177" r:id="rId15">
          <objectPr defaultSize="0" autoPict="0" r:id="rId16">
            <anchor moveWithCells="1">
              <from>
                <xdr:col>10</xdr:col>
                <xdr:colOff>19050</xdr:colOff>
                <xdr:row>473</xdr:row>
                <xdr:rowOff>142875</xdr:rowOff>
              </from>
              <to>
                <xdr:col>10</xdr:col>
                <xdr:colOff>628650</xdr:colOff>
                <xdr:row>476</xdr:row>
                <xdr:rowOff>0</xdr:rowOff>
              </to>
            </anchor>
          </objectPr>
        </oleObject>
      </mc:Choice>
      <mc:Fallback>
        <oleObject progId="Packager Shell Object" dvAspect="DVASPECT_ICON" shapeId="7177" r:id="rId15"/>
      </mc:Fallback>
    </mc:AlternateContent>
    <mc:AlternateContent xmlns:mc="http://schemas.openxmlformats.org/markup-compatibility/2006">
      <mc:Choice Requires="x14">
        <oleObject progId="Packager Shell Object" dvAspect="DVASPECT_ICON" shapeId="7178" r:id="rId17">
          <objectPr defaultSize="0" autoPict="0" r:id="rId18">
            <anchor moveWithCells="1">
              <from>
                <xdr:col>10</xdr:col>
                <xdr:colOff>828675</xdr:colOff>
                <xdr:row>473</xdr:row>
                <xdr:rowOff>85725</xdr:rowOff>
              </from>
              <to>
                <xdr:col>10</xdr:col>
                <xdr:colOff>1390650</xdr:colOff>
                <xdr:row>475</xdr:row>
                <xdr:rowOff>104775</xdr:rowOff>
              </to>
            </anchor>
          </objectPr>
        </oleObject>
      </mc:Choice>
      <mc:Fallback>
        <oleObject progId="Packager Shell Object" dvAspect="DVASPECT_ICON" shapeId="7178" r:id="rId17"/>
      </mc:Fallback>
    </mc:AlternateContent>
    <mc:AlternateContent xmlns:mc="http://schemas.openxmlformats.org/markup-compatibility/2006">
      <mc:Choice Requires="x14">
        <oleObject progId="Packager Shell Object" dvAspect="DVASPECT_ICON" shapeId="7179" r:id="rId19">
          <objectPr defaultSize="0" autoPict="0" r:id="rId18">
            <anchor moveWithCells="1">
              <from>
                <xdr:col>10</xdr:col>
                <xdr:colOff>57150</xdr:colOff>
                <xdr:row>471</xdr:row>
                <xdr:rowOff>28575</xdr:rowOff>
              </from>
              <to>
                <xdr:col>10</xdr:col>
                <xdr:colOff>657225</xdr:colOff>
                <xdr:row>473</xdr:row>
                <xdr:rowOff>76200</xdr:rowOff>
              </to>
            </anchor>
          </objectPr>
        </oleObject>
      </mc:Choice>
      <mc:Fallback>
        <oleObject progId="Packager Shell Object" dvAspect="DVASPECT_ICON" shapeId="7179" r:id="rId19"/>
      </mc:Fallback>
    </mc:AlternateContent>
    <mc:AlternateContent xmlns:mc="http://schemas.openxmlformats.org/markup-compatibility/2006">
      <mc:Choice Requires="x14">
        <oleObject progId="Packager Shell Object" dvAspect="DVASPECT_ICON" shapeId="7180" r:id="rId20">
          <objectPr defaultSize="0" autoPict="0" r:id="rId16">
            <anchor moveWithCells="1">
              <from>
                <xdr:col>10</xdr:col>
                <xdr:colOff>819150</xdr:colOff>
                <xdr:row>471</xdr:row>
                <xdr:rowOff>19050</xdr:rowOff>
              </from>
              <to>
                <xdr:col>10</xdr:col>
                <xdr:colOff>1409700</xdr:colOff>
                <xdr:row>473</xdr:row>
                <xdr:rowOff>66675</xdr:rowOff>
              </to>
            </anchor>
          </objectPr>
        </oleObject>
      </mc:Choice>
      <mc:Fallback>
        <oleObject progId="Packager Shell Object" dvAspect="DVASPECT_ICON" shapeId="7180" r:id="rId20"/>
      </mc:Fallback>
    </mc:AlternateContent>
    <mc:AlternateContent xmlns:mc="http://schemas.openxmlformats.org/markup-compatibility/2006">
      <mc:Choice Requires="x14">
        <oleObject progId="Packager Shell Object" dvAspect="DVASPECT_ICON" shapeId="7181" r:id="rId21">
          <objectPr defaultSize="0" autoPict="0" r:id="rId16">
            <anchor moveWithCells="1">
              <from>
                <xdr:col>10</xdr:col>
                <xdr:colOff>85725</xdr:colOff>
                <xdr:row>480</xdr:row>
                <xdr:rowOff>171450</xdr:rowOff>
              </from>
              <to>
                <xdr:col>10</xdr:col>
                <xdr:colOff>600075</xdr:colOff>
                <xdr:row>482</xdr:row>
                <xdr:rowOff>161925</xdr:rowOff>
              </to>
            </anchor>
          </objectPr>
        </oleObject>
      </mc:Choice>
      <mc:Fallback>
        <oleObject progId="Packager Shell Object" dvAspect="DVASPECT_ICON" shapeId="7181" r:id="rId21"/>
      </mc:Fallback>
    </mc:AlternateContent>
    <mc:AlternateContent xmlns:mc="http://schemas.openxmlformats.org/markup-compatibility/2006">
      <mc:Choice Requires="x14">
        <oleObject progId="Packager Shell Object" dvAspect="DVASPECT_ICON" shapeId="7182" r:id="rId22">
          <objectPr defaultSize="0" autoPict="0" r:id="rId18">
            <anchor moveWithCells="1">
              <from>
                <xdr:col>10</xdr:col>
                <xdr:colOff>809625</xdr:colOff>
                <xdr:row>479</xdr:row>
                <xdr:rowOff>171450</xdr:rowOff>
              </from>
              <to>
                <xdr:col>10</xdr:col>
                <xdr:colOff>1390650</xdr:colOff>
                <xdr:row>482</xdr:row>
                <xdr:rowOff>9525</xdr:rowOff>
              </to>
            </anchor>
          </objectPr>
        </oleObject>
      </mc:Choice>
      <mc:Fallback>
        <oleObject progId="Packager Shell Object" dvAspect="DVASPECT_ICON" shapeId="7182" r:id="rId22"/>
      </mc:Fallback>
    </mc:AlternateContent>
    <mc:AlternateContent xmlns:mc="http://schemas.openxmlformats.org/markup-compatibility/2006">
      <mc:Choice Requires="x14">
        <oleObject progId="Packager Shell Object" dvAspect="DVASPECT_ICON" shapeId="7183" r:id="rId23">
          <objectPr defaultSize="0" autoPict="0" r:id="rId16">
            <anchor moveWithCells="1">
              <from>
                <xdr:col>10</xdr:col>
                <xdr:colOff>47625</xdr:colOff>
                <xdr:row>477</xdr:row>
                <xdr:rowOff>133350</xdr:rowOff>
              </from>
              <to>
                <xdr:col>10</xdr:col>
                <xdr:colOff>666750</xdr:colOff>
                <xdr:row>480</xdr:row>
                <xdr:rowOff>0</xdr:rowOff>
              </to>
            </anchor>
          </objectPr>
        </oleObject>
      </mc:Choice>
      <mc:Fallback>
        <oleObject progId="Packager Shell Object" dvAspect="DVASPECT_ICON" shapeId="7183" r:id="rId23"/>
      </mc:Fallback>
    </mc:AlternateContent>
    <mc:AlternateContent xmlns:mc="http://schemas.openxmlformats.org/markup-compatibility/2006">
      <mc:Choice Requires="x14">
        <oleObject progId="Packager Shell Object" dvAspect="DVASPECT_ICON" shapeId="7184" r:id="rId24">
          <objectPr defaultSize="0" autoPict="0" r:id="rId18">
            <anchor moveWithCells="1">
              <from>
                <xdr:col>10</xdr:col>
                <xdr:colOff>819150</xdr:colOff>
                <xdr:row>476</xdr:row>
                <xdr:rowOff>180975</xdr:rowOff>
              </from>
              <to>
                <xdr:col>10</xdr:col>
                <xdr:colOff>1485900</xdr:colOff>
                <xdr:row>479</xdr:row>
                <xdr:rowOff>76200</xdr:rowOff>
              </to>
            </anchor>
          </objectPr>
        </oleObject>
      </mc:Choice>
      <mc:Fallback>
        <oleObject progId="Packager Shell Object" dvAspect="DVASPECT_ICON" shapeId="7184" r:id="rId24"/>
      </mc:Fallback>
    </mc:AlternateContent>
    <mc:AlternateContent xmlns:mc="http://schemas.openxmlformats.org/markup-compatibility/2006">
      <mc:Choice Requires="x14">
        <oleObject progId="Package2" shapeId="7186" r:id="rId25">
          <objectPr defaultSize="0" autoPict="0" r:id="rId26">
            <anchor moveWithCells="1">
              <from>
                <xdr:col>10</xdr:col>
                <xdr:colOff>342900</xdr:colOff>
                <xdr:row>430</xdr:row>
                <xdr:rowOff>38100</xdr:rowOff>
              </from>
              <to>
                <xdr:col>10</xdr:col>
                <xdr:colOff>1438275</xdr:colOff>
                <xdr:row>432</xdr:row>
                <xdr:rowOff>171450</xdr:rowOff>
              </to>
            </anchor>
          </objectPr>
        </oleObject>
      </mc:Choice>
      <mc:Fallback>
        <oleObject progId="Package2" shapeId="7186" r:id="rId25"/>
      </mc:Fallback>
    </mc:AlternateContent>
    <mc:AlternateContent xmlns:mc="http://schemas.openxmlformats.org/markup-compatibility/2006">
      <mc:Choice Requires="x14">
        <oleObject progId="Package" shapeId="7188" r:id="rId27">
          <objectPr defaultSize="0" autoPict="0" r:id="rId28">
            <anchor moveWithCells="1" sizeWithCells="1">
              <from>
                <xdr:col>10</xdr:col>
                <xdr:colOff>57150</xdr:colOff>
                <xdr:row>382</xdr:row>
                <xdr:rowOff>66675</xdr:rowOff>
              </from>
              <to>
                <xdr:col>10</xdr:col>
                <xdr:colOff>1171575</xdr:colOff>
                <xdr:row>384</xdr:row>
                <xdr:rowOff>180975</xdr:rowOff>
              </to>
            </anchor>
          </objectPr>
        </oleObject>
      </mc:Choice>
      <mc:Fallback>
        <oleObject progId="Package" shapeId="7188" r:id="rId27"/>
      </mc:Fallback>
    </mc:AlternateContent>
    <mc:AlternateContent xmlns:mc="http://schemas.openxmlformats.org/markup-compatibility/2006">
      <mc:Choice Requires="x14">
        <oleObject progId="Package" shapeId="7189" r:id="rId29">
          <objectPr defaultSize="0" autoPict="0" r:id="rId28">
            <anchor moveWithCells="1" sizeWithCells="1">
              <from>
                <xdr:col>10</xdr:col>
                <xdr:colOff>352425</xdr:colOff>
                <xdr:row>396</xdr:row>
                <xdr:rowOff>123825</xdr:rowOff>
              </from>
              <to>
                <xdr:col>10</xdr:col>
                <xdr:colOff>1466850</xdr:colOff>
                <xdr:row>399</xdr:row>
                <xdr:rowOff>38100</xdr:rowOff>
              </to>
            </anchor>
          </objectPr>
        </oleObject>
      </mc:Choice>
      <mc:Fallback>
        <oleObject progId="Package" shapeId="7189" r:id="rId29"/>
      </mc:Fallback>
    </mc:AlternateContent>
    <mc:AlternateContent xmlns:mc="http://schemas.openxmlformats.org/markup-compatibility/2006">
      <mc:Choice Requires="x14">
        <oleObject progId="Packager Shell Object" shapeId="7190" r:id="rId30">
          <objectPr defaultSize="0" autoPict="0" r:id="rId31">
            <anchor moveWithCells="1">
              <from>
                <xdr:col>10</xdr:col>
                <xdr:colOff>209550</xdr:colOff>
                <xdr:row>300</xdr:row>
                <xdr:rowOff>85725</xdr:rowOff>
              </from>
              <to>
                <xdr:col>10</xdr:col>
                <xdr:colOff>1571625</xdr:colOff>
                <xdr:row>303</xdr:row>
                <xdr:rowOff>28575</xdr:rowOff>
              </to>
            </anchor>
          </objectPr>
        </oleObject>
      </mc:Choice>
      <mc:Fallback>
        <oleObject progId="Packager Shell Object" shapeId="7190" r:id="rId30"/>
      </mc:Fallback>
    </mc:AlternateContent>
    <mc:AlternateContent xmlns:mc="http://schemas.openxmlformats.org/markup-compatibility/2006">
      <mc:Choice Requires="x14">
        <oleObject progId="Packager Shell Object" shapeId="7194" r:id="rId32">
          <objectPr defaultSize="0" autoPict="0" r:id="rId33">
            <anchor moveWithCells="1">
              <from>
                <xdr:col>10</xdr:col>
                <xdr:colOff>0</xdr:colOff>
                <xdr:row>41</xdr:row>
                <xdr:rowOff>0</xdr:rowOff>
              </from>
              <to>
                <xdr:col>10</xdr:col>
                <xdr:colOff>1685925</xdr:colOff>
                <xdr:row>45</xdr:row>
                <xdr:rowOff>57150</xdr:rowOff>
              </to>
            </anchor>
          </objectPr>
        </oleObject>
      </mc:Choice>
      <mc:Fallback>
        <oleObject progId="Packager Shell Object" shapeId="7194" r:id="rId32"/>
      </mc:Fallback>
    </mc:AlternateContent>
    <mc:AlternateContent xmlns:mc="http://schemas.openxmlformats.org/markup-compatibility/2006">
      <mc:Choice Requires="x14">
        <oleObject progId="Packager Shell Object" shapeId="7195" r:id="rId34">
          <objectPr defaultSize="0" autoPict="0" r:id="rId35">
            <anchor moveWithCells="1">
              <from>
                <xdr:col>10</xdr:col>
                <xdr:colOff>361950</xdr:colOff>
                <xdr:row>140</xdr:row>
                <xdr:rowOff>85725</xdr:rowOff>
              </from>
              <to>
                <xdr:col>10</xdr:col>
                <xdr:colOff>1476375</xdr:colOff>
                <xdr:row>143</xdr:row>
                <xdr:rowOff>28575</xdr:rowOff>
              </to>
            </anchor>
          </objectPr>
        </oleObject>
      </mc:Choice>
      <mc:Fallback>
        <oleObject progId="Packager Shell Object" shapeId="7195" r:id="rId34"/>
      </mc:Fallback>
    </mc:AlternateContent>
    <mc:AlternateContent xmlns:mc="http://schemas.openxmlformats.org/markup-compatibility/2006">
      <mc:Choice Requires="x14">
        <oleObject progId="Packager Shell Object" shapeId="7196" r:id="rId36">
          <objectPr defaultSize="0" autoPict="0" r:id="rId37">
            <anchor moveWithCells="1">
              <from>
                <xdr:col>10</xdr:col>
                <xdr:colOff>419100</xdr:colOff>
                <xdr:row>144</xdr:row>
                <xdr:rowOff>0</xdr:rowOff>
              </from>
              <to>
                <xdr:col>10</xdr:col>
                <xdr:colOff>1533525</xdr:colOff>
                <xdr:row>146</xdr:row>
                <xdr:rowOff>133350</xdr:rowOff>
              </to>
            </anchor>
          </objectPr>
        </oleObject>
      </mc:Choice>
      <mc:Fallback>
        <oleObject progId="Packager Shell Object" shapeId="7196" r:id="rId36"/>
      </mc:Fallback>
    </mc:AlternateContent>
    <mc:AlternateContent xmlns:mc="http://schemas.openxmlformats.org/markup-compatibility/2006">
      <mc:Choice Requires="x14">
        <oleObject progId="Packager Shell Object" shapeId="7197" r:id="rId38">
          <objectPr defaultSize="0" autoPict="0" r:id="rId39">
            <anchor moveWithCells="1">
              <from>
                <xdr:col>10</xdr:col>
                <xdr:colOff>238125</xdr:colOff>
                <xdr:row>202</xdr:row>
                <xdr:rowOff>142875</xdr:rowOff>
              </from>
              <to>
                <xdr:col>10</xdr:col>
                <xdr:colOff>1352550</xdr:colOff>
                <xdr:row>205</xdr:row>
                <xdr:rowOff>85725</xdr:rowOff>
              </to>
            </anchor>
          </objectPr>
        </oleObject>
      </mc:Choice>
      <mc:Fallback>
        <oleObject progId="Packager Shell Object" shapeId="7197" r:id="rId38"/>
      </mc:Fallback>
    </mc:AlternateContent>
    <mc:AlternateContent xmlns:mc="http://schemas.openxmlformats.org/markup-compatibility/2006">
      <mc:Choice Requires="x14">
        <oleObject progId="Packager Shell Object" shapeId="7198" r:id="rId40">
          <objectPr defaultSize="0" autoPict="0" r:id="rId41">
            <anchor moveWithCells="1">
              <from>
                <xdr:col>10</xdr:col>
                <xdr:colOff>152400</xdr:colOff>
                <xdr:row>209</xdr:row>
                <xdr:rowOff>47625</xdr:rowOff>
              </from>
              <to>
                <xdr:col>10</xdr:col>
                <xdr:colOff>1266825</xdr:colOff>
                <xdr:row>211</xdr:row>
                <xdr:rowOff>180975</xdr:rowOff>
              </to>
            </anchor>
          </objectPr>
        </oleObject>
      </mc:Choice>
      <mc:Fallback>
        <oleObject progId="Packager Shell Object" shapeId="7198" r:id="rId40"/>
      </mc:Fallback>
    </mc:AlternateContent>
    <mc:AlternateContent xmlns:mc="http://schemas.openxmlformats.org/markup-compatibility/2006">
      <mc:Choice Requires="x14">
        <oleObject progId="Packager Shell Object" shapeId="7199" r:id="rId42">
          <objectPr defaultSize="0" autoPict="0" r:id="rId43">
            <anchor moveWithCells="1">
              <from>
                <xdr:col>10</xdr:col>
                <xdr:colOff>247650</xdr:colOff>
                <xdr:row>216</xdr:row>
                <xdr:rowOff>0</xdr:rowOff>
              </from>
              <to>
                <xdr:col>10</xdr:col>
                <xdr:colOff>1362075</xdr:colOff>
                <xdr:row>218</xdr:row>
                <xdr:rowOff>123825</xdr:rowOff>
              </to>
            </anchor>
          </objectPr>
        </oleObject>
      </mc:Choice>
      <mc:Fallback>
        <oleObject progId="Packager Shell Object" shapeId="7199" r:id="rId42"/>
      </mc:Fallback>
    </mc:AlternateContent>
    <mc:AlternateContent xmlns:mc="http://schemas.openxmlformats.org/markup-compatibility/2006">
      <mc:Choice Requires="x14">
        <oleObject progId="Packager Shell Object" shapeId="7200" r:id="rId44">
          <objectPr defaultSize="0" autoPict="0" r:id="rId41">
            <anchor moveWithCells="1">
              <from>
                <xdr:col>10</xdr:col>
                <xdr:colOff>171450</xdr:colOff>
                <xdr:row>222</xdr:row>
                <xdr:rowOff>76200</xdr:rowOff>
              </from>
              <to>
                <xdr:col>10</xdr:col>
                <xdr:colOff>1285875</xdr:colOff>
                <xdr:row>225</xdr:row>
                <xdr:rowOff>19050</xdr:rowOff>
              </to>
            </anchor>
          </objectPr>
        </oleObject>
      </mc:Choice>
      <mc:Fallback>
        <oleObject progId="Packager Shell Object" shapeId="7200" r:id="rId44"/>
      </mc:Fallback>
    </mc:AlternateContent>
    <mc:AlternateContent xmlns:mc="http://schemas.openxmlformats.org/markup-compatibility/2006">
      <mc:Choice Requires="x14">
        <oleObject progId="Packager Shell Object" shapeId="7201" r:id="rId45">
          <objectPr defaultSize="0" autoPict="0" r:id="rId46">
            <anchor moveWithCells="1">
              <from>
                <xdr:col>10</xdr:col>
                <xdr:colOff>76200</xdr:colOff>
                <xdr:row>551</xdr:row>
                <xdr:rowOff>66675</xdr:rowOff>
              </from>
              <to>
                <xdr:col>10</xdr:col>
                <xdr:colOff>1533525</xdr:colOff>
                <xdr:row>554</xdr:row>
                <xdr:rowOff>9525</xdr:rowOff>
              </to>
            </anchor>
          </objectPr>
        </oleObject>
      </mc:Choice>
      <mc:Fallback>
        <oleObject progId="Packager Shell Object" shapeId="7201" r:id="rId45"/>
      </mc:Fallback>
    </mc:AlternateContent>
    <mc:AlternateContent xmlns:mc="http://schemas.openxmlformats.org/markup-compatibility/2006">
      <mc:Choice Requires="x14">
        <oleObject progId="Packager Shell Object" shapeId="7202" r:id="rId47">
          <objectPr defaultSize="0" autoPict="0" r:id="rId48">
            <anchor moveWithCells="1">
              <from>
                <xdr:col>10</xdr:col>
                <xdr:colOff>123825</xdr:colOff>
                <xdr:row>554</xdr:row>
                <xdr:rowOff>152400</xdr:rowOff>
              </from>
              <to>
                <xdr:col>10</xdr:col>
                <xdr:colOff>1581150</xdr:colOff>
                <xdr:row>557</xdr:row>
                <xdr:rowOff>104775</xdr:rowOff>
              </to>
            </anchor>
          </objectPr>
        </oleObject>
      </mc:Choice>
      <mc:Fallback>
        <oleObject progId="Packager Shell Object" shapeId="7202" r:id="rId47"/>
      </mc:Fallback>
    </mc:AlternateContent>
    <mc:AlternateContent xmlns:mc="http://schemas.openxmlformats.org/markup-compatibility/2006">
      <mc:Choice Requires="x14">
        <oleObject progId="Package2" shapeId="7204" r:id="rId49">
          <objectPr defaultSize="0" autoPict="0" r:id="rId50">
            <anchor moveWithCells="1">
              <from>
                <xdr:col>10</xdr:col>
                <xdr:colOff>85725</xdr:colOff>
                <xdr:row>434</xdr:row>
                <xdr:rowOff>66675</xdr:rowOff>
              </from>
              <to>
                <xdr:col>10</xdr:col>
                <xdr:colOff>1876425</xdr:colOff>
                <xdr:row>437</xdr:row>
                <xdr:rowOff>9525</xdr:rowOff>
              </to>
            </anchor>
          </objectPr>
        </oleObject>
      </mc:Choice>
      <mc:Fallback>
        <oleObject progId="Package2" shapeId="7204" r:id="rId49"/>
      </mc:Fallback>
    </mc:AlternateContent>
    <mc:AlternateContent xmlns:mc="http://schemas.openxmlformats.org/markup-compatibility/2006">
      <mc:Choice Requires="x14">
        <oleObject progId="Package2" shapeId="7205" r:id="rId51">
          <objectPr defaultSize="0" autoPict="0" r:id="rId52">
            <anchor moveWithCells="1">
              <from>
                <xdr:col>10</xdr:col>
                <xdr:colOff>85725</xdr:colOff>
                <xdr:row>438</xdr:row>
                <xdr:rowOff>0</xdr:rowOff>
              </from>
              <to>
                <xdr:col>10</xdr:col>
                <xdr:colOff>1876425</xdr:colOff>
                <xdr:row>440</xdr:row>
                <xdr:rowOff>133350</xdr:rowOff>
              </to>
            </anchor>
          </objectPr>
        </oleObject>
      </mc:Choice>
      <mc:Fallback>
        <oleObject progId="Package2" shapeId="7205" r:id="rId51"/>
      </mc:Fallback>
    </mc:AlternateContent>
    <mc:AlternateContent xmlns:mc="http://schemas.openxmlformats.org/markup-compatibility/2006">
      <mc:Choice Requires="x14">
        <oleObject progId="Packager Shell Object" shapeId="7207" r:id="rId53">
          <objectPr defaultSize="0" autoPict="0" r:id="rId54">
            <anchor moveWithCells="1">
              <from>
                <xdr:col>10</xdr:col>
                <xdr:colOff>104775</xdr:colOff>
                <xdr:row>528</xdr:row>
                <xdr:rowOff>123825</xdr:rowOff>
              </from>
              <to>
                <xdr:col>10</xdr:col>
                <xdr:colOff>1400175</xdr:colOff>
                <xdr:row>530</xdr:row>
                <xdr:rowOff>85725</xdr:rowOff>
              </to>
            </anchor>
          </objectPr>
        </oleObject>
      </mc:Choice>
      <mc:Fallback>
        <oleObject progId="Packager Shell Object" shapeId="7207" r:id="rId53"/>
      </mc:Fallback>
    </mc:AlternateContent>
    <mc:AlternateContent xmlns:mc="http://schemas.openxmlformats.org/markup-compatibility/2006">
      <mc:Choice Requires="x14">
        <oleObject progId="Packager Shell Object" shapeId="7208" r:id="rId55">
          <objectPr defaultSize="0" autoPict="0" r:id="rId56">
            <anchor moveWithCells="1">
              <from>
                <xdr:col>10</xdr:col>
                <xdr:colOff>85725</xdr:colOff>
                <xdr:row>524</xdr:row>
                <xdr:rowOff>66675</xdr:rowOff>
              </from>
              <to>
                <xdr:col>10</xdr:col>
                <xdr:colOff>1381125</xdr:colOff>
                <xdr:row>527</xdr:row>
                <xdr:rowOff>9525</xdr:rowOff>
              </to>
            </anchor>
          </objectPr>
        </oleObject>
      </mc:Choice>
      <mc:Fallback>
        <oleObject progId="Packager Shell Object" shapeId="7208" r:id="rId55"/>
      </mc:Fallback>
    </mc:AlternateContent>
    <mc:AlternateContent xmlns:mc="http://schemas.openxmlformats.org/markup-compatibility/2006">
      <mc:Choice Requires="x14">
        <oleObject progId="Packager Shell Object" shapeId="7209" r:id="rId57">
          <objectPr defaultSize="0" autoPict="0" r:id="rId58">
            <anchor moveWithCells="1">
              <from>
                <xdr:col>10</xdr:col>
                <xdr:colOff>47625</xdr:colOff>
                <xdr:row>532</xdr:row>
                <xdr:rowOff>123825</xdr:rowOff>
              </from>
              <to>
                <xdr:col>10</xdr:col>
                <xdr:colOff>1343025</xdr:colOff>
                <xdr:row>535</xdr:row>
                <xdr:rowOff>66675</xdr:rowOff>
              </to>
            </anchor>
          </objectPr>
        </oleObject>
      </mc:Choice>
      <mc:Fallback>
        <oleObject progId="Packager Shell Object" shapeId="7209" r:id="rId57"/>
      </mc:Fallback>
    </mc:AlternateContent>
    <mc:AlternateContent xmlns:mc="http://schemas.openxmlformats.org/markup-compatibility/2006">
      <mc:Choice Requires="x14">
        <oleObject progId="Packager Shell Object" shapeId="7210" r:id="rId59">
          <objectPr defaultSize="0" autoPict="0" r:id="rId60">
            <anchor moveWithCells="1">
              <from>
                <xdr:col>10</xdr:col>
                <xdr:colOff>66675</xdr:colOff>
                <xdr:row>536</xdr:row>
                <xdr:rowOff>47625</xdr:rowOff>
              </from>
              <to>
                <xdr:col>10</xdr:col>
                <xdr:colOff>1362075</xdr:colOff>
                <xdr:row>538</xdr:row>
                <xdr:rowOff>180975</xdr:rowOff>
              </to>
            </anchor>
          </objectPr>
        </oleObject>
      </mc:Choice>
      <mc:Fallback>
        <oleObject progId="Packager Shell Object" shapeId="7210" r:id="rId59"/>
      </mc:Fallback>
    </mc:AlternateContent>
    <mc:AlternateContent xmlns:mc="http://schemas.openxmlformats.org/markup-compatibility/2006">
      <mc:Choice Requires="x14">
        <oleObject progId="Packager Shell Object" shapeId="7211" r:id="rId61">
          <objectPr defaultSize="0" autoPict="0" r:id="rId62">
            <anchor moveWithCells="1">
              <from>
                <xdr:col>10</xdr:col>
                <xdr:colOff>66675</xdr:colOff>
                <xdr:row>540</xdr:row>
                <xdr:rowOff>0</xdr:rowOff>
              </from>
              <to>
                <xdr:col>10</xdr:col>
                <xdr:colOff>1362075</xdr:colOff>
                <xdr:row>542</xdr:row>
                <xdr:rowOff>142875</xdr:rowOff>
              </to>
            </anchor>
          </objectPr>
        </oleObject>
      </mc:Choice>
      <mc:Fallback>
        <oleObject progId="Packager Shell Object" shapeId="7211" r:id="rId61"/>
      </mc:Fallback>
    </mc:AlternateContent>
    <mc:AlternateContent xmlns:mc="http://schemas.openxmlformats.org/markup-compatibility/2006">
      <mc:Choice Requires="x14">
        <oleObject progId="Packager Shell Object" shapeId="7212" r:id="rId63">
          <objectPr defaultSize="0" autoPict="0" r:id="rId64">
            <anchor moveWithCells="1">
              <from>
                <xdr:col>10</xdr:col>
                <xdr:colOff>66675</xdr:colOff>
                <xdr:row>543</xdr:row>
                <xdr:rowOff>180975</xdr:rowOff>
              </from>
              <to>
                <xdr:col>10</xdr:col>
                <xdr:colOff>1362075</xdr:colOff>
                <xdr:row>546</xdr:row>
                <xdr:rowOff>133350</xdr:rowOff>
              </to>
            </anchor>
          </objectPr>
        </oleObject>
      </mc:Choice>
      <mc:Fallback>
        <oleObject progId="Packager Shell Object" shapeId="7212" r:id="rId63"/>
      </mc:Fallback>
    </mc:AlternateContent>
    <mc:AlternateContent xmlns:mc="http://schemas.openxmlformats.org/markup-compatibility/2006">
      <mc:Choice Requires="x14">
        <oleObject progId="Packager Shell Object" dvAspect="DVASPECT_ICON" shapeId="7214" r:id="rId65">
          <objectPr defaultSize="0" autoPict="0" r:id="rId66">
            <anchor moveWithCells="1">
              <from>
                <xdr:col>10</xdr:col>
                <xdr:colOff>0</xdr:colOff>
                <xdr:row>496</xdr:row>
                <xdr:rowOff>0</xdr:rowOff>
              </from>
              <to>
                <xdr:col>10</xdr:col>
                <xdr:colOff>904875</xdr:colOff>
                <xdr:row>498</xdr:row>
                <xdr:rowOff>133350</xdr:rowOff>
              </to>
            </anchor>
          </objectPr>
        </oleObject>
      </mc:Choice>
      <mc:Fallback>
        <oleObject progId="Packager Shell Object" dvAspect="DVASPECT_ICON" shapeId="7214" r:id="rId65"/>
      </mc:Fallback>
    </mc:AlternateContent>
    <mc:AlternateContent xmlns:mc="http://schemas.openxmlformats.org/markup-compatibility/2006">
      <mc:Choice Requires="x14">
        <oleObject progId="Package2" shapeId="7215" r:id="rId67">
          <objectPr defaultSize="0" autoPict="0" r:id="rId68">
            <anchor moveWithCells="1">
              <from>
                <xdr:col>10</xdr:col>
                <xdr:colOff>600075</xdr:colOff>
                <xdr:row>252</xdr:row>
                <xdr:rowOff>133350</xdr:rowOff>
              </from>
              <to>
                <xdr:col>10</xdr:col>
                <xdr:colOff>1619250</xdr:colOff>
                <xdr:row>255</xdr:row>
                <xdr:rowOff>76200</xdr:rowOff>
              </to>
            </anchor>
          </objectPr>
        </oleObject>
      </mc:Choice>
      <mc:Fallback>
        <oleObject progId="Package2" shapeId="7215" r:id="rId67"/>
      </mc:Fallback>
    </mc:AlternateContent>
    <mc:AlternateContent xmlns:mc="http://schemas.openxmlformats.org/markup-compatibility/2006">
      <mc:Choice Requires="x14">
        <oleObject progId="Package2" shapeId="7216" r:id="rId69">
          <objectPr defaultSize="0" autoPict="0" r:id="rId70">
            <anchor moveWithCells="1">
              <from>
                <xdr:col>10</xdr:col>
                <xdr:colOff>695325</xdr:colOff>
                <xdr:row>256</xdr:row>
                <xdr:rowOff>104775</xdr:rowOff>
              </from>
              <to>
                <xdr:col>10</xdr:col>
                <xdr:colOff>1714500</xdr:colOff>
                <xdr:row>259</xdr:row>
                <xdr:rowOff>47625</xdr:rowOff>
              </to>
            </anchor>
          </objectPr>
        </oleObject>
      </mc:Choice>
      <mc:Fallback>
        <oleObject progId="Package2" shapeId="7216" r:id="rId69"/>
      </mc:Fallback>
    </mc:AlternateContent>
    <mc:AlternateContent xmlns:mc="http://schemas.openxmlformats.org/markup-compatibility/2006">
      <mc:Choice Requires="x14">
        <oleObject progId="Package2" shapeId="7217" r:id="rId71">
          <objectPr defaultSize="0" autoPict="0" r:id="rId72">
            <anchor moveWithCells="1">
              <from>
                <xdr:col>10</xdr:col>
                <xdr:colOff>857250</xdr:colOff>
                <xdr:row>260</xdr:row>
                <xdr:rowOff>38100</xdr:rowOff>
              </from>
              <to>
                <xdr:col>10</xdr:col>
                <xdr:colOff>1876425</xdr:colOff>
                <xdr:row>262</xdr:row>
                <xdr:rowOff>171450</xdr:rowOff>
              </to>
            </anchor>
          </objectPr>
        </oleObject>
      </mc:Choice>
      <mc:Fallback>
        <oleObject progId="Package2" shapeId="7217" r:id="rId71"/>
      </mc:Fallback>
    </mc:AlternateContent>
    <mc:AlternateContent xmlns:mc="http://schemas.openxmlformats.org/markup-compatibility/2006">
      <mc:Choice Requires="x14">
        <oleObject progId="Package2" shapeId="7218" r:id="rId73">
          <objectPr defaultSize="0" autoPict="0" r:id="rId68">
            <anchor moveWithCells="1">
              <from>
                <xdr:col>10</xdr:col>
                <xdr:colOff>847725</xdr:colOff>
                <xdr:row>263</xdr:row>
                <xdr:rowOff>161925</xdr:rowOff>
              </from>
              <to>
                <xdr:col>10</xdr:col>
                <xdr:colOff>1866900</xdr:colOff>
                <xdr:row>266</xdr:row>
                <xdr:rowOff>95250</xdr:rowOff>
              </to>
            </anchor>
          </objectPr>
        </oleObject>
      </mc:Choice>
      <mc:Fallback>
        <oleObject progId="Package2" shapeId="7218" r:id="rId73"/>
      </mc:Fallback>
    </mc:AlternateContent>
    <mc:AlternateContent xmlns:mc="http://schemas.openxmlformats.org/markup-compatibility/2006">
      <mc:Choice Requires="x14">
        <oleObject progId="Package2" shapeId="7219" r:id="rId74">
          <objectPr defaultSize="0" autoPict="0" r:id="rId75">
            <anchor moveWithCells="1">
              <from>
                <xdr:col>10</xdr:col>
                <xdr:colOff>828675</xdr:colOff>
                <xdr:row>268</xdr:row>
                <xdr:rowOff>85725</xdr:rowOff>
              </from>
              <to>
                <xdr:col>10</xdr:col>
                <xdr:colOff>1847850</xdr:colOff>
                <xdr:row>271</xdr:row>
                <xdr:rowOff>28575</xdr:rowOff>
              </to>
            </anchor>
          </objectPr>
        </oleObject>
      </mc:Choice>
      <mc:Fallback>
        <oleObject progId="Package2" shapeId="7219" r:id="rId74"/>
      </mc:Fallback>
    </mc:AlternateContent>
    <mc:AlternateContent xmlns:mc="http://schemas.openxmlformats.org/markup-compatibility/2006">
      <mc:Choice Requires="x14">
        <oleObject progId="Package2" shapeId="7220" r:id="rId76">
          <objectPr defaultSize="0" autoPict="0" r:id="rId77">
            <anchor moveWithCells="1">
              <from>
                <xdr:col>10</xdr:col>
                <xdr:colOff>762000</xdr:colOff>
                <xdr:row>273</xdr:row>
                <xdr:rowOff>142875</xdr:rowOff>
              </from>
              <to>
                <xdr:col>10</xdr:col>
                <xdr:colOff>1781175</xdr:colOff>
                <xdr:row>276</xdr:row>
                <xdr:rowOff>85725</xdr:rowOff>
              </to>
            </anchor>
          </objectPr>
        </oleObject>
      </mc:Choice>
      <mc:Fallback>
        <oleObject progId="Package2" shapeId="7220" r:id="rId76"/>
      </mc:Fallback>
    </mc:AlternateContent>
    <mc:AlternateContent xmlns:mc="http://schemas.openxmlformats.org/markup-compatibility/2006">
      <mc:Choice Requires="x14">
        <oleObject progId="Packager Shell Object" shapeId="7221" r:id="rId78">
          <objectPr defaultSize="0" autoPict="0" r:id="rId79">
            <anchor moveWithCells="1">
              <from>
                <xdr:col>9</xdr:col>
                <xdr:colOff>790575</xdr:colOff>
                <xdr:row>117</xdr:row>
                <xdr:rowOff>180975</xdr:rowOff>
              </from>
              <to>
                <xdr:col>10</xdr:col>
                <xdr:colOff>1962150</xdr:colOff>
                <xdr:row>120</xdr:row>
                <xdr:rowOff>95250</xdr:rowOff>
              </to>
            </anchor>
          </objectPr>
        </oleObject>
      </mc:Choice>
      <mc:Fallback>
        <oleObject progId="Packager Shell Object" shapeId="7221" r:id="rId78"/>
      </mc:Fallback>
    </mc:AlternateContent>
    <mc:AlternateContent xmlns:mc="http://schemas.openxmlformats.org/markup-compatibility/2006">
      <mc:Choice Requires="x14">
        <oleObject progId="Packager Shell Object" shapeId="7222" r:id="rId80">
          <objectPr defaultSize="0" autoPict="0" r:id="rId81">
            <anchor moveWithCells="1">
              <from>
                <xdr:col>10</xdr:col>
                <xdr:colOff>76200</xdr:colOff>
                <xdr:row>123</xdr:row>
                <xdr:rowOff>66675</xdr:rowOff>
              </from>
              <to>
                <xdr:col>11</xdr:col>
                <xdr:colOff>76200</xdr:colOff>
                <xdr:row>125</xdr:row>
                <xdr:rowOff>180975</xdr:rowOff>
              </to>
            </anchor>
          </objectPr>
        </oleObject>
      </mc:Choice>
      <mc:Fallback>
        <oleObject progId="Packager Shell Object" shapeId="7222" r:id="rId80"/>
      </mc:Fallback>
    </mc:AlternateContent>
    <mc:AlternateContent xmlns:mc="http://schemas.openxmlformats.org/markup-compatibility/2006">
      <mc:Choice Requires="x14">
        <oleObject progId="Packager Shell Object" shapeId="7223" r:id="rId82">
          <objectPr defaultSize="0" autoPict="0" r:id="rId83">
            <anchor moveWithCells="1">
              <from>
                <xdr:col>10</xdr:col>
                <xdr:colOff>76200</xdr:colOff>
                <xdr:row>128</xdr:row>
                <xdr:rowOff>66675</xdr:rowOff>
              </from>
              <to>
                <xdr:col>10</xdr:col>
                <xdr:colOff>1885950</xdr:colOff>
                <xdr:row>130</xdr:row>
                <xdr:rowOff>180975</xdr:rowOff>
              </to>
            </anchor>
          </objectPr>
        </oleObject>
      </mc:Choice>
      <mc:Fallback>
        <oleObject progId="Packager Shell Object" shapeId="7223" r:id="rId82"/>
      </mc:Fallback>
    </mc:AlternateContent>
    <mc:AlternateContent xmlns:mc="http://schemas.openxmlformats.org/markup-compatibility/2006">
      <mc:Choice Requires="x14">
        <oleObject progId="Packager Shell Object" shapeId="7224" r:id="rId84">
          <objectPr defaultSize="0" autoPict="0" r:id="rId85">
            <anchor moveWithCells="1">
              <from>
                <xdr:col>10</xdr:col>
                <xdr:colOff>76200</xdr:colOff>
                <xdr:row>133</xdr:row>
                <xdr:rowOff>66675</xdr:rowOff>
              </from>
              <to>
                <xdr:col>10</xdr:col>
                <xdr:colOff>1885950</xdr:colOff>
                <xdr:row>135</xdr:row>
                <xdr:rowOff>180975</xdr:rowOff>
              </to>
            </anchor>
          </objectPr>
        </oleObject>
      </mc:Choice>
      <mc:Fallback>
        <oleObject progId="Packager Shell Object" shapeId="7224" r:id="rId84"/>
      </mc:Fallback>
    </mc:AlternateContent>
    <mc:AlternateContent xmlns:mc="http://schemas.openxmlformats.org/markup-compatibility/2006">
      <mc:Choice Requires="x14">
        <oleObject progId="Packager Shell Object" dvAspect="DVASPECT_ICON" shapeId="7226" r:id="rId86">
          <objectPr defaultSize="0" autoPict="0" r:id="rId87">
            <anchor moveWithCells="1">
              <from>
                <xdr:col>10</xdr:col>
                <xdr:colOff>657225</xdr:colOff>
                <xdr:row>177</xdr:row>
                <xdr:rowOff>133350</xdr:rowOff>
              </from>
              <to>
                <xdr:col>10</xdr:col>
                <xdr:colOff>1571625</xdr:colOff>
                <xdr:row>180</xdr:row>
                <xdr:rowOff>76200</xdr:rowOff>
              </to>
            </anchor>
          </objectPr>
        </oleObject>
      </mc:Choice>
      <mc:Fallback>
        <oleObject progId="Packager Shell Object" dvAspect="DVASPECT_ICON" shapeId="7226" r:id="rId86"/>
      </mc:Fallback>
    </mc:AlternateContent>
    <mc:AlternateContent xmlns:mc="http://schemas.openxmlformats.org/markup-compatibility/2006">
      <mc:Choice Requires="x14">
        <oleObject progId="Packager Shell Object" dvAspect="DVASPECT_ICON" shapeId="7227" r:id="rId88">
          <objectPr defaultSize="0" autoPict="0" r:id="rId89">
            <anchor moveWithCells="1">
              <from>
                <xdr:col>9</xdr:col>
                <xdr:colOff>809625</xdr:colOff>
                <xdr:row>450</xdr:row>
                <xdr:rowOff>76200</xdr:rowOff>
              </from>
              <to>
                <xdr:col>10</xdr:col>
                <xdr:colOff>1123950</xdr:colOff>
                <xdr:row>453</xdr:row>
                <xdr:rowOff>19050</xdr:rowOff>
              </to>
            </anchor>
          </objectPr>
        </oleObject>
      </mc:Choice>
      <mc:Fallback>
        <oleObject progId="Packager Shell Object" dvAspect="DVASPECT_ICON" shapeId="7227" r:id="rId88"/>
      </mc:Fallback>
    </mc:AlternateContent>
    <mc:AlternateContent xmlns:mc="http://schemas.openxmlformats.org/markup-compatibility/2006">
      <mc:Choice Requires="x14">
        <oleObject progId="Packager Shell Object" dvAspect="DVASPECT_ICON" shapeId="7228" r:id="rId90">
          <objectPr defaultSize="0" autoPict="0" r:id="rId91">
            <anchor moveWithCells="1">
              <from>
                <xdr:col>10</xdr:col>
                <xdr:colOff>581025</xdr:colOff>
                <xdr:row>452</xdr:row>
                <xdr:rowOff>171450</xdr:rowOff>
              </from>
              <to>
                <xdr:col>10</xdr:col>
                <xdr:colOff>1752600</xdr:colOff>
                <xdr:row>455</xdr:row>
                <xdr:rowOff>114300</xdr:rowOff>
              </to>
            </anchor>
          </objectPr>
        </oleObject>
      </mc:Choice>
      <mc:Fallback>
        <oleObject progId="Packager Shell Object" dvAspect="DVASPECT_ICON" shapeId="7228" r:id="rId90"/>
      </mc:Fallback>
    </mc:AlternateContent>
    <mc:AlternateContent xmlns:mc="http://schemas.openxmlformats.org/markup-compatibility/2006">
      <mc:Choice Requires="x14">
        <oleObject progId="Packager Shell Object" dvAspect="DVASPECT_ICON" shapeId="7230" r:id="rId92">
          <objectPr defaultSize="0" r:id="rId93">
            <anchor moveWithCells="1">
              <from>
                <xdr:col>10</xdr:col>
                <xdr:colOff>514350</xdr:colOff>
                <xdr:row>13</xdr:row>
                <xdr:rowOff>123825</xdr:rowOff>
              </from>
              <to>
                <xdr:col>10</xdr:col>
                <xdr:colOff>1428750</xdr:colOff>
                <xdr:row>17</xdr:row>
                <xdr:rowOff>47625</xdr:rowOff>
              </to>
            </anchor>
          </objectPr>
        </oleObject>
      </mc:Choice>
      <mc:Fallback>
        <oleObject progId="Packager Shell Object" dvAspect="DVASPECT_ICON" shapeId="7230" r:id="rId92"/>
      </mc:Fallback>
    </mc:AlternateContent>
    <mc:AlternateContent xmlns:mc="http://schemas.openxmlformats.org/markup-compatibility/2006">
      <mc:Choice Requires="x14">
        <oleObject progId="Packager Shell Object" dvAspect="DVASPECT_ICON" shapeId="7231" r:id="rId94">
          <objectPr defaultSize="0" r:id="rId95">
            <anchor moveWithCells="1">
              <from>
                <xdr:col>10</xdr:col>
                <xdr:colOff>400050</xdr:colOff>
                <xdr:row>7</xdr:row>
                <xdr:rowOff>9525</xdr:rowOff>
              </from>
              <to>
                <xdr:col>10</xdr:col>
                <xdr:colOff>1314450</xdr:colOff>
                <xdr:row>10</xdr:row>
                <xdr:rowOff>123825</xdr:rowOff>
              </to>
            </anchor>
          </objectPr>
        </oleObject>
      </mc:Choice>
      <mc:Fallback>
        <oleObject progId="Packager Shell Object" dvAspect="DVASPECT_ICON" shapeId="7231" r:id="rId94"/>
      </mc:Fallback>
    </mc:AlternateContent>
    <mc:AlternateContent xmlns:mc="http://schemas.openxmlformats.org/markup-compatibility/2006">
      <mc:Choice Requires="x14">
        <oleObject progId="Packager Shell Object" shapeId="7234" r:id="rId96">
          <objectPr defaultSize="0" autoPict="0" r:id="rId79">
            <anchor moveWithCells="1">
              <from>
                <xdr:col>9</xdr:col>
                <xdr:colOff>704850</xdr:colOff>
                <xdr:row>117</xdr:row>
                <xdr:rowOff>114300</xdr:rowOff>
              </from>
              <to>
                <xdr:col>10</xdr:col>
                <xdr:colOff>1876425</xdr:colOff>
                <xdr:row>120</xdr:row>
                <xdr:rowOff>28575</xdr:rowOff>
              </to>
            </anchor>
          </objectPr>
        </oleObject>
      </mc:Choice>
      <mc:Fallback>
        <oleObject progId="Packager Shell Object" shapeId="7234" r:id="rId96"/>
      </mc:Fallback>
    </mc:AlternateContent>
    <mc:AlternateContent xmlns:mc="http://schemas.openxmlformats.org/markup-compatibility/2006">
      <mc:Choice Requires="x14">
        <oleObject progId="Packager Shell Object" shapeId="7236" r:id="rId97">
          <objectPr defaultSize="0" r:id="rId98">
            <anchor moveWithCells="1">
              <from>
                <xdr:col>10</xdr:col>
                <xdr:colOff>447675</xdr:colOff>
                <xdr:row>346</xdr:row>
                <xdr:rowOff>171450</xdr:rowOff>
              </from>
              <to>
                <xdr:col>10</xdr:col>
                <xdr:colOff>1609725</xdr:colOff>
                <xdr:row>349</xdr:row>
                <xdr:rowOff>114300</xdr:rowOff>
              </to>
            </anchor>
          </objectPr>
        </oleObject>
      </mc:Choice>
      <mc:Fallback>
        <oleObject progId="Packager Shell Object" shapeId="7236" r:id="rId97"/>
      </mc:Fallback>
    </mc:AlternateContent>
    <mc:AlternateContent xmlns:mc="http://schemas.openxmlformats.org/markup-compatibility/2006">
      <mc:Choice Requires="x14">
        <oleObject progId="Packager Shell Object" shapeId="7237" r:id="rId99">
          <objectPr defaultSize="0" autoPict="0" r:id="rId100">
            <anchor moveWithCells="1">
              <from>
                <xdr:col>10</xdr:col>
                <xdr:colOff>419100</xdr:colOff>
                <xdr:row>562</xdr:row>
                <xdr:rowOff>47625</xdr:rowOff>
              </from>
              <to>
                <xdr:col>10</xdr:col>
                <xdr:colOff>1524000</xdr:colOff>
                <xdr:row>564</xdr:row>
                <xdr:rowOff>180975</xdr:rowOff>
              </to>
            </anchor>
          </objectPr>
        </oleObject>
      </mc:Choice>
      <mc:Fallback>
        <oleObject progId="Packager Shell Object" shapeId="7237" r:id="rId99"/>
      </mc:Fallback>
    </mc:AlternateContent>
    <mc:AlternateContent xmlns:mc="http://schemas.openxmlformats.org/markup-compatibility/2006">
      <mc:Choice Requires="x14">
        <oleObject progId="Packager Shell Object" shapeId="7238" r:id="rId101">
          <objectPr defaultSize="0" autoPict="0" r:id="rId102">
            <anchor moveWithCells="1">
              <from>
                <xdr:col>10</xdr:col>
                <xdr:colOff>495300</xdr:colOff>
                <xdr:row>565</xdr:row>
                <xdr:rowOff>152400</xdr:rowOff>
              </from>
              <to>
                <xdr:col>10</xdr:col>
                <xdr:colOff>1600200</xdr:colOff>
                <xdr:row>568</xdr:row>
                <xdr:rowOff>95250</xdr:rowOff>
              </to>
            </anchor>
          </objectPr>
        </oleObject>
      </mc:Choice>
      <mc:Fallback>
        <oleObject progId="Packager Shell Object" shapeId="7238" r:id="rId101"/>
      </mc:Fallback>
    </mc:AlternateContent>
    <mc:AlternateContent xmlns:mc="http://schemas.openxmlformats.org/markup-compatibility/2006">
      <mc:Choice Requires="x14">
        <oleObject progId="Packager Shell Object" shapeId="7240" r:id="rId103">
          <objectPr defaultSize="0" autoPict="0" r:id="rId79">
            <anchor moveWithCells="1">
              <from>
                <xdr:col>9</xdr:col>
                <xdr:colOff>790575</xdr:colOff>
                <xdr:row>117</xdr:row>
                <xdr:rowOff>180975</xdr:rowOff>
              </from>
              <to>
                <xdr:col>10</xdr:col>
                <xdr:colOff>1962150</xdr:colOff>
                <xdr:row>120</xdr:row>
                <xdr:rowOff>95250</xdr:rowOff>
              </to>
            </anchor>
          </objectPr>
        </oleObject>
      </mc:Choice>
      <mc:Fallback>
        <oleObject progId="Packager Shell Object" shapeId="7240" r:id="rId103"/>
      </mc:Fallback>
    </mc:AlternateContent>
    <mc:AlternateContent xmlns:mc="http://schemas.openxmlformats.org/markup-compatibility/2006">
      <mc:Choice Requires="x14">
        <oleObject progId="Packager Shell Object" dvAspect="DVASPECT_ICON" shapeId="7241" r:id="rId104">
          <objectPr defaultSize="0" autoPict="0" r:id="rId89">
            <anchor moveWithCells="1">
              <from>
                <xdr:col>9</xdr:col>
                <xdr:colOff>809625</xdr:colOff>
                <xdr:row>450</xdr:row>
                <xdr:rowOff>76200</xdr:rowOff>
              </from>
              <to>
                <xdr:col>10</xdr:col>
                <xdr:colOff>1123950</xdr:colOff>
                <xdr:row>453</xdr:row>
                <xdr:rowOff>19050</xdr:rowOff>
              </to>
            </anchor>
          </objectPr>
        </oleObject>
      </mc:Choice>
      <mc:Fallback>
        <oleObject progId="Packager Shell Object" dvAspect="DVASPECT_ICON" shapeId="7241" r:id="rId104"/>
      </mc:Fallback>
    </mc:AlternateContent>
    <mc:AlternateContent xmlns:mc="http://schemas.openxmlformats.org/markup-compatibility/2006">
      <mc:Choice Requires="x14">
        <oleObject progId="Packager Shell Object" shapeId="7242" r:id="rId105">
          <objectPr defaultSize="0" autoPict="0" r:id="rId79">
            <anchor moveWithCells="1">
              <from>
                <xdr:col>9</xdr:col>
                <xdr:colOff>704850</xdr:colOff>
                <xdr:row>117</xdr:row>
                <xdr:rowOff>114300</xdr:rowOff>
              </from>
              <to>
                <xdr:col>10</xdr:col>
                <xdr:colOff>1876425</xdr:colOff>
                <xdr:row>120</xdr:row>
                <xdr:rowOff>28575</xdr:rowOff>
              </to>
            </anchor>
          </objectPr>
        </oleObject>
      </mc:Choice>
      <mc:Fallback>
        <oleObject progId="Packager Shell Object" shapeId="7242" r:id="rId10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B3:C12"/>
  <sheetViews>
    <sheetView workbookViewId="0"/>
  </sheetViews>
  <sheetFormatPr defaultRowHeight="15" x14ac:dyDescent="0.25"/>
  <cols>
    <col min="1" max="1" width="4.85546875" customWidth="1"/>
    <col min="2" max="2" width="29.140625" customWidth="1"/>
    <col min="3" max="3" width="151.5703125" customWidth="1"/>
  </cols>
  <sheetData>
    <row r="3" spans="2:3" ht="15.75" thickBot="1" x14ac:dyDescent="0.3"/>
    <row r="4" spans="2:3" ht="30.75" thickBot="1" x14ac:dyDescent="0.3">
      <c r="B4" s="9" t="s">
        <v>56</v>
      </c>
      <c r="C4" s="10" t="s">
        <v>295</v>
      </c>
    </row>
    <row r="5" spans="2:3" ht="15.75" thickBot="1" x14ac:dyDescent="0.3">
      <c r="B5" s="73"/>
      <c r="C5" s="73"/>
    </row>
    <row r="6" spans="2:3" ht="30.75" thickBot="1" x14ac:dyDescent="0.3">
      <c r="B6" s="9" t="s">
        <v>49</v>
      </c>
      <c r="C6" s="10" t="s">
        <v>296</v>
      </c>
    </row>
    <row r="7" spans="2:3" ht="15.75" thickBot="1" x14ac:dyDescent="0.3">
      <c r="B7" s="73"/>
      <c r="C7" s="73"/>
    </row>
    <row r="8" spans="2:3" ht="30.75" thickBot="1" x14ac:dyDescent="0.3">
      <c r="B8" s="9" t="s">
        <v>50</v>
      </c>
      <c r="C8" s="10" t="s">
        <v>295</v>
      </c>
    </row>
    <row r="9" spans="2:3" ht="15.75" thickBot="1" x14ac:dyDescent="0.3">
      <c r="B9" s="73"/>
      <c r="C9" s="73"/>
    </row>
    <row r="10" spans="2:3" ht="45.75" thickBot="1" x14ac:dyDescent="0.3">
      <c r="B10" s="9" t="s">
        <v>51</v>
      </c>
      <c r="C10" s="10" t="s">
        <v>295</v>
      </c>
    </row>
    <row r="11" spans="2:3" ht="15.75" thickBot="1" x14ac:dyDescent="0.3">
      <c r="B11" s="73"/>
      <c r="C11" s="73"/>
    </row>
    <row r="12" spans="2:3" ht="30.75" thickBot="1" x14ac:dyDescent="0.3">
      <c r="B12" s="9" t="s">
        <v>52</v>
      </c>
      <c r="C12" s="10" t="s">
        <v>508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Version_History</vt:lpstr>
      <vt:lpstr>TestSummary_AS4xx</vt:lpstr>
      <vt:lpstr>TestSummary_AS3xx</vt:lpstr>
      <vt:lpstr>Cyclo_Complexity</vt:lpstr>
      <vt:lpstr>MCDC</vt:lpstr>
      <vt:lpstr>Resource_Usage</vt:lpstr>
      <vt:lpstr>Performance_Test</vt:lpstr>
      <vt:lpstr>Test Reports</vt:lpstr>
      <vt:lpstr>Version_History!_Ref68677690</vt:lpstr>
      <vt:lpstr>Version_History!Print_Area</vt:lpstr>
    </vt:vector>
  </TitlesOfParts>
  <Company>Infineon Technologies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Reddy</dc:creator>
  <cp:lastModifiedBy>Thangaswamy Angeswaran (IFIN ATV SW LLD1)</cp:lastModifiedBy>
  <dcterms:created xsi:type="dcterms:W3CDTF">2014-10-13T12:13:21Z</dcterms:created>
  <dcterms:modified xsi:type="dcterms:W3CDTF">2017-05-16T16:31:50Z</dcterms:modified>
</cp:coreProperties>
</file>