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 Lab\GitHubRepositories\Qubit-data-process\PaperDataProcess\Fluorescence shelving of a superconducting circuit\"/>
    </mc:Choice>
  </mc:AlternateContent>
  <bookViews>
    <workbookView xWindow="6330" yWindow="270" windowWidth="1728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C9" i="1"/>
  <c r="C17" i="1" l="1"/>
  <c r="B17" i="1"/>
  <c r="C18" i="1"/>
  <c r="B18" i="1"/>
  <c r="D10" i="1"/>
  <c r="D13" i="1"/>
  <c r="D15" i="1"/>
  <c r="D16" i="1"/>
  <c r="D2" i="1"/>
  <c r="E14" i="1"/>
  <c r="D14" i="1" s="1"/>
  <c r="E12" i="1"/>
  <c r="D12" i="1" s="1"/>
  <c r="E11" i="1"/>
  <c r="D11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2" i="1"/>
  <c r="C16" i="1"/>
  <c r="B16" i="1" s="1"/>
  <c r="C15" i="1"/>
  <c r="H14" i="1"/>
  <c r="C14" i="1"/>
  <c r="C13" i="1"/>
  <c r="C10" i="1"/>
  <c r="D17" i="1" l="1"/>
  <c r="D18" i="1"/>
</calcChain>
</file>

<file path=xl/sharedStrings.xml><?xml version="1.0" encoding="utf-8"?>
<sst xmlns="http://schemas.openxmlformats.org/spreadsheetml/2006/main" count="9" uniqueCount="9">
  <si>
    <t>P0</t>
  </si>
  <si>
    <t>P1</t>
  </si>
  <si>
    <t>P2</t>
  </si>
  <si>
    <t>12.30</t>
  </si>
  <si>
    <t>date</t>
  </si>
  <si>
    <t>temperature(mK)</t>
  </si>
  <si>
    <t>std</t>
  </si>
  <si>
    <t>mean</t>
  </si>
  <si>
    <t>12.27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</si>
</sst>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2</xdr:row>
      <xdr:rowOff>66675</xdr:rowOff>
    </xdr:from>
    <xdr:to>
      <xdr:col>13</xdr:col>
      <xdr:colOff>360045</xdr:colOff>
      <xdr:row>19</xdr:row>
      <xdr:rowOff>74295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E24C48-3F29-4FD3-BC62-0FE26B89D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47675"/>
          <a:ext cx="2865120" cy="3246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</xdr:colOff>
      <xdr:row>1</xdr:row>
      <xdr:rowOff>66675</xdr:rowOff>
    </xdr:from>
    <xdr:to>
      <xdr:col>18</xdr:col>
      <xdr:colOff>390525</xdr:colOff>
      <xdr:row>19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257175"/>
          <a:ext cx="28194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2" sqref="M12"/>
    </sheetView>
  </sheetViews>
  <sheetFormatPr defaultRowHeight="15" x14ac:dyDescent="0.25"/>
  <cols>
    <col min="3" max="3" width="7.140625" customWidth="1"/>
    <col min="4" max="4" width="16.7109375" bestFit="1" customWidth="1"/>
  </cols>
  <sheetData>
    <row r="1" spans="1:9" x14ac:dyDescent="0.25">
      <c r="A1" s="2" t="s">
        <v>4</v>
      </c>
      <c r="B1" s="2" t="s">
        <v>0</v>
      </c>
      <c r="C1" s="2" t="s">
        <v>1</v>
      </c>
      <c r="D1" s="2" t="s">
        <v>5</v>
      </c>
      <c r="H1" t="s">
        <v>2</v>
      </c>
    </row>
    <row r="2" spans="1:9" x14ac:dyDescent="0.25">
      <c r="A2" s="3">
        <v>1.07</v>
      </c>
      <c r="B2" s="4">
        <v>0.69699999999999995</v>
      </c>
      <c r="C2" s="4">
        <v>0.28499999999999998</v>
      </c>
      <c r="D2" s="5">
        <f>6.626E-34*E2*1000000000/1.3806E-23/LN(B2/C2)*1000</f>
        <v>62.027582128735474</v>
      </c>
      <c r="E2">
        <f>1.1558</f>
        <v>1.1557999999999999</v>
      </c>
      <c r="H2">
        <v>7.6E-3</v>
      </c>
    </row>
    <row r="3" spans="1:9" x14ac:dyDescent="0.25">
      <c r="A3" s="3">
        <v>1.05</v>
      </c>
      <c r="B3" s="4">
        <v>0.69399999999999995</v>
      </c>
      <c r="C3" s="4">
        <v>0.26500000000000001</v>
      </c>
      <c r="D3" s="5">
        <f t="shared" ref="D3:D16" si="0">6.626E-34*E3*1000000000/1.3806E-23/LN(B3/C3)*1000</f>
        <v>57.617747157057998</v>
      </c>
      <c r="E3">
        <f t="shared" ref="E3:E14" si="1">1.1558</f>
        <v>1.1557999999999999</v>
      </c>
      <c r="H3">
        <v>3.7999999999999999E-2</v>
      </c>
    </row>
    <row r="4" spans="1:9" x14ac:dyDescent="0.25">
      <c r="A4" s="3">
        <v>1.04</v>
      </c>
      <c r="B4" s="4">
        <v>0.67400000000000004</v>
      </c>
      <c r="C4" s="4">
        <v>0.28299999999999997</v>
      </c>
      <c r="D4" s="5">
        <f t="shared" si="0"/>
        <v>63.922684878041728</v>
      </c>
      <c r="E4">
        <f t="shared" si="1"/>
        <v>1.1557999999999999</v>
      </c>
      <c r="H4">
        <v>4.2999999999999997E-2</v>
      </c>
    </row>
    <row r="5" spans="1:9" x14ac:dyDescent="0.25">
      <c r="A5" s="3">
        <v>1.01</v>
      </c>
      <c r="B5" s="4">
        <v>0.72499999999999998</v>
      </c>
      <c r="C5" s="4">
        <v>0.26100000000000001</v>
      </c>
      <c r="D5" s="5">
        <f t="shared" si="0"/>
        <v>54.295468261068009</v>
      </c>
      <c r="E5">
        <f t="shared" si="1"/>
        <v>1.1557999999999999</v>
      </c>
      <c r="H5">
        <v>-1.4999999999999999E-2</v>
      </c>
    </row>
    <row r="6" spans="1:9" x14ac:dyDescent="0.25">
      <c r="A6" s="3">
        <v>12.31</v>
      </c>
      <c r="B6" s="4">
        <v>0.68400000000000005</v>
      </c>
      <c r="C6" s="4">
        <v>0.28499999999999998</v>
      </c>
      <c r="D6" s="5">
        <f t="shared" si="0"/>
        <v>63.361523395928614</v>
      </c>
      <c r="E6">
        <f t="shared" si="1"/>
        <v>1.1557999999999999</v>
      </c>
      <c r="H6">
        <v>3.1E-2</v>
      </c>
    </row>
    <row r="7" spans="1:9" x14ac:dyDescent="0.25">
      <c r="A7" s="3" t="s">
        <v>3</v>
      </c>
      <c r="B7" s="4">
        <v>0.69699999999999995</v>
      </c>
      <c r="C7" s="4">
        <v>0.26</v>
      </c>
      <c r="D7" s="5">
        <f t="shared" si="0"/>
        <v>56.252733255517882</v>
      </c>
      <c r="E7">
        <f t="shared" si="1"/>
        <v>1.1557999999999999</v>
      </c>
      <c r="H7">
        <v>0.02</v>
      </c>
    </row>
    <row r="8" spans="1:9" x14ac:dyDescent="0.25">
      <c r="A8" s="3">
        <v>12.29</v>
      </c>
      <c r="B8" s="4">
        <v>0.70899999999999996</v>
      </c>
      <c r="C8" s="4">
        <v>0.28399999999999997</v>
      </c>
      <c r="D8" s="5">
        <f t="shared" si="0"/>
        <v>60.631946012391865</v>
      </c>
      <c r="E8">
        <f t="shared" si="1"/>
        <v>1.1557999999999999</v>
      </c>
      <c r="H8">
        <v>7.0000000000000001E-3</v>
      </c>
    </row>
    <row r="9" spans="1:9" x14ac:dyDescent="0.25">
      <c r="A9" s="6" t="s">
        <v>8</v>
      </c>
      <c r="B9" s="7">
        <v>0.78200000000000003</v>
      </c>
      <c r="C9" s="7">
        <f>1-B9</f>
        <v>0.21799999999999997</v>
      </c>
      <c r="D9" s="8">
        <f t="shared" si="0"/>
        <v>43.276032070713327</v>
      </c>
      <c r="E9">
        <v>1.1517999999999999</v>
      </c>
      <c r="H9" s="1">
        <v>0</v>
      </c>
    </row>
    <row r="10" spans="1:9" x14ac:dyDescent="0.25">
      <c r="A10" s="6">
        <v>12.25</v>
      </c>
      <c r="B10" s="7">
        <v>0.72599999999999998</v>
      </c>
      <c r="C10" s="7">
        <f>1-B10</f>
        <v>0.27400000000000002</v>
      </c>
      <c r="D10" s="8">
        <f t="shared" si="0"/>
        <v>56.730106232010968</v>
      </c>
      <c r="E10">
        <v>1.1517999999999999</v>
      </c>
      <c r="H10" s="1">
        <v>0</v>
      </c>
      <c r="I10" s="1"/>
    </row>
    <row r="11" spans="1:9" x14ac:dyDescent="0.25">
      <c r="A11" s="3">
        <v>12.16</v>
      </c>
      <c r="B11" s="4">
        <v>0.69199999999999995</v>
      </c>
      <c r="C11" s="4">
        <v>0.27600000000000002</v>
      </c>
      <c r="D11" s="5">
        <f t="shared" si="0"/>
        <v>60.34805556980551</v>
      </c>
      <c r="E11">
        <f t="shared" si="1"/>
        <v>1.1557999999999999</v>
      </c>
      <c r="H11">
        <v>3.2000000000000001E-2</v>
      </c>
    </row>
    <row r="12" spans="1:9" x14ac:dyDescent="0.25">
      <c r="A12" s="3">
        <v>12.15</v>
      </c>
      <c r="B12" s="4">
        <v>0.76300000000000001</v>
      </c>
      <c r="C12" s="4">
        <v>0.23599999999999999</v>
      </c>
      <c r="D12" s="5">
        <f t="shared" si="0"/>
        <v>47.272705895715028</v>
      </c>
      <c r="E12">
        <f t="shared" si="1"/>
        <v>1.1557999999999999</v>
      </c>
      <c r="H12">
        <v>8.0000000000000004E-4</v>
      </c>
    </row>
    <row r="13" spans="1:9" x14ac:dyDescent="0.25">
      <c r="A13" s="6">
        <v>11.25</v>
      </c>
      <c r="B13" s="7">
        <v>0.75600000000000001</v>
      </c>
      <c r="C13" s="7">
        <f>1-B13</f>
        <v>0.24399999999999999</v>
      </c>
      <c r="D13" s="8">
        <f t="shared" si="0"/>
        <v>48.881749767503898</v>
      </c>
      <c r="E13">
        <v>1.1517999999999999</v>
      </c>
      <c r="H13" s="1">
        <v>0</v>
      </c>
      <c r="I13" s="1"/>
    </row>
    <row r="14" spans="1:9" x14ac:dyDescent="0.25">
      <c r="A14" s="3">
        <v>11.25</v>
      </c>
      <c r="B14" s="4">
        <v>0.73399999999999999</v>
      </c>
      <c r="C14" s="4">
        <f>B14/3.095</f>
        <v>0.23715670436187397</v>
      </c>
      <c r="D14" s="5">
        <f t="shared" si="0"/>
        <v>49.09862513393584</v>
      </c>
      <c r="E14">
        <f t="shared" si="1"/>
        <v>1.1557999999999999</v>
      </c>
      <c r="H14">
        <f>B14/25.07</f>
        <v>2.9278021539688871E-2</v>
      </c>
    </row>
    <row r="15" spans="1:9" x14ac:dyDescent="0.25">
      <c r="A15" s="6">
        <v>11.23</v>
      </c>
      <c r="B15" s="7">
        <v>0.79300000000000004</v>
      </c>
      <c r="C15" s="7">
        <f>1-B15</f>
        <v>0.20699999999999996</v>
      </c>
      <c r="D15" s="8">
        <f t="shared" si="0"/>
        <v>41.157677104469656</v>
      </c>
      <c r="E15">
        <v>1.1517999999999999</v>
      </c>
      <c r="H15">
        <v>0</v>
      </c>
    </row>
    <row r="16" spans="1:9" x14ac:dyDescent="0.25">
      <c r="A16" s="9">
        <v>11.23</v>
      </c>
      <c r="B16" s="10">
        <f>1-C16</f>
        <v>0.77104707043278975</v>
      </c>
      <c r="C16" s="10">
        <f>1/(1+3.36771)</f>
        <v>0.22895292956721025</v>
      </c>
      <c r="D16" s="11">
        <f t="shared" si="0"/>
        <v>45.525907234813836</v>
      </c>
      <c r="E16">
        <v>1.1517999999999999</v>
      </c>
      <c r="H16">
        <v>0</v>
      </c>
    </row>
    <row r="17" spans="1:4" x14ac:dyDescent="0.25">
      <c r="A17" s="2" t="s">
        <v>7</v>
      </c>
      <c r="B17" s="4">
        <f>AVERAGE(B2:B16)</f>
        <v>0.72646980469551925</v>
      </c>
      <c r="C17" s="4">
        <f t="shared" ref="C17:D17" si="2">AVERAGE(C2:C16)</f>
        <v>0.25627397559527221</v>
      </c>
      <c r="D17" s="5">
        <f t="shared" si="2"/>
        <v>54.026702939847311</v>
      </c>
    </row>
    <row r="18" spans="1:4" x14ac:dyDescent="0.25">
      <c r="A18" s="2" t="s">
        <v>6</v>
      </c>
      <c r="B18" s="4">
        <f>_xlfn.STDEV.P(B2:B16)</f>
        <v>3.7062045102591368E-2</v>
      </c>
      <c r="C18" s="4">
        <f>_xlfn.STDEV.P(C2:C16)</f>
        <v>2.5186620615054122E-2</v>
      </c>
      <c r="D18" s="5">
        <f>_xlfn.STDEV.P(D2:D16)</f>
        <v>7.3381596960140003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Xiong</dc:creator>
  <cp:lastModifiedBy>admin</cp:lastModifiedBy>
  <dcterms:created xsi:type="dcterms:W3CDTF">2015-06-05T18:19:34Z</dcterms:created>
  <dcterms:modified xsi:type="dcterms:W3CDTF">2020-07-04T23:58:11Z</dcterms:modified>
</cp:coreProperties>
</file>