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3" i="1" l="1"/>
  <c r="G12" i="1"/>
  <c r="G11" i="1"/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<sst xmlns="http://schemas.openxmlformats.org/spreadsheetml/2006/main" count="4202" uniqueCount="980">
  <si>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</si>
  <si>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</si>
  <si>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</si>
  <si>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</si>
  <si>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</si>
  <si>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</si>
  <si>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</si>
  <si>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</si>
  <si>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</si>
  <si>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</si>
  <si>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</si>
  <si>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</si>
  <si>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</si>
  <si>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</si>
  <si>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</si>
  <si>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</si>
  <si>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</si>
  <si>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</si>
  <si>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</si>
  <si>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</si>
  <si>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</si>
  <si>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</si>
  <si>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</si>
  <si>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</si>
  <si>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</si>
  <si>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</si>
  <si>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</si>
  <si>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</si>
  <si>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</si>
  <si>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</si>
  <si>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</si>
  <si>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</si>
  <si>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</si>
  <si>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</si>
  <si>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</si>
  <si>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</si>
  <si>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</si>
  <si>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</si>
  <si>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</si>
  <si>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</si>
  <si>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</si>
  <si>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</si>
  <si>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</si>
  <si>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</si>
  <si>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</si>
  <si>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</si>
  <si>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</si>
  <si>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</si>
  <si>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</si>
  <si>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</si>
  <si>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</si>
  <si>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</si>
  <si>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</si>
  <si>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</si>
  <si>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</si>
  <si>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</si>
  <si>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</si>
  <si>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</si>
  <si>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</si>
  <si>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</si>
  <si>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</si>
  <si>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</si>
  <si>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</si>
  <si>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</si>
  <si>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</si>
  <si>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</si>
  <si>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</si>
  <si>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</si>
  <si>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</si>
  <si>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</si>
  <si>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</si>
  <si>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</si>
  <si>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</si>
  <si>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</si>
  <si>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</si>
  <si>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</si>
  <si>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</si>
  <si>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</si>
  <si>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</si>
  <si>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</si>
  <si>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</si>
  <si>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</si>
  <si>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</si>
  <si>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</si>
  <si>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</si>
  <si>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</si>
  <si>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</si>
  <si>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</si>
  <si>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</si>
  <si>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</si>
  <si>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</si>
  <si>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</si>
  <si>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</si>
  <si>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</si>
  <si>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</si>
  <si>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</si>
  <si>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</si>
  <si>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</si>
  <si>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</si>
  <si>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</si>
  <si>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</si>
  <si>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</si>
  <si>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</si>
  <si>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</si>
  <si>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</si>
  <si>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</si>
  <si>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</si>
  <si>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</si>
  <si>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</si>
  <si>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</si>
  <si>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</si>
  <si>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</si>
  <si>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</si>
  <si>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</si>
  <si>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</si>
  <si>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</si>
  <si>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</si>
  <si>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</si>
  <si>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</si>
  <si>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</si>
  <si>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</si>
  <si>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</si>
  <si>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</si>
  <si>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</si>
  <si>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</si>
  <si>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</si>
  <si>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</si>
  <si>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</si>
  <si>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</si>
  <si>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</si>
  <si>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</si>
  <si>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</si>
  <si>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</si>
  <si>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</si>
  <si>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</si>
  <si>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</si>
  <si>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</si>
  <si>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</si>
  <si>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</si>
  <si>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</si>
  <si>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</si>
  <si>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</si>
  <si>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</si>
  <si>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</si>
  <si>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</si>
  <si>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</si>
  <si>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</si>
  <si>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</si>
  <si>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</si>
  <si>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</si>
  <si>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</si>
  <si>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</si>
  <si>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</si>
  <si>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</si>
  <si>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</si>
  <si>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</si>
  <si>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</si>
  <si>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</si>
  <si>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</si>
  <si>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</si>
  <si>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</si>
  <si>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</si>
  <si>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</si>
  <si>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</si>
  <si>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</si>
  <si>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</si>
  <si>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</si>
  <si>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</si>
  <si>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</si>
  <si>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</si>
  <si>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</si>
  <si>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</si>
  <si>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</si>
  <si>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</si>
  <si>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</si>
  <si>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</si>
  <si>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</si>
  <si>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</si>
  <si>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</si>
  <si>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</si>
  <si>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</si>
  <si>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</si>
  <si>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</si>
  <si>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</si>
  <si>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</si>
  <si>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</si>
  <si>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</si>
  <si>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</si>
  <si>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</si>
  <si>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</si>
  <si>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</si>
  <si>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</si>
  <si>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</si>
  <si>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</si>
  <si>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</si>
  <si>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</si>
  <si>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</si>
  <si>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</si>
  <si>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</si>
  <si>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</si>
  <si>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</si>
  <si>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</si>
  <si>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</si>
  <si>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</si>
  <si>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</si>
  <si>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</si>
  <si>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</si>
  <si>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</si>
  <si>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</si>
  <si>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</si>
  <si>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</si>
  <si>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</si>
  <si>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</si>
  <si>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</si>
  <si>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</si>
  <si>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</si>
  <si>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</si>
  <si>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</si>
  <si>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</si>
  <si>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</si>
  <si>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</si>
  <si>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</si>
  <si>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</si>
  <si>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</si>
  <si>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</si>
  <si>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</si>
  <si>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</si>
  <si>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</si>
  <si>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</si>
  <si>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</si>
  <si>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</si>
  <si>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</si>
  <si>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</si>
  <si>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</si>
  <si>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</si>
  <si>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</si>
  <si>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</si>
  <si>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</si>
  <si>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</si>
  <si>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</si>
  <si>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</si>
  <si>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</si>
  <si>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</si>
  <si>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</si>
  <si>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</si>
  <si>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</si>
  <si>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</si>
  <si>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</si>
  <si>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</si>
  <si>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</si>
  <si>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</si>
  <si>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</si>
  <si>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</si>
  <si>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</si>
  <si>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</si>
  <si>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</si>
  <si>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</si>
  <si>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</si>
  <si>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</si>
  <si>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</si>
  <si>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</si>
  <si>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</si>
  <si>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</si>
  <si>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</si>
  <si>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</si>
  <si>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</si>
  <si>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</si>
  <si>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</si>
  <si>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</si>
  <si>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</si>
  <si>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</si>
  <si>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</si>
  <si>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</si>
  <si>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</si>
  <si>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</si>
  <si>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</si>
  <si>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</si>
  <si>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</si>
  <si>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</si>
  <si>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</si>
  <si>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</si>
  <si>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</si>
  <si>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</si>
  <si>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</si>
  <si>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</si>
  <si>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</si>
  <si>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</si>
  <si>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</si>
  <si>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</si>
  <si>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</si>
  <si>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</si>
  <si>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</si>
  <si>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</si>
  <si>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</si>
  <si>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</si>
  <si>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</si>
  <si>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</si>
  <si>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</si>
  <si>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</si>
  <si>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</si>
  <si>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</si>
  <si>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</si>
  <si>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</si>
  <si>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</si>
  <si>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</si>
  <si>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</si>
  <si>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</si>
  <si>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</si>
  <si>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</si>
  <si>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</si>
  <si>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</si>
  <si>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</si>
  <si>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</si>
  <si>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</si>
  <si>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</si>
  <si>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</si>
  <si>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</si>
  <si>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</si>
  <si>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</si>
  <si>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</si>
  <si>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</si>
  <si>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</si>
  <si>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</si>
  <si>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</si>
  <si>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</si>
  <si>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</si>
  <si>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</si>
  <si>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</si>
  <si>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</si>
  <si>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</si>
  <si>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</si>
  <si>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</si>
  <si>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</si>
  <si>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</si>
  <si>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</si>
  <si>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</si>
  <si>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</si>
  <si>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</si>
  <si>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</si>
  <si>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</si>
  <si>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</si>
  <si>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</si>
  <si>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</si>
  <si>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</si>
  <si>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</si>
  <si>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</si>
  <si>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</si>
  <si>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</si>
  <si>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</si>
  <si>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</si>
  <si>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</si>
  <si>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</si>
  <si>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</si>
  <si>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</si>
  <si>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</si>
  <si>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</si>
  <si>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</si>
  <si>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</si>
  <si>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</si>
  <si>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</si>
  <si>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</si>
  <si>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</si>
  <si>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</si>
  <si>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</si>
  <si>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</si>
  <si>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</si>
  <si>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</si>
  <si>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</si>
  <si>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</si>
  <si>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</si>
  <si>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</si>
  <si>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</si>
  <si>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</si>
  <si>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</si>
  <si>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</si>
  <si>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</si>
  <si>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</si>
  <si>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</si>
  <si>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</si>
  <si>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</si>
  <si>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</si>
  <si>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</si>
  <si>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</si>
  <si>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</si>
  <si>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</si>
  <si>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</si>
  <si>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</si>
  <si>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</si>
  <si>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</si>
  <si>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</si>
  <si>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</si>
  <si>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</si>
  <si>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</si>
  <si>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</si>
  <si>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</si>
  <si>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</si>
  <si>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</si>
  <si>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</si>
  <si>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</si>
  <si>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</si>
  <si>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</si>
  <si>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</si>
  <si>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</si>
  <si>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</si>
  <si>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</si>
  <si>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</si>
  <si>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</si>
  <si>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</si>
  <si>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</si>
  <si>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</si>
  <si>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</si>
  <si>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</si>
  <si>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</si>
  <si>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</si>
  <si>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</si>
  <si>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</si>
  <si>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</si>
  <si>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</si>
  <si>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</si>
  <si>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</si>
  <si>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</si>
  <si>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</si>
  <si>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</si>
  <si>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</si>
  <si>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</si>
  <si>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</si>
  <si>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</si>
  <si>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</si>
  <si>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</si>
  <si>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</si>
  <si>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</si>
  <si>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</si>
  <si>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</si>
  <si>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</si>
  <si>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</si>
  <si>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</si>
  <si>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</si>
  <si>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</si>
  <si>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</si>
  <si>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</si>
  <si>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</si>
  <si>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</si>
  <si>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</si>
  <si>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</si>
  <si>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</si>
  <si>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</si>
  <si>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</si>
  <si>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</si>
  <si>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</si>
  <si>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</si>
  <si>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</si>
  <si>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</si>
  <si>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</si>
  <si>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</si>
  <si>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</si>
  <si>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</si>
  <si>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</si>
  <si>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</si>
  <si>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</si>
  <si>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</si>
  <si>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</si>
  <si>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</si>
  <si>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</si>
  <si>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</si>
  <si>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</si>
  <si>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</si>
  <si>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</si>
  <si>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</si>
  <si>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</si>
  <si>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</si>
  <si>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</si>
  <si>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</si>
  <si>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</si>
  <si>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</si>
  <si>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</si>
  <si>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</si>
  <si>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</si>
  <si>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</si>
  <si>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</si>
  <si>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</si>
  <si>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</si>
  <si>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</si>
  <si>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</si>
  <si>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</si>
  <si>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</si>
  <si>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</si>
  <si>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</si>
  <si>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</si>
  <si>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</si>
  <si>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</si>
  <si>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</si>
  <si>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</si>
  <si>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</si>
  <si>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</si>
  <si>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</si>
  <si>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</si>
  <si>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</si>
  <si>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</si>
  <si>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</si>
  <si>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</si>
  <si>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</si>
  <si>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</si>
  <si>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</si>
  <si>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</si>
  <si>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</si>
  <si>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</si>
  <si>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</si>
  <si>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</si>
  <si>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</si>
  <si>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</si>
  <si>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</si>
  <si>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</si>
  <si>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</si>
  <si>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</si>
  <si>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</si>
  <si>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</si>
  <si>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</si>
  <si>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</si>
  <si>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</si>
  <si>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</si>
  <si>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</si>
  <si>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</si>
  <si>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</si>
  <si>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</si>
  <si>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</si>
  <si>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</si>
  <si>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</si>
  <si>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</si>
  <si>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</si>
  <si>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</si>
  <si>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</si>
  <si>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</si>
  <si>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</si>
  <si>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</si>
  <si>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</si>
  <si>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</si>
  <si>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</si>
  <si>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</si>
  <si>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</si>
  <si>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</si>
  <si>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</si>
  <si>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</si>
  <si>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</si>
  <si>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</si>
  <si>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</si>
  <si>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</si>
  <si>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</si>
  <si>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</si>
  <si>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</si>
  <si>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</si>
  <si>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</si>
  <si>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</si>
  <si>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</si>
  <si>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</si>
  <si>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</si>
  <si>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</si>
  <si>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</si>
  <si>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</si>
  <si>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</si>
  <si>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</si>
  <si>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</si>
  <si>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</si>
  <si>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</si>
  <si>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</si>
  <si>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</si>
  <si>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</si>
  <si>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</si>
  <si>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</si>
  <si>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</si>
  <si>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</si>
  <si>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</si>
  <si>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</si>
  <si>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</si>
  <si>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</si>
  <si>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</si>
  <si>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</si>
  <si>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</si>
  <si>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</si>
  <si>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</si>
  <si>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</si>
  <si>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</si>
  <si>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</si>
  <si>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</si>
  <si>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</si>
  <si>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</si>
  <si>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</si>
  <si>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</si>
  <si>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</si>
  <si>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</si>
  <si>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</si>
  <si>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</si>
  <si>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</si>
  <si>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</si>
  <si>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</si>
  <si>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</si>
  <si>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</si>
  <si>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</si>
  <si>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</si>
  <si>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</si>
  <si>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</si>
  <si>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</si>
  <si>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</si>
  <si>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</si>
  <si>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</si>
  <si>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</si>
  <si>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</si>
  <si>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</si>
  <si>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</si>
  <si>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</si>
  <si>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</si>
  <si>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</si>
  <si>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</si>
  <si>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</si>
  <si>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</si>
  <si>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</si>
  <si>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</si>
  <si>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</si>
  <si>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</si>
  <si>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</si>
  <si>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</si>
  <si>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</si>
  <si>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</si>
  <si>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</si>
  <si>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</si>
  <si>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</si>
  <si>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</si>
  <si>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</si>
  <si>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</si>
  <si>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</si>
  <si>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</si>
  <si>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</si>
  <si>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</si>
  <si>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</si>
  <si>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</si>
  <si>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</si>
  <si>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</si>
  <si>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</si>
  <si>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</si>
  <si>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</si>
  <si>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</si>
  <si>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</si>
  <si>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</si>
  <si>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</si>
  <si>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</si>
  <si>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</si>
  <si>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</si>
  <si>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</si>
  <si>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</si>
  <si>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</si>
  <si>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</si>
  <si>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</si>
  <si>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</si>
  <si>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</si>
  <si>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</si>
  <si>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</si>
  <si>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</si>
  <si>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</si>
  <si>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</si>
  <si>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</si>
  <si>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</si>
  <si>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</si>
  <si>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</si>
  <si>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</si>
  <si>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</si>
  <si>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</si>
  <si>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</si>
  <si>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</si>
  <si>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</si>
  <si>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</si>
  <si>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</si>
  <si>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</si>
  <si>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</si>
  <si>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</si>
  <si>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</si>
  <si>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</si>
  <si>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</si>
  <si>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</si>
  <si>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</si>
  <si>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</si>
  <si>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</si>
  <si>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</si>
  <si>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</si>
  <si>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</si>
  <si>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</si>
  <si>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</si>
  <si>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</si>
  <si>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</si>
  <si>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</si>
  <si>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</si>
  <si>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</si>
  <si>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</si>
  <si>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</si>
  <si>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</si>
  <si>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</si>
  <si>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</si>
  <si>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</si>
  <si>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</si>
  <si>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</si>
  <si>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</si>
  <si>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</si>
  <si>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</si>
  <si>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</si>
  <si>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</si>
  <si>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</si>
  <si>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</si>
  <si>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</si>
  <si>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</si>
  <si>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</si>
  <si>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</si>
  <si>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</si>
  <si>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</si>
  <si>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</si>
  <si>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</si>
  <si>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</si>
  <si>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</si>
  <si>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</si>
  <si>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</si>
  <si>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</si>
  <si>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</si>
  <si>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</si>
  <si>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</si>
  <si>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</si>
  <si>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</si>
  <si>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</si>
  <si>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</si>
  <si>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</si>
  <si>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</si>
  <si>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</si>
  <si>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</si>
  <si>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</si>
  <si>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</si>
  <si>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</si>
  <si>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</si>
  <si>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</si>
  <si>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</si>
  <si>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</si>
  <si>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</si>
  <si>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</si>
  <si>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</si>
  <si>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</si>
  <si>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</si>
  <si>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</si>
  <si>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</si>
  <si>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</si>
  <si>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</si>
  <si>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</si>
  <si>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</si>
  <si>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</si>
  <si>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</si>
  <si>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</si>
  <si>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</si>
  <si>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</si>
  <si>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</si>
  <si>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</si>
  <si>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</si>
  <si>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</si>
  <si>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</si>
  <si>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</si>
  <si>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</si>
  <si>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</si>
  <si>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</si>
  <si>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</si>
  <si>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</si>
  <si>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</si>
  <si>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</si>
  <si>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</si>
  <si>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</si>
  <si>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</si>
  <si>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</si>
  <si>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</si>
  <si>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</si>
  <si>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</si>
  <si>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</si>
  <si>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</si>
  <si>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</si>
  <si>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</si>
  <si>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</si>
  <si>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</si>
  <si>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</si>
  <si>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</si>
  <si>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</si>
  <si>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</si>
  <si>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</si>
  <si>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</si>
  <si>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</si>
  <si>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</si>
  <si>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</si>
  <si>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</si>
  <si>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</si>
  <si>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</si>
  <si>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</si>
  <si>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</si>
  <si>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</si>
  <si>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</si>
  <si>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</si>
  <si>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</si>
  <si>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</si>
  <si>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</si>
  <si>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</si>
  <si>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</si>
  <si>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</si>
  <si>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</si>
  <si>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</si>
  <si>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</si>
  <si>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</si>
  <si>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</si>
  <si>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</si>
  <si>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</si>
  <si>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</si>
  <si>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</si>
  <si>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</si>
  <si>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</si>
  <si>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</si>
  <si>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</si>
  <si>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</si>
  <si>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</si>
  <si>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</si>
  <si>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</si>
  <si>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</si>
  <si>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</si>
  <si>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</si>
  <si>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</si>
  <si>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</si>
  <si>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</si>
  <si>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</si>
  <si>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</si>
  <si>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</si>
  <si>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</si>
  <si>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</si>
  <si>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</si>
  <si>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</si>
  <si>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</si>
  <si>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</si>
  <si>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</si>
  <si>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</si>
  <si>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</si>
  <si>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</si>
  <si>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</si>
  <si>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</si>
  <si>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</si>
  <si>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</si>
  <si>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</si>
  <si>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</si>
  <si>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</si>
  <si>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</si>
  <si>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</si>
  <si>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</si>
  <si>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</si>
  <si>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</si>
  <si>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</si>
  <si>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</si>
  <si>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</si>
  <si>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</si>
  <si>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</si>
  <si>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</si>
  <si>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</si>
  <si>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</si>
  <si>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</si>
  <si>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</si>
  <si>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</si>
  <si>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</si>
  <si>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</si>
  <si>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</si>
  <si>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</si>
  <si>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</si>
  <si>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</si>
  <si>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</si>
  <si>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</si>
  <si>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</si>
  <si>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</si>
  <si>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</si>
  <si>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</si>
  <si>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</si>
  <si>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</si>
  <si>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</si>
  <si>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</si>
  <si>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</si>
  <si>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</si>
  <si>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</si>
  <si>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</si>
  <si>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</si>
  <si>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</si>
  <si>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</si>
  <si>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</si>
  <si>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</si>
  <si>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</si>
  <si>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</si>
  <si>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</si>
  <si>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</si>
  <si>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</si>
  <si>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</si>
  <si>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</si>
  <si>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</si>
  <si>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</si>
  <si>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</si>
  <si>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</si>
  <si>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</si>
  <si>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</si>
  <si>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</si>
  <si>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</si>
  <si>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</si>
  <si>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</si>
  <si>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</si>
  <si>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</si>
  <si>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</si>
  <si>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</si>
  <si>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</si>
  <si>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</si>
  <si>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</si>
  <si>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</si>
  <si>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</si>
  <si>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</si>
  <si>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</si>
  <si>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</si>
  <si>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</si>
  <si>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</si>
  <si>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</si>
  <si>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</si>
  <si>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</si>
  <si>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</si>
  <si>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</si>
  <si>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</si>
  <si>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</si>
  <si>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</si>
  <si>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</si>
  <si>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</si>
  <si>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</si>
  <si>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</si>
  <si>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</si>
  <si>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</si>
  <si>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</si>
  <si>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</si>
  <si>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</si>
  <si>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</si>
  <si>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</si>
  <si>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</si>
  <si>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</si>
  <si>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</si>
  <si>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</si>
  <si>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</si>
  <si>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</si>
  <si>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</si>
  <si>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</si>
  <si>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</si>
  <si>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</si>
  <si>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</si>
  <si>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</si>
  <si>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</si>
  <si>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</si>
  <si>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</si>
  <si>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</si>
  <si>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</si>
  <si>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</si>
  <si>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</si>
  <si>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</si>
  <si>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</si>
  <si>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</si>
  <si>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</si>
  <si>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</si>
  <si>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</si>
  <si>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</si>
  <si>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</si>
  <si>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</si>
  <si>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</si>
  <si>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</si>
  <si>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</si>
  <si>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</si>
  <si>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</si>
  <si>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</si>
  <si>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</si>
  <si>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</si>
  <si>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</si>
  <si>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</si>
  <si>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</si>
  <si>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</si>
  <si>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</si>
  <si>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</si>
  <si>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</si>
  <si>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</si>
  <si>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Kit 2B - Double Trunnion (0-18°) [banded]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</si>
</sst>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Alignment="1" applyProtection="1">
      <alignment horizontal="right" vertical="center"/>
      <protection hidden="1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3" totalsRowShown="0" headerRowDxfId="662" dataDxfId="661">
  <autoFilter ref="A6:G13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3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9" customWidth="1"/>
    <col min="2" max="2" width="11.375" style="59" customWidth="1"/>
    <col min="3" max="3" width="16.875" style="59" customWidth="1"/>
    <col min="4" max="4" width="40.25" style="59" customWidth="1"/>
    <col min="5" max="5" width="29.125" style="73" customWidth="1"/>
    <col min="6" max="6" width="8.375" style="70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1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7" t="s">
        <v>1</v>
      </c>
      <c r="B2" s="77"/>
      <c r="C2" s="77"/>
      <c r="D2" s="58"/>
      <c r="F2" s="60" t="s">
        <v>93</v>
      </c>
      <c r="G2" s="61"/>
      <c r="H2" s="58"/>
    </row>
    <row r="3" spans="1:8" ht="15" x14ac:dyDescent="0.2">
      <c r="A3" s="62"/>
      <c r="D3" s="58"/>
      <c r="E3" s="74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8"/>
      <c r="E4" s="79"/>
      <c r="F4" s="79"/>
      <c r="G4" s="80"/>
      <c r="H4" s="58"/>
    </row>
    <row r="5" spans="1:8" ht="15" x14ac:dyDescent="0.25">
      <c r="A5" s="62"/>
      <c r="B5" s="58"/>
      <c r="C5" s="58"/>
      <c r="D5" s="58"/>
      <c r="E5" s="75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6" t="s">
        <v>97</v>
      </c>
      <c r="F6" s="49" t="s">
        <v>0</v>
      </c>
      <c r="G6" s="49" t="s">
        <v>9</v>
      </c>
      <c r="H6" s="58"/>
    </row>
    <row r="7" spans="1:8" x14ac:dyDescent="0.2">
      <c r="A7" s="72"/>
      <c r="B7" s="83" t="s">
        <v>472</v>
      </c>
      <c r="C7" s="83" t="s">
        <v>961</v>
      </c>
      <c r="D7" s="84" t="s">
        <v>979</v>
      </c>
      <c r="E7" s="65"/>
      <c r="F7" s="67"/>
      <c r="G7" s="68" t="e">
        <f>IF(BOM[[#This Row],[Description]]&gt;0,VLOOKUP(BOM[[#This Row],[Description]],Kits[[Kit Description]:[Kit Part '#]],2,FALSE),"")</f>
        <v>#N/A</v>
      </c>
      <c r="H7" s="58"/>
    </row>
    <row r="8" spans="1:8" x14ac:dyDescent="0.2">
      <c r="A8" s="72"/>
      <c r="B8" s="83" t="s">
        <v>472</v>
      </c>
      <c r="C8" s="83" t="s">
        <v>961</v>
      </c>
      <c r="D8" s="84" t="s">
        <v>979</v>
      </c>
      <c r="E8" s="66"/>
      <c r="F8" s="67"/>
      <c r="G8" s="68" t="e">
        <f>IF(BOM[[#This Row],[Description]]&gt;0,VLOOKUP(BOM[[#This Row],[Description]],Kits[[Kit Description]:[Kit Part '#]],2,FALSE),"")</f>
        <v>#N/A</v>
      </c>
    </row>
    <row r="9" spans="1:8" x14ac:dyDescent="0.2">
      <c r="A9" s="72"/>
      <c r="B9" s="83" t="s">
        <v>472</v>
      </c>
      <c r="C9" s="83" t="s">
        <v>961</v>
      </c>
      <c r="D9" s="84" t="s">
        <v>979</v>
      </c>
      <c r="E9" s="66"/>
      <c r="F9" s="67"/>
      <c r="G9" s="68" t="e">
        <f>IF(BOM[[#This Row],[Description]]&gt;0,VLOOKUP(BOM[[#This Row],[Description]],Kits[[Kit Description]:[Kit Part '#]],2,FALSE),"")</f>
        <v>#N/A</v>
      </c>
    </row>
    <row r="10" spans="1:8" x14ac:dyDescent="0.2">
      <c r="A10" s="72"/>
      <c r="B10" s="83" t="s">
        <v>472</v>
      </c>
      <c r="C10" s="83" t="s">
        <v>961</v>
      </c>
      <c r="D10" s="84" t="s">
        <v>979</v>
      </c>
      <c r="E10" s="66"/>
      <c r="F10" s="67"/>
      <c r="G10" s="68" t="e">
        <f>IF(BOM[[#This Row],[Description]]&gt;0,VLOOKUP(BOM[[#This Row],[Description]],Kits[[Kit Description]:[Kit Part '#]],2,FALSE),"")</f>
        <v>#N/A</v>
      </c>
    </row>
    <row r="11" spans="1:8" x14ac:dyDescent="0.2">
      <c r="A11" s="85"/>
      <c r="B11" s="84" t="s">
        <v>472</v>
      </c>
      <c r="C11" s="84" t="s">
        <v>961</v>
      </c>
      <c r="D11" s="84" t="s">
        <v>979</v>
      </c>
      <c r="E11" s="66"/>
      <c r="F11" s="67"/>
      <c r="G11" s="86" t="e">
        <f>IF(BOM[[#This Row],[Description]]&gt;0,VLOOKUP(BOM[[#This Row],[Description]],Kits[[Kit Description]:[Kit Part '#]],2,FALSE),"")</f>
        <v>#N/A</v>
      </c>
    </row>
    <row r="12" spans="1:8" x14ac:dyDescent="0.2">
      <c r="A12" s="85"/>
      <c r="B12" s="84" t="s">
        <v>472</v>
      </c>
      <c r="C12" s="84" t="s">
        <v>961</v>
      </c>
      <c r="D12" s="84" t="s">
        <v>979</v>
      </c>
      <c r="E12" s="66"/>
      <c r="F12" s="67"/>
      <c r="G12" s="86" t="e">
        <f>IF(BOM[[#This Row],[Description]]&gt;0,VLOOKUP(BOM[[#This Row],[Description]],Kits[[Kit Description]:[Kit Part '#]],2,FALSE),"")</f>
        <v>#N/A</v>
      </c>
    </row>
    <row r="13" spans="1:8" x14ac:dyDescent="0.2">
      <c r="A13" s="85"/>
      <c r="B13" s="84" t="s">
        <v>472</v>
      </c>
      <c r="C13" s="84" t="s">
        <v>96</v>
      </c>
      <c r="D13" s="84" t="s">
        <v>973</v>
      </c>
      <c r="E13" s="66"/>
      <c r="F13" s="67"/>
      <c r="G13" s="86" t="str">
        <f>IF(BOM[[#This Row],[Description]]&gt;0,VLOOKUP(BOM[[#This Row],[Description]],Kits[[Kit Description]:[Kit Part '#]],2,FALSE),"")</f>
        <v>139.4059.00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3">
      <formula1>Category</formula1>
    </dataValidation>
    <dataValidation type="decimal" allowBlank="1" showInputMessage="1" showErrorMessage="1" errorTitle="Enter Number" error="Enter the quanity as a number" sqref="F7:F13">
      <formula1>1</formula1>
      <formula2>9999999</formula2>
    </dataValidation>
    <dataValidation allowBlank="1" showInputMessage="1" showErrorMessage="1" promptTitle="Do Not Delete Formula" sqref="G7:G13"/>
    <dataValidation type="list" allowBlank="1" showInputMessage="1" showErrorMessage="1" sqref="C7:D13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890</v>
      </c>
      <c r="B3" s="81"/>
      <c r="C3" s="81"/>
      <c r="D3" s="82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889</v>
      </c>
      <c r="B3" s="81"/>
      <c r="C3" s="81"/>
      <c r="D3" s="82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2017-06-26T01:38:15Z</dcterms:modified>
</cp:coreProperties>
</file>