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63" i="1" l="1"/>
  <c r="E23" i="1"/>
  <c r="K58" i="1" l="1"/>
  <c r="K59" i="1"/>
  <c r="E61" i="1"/>
  <c r="E60" i="1"/>
  <c r="K49" i="1"/>
  <c r="K48" i="1"/>
  <c r="E48" i="1"/>
  <c r="E47" i="1"/>
  <c r="K35" i="1"/>
  <c r="K36" i="1"/>
  <c r="K20" i="1"/>
  <c r="K19" i="1"/>
  <c r="K9" i="1"/>
  <c r="K8" i="1"/>
  <c r="E9" i="1"/>
  <c r="E8" i="1"/>
  <c r="E34" i="1"/>
  <c r="E35" i="1"/>
  <c r="E22" i="1"/>
  <c r="E21" i="1"/>
  <c r="K34" i="1"/>
  <c r="K47" i="1"/>
  <c r="K57" i="1"/>
  <c r="E59" i="1"/>
  <c r="E20" i="1"/>
  <c r="C16" i="1"/>
  <c r="E19" i="1"/>
  <c r="K17" i="1"/>
  <c r="K18" i="1"/>
  <c r="C31" i="1"/>
  <c r="K56" i="1"/>
  <c r="F54" i="2" l="1"/>
  <c r="F53" i="2"/>
  <c r="F52" i="2"/>
  <c r="L42" i="2"/>
  <c r="F42" i="2"/>
  <c r="L41" i="2"/>
  <c r="F41" i="2"/>
  <c r="L40" i="2"/>
  <c r="F40" i="2"/>
  <c r="L29" i="2"/>
  <c r="F29" i="2"/>
  <c r="L28" i="2"/>
  <c r="F28" i="2"/>
  <c r="L27" i="2"/>
  <c r="F27" i="2"/>
  <c r="L16" i="2"/>
  <c r="F16" i="2"/>
  <c r="L15" i="2"/>
  <c r="F15" i="2"/>
  <c r="L14" i="2"/>
  <c r="F14" i="2"/>
  <c r="L6" i="2"/>
  <c r="F6" i="2"/>
  <c r="L5" i="2"/>
  <c r="F5" i="2"/>
  <c r="K55" i="1"/>
  <c r="K54" i="1"/>
  <c r="E32" i="1"/>
  <c r="E33" i="1"/>
  <c r="I16" i="1"/>
  <c r="C56" i="1"/>
  <c r="E17" i="1"/>
  <c r="E18" i="1"/>
  <c r="K7" i="1"/>
  <c r="I6" i="1"/>
  <c r="K6" i="1" s="1"/>
  <c r="E7" i="1"/>
  <c r="C6" i="1"/>
  <c r="E6" i="1"/>
  <c r="K5" i="1"/>
  <c r="E5" i="1"/>
  <c r="E57" i="1"/>
  <c r="E58" i="1"/>
  <c r="K32" i="1"/>
  <c r="K33" i="1"/>
  <c r="I31" i="1"/>
  <c r="K45" i="1"/>
  <c r="K46" i="1"/>
  <c r="I44" i="1"/>
  <c r="C44" i="1"/>
  <c r="E45" i="1"/>
  <c r="E46" i="1"/>
  <c r="E31" i="1"/>
  <c r="E28" i="1"/>
  <c r="K42" i="1" l="1"/>
  <c r="E56" i="1"/>
  <c r="E44" i="1"/>
  <c r="K44" i="1"/>
  <c r="K31" i="1"/>
  <c r="K16" i="1"/>
  <c r="K4" i="1"/>
  <c r="E4" i="1"/>
  <c r="E14" i="1"/>
  <c r="E15" i="1"/>
  <c r="E16" i="1"/>
  <c r="E54" i="1" l="1"/>
  <c r="E55" i="1"/>
  <c r="E53" i="1"/>
  <c r="K43" i="1"/>
  <c r="K41" i="1"/>
  <c r="E42" i="1"/>
  <c r="E43" i="1"/>
  <c r="E41" i="1"/>
  <c r="K29" i="1"/>
  <c r="K30" i="1"/>
  <c r="K28" i="1"/>
  <c r="E29" i="1"/>
  <c r="E30" i="1"/>
  <c r="K14" i="1"/>
  <c r="K15" i="1"/>
  <c r="K13" i="1"/>
  <c r="E13" i="1"/>
</calcChain>
</file>

<file path=xl/sharedStrings.xml><?xml version="1.0" encoding="utf-8"?>
<sst xmlns="http://schemas.openxmlformats.org/spreadsheetml/2006/main" count="221" uniqueCount="44">
  <si>
    <t>Piso:</t>
  </si>
  <si>
    <t>Planta Baja</t>
  </si>
  <si>
    <t>Equipos:</t>
  </si>
  <si>
    <t>Cantidad</t>
  </si>
  <si>
    <t>Impresora</t>
  </si>
  <si>
    <t>PC</t>
  </si>
  <si>
    <t>Switch</t>
  </si>
  <si>
    <t>Precio</t>
  </si>
  <si>
    <t>Subtotal</t>
  </si>
  <si>
    <t>Produccion - Expedición</t>
  </si>
  <si>
    <t>Planta Primer Subsuelo</t>
  </si>
  <si>
    <t>Planta Segundo Subsuelo</t>
  </si>
  <si>
    <t>Camara IP Wi-Fi</t>
  </si>
  <si>
    <t>Access Point</t>
  </si>
  <si>
    <t>Instalaciones y configuración</t>
  </si>
  <si>
    <t>Instalación del armario rack 19” </t>
  </si>
  <si>
    <t>Instalación equipamiento para puestos de trabajo</t>
  </si>
  <si>
    <t>Configuración de equipos puesto de trabaj</t>
  </si>
  <si>
    <t>Materiales y equipos</t>
  </si>
  <si>
    <t>Presupuesto total</t>
  </si>
  <si>
    <t>Conector RJ-45</t>
  </si>
  <si>
    <t>Armario 16U Rack 19""</t>
  </si>
  <si>
    <t xml:space="preserve">Cable UTP </t>
  </si>
  <si>
    <t>Cable UTP</t>
  </si>
  <si>
    <t>Fibra</t>
  </si>
  <si>
    <t>Total bocas</t>
  </si>
  <si>
    <t>Consumo</t>
  </si>
  <si>
    <t>10A por boca max</t>
  </si>
  <si>
    <t>15 bocas Max</t>
  </si>
  <si>
    <t>Total consumo</t>
  </si>
  <si>
    <t>Servidor</t>
  </si>
  <si>
    <t>Estabilizador industrial</t>
  </si>
  <si>
    <t>Conector fibra</t>
  </si>
  <si>
    <t>Otros</t>
  </si>
  <si>
    <t>Acces point</t>
  </si>
  <si>
    <t>Tablero general</t>
  </si>
  <si>
    <t>Termica</t>
  </si>
  <si>
    <t>Disyuntor</t>
  </si>
  <si>
    <t>Proyector</t>
  </si>
  <si>
    <t>Termicas</t>
  </si>
  <si>
    <t>Tomacorriente</t>
  </si>
  <si>
    <t>UPS</t>
  </si>
  <si>
    <t>Bocas</t>
  </si>
  <si>
    <t>Precio por boca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</si>
</sst>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Georgia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Georgia"/>
      <family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1" fillId="0" borderId="0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7" fillId="0" borderId="1" xfId="0" applyFont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5"/>
  <sheetViews>
    <sheetView tabSelected="1" zoomScale="70" zoomScaleNormal="70" workbookViewId="0">
      <selection activeCell="N65" sqref="N65"/>
    </sheetView>
  </sheetViews>
  <sheetFormatPr baseColWidth="10" defaultColWidth="9.140625" defaultRowHeight="15" x14ac:dyDescent="0.25"/>
  <cols>
    <col min="2" max="2" width="22.42578125" bestFit="1" customWidth="1"/>
    <col min="3" max="3" width="18.85546875" customWidth="1"/>
    <col min="4" max="4" width="13.42578125" customWidth="1"/>
    <col min="5" max="5" width="16.28515625" customWidth="1"/>
    <col min="6" max="6" width="12.140625" customWidth="1"/>
    <col min="8" max="8" width="44" bestFit="1" customWidth="1"/>
    <col min="9" max="9" width="13.5703125" customWidth="1"/>
    <col min="10" max="10" width="13" customWidth="1"/>
    <col min="12" max="12" width="14.42578125" customWidth="1"/>
    <col min="13" max="13" width="15.42578125" customWidth="1"/>
  </cols>
  <sheetData>
    <row r="2" spans="1:12" x14ac:dyDescent="0.25">
      <c r="A2" s="1" t="s">
        <v>0</v>
      </c>
      <c r="B2" s="2" t="s">
        <v>10</v>
      </c>
      <c r="C2" s="3"/>
      <c r="G2" s="1" t="s">
        <v>0</v>
      </c>
      <c r="H2" s="2" t="s">
        <v>11</v>
      </c>
      <c r="I2" s="3"/>
    </row>
    <row r="3" spans="1:12" x14ac:dyDescent="0.25">
      <c r="A3" s="4" t="s">
        <v>2</v>
      </c>
      <c r="B3" s="1"/>
      <c r="C3" s="9" t="s">
        <v>3</v>
      </c>
      <c r="D3" s="9" t="s">
        <v>7</v>
      </c>
      <c r="E3" s="9" t="s">
        <v>8</v>
      </c>
      <c r="G3" s="1" t="s">
        <v>2</v>
      </c>
      <c r="H3" s="4"/>
      <c r="I3" s="7" t="s">
        <v>3</v>
      </c>
      <c r="J3" s="9" t="s">
        <v>7</v>
      </c>
      <c r="K3" s="9" t="s">
        <v>8</v>
      </c>
    </row>
    <row r="4" spans="1:12" x14ac:dyDescent="0.25">
      <c r="B4" s="1" t="s">
        <v>12</v>
      </c>
      <c r="C4" s="5">
        <v>2</v>
      </c>
      <c r="D4" s="10">
        <v>810</v>
      </c>
      <c r="E4" s="10">
        <f t="shared" ref="E4:E9" si="0">D4*C4</f>
        <v>1620</v>
      </c>
      <c r="H4" s="1" t="s">
        <v>12</v>
      </c>
      <c r="I4" s="5">
        <v>2</v>
      </c>
      <c r="J4" s="10">
        <v>810</v>
      </c>
      <c r="K4" s="10">
        <f t="shared" ref="K4:K9" si="1">J4*I4</f>
        <v>1620</v>
      </c>
    </row>
    <row r="5" spans="1:12" x14ac:dyDescent="0.25">
      <c r="B5" s="1" t="s">
        <v>13</v>
      </c>
      <c r="C5" s="10">
        <v>1</v>
      </c>
      <c r="D5" s="10">
        <v>195</v>
      </c>
      <c r="E5" s="10">
        <f t="shared" si="0"/>
        <v>195</v>
      </c>
      <c r="H5" s="1" t="s">
        <v>13</v>
      </c>
      <c r="I5" s="10">
        <v>1</v>
      </c>
      <c r="J5" s="10">
        <v>195</v>
      </c>
      <c r="K5" s="10">
        <f t="shared" si="1"/>
        <v>195</v>
      </c>
    </row>
    <row r="6" spans="1:12" x14ac:dyDescent="0.25">
      <c r="B6" s="1" t="s">
        <v>20</v>
      </c>
      <c r="C6" s="5">
        <f>2*C5</f>
        <v>2</v>
      </c>
      <c r="D6" s="10">
        <v>0.5</v>
      </c>
      <c r="E6" s="10">
        <f t="shared" si="0"/>
        <v>1</v>
      </c>
      <c r="H6" s="1" t="s">
        <v>20</v>
      </c>
      <c r="I6" s="5">
        <f>2*I5</f>
        <v>2</v>
      </c>
      <c r="J6" s="10">
        <v>0.5</v>
      </c>
      <c r="K6" s="10">
        <f t="shared" si="1"/>
        <v>1</v>
      </c>
    </row>
    <row r="7" spans="1:12" x14ac:dyDescent="0.25">
      <c r="B7" s="1" t="s">
        <v>22</v>
      </c>
      <c r="C7" s="10">
        <v>7</v>
      </c>
      <c r="D7" s="10">
        <v>0.85</v>
      </c>
      <c r="E7" s="10">
        <f t="shared" si="0"/>
        <v>5.95</v>
      </c>
      <c r="H7" s="1" t="s">
        <v>23</v>
      </c>
      <c r="I7" s="10">
        <v>5</v>
      </c>
      <c r="J7" s="10">
        <v>0.85</v>
      </c>
      <c r="K7" s="10">
        <f t="shared" si="1"/>
        <v>4.25</v>
      </c>
    </row>
    <row r="8" spans="1:12" x14ac:dyDescent="0.25">
      <c r="B8" s="1" t="s">
        <v>39</v>
      </c>
      <c r="C8" s="10">
        <v>1</v>
      </c>
      <c r="D8" s="10">
        <v>12</v>
      </c>
      <c r="E8" s="10">
        <f t="shared" si="0"/>
        <v>12</v>
      </c>
      <c r="H8" s="1" t="s">
        <v>39</v>
      </c>
      <c r="I8" s="10">
        <v>1</v>
      </c>
      <c r="J8" s="26">
        <v>12</v>
      </c>
      <c r="K8" s="26">
        <f t="shared" si="1"/>
        <v>12</v>
      </c>
    </row>
    <row r="9" spans="1:12" x14ac:dyDescent="0.25">
      <c r="B9" s="1" t="s">
        <v>40</v>
      </c>
      <c r="C9" s="10">
        <v>4</v>
      </c>
      <c r="D9" s="10">
        <v>13</v>
      </c>
      <c r="E9" s="10">
        <f t="shared" si="0"/>
        <v>52</v>
      </c>
      <c r="H9" s="1" t="s">
        <v>40</v>
      </c>
      <c r="I9" s="10">
        <v>4</v>
      </c>
      <c r="J9" s="26">
        <v>13</v>
      </c>
      <c r="K9" s="26">
        <f t="shared" si="1"/>
        <v>52</v>
      </c>
    </row>
    <row r="11" spans="1:12" x14ac:dyDescent="0.25">
      <c r="A11" s="1" t="s">
        <v>0</v>
      </c>
      <c r="B11" s="2" t="s">
        <v>1</v>
      </c>
      <c r="C11" s="3"/>
      <c r="G11" s="1" t="s">
        <v>0</v>
      </c>
      <c r="H11" s="2">
        <v>1</v>
      </c>
      <c r="I11" s="8"/>
      <c r="J11" s="6"/>
      <c r="K11" s="6"/>
    </row>
    <row r="12" spans="1:12" x14ac:dyDescent="0.25">
      <c r="B12" s="1" t="s">
        <v>2</v>
      </c>
      <c r="C12" s="7" t="s">
        <v>3</v>
      </c>
      <c r="D12" s="9" t="s">
        <v>7</v>
      </c>
      <c r="E12" s="9" t="s">
        <v>8</v>
      </c>
      <c r="H12" s="1" t="s">
        <v>2</v>
      </c>
      <c r="I12" s="7" t="s">
        <v>3</v>
      </c>
      <c r="J12" s="9" t="s">
        <v>7</v>
      </c>
      <c r="K12" s="9" t="s">
        <v>8</v>
      </c>
      <c r="L12">
        <v>15</v>
      </c>
    </row>
    <row r="13" spans="1:12" x14ac:dyDescent="0.25">
      <c r="B13" s="1" t="s">
        <v>4</v>
      </c>
      <c r="C13" s="5">
        <v>1</v>
      </c>
      <c r="D13" s="10">
        <v>450</v>
      </c>
      <c r="E13" s="10">
        <f>D13*C13</f>
        <v>450</v>
      </c>
      <c r="H13" s="1" t="s">
        <v>4</v>
      </c>
      <c r="I13" s="5">
        <v>4</v>
      </c>
      <c r="J13" s="10">
        <v>450</v>
      </c>
      <c r="K13" s="10">
        <f>J13*I13</f>
        <v>1800</v>
      </c>
      <c r="L13">
        <v>25</v>
      </c>
    </row>
    <row r="14" spans="1:12" x14ac:dyDescent="0.25">
      <c r="B14" s="1" t="s">
        <v>5</v>
      </c>
      <c r="C14" s="5">
        <v>10</v>
      </c>
      <c r="D14" s="10">
        <v>1699</v>
      </c>
      <c r="E14" s="10">
        <f t="shared" ref="E14" si="2">D14*C14</f>
        <v>16990</v>
      </c>
      <c r="H14" s="1" t="s">
        <v>5</v>
      </c>
      <c r="I14" s="5">
        <v>21</v>
      </c>
      <c r="J14" s="10">
        <v>1699</v>
      </c>
      <c r="K14" s="10">
        <f t="shared" ref="K14" si="3">J14*I14</f>
        <v>35679</v>
      </c>
    </row>
    <row r="15" spans="1:12" x14ac:dyDescent="0.25">
      <c r="B15" s="1" t="s">
        <v>6</v>
      </c>
      <c r="C15" s="5">
        <v>1</v>
      </c>
      <c r="D15" s="10">
        <v>1700</v>
      </c>
      <c r="E15" s="10">
        <f>D15*C15</f>
        <v>1700</v>
      </c>
      <c r="H15" s="1" t="s">
        <v>6</v>
      </c>
      <c r="I15" s="5">
        <v>1</v>
      </c>
      <c r="J15" s="10">
        <v>1700</v>
      </c>
      <c r="K15" s="10">
        <f>J15*I15</f>
        <v>1700</v>
      </c>
    </row>
    <row r="16" spans="1:12" x14ac:dyDescent="0.25">
      <c r="B16" s="1" t="s">
        <v>20</v>
      </c>
      <c r="C16" s="5">
        <f>2*C14+2*C15+2*C19</f>
        <v>24</v>
      </c>
      <c r="D16" s="10">
        <v>0.5</v>
      </c>
      <c r="E16" s="10">
        <f>D16*C16</f>
        <v>12</v>
      </c>
      <c r="H16" s="1" t="s">
        <v>20</v>
      </c>
      <c r="I16" s="5">
        <f>2*I14+2*I15</f>
        <v>44</v>
      </c>
      <c r="J16" s="10">
        <v>0.5</v>
      </c>
      <c r="K16" s="10">
        <f>J16*I16</f>
        <v>22</v>
      </c>
    </row>
    <row r="17" spans="1:12" x14ac:dyDescent="0.25">
      <c r="B17" s="1" t="s">
        <v>23</v>
      </c>
      <c r="C17" s="19"/>
      <c r="D17" s="10">
        <v>0.85</v>
      </c>
      <c r="E17" s="10">
        <f t="shared" ref="E17:E23" si="4">D17*C17</f>
        <v>0</v>
      </c>
      <c r="H17" s="1" t="s">
        <v>23</v>
      </c>
      <c r="I17" s="19"/>
      <c r="J17" s="10">
        <v>0.85</v>
      </c>
      <c r="K17" s="10">
        <f t="shared" ref="K17:K20" si="5">J17*I17</f>
        <v>0</v>
      </c>
    </row>
    <row r="18" spans="1:12" x14ac:dyDescent="0.25">
      <c r="B18" s="1" t="s">
        <v>21</v>
      </c>
      <c r="C18" s="10">
        <v>1</v>
      </c>
      <c r="D18" s="10">
        <v>1190</v>
      </c>
      <c r="E18" s="10">
        <f t="shared" si="4"/>
        <v>1190</v>
      </c>
      <c r="H18" s="1" t="s">
        <v>21</v>
      </c>
      <c r="I18" s="10">
        <v>1</v>
      </c>
      <c r="J18" s="10">
        <v>1190</v>
      </c>
      <c r="K18" s="10">
        <f t="shared" si="5"/>
        <v>1190</v>
      </c>
    </row>
    <row r="19" spans="1:12" x14ac:dyDescent="0.25">
      <c r="B19" s="1" t="s">
        <v>13</v>
      </c>
      <c r="C19" s="25">
        <v>1</v>
      </c>
      <c r="D19" s="26">
        <v>195</v>
      </c>
      <c r="E19" s="26">
        <f t="shared" si="4"/>
        <v>195</v>
      </c>
      <c r="H19" s="1" t="s">
        <v>39</v>
      </c>
      <c r="I19" s="25">
        <v>6</v>
      </c>
      <c r="J19" s="26">
        <v>12</v>
      </c>
      <c r="K19" s="26">
        <f t="shared" si="5"/>
        <v>72</v>
      </c>
    </row>
    <row r="20" spans="1:12" x14ac:dyDescent="0.25">
      <c r="B20" s="1" t="s">
        <v>30</v>
      </c>
      <c r="C20" s="25">
        <v>4</v>
      </c>
      <c r="D20" s="26">
        <v>2499</v>
      </c>
      <c r="E20" s="26">
        <f t="shared" si="4"/>
        <v>9996</v>
      </c>
      <c r="H20" s="1" t="s">
        <v>40</v>
      </c>
      <c r="I20" s="10">
        <v>63</v>
      </c>
      <c r="J20" s="26">
        <v>13</v>
      </c>
      <c r="K20" s="26">
        <f t="shared" si="5"/>
        <v>819</v>
      </c>
    </row>
    <row r="21" spans="1:12" x14ac:dyDescent="0.25">
      <c r="B21" s="1" t="s">
        <v>39</v>
      </c>
      <c r="C21" s="25">
        <v>3</v>
      </c>
      <c r="D21" s="26">
        <v>12</v>
      </c>
      <c r="E21" s="26">
        <f t="shared" si="4"/>
        <v>36</v>
      </c>
    </row>
    <row r="22" spans="1:12" x14ac:dyDescent="0.25">
      <c r="B22" s="1" t="s">
        <v>40</v>
      </c>
      <c r="C22" s="10">
        <v>30</v>
      </c>
      <c r="D22" s="26">
        <v>13</v>
      </c>
      <c r="E22" s="26">
        <f t="shared" si="4"/>
        <v>390</v>
      </c>
    </row>
    <row r="23" spans="1:12" x14ac:dyDescent="0.25">
      <c r="B23" s="1" t="s">
        <v>41</v>
      </c>
      <c r="C23" s="25">
        <v>1</v>
      </c>
      <c r="D23" s="10">
        <v>5700</v>
      </c>
      <c r="E23" s="10">
        <f t="shared" si="4"/>
        <v>5700</v>
      </c>
    </row>
    <row r="26" spans="1:12" x14ac:dyDescent="0.25">
      <c r="A26" s="1" t="s">
        <v>0</v>
      </c>
      <c r="B26" s="2">
        <v>2</v>
      </c>
      <c r="C26" s="8"/>
      <c r="D26" s="6"/>
      <c r="E26" s="6"/>
      <c r="G26" s="1" t="s">
        <v>0</v>
      </c>
      <c r="H26" s="2">
        <v>3</v>
      </c>
      <c r="I26" s="8"/>
      <c r="J26" s="6"/>
      <c r="K26" s="6"/>
    </row>
    <row r="27" spans="1:12" x14ac:dyDescent="0.25">
      <c r="B27" s="1" t="s">
        <v>2</v>
      </c>
      <c r="C27" s="7" t="s">
        <v>3</v>
      </c>
      <c r="D27" s="9" t="s">
        <v>7</v>
      </c>
      <c r="E27" s="9" t="s">
        <v>8</v>
      </c>
      <c r="H27" s="1" t="s">
        <v>2</v>
      </c>
      <c r="I27" s="7" t="s">
        <v>3</v>
      </c>
      <c r="J27" s="9" t="s">
        <v>7</v>
      </c>
      <c r="K27" s="9" t="s">
        <v>8</v>
      </c>
      <c r="L27">
        <v>20</v>
      </c>
    </row>
    <row r="28" spans="1:12" x14ac:dyDescent="0.25">
      <c r="B28" s="1" t="s">
        <v>4</v>
      </c>
      <c r="C28" s="5">
        <v>6</v>
      </c>
      <c r="D28" s="10">
        <v>450</v>
      </c>
      <c r="E28" s="10">
        <f>D28*C28</f>
        <v>2700</v>
      </c>
      <c r="H28" s="1" t="s">
        <v>4</v>
      </c>
      <c r="I28" s="5">
        <v>2</v>
      </c>
      <c r="J28" s="10">
        <v>450</v>
      </c>
      <c r="K28" s="10">
        <f>J28*I28</f>
        <v>900</v>
      </c>
      <c r="L28">
        <v>24</v>
      </c>
    </row>
    <row r="29" spans="1:12" x14ac:dyDescent="0.25">
      <c r="B29" s="1" t="s">
        <v>5</v>
      </c>
      <c r="C29" s="5">
        <v>14</v>
      </c>
      <c r="D29" s="10">
        <v>1699</v>
      </c>
      <c r="E29" s="10">
        <f t="shared" ref="E29" si="6">D29*C29</f>
        <v>23786</v>
      </c>
      <c r="H29" s="1" t="s">
        <v>5</v>
      </c>
      <c r="I29" s="5">
        <v>21</v>
      </c>
      <c r="J29" s="10">
        <v>1699</v>
      </c>
      <c r="K29" s="10">
        <f t="shared" ref="K29" si="7">J29*I29</f>
        <v>35679</v>
      </c>
    </row>
    <row r="30" spans="1:12" x14ac:dyDescent="0.25">
      <c r="B30" s="1" t="s">
        <v>6</v>
      </c>
      <c r="C30" s="5">
        <v>1</v>
      </c>
      <c r="D30" s="10">
        <v>1700</v>
      </c>
      <c r="E30" s="10">
        <f>D30*C30</f>
        <v>1700</v>
      </c>
      <c r="H30" s="1" t="s">
        <v>6</v>
      </c>
      <c r="I30" s="5">
        <v>1</v>
      </c>
      <c r="J30" s="10">
        <v>1700</v>
      </c>
      <c r="K30" s="10">
        <f>J30*I30</f>
        <v>1700</v>
      </c>
    </row>
    <row r="31" spans="1:12" x14ac:dyDescent="0.25">
      <c r="B31" s="1" t="s">
        <v>20</v>
      </c>
      <c r="C31" s="5">
        <f>2*C29+2*C30</f>
        <v>30</v>
      </c>
      <c r="D31" s="10">
        <v>0.5</v>
      </c>
      <c r="E31" s="10">
        <f>D31*C31</f>
        <v>15</v>
      </c>
      <c r="H31" s="1" t="s">
        <v>20</v>
      </c>
      <c r="I31" s="5">
        <f>2*I29+2*I30</f>
        <v>44</v>
      </c>
      <c r="J31" s="10">
        <v>0.5</v>
      </c>
      <c r="K31" s="10">
        <f>J31*I31</f>
        <v>22</v>
      </c>
    </row>
    <row r="32" spans="1:12" x14ac:dyDescent="0.25">
      <c r="B32" s="1" t="s">
        <v>23</v>
      </c>
      <c r="C32" s="19"/>
      <c r="D32" s="10">
        <v>0.85</v>
      </c>
      <c r="E32" s="10">
        <f t="shared" ref="E32:E35" si="8">D32*C32</f>
        <v>0</v>
      </c>
      <c r="H32" s="1" t="s">
        <v>23</v>
      </c>
      <c r="I32" s="10"/>
      <c r="J32" s="10">
        <v>0.85</v>
      </c>
      <c r="K32" s="10">
        <f t="shared" ref="K32:K36" si="9">J32*I32</f>
        <v>0</v>
      </c>
    </row>
    <row r="33" spans="1:12" x14ac:dyDescent="0.25">
      <c r="B33" s="1" t="s">
        <v>21</v>
      </c>
      <c r="C33" s="10">
        <v>1</v>
      </c>
      <c r="D33" s="10">
        <v>1190</v>
      </c>
      <c r="E33" s="10">
        <f t="shared" si="8"/>
        <v>1190</v>
      </c>
      <c r="H33" s="1" t="s">
        <v>21</v>
      </c>
      <c r="I33" s="10">
        <v>1</v>
      </c>
      <c r="J33" s="10">
        <v>1190</v>
      </c>
      <c r="K33" s="10">
        <f t="shared" si="9"/>
        <v>1190</v>
      </c>
    </row>
    <row r="34" spans="1:12" x14ac:dyDescent="0.25">
      <c r="B34" s="1" t="s">
        <v>39</v>
      </c>
      <c r="C34" s="10">
        <v>4</v>
      </c>
      <c r="D34" s="26">
        <v>12</v>
      </c>
      <c r="E34" s="10">
        <f t="shared" si="8"/>
        <v>48</v>
      </c>
      <c r="H34" s="1" t="s">
        <v>38</v>
      </c>
      <c r="I34" s="25">
        <v>1</v>
      </c>
      <c r="J34" s="26">
        <v>3934</v>
      </c>
      <c r="K34" s="26">
        <f t="shared" si="9"/>
        <v>3934</v>
      </c>
    </row>
    <row r="35" spans="1:12" x14ac:dyDescent="0.25">
      <c r="B35" s="1" t="s">
        <v>40</v>
      </c>
      <c r="C35" s="10">
        <v>42</v>
      </c>
      <c r="D35" s="26">
        <v>13</v>
      </c>
      <c r="E35" s="10">
        <f t="shared" si="8"/>
        <v>546</v>
      </c>
      <c r="H35" s="1" t="s">
        <v>39</v>
      </c>
      <c r="I35" s="25">
        <v>6</v>
      </c>
      <c r="J35" s="26">
        <v>12</v>
      </c>
      <c r="K35" s="26">
        <f t="shared" si="9"/>
        <v>72</v>
      </c>
    </row>
    <row r="36" spans="1:12" x14ac:dyDescent="0.25">
      <c r="H36" s="1" t="s">
        <v>40</v>
      </c>
      <c r="I36" s="10">
        <v>63</v>
      </c>
      <c r="J36" s="26">
        <v>13</v>
      </c>
      <c r="K36" s="26">
        <f t="shared" si="9"/>
        <v>819</v>
      </c>
    </row>
    <row r="39" spans="1:12" x14ac:dyDescent="0.25">
      <c r="A39" s="1" t="s">
        <v>0</v>
      </c>
      <c r="B39" s="2">
        <v>4</v>
      </c>
      <c r="C39" s="8"/>
      <c r="D39" s="6"/>
      <c r="E39" s="6"/>
      <c r="G39" s="1" t="s">
        <v>0</v>
      </c>
      <c r="H39" s="2">
        <v>5</v>
      </c>
      <c r="I39" s="8"/>
      <c r="J39" s="6"/>
      <c r="K39" s="6"/>
    </row>
    <row r="40" spans="1:12" x14ac:dyDescent="0.25">
      <c r="B40" s="1" t="s">
        <v>2</v>
      </c>
      <c r="C40" s="7" t="s">
        <v>3</v>
      </c>
      <c r="D40" s="9" t="s">
        <v>7</v>
      </c>
      <c r="E40" s="9" t="s">
        <v>8</v>
      </c>
      <c r="H40" s="1" t="s">
        <v>2</v>
      </c>
      <c r="I40" s="7" t="s">
        <v>3</v>
      </c>
      <c r="J40" s="9" t="s">
        <v>7</v>
      </c>
      <c r="K40" s="9" t="s">
        <v>8</v>
      </c>
      <c r="L40">
        <v>13</v>
      </c>
    </row>
    <row r="41" spans="1:12" x14ac:dyDescent="0.25">
      <c r="B41" s="1" t="s">
        <v>4</v>
      </c>
      <c r="C41" s="5">
        <v>4</v>
      </c>
      <c r="D41" s="10">
        <v>450</v>
      </c>
      <c r="E41" s="10">
        <f>D41*C41</f>
        <v>1800</v>
      </c>
      <c r="H41" s="1" t="s">
        <v>4</v>
      </c>
      <c r="I41" s="5">
        <v>4</v>
      </c>
      <c r="J41" s="10">
        <v>450</v>
      </c>
      <c r="K41" s="10">
        <f>J41*I41</f>
        <v>1800</v>
      </c>
      <c r="L41">
        <v>12</v>
      </c>
    </row>
    <row r="42" spans="1:12" x14ac:dyDescent="0.25">
      <c r="B42" s="1" t="s">
        <v>5</v>
      </c>
      <c r="C42" s="5">
        <v>9</v>
      </c>
      <c r="D42" s="10">
        <v>1699</v>
      </c>
      <c r="E42" s="10">
        <f t="shared" ref="E42" si="10">D42*C42</f>
        <v>15291</v>
      </c>
      <c r="H42" s="1" t="s">
        <v>5</v>
      </c>
      <c r="I42" s="5">
        <v>7</v>
      </c>
      <c r="J42" s="10">
        <v>1699</v>
      </c>
      <c r="K42" s="10">
        <f t="shared" ref="K42" si="11">J42*I42</f>
        <v>11893</v>
      </c>
    </row>
    <row r="43" spans="1:12" x14ac:dyDescent="0.25">
      <c r="B43" s="1" t="s">
        <v>6</v>
      </c>
      <c r="C43" s="5">
        <v>1</v>
      </c>
      <c r="D43" s="10">
        <v>1700</v>
      </c>
      <c r="E43" s="10">
        <f>D43*C43</f>
        <v>1700</v>
      </c>
      <c r="H43" s="1" t="s">
        <v>6</v>
      </c>
      <c r="I43" s="5">
        <v>1</v>
      </c>
      <c r="J43" s="10">
        <v>1700</v>
      </c>
      <c r="K43" s="10">
        <f>J43*I43</f>
        <v>1700</v>
      </c>
    </row>
    <row r="44" spans="1:12" x14ac:dyDescent="0.25">
      <c r="B44" s="1" t="s">
        <v>20</v>
      </c>
      <c r="C44" s="5">
        <f>2*C42+2*C43</f>
        <v>20</v>
      </c>
      <c r="D44" s="10">
        <v>0.5</v>
      </c>
      <c r="E44" s="10">
        <f>D44*C44</f>
        <v>10</v>
      </c>
      <c r="H44" s="1" t="s">
        <v>20</v>
      </c>
      <c r="I44" s="5">
        <f>2*I42+2*I43</f>
        <v>16</v>
      </c>
      <c r="J44" s="10">
        <v>0.5</v>
      </c>
      <c r="K44" s="10">
        <f>J44*I44</f>
        <v>8</v>
      </c>
    </row>
    <row r="45" spans="1:12" x14ac:dyDescent="0.25">
      <c r="B45" s="1" t="s">
        <v>23</v>
      </c>
      <c r="C45" s="10"/>
      <c r="D45" s="10">
        <v>0.85</v>
      </c>
      <c r="E45" s="10">
        <f t="shared" ref="E45:E48" si="12">D45*C45</f>
        <v>0</v>
      </c>
      <c r="H45" s="1" t="s">
        <v>23</v>
      </c>
      <c r="I45" s="10"/>
      <c r="J45" s="10">
        <v>0.85</v>
      </c>
      <c r="K45" s="10">
        <f t="shared" ref="K45:K49" si="13">J45*I45</f>
        <v>0</v>
      </c>
    </row>
    <row r="46" spans="1:12" x14ac:dyDescent="0.25">
      <c r="B46" s="1" t="s">
        <v>21</v>
      </c>
      <c r="C46" s="10">
        <v>1</v>
      </c>
      <c r="D46" s="10">
        <v>1190</v>
      </c>
      <c r="E46" s="10">
        <f t="shared" si="12"/>
        <v>1190</v>
      </c>
      <c r="H46" s="1" t="s">
        <v>21</v>
      </c>
      <c r="I46" s="10">
        <v>1</v>
      </c>
      <c r="J46" s="10">
        <v>1190</v>
      </c>
      <c r="K46" s="10">
        <f t="shared" si="13"/>
        <v>1190</v>
      </c>
    </row>
    <row r="47" spans="1:12" x14ac:dyDescent="0.25">
      <c r="B47" s="1" t="s">
        <v>39</v>
      </c>
      <c r="C47" s="25">
        <v>3</v>
      </c>
      <c r="D47" s="26">
        <v>12</v>
      </c>
      <c r="E47" s="26">
        <f t="shared" si="12"/>
        <v>36</v>
      </c>
      <c r="H47" s="1" t="s">
        <v>38</v>
      </c>
      <c r="I47" s="25">
        <v>1</v>
      </c>
      <c r="J47" s="26">
        <v>3935</v>
      </c>
      <c r="K47" s="26">
        <f t="shared" si="13"/>
        <v>3935</v>
      </c>
    </row>
    <row r="48" spans="1:12" x14ac:dyDescent="0.25">
      <c r="B48" s="1" t="s">
        <v>40</v>
      </c>
      <c r="C48" s="10">
        <v>27</v>
      </c>
      <c r="D48" s="26">
        <v>13</v>
      </c>
      <c r="E48" s="26">
        <f t="shared" si="12"/>
        <v>351</v>
      </c>
      <c r="H48" s="1" t="s">
        <v>39</v>
      </c>
      <c r="I48" s="25">
        <v>2</v>
      </c>
      <c r="J48" s="26">
        <v>12</v>
      </c>
      <c r="K48" s="26">
        <f t="shared" si="13"/>
        <v>24</v>
      </c>
    </row>
    <row r="49" spans="1:12" x14ac:dyDescent="0.25">
      <c r="G49" s="12"/>
      <c r="H49" s="1" t="s">
        <v>40</v>
      </c>
      <c r="I49" s="29">
        <v>21</v>
      </c>
      <c r="J49" s="26">
        <v>13</v>
      </c>
      <c r="K49" s="26">
        <f t="shared" si="13"/>
        <v>273</v>
      </c>
    </row>
    <row r="50" spans="1:12" x14ac:dyDescent="0.25">
      <c r="G50" s="12"/>
      <c r="H50" s="12"/>
      <c r="I50" s="12"/>
    </row>
    <row r="51" spans="1:12" x14ac:dyDescent="0.25">
      <c r="A51" s="1" t="s">
        <v>0</v>
      </c>
      <c r="B51" s="2" t="s">
        <v>9</v>
      </c>
      <c r="C51" s="8"/>
      <c r="D51" s="6"/>
      <c r="E51" s="6"/>
      <c r="H51" s="12"/>
    </row>
    <row r="52" spans="1:12" x14ac:dyDescent="0.25">
      <c r="B52" s="1" t="s">
        <v>2</v>
      </c>
      <c r="C52" s="7" t="s">
        <v>3</v>
      </c>
      <c r="D52" s="9" t="s">
        <v>7</v>
      </c>
      <c r="E52" s="9" t="s">
        <v>8</v>
      </c>
      <c r="G52" s="9" t="s">
        <v>33</v>
      </c>
      <c r="H52" s="21"/>
      <c r="L52">
        <v>3</v>
      </c>
    </row>
    <row r="53" spans="1:12" x14ac:dyDescent="0.25">
      <c r="B53" s="1" t="s">
        <v>4</v>
      </c>
      <c r="C53" s="5">
        <v>1</v>
      </c>
      <c r="D53" s="10">
        <v>450</v>
      </c>
      <c r="E53" s="10">
        <f>D53*C53</f>
        <v>450</v>
      </c>
      <c r="H53" s="1" t="s">
        <v>2</v>
      </c>
      <c r="I53" s="7" t="s">
        <v>3</v>
      </c>
      <c r="J53" s="9" t="s">
        <v>7</v>
      </c>
      <c r="K53" s="9" t="s">
        <v>8</v>
      </c>
    </row>
    <row r="54" spans="1:12" x14ac:dyDescent="0.25">
      <c r="B54" s="1" t="s">
        <v>5</v>
      </c>
      <c r="C54" s="5">
        <v>2</v>
      </c>
      <c r="D54" s="10">
        <v>1699</v>
      </c>
      <c r="E54" s="10">
        <f t="shared" ref="E54" si="14">D54*C54</f>
        <v>3398</v>
      </c>
      <c r="H54" s="19" t="s">
        <v>24</v>
      </c>
      <c r="I54" s="10"/>
      <c r="J54" s="10"/>
      <c r="K54" s="10">
        <f t="shared" ref="K54:K59" si="15">I54*J54</f>
        <v>0</v>
      </c>
    </row>
    <row r="55" spans="1:12" x14ac:dyDescent="0.25">
      <c r="B55" s="1" t="s">
        <v>6</v>
      </c>
      <c r="C55" s="5">
        <v>1</v>
      </c>
      <c r="D55" s="10">
        <v>1700</v>
      </c>
      <c r="E55" s="10">
        <f>D55*C55</f>
        <v>1700</v>
      </c>
      <c r="H55" s="19" t="s">
        <v>32</v>
      </c>
      <c r="I55" s="10"/>
      <c r="J55" s="10"/>
      <c r="K55" s="10">
        <f t="shared" si="15"/>
        <v>0</v>
      </c>
    </row>
    <row r="56" spans="1:12" x14ac:dyDescent="0.25">
      <c r="B56" s="1" t="s">
        <v>20</v>
      </c>
      <c r="C56" s="5">
        <f>2*C54+2*C55</f>
        <v>6</v>
      </c>
      <c r="D56" s="10">
        <v>0.5</v>
      </c>
      <c r="E56" s="10">
        <f>D56*C56</f>
        <v>3</v>
      </c>
      <c r="H56" s="19" t="s">
        <v>31</v>
      </c>
      <c r="I56" s="10">
        <v>1</v>
      </c>
      <c r="J56" s="10">
        <v>20000</v>
      </c>
      <c r="K56" s="10">
        <f t="shared" si="15"/>
        <v>20000</v>
      </c>
    </row>
    <row r="57" spans="1:12" x14ac:dyDescent="0.25">
      <c r="B57" s="1" t="s">
        <v>23</v>
      </c>
      <c r="C57" s="10"/>
      <c r="D57" s="10">
        <v>0.85</v>
      </c>
      <c r="E57" s="10">
        <f t="shared" ref="E57:E61" si="16">D57*C57</f>
        <v>0</v>
      </c>
      <c r="H57" s="28" t="s">
        <v>35</v>
      </c>
      <c r="I57" s="10">
        <v>1</v>
      </c>
      <c r="J57" s="10">
        <v>1400</v>
      </c>
      <c r="K57" s="10">
        <f t="shared" si="15"/>
        <v>1400</v>
      </c>
    </row>
    <row r="58" spans="1:12" x14ac:dyDescent="0.25">
      <c r="B58" s="1" t="s">
        <v>21</v>
      </c>
      <c r="C58" s="10">
        <v>1</v>
      </c>
      <c r="D58" s="10">
        <v>1190</v>
      </c>
      <c r="E58" s="10">
        <f t="shared" si="16"/>
        <v>1190</v>
      </c>
      <c r="H58" s="28" t="s">
        <v>36</v>
      </c>
      <c r="I58" s="10">
        <v>16</v>
      </c>
      <c r="J58" s="10">
        <v>12</v>
      </c>
      <c r="K58" s="10">
        <f t="shared" si="15"/>
        <v>192</v>
      </c>
    </row>
    <row r="59" spans="1:12" x14ac:dyDescent="0.25">
      <c r="B59" s="1" t="s">
        <v>34</v>
      </c>
      <c r="C59" s="25">
        <v>1</v>
      </c>
      <c r="D59" s="26">
        <v>195</v>
      </c>
      <c r="E59" s="26">
        <f t="shared" si="16"/>
        <v>195</v>
      </c>
      <c r="H59" s="28" t="s">
        <v>37</v>
      </c>
      <c r="I59" s="10">
        <v>7</v>
      </c>
      <c r="J59" s="26">
        <v>60</v>
      </c>
      <c r="K59" s="10">
        <f t="shared" si="15"/>
        <v>420</v>
      </c>
    </row>
    <row r="60" spans="1:12" x14ac:dyDescent="0.25">
      <c r="B60" s="1" t="s">
        <v>39</v>
      </c>
      <c r="C60" s="25">
        <v>1</v>
      </c>
      <c r="D60" s="26">
        <v>12</v>
      </c>
      <c r="E60" s="26">
        <f t="shared" si="16"/>
        <v>12</v>
      </c>
    </row>
    <row r="61" spans="1:12" ht="15.75" x14ac:dyDescent="0.25">
      <c r="B61" s="1" t="s">
        <v>40</v>
      </c>
      <c r="C61" s="10">
        <v>6</v>
      </c>
      <c r="D61" s="26">
        <v>13</v>
      </c>
      <c r="E61" s="26">
        <f t="shared" si="16"/>
        <v>78</v>
      </c>
      <c r="I61" s="18"/>
      <c r="J61" s="18"/>
      <c r="K61" s="18"/>
    </row>
    <row r="62" spans="1:12" ht="15.75" x14ac:dyDescent="0.25">
      <c r="D62" s="27"/>
      <c r="I62" s="18"/>
      <c r="J62" s="18"/>
      <c r="K62" s="18"/>
    </row>
    <row r="63" spans="1:12" ht="15.75" x14ac:dyDescent="0.25">
      <c r="H63" s="30" t="s">
        <v>42</v>
      </c>
      <c r="I63" s="18">
        <f>C61+I49+C48+I36+I20+C22+I9+C9</f>
        <v>218</v>
      </c>
      <c r="J63" s="18"/>
      <c r="K63" s="18"/>
    </row>
    <row r="64" spans="1:12" x14ac:dyDescent="0.25">
      <c r="H64" s="30" t="s">
        <v>43</v>
      </c>
    </row>
    <row r="66" spans="6:9" x14ac:dyDescent="0.25">
      <c r="F66" s="13" t="s">
        <v>19</v>
      </c>
    </row>
    <row r="67" spans="6:9" ht="18" x14ac:dyDescent="0.25">
      <c r="F67" s="16"/>
    </row>
    <row r="68" spans="6:9" ht="15.75" x14ac:dyDescent="0.25">
      <c r="F68" s="14" t="s">
        <v>14</v>
      </c>
    </row>
    <row r="69" spans="6:9" ht="15.75" x14ac:dyDescent="0.25">
      <c r="F69" s="15"/>
    </row>
    <row r="70" spans="6:9" ht="15.75" x14ac:dyDescent="0.25">
      <c r="F70" s="17" t="s">
        <v>15</v>
      </c>
      <c r="I70" s="18">
        <v>400.15</v>
      </c>
    </row>
    <row r="71" spans="6:9" ht="15.75" x14ac:dyDescent="0.25">
      <c r="F71" s="17" t="s">
        <v>16</v>
      </c>
      <c r="I71" s="18">
        <v>450.2</v>
      </c>
    </row>
    <row r="72" spans="6:9" ht="15.75" x14ac:dyDescent="0.25">
      <c r="F72" s="17" t="s">
        <v>17</v>
      </c>
      <c r="I72" s="17">
        <v>620.29999999999995</v>
      </c>
    </row>
    <row r="73" spans="6:9" ht="15.75" x14ac:dyDescent="0.25">
      <c r="F73" s="17"/>
    </row>
    <row r="74" spans="6:9" ht="15.75" x14ac:dyDescent="0.25">
      <c r="F74" s="17"/>
    </row>
    <row r="75" spans="6:9" ht="15.75" x14ac:dyDescent="0.25">
      <c r="F75" s="17" t="s">
        <v>18</v>
      </c>
      <c r="I75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1"/>
  <sheetViews>
    <sheetView topLeftCell="A16" workbookViewId="0">
      <selection activeCell="G19" sqref="G19"/>
    </sheetView>
  </sheetViews>
  <sheetFormatPr baseColWidth="10" defaultColWidth="9.140625" defaultRowHeight="15" x14ac:dyDescent="0.25"/>
  <cols>
    <col min="3" max="3" width="22.42578125" bestFit="1" customWidth="1"/>
    <col min="9" max="9" width="23.5703125" bestFit="1" customWidth="1"/>
  </cols>
  <sheetData>
    <row r="3" spans="2:15" x14ac:dyDescent="0.25">
      <c r="B3" s="1" t="s">
        <v>0</v>
      </c>
      <c r="C3" s="2" t="s">
        <v>10</v>
      </c>
      <c r="D3" s="3"/>
      <c r="H3" s="1" t="s">
        <v>0</v>
      </c>
      <c r="I3" s="2" t="s">
        <v>11</v>
      </c>
      <c r="J3" s="3"/>
    </row>
    <row r="4" spans="2:15" x14ac:dyDescent="0.25">
      <c r="B4" s="4" t="s">
        <v>2</v>
      </c>
      <c r="C4" s="1"/>
      <c r="D4" s="9" t="s">
        <v>3</v>
      </c>
      <c r="E4" s="9" t="s">
        <v>26</v>
      </c>
      <c r="F4" s="9" t="s">
        <v>8</v>
      </c>
      <c r="H4" s="1" t="s">
        <v>2</v>
      </c>
      <c r="I4" s="4"/>
      <c r="J4" s="7" t="s">
        <v>3</v>
      </c>
      <c r="K4" s="9" t="s">
        <v>26</v>
      </c>
      <c r="L4" s="9" t="s">
        <v>8</v>
      </c>
    </row>
    <row r="5" spans="2:15" x14ac:dyDescent="0.25">
      <c r="C5" s="1" t="s">
        <v>12</v>
      </c>
      <c r="D5" s="5">
        <v>2</v>
      </c>
      <c r="E5" s="10"/>
      <c r="F5" s="10">
        <f>E5*D5</f>
        <v>0</v>
      </c>
      <c r="I5" s="1" t="s">
        <v>12</v>
      </c>
      <c r="J5" s="5">
        <v>2</v>
      </c>
      <c r="K5" s="10"/>
      <c r="L5" s="10">
        <f>K5*J5</f>
        <v>0</v>
      </c>
      <c r="O5" t="s">
        <v>27</v>
      </c>
    </row>
    <row r="6" spans="2:15" x14ac:dyDescent="0.25">
      <c r="C6" s="1" t="s">
        <v>13</v>
      </c>
      <c r="D6" s="10">
        <v>1</v>
      </c>
      <c r="E6" s="10"/>
      <c r="F6" s="10">
        <f>E6*D6</f>
        <v>0</v>
      </c>
      <c r="I6" s="1" t="s">
        <v>13</v>
      </c>
      <c r="J6" s="10">
        <v>1</v>
      </c>
      <c r="K6" s="10"/>
      <c r="L6" s="10">
        <f>K6*J6</f>
        <v>0</v>
      </c>
      <c r="O6" t="s">
        <v>28</v>
      </c>
    </row>
    <row r="7" spans="2:15" x14ac:dyDescent="0.25">
      <c r="C7" s="1"/>
      <c r="D7" s="5"/>
      <c r="E7" s="10"/>
      <c r="F7" s="10"/>
      <c r="I7" s="1"/>
      <c r="J7" s="5"/>
      <c r="K7" s="10"/>
      <c r="L7" s="10"/>
    </row>
    <row r="8" spans="2:15" x14ac:dyDescent="0.25">
      <c r="C8" s="1"/>
      <c r="D8" s="10"/>
      <c r="E8" s="10"/>
      <c r="F8" s="10"/>
      <c r="I8" s="1"/>
      <c r="J8" s="10"/>
      <c r="K8" s="10"/>
      <c r="L8" s="10"/>
    </row>
    <row r="12" spans="2:15" x14ac:dyDescent="0.25">
      <c r="B12" s="1" t="s">
        <v>0</v>
      </c>
      <c r="C12" s="2" t="s">
        <v>1</v>
      </c>
      <c r="D12" s="3"/>
      <c r="H12" s="1" t="s">
        <v>0</v>
      </c>
      <c r="I12" s="2">
        <v>1</v>
      </c>
      <c r="J12" s="8"/>
      <c r="K12" s="6"/>
      <c r="L12" s="6"/>
    </row>
    <row r="13" spans="2:15" x14ac:dyDescent="0.25">
      <c r="C13" s="1" t="s">
        <v>2</v>
      </c>
      <c r="D13" s="7" t="s">
        <v>3</v>
      </c>
      <c r="E13" s="9" t="s">
        <v>26</v>
      </c>
      <c r="F13" s="9" t="s">
        <v>8</v>
      </c>
      <c r="I13" s="1" t="s">
        <v>2</v>
      </c>
      <c r="J13" s="7" t="s">
        <v>3</v>
      </c>
      <c r="K13" s="9" t="s">
        <v>26</v>
      </c>
      <c r="L13" s="9" t="s">
        <v>8</v>
      </c>
    </row>
    <row r="14" spans="2:15" x14ac:dyDescent="0.25">
      <c r="C14" s="1" t="s">
        <v>4</v>
      </c>
      <c r="D14" s="5">
        <v>1</v>
      </c>
      <c r="E14" s="10"/>
      <c r="F14" s="10">
        <f>E14*D14</f>
        <v>0</v>
      </c>
      <c r="I14" s="1" t="s">
        <v>4</v>
      </c>
      <c r="J14" s="5">
        <v>2</v>
      </c>
      <c r="K14" s="10"/>
      <c r="L14" s="10">
        <f>K14*J14</f>
        <v>0</v>
      </c>
    </row>
    <row r="15" spans="2:15" x14ac:dyDescent="0.25">
      <c r="C15" s="1" t="s">
        <v>5</v>
      </c>
      <c r="D15" s="5">
        <v>10</v>
      </c>
      <c r="E15" s="10"/>
      <c r="F15" s="10">
        <f t="shared" ref="F15" si="0">E15*D15</f>
        <v>0</v>
      </c>
      <c r="I15" s="1" t="s">
        <v>5</v>
      </c>
      <c r="J15" s="5">
        <v>20</v>
      </c>
      <c r="K15" s="10"/>
      <c r="L15" s="10">
        <f t="shared" ref="L15" si="1">K15*J15</f>
        <v>0</v>
      </c>
    </row>
    <row r="16" spans="2:15" x14ac:dyDescent="0.25">
      <c r="C16" s="1" t="s">
        <v>6</v>
      </c>
      <c r="D16" s="5">
        <v>1</v>
      </c>
      <c r="E16" s="10"/>
      <c r="F16" s="10">
        <f>E16*D16</f>
        <v>0</v>
      </c>
      <c r="I16" s="1" t="s">
        <v>6</v>
      </c>
      <c r="J16" s="5">
        <v>2</v>
      </c>
      <c r="K16" s="10"/>
      <c r="L16" s="10">
        <f>K16*J16</f>
        <v>0</v>
      </c>
    </row>
    <row r="17" spans="2:12" x14ac:dyDescent="0.25">
      <c r="C17" s="1"/>
      <c r="D17" s="5"/>
      <c r="E17" s="10"/>
      <c r="F17" s="10"/>
      <c r="I17" s="1"/>
      <c r="J17" s="5"/>
      <c r="K17" s="10"/>
      <c r="L17" s="10"/>
    </row>
    <row r="18" spans="2:12" x14ac:dyDescent="0.25">
      <c r="C18" s="1"/>
      <c r="D18" s="19"/>
      <c r="E18" s="10"/>
      <c r="F18" s="10"/>
      <c r="I18" s="1"/>
      <c r="J18" s="19"/>
      <c r="K18" s="10"/>
      <c r="L18" s="19"/>
    </row>
    <row r="19" spans="2:12" x14ac:dyDescent="0.25">
      <c r="C19" s="1"/>
      <c r="D19" s="10"/>
      <c r="E19" s="10"/>
      <c r="F19" s="10"/>
      <c r="I19" s="1"/>
      <c r="J19" s="10"/>
      <c r="K19" s="10"/>
      <c r="L19" s="19"/>
    </row>
    <row r="24" spans="2:12" x14ac:dyDescent="0.25">
      <c r="E24" s="6"/>
      <c r="F24" s="6"/>
    </row>
    <row r="25" spans="2:12" x14ac:dyDescent="0.25">
      <c r="B25" s="1" t="s">
        <v>0</v>
      </c>
      <c r="C25" s="2">
        <v>2</v>
      </c>
      <c r="D25" s="8"/>
      <c r="E25" s="6"/>
      <c r="F25" s="6"/>
      <c r="H25" s="1" t="s">
        <v>0</v>
      </c>
      <c r="I25" s="2">
        <v>3</v>
      </c>
      <c r="J25" s="8"/>
      <c r="K25" s="6"/>
      <c r="L25" s="6"/>
    </row>
    <row r="26" spans="2:12" x14ac:dyDescent="0.25">
      <c r="C26" s="1" t="s">
        <v>2</v>
      </c>
      <c r="D26" s="7" t="s">
        <v>3</v>
      </c>
      <c r="E26" s="9" t="s">
        <v>26</v>
      </c>
      <c r="F26" s="9" t="s">
        <v>8</v>
      </c>
      <c r="I26" s="1" t="s">
        <v>2</v>
      </c>
      <c r="J26" s="7" t="s">
        <v>3</v>
      </c>
      <c r="K26" s="9" t="s">
        <v>26</v>
      </c>
      <c r="L26" s="9" t="s">
        <v>8</v>
      </c>
    </row>
    <row r="27" spans="2:12" x14ac:dyDescent="0.25">
      <c r="C27" s="1" t="s">
        <v>4</v>
      </c>
      <c r="D27" s="5">
        <v>2</v>
      </c>
      <c r="E27" s="10"/>
      <c r="F27" s="10">
        <f>E27*D27</f>
        <v>0</v>
      </c>
      <c r="I27" s="1" t="s">
        <v>4</v>
      </c>
      <c r="J27" s="5">
        <v>3</v>
      </c>
      <c r="K27" s="10"/>
      <c r="L27" s="10">
        <f>K27*J27</f>
        <v>0</v>
      </c>
    </row>
    <row r="28" spans="2:12" x14ac:dyDescent="0.25">
      <c r="C28" s="1" t="s">
        <v>5</v>
      </c>
      <c r="D28" s="5">
        <v>14</v>
      </c>
      <c r="E28" s="10"/>
      <c r="F28" s="10">
        <f t="shared" ref="F28" si="2">E28*D28</f>
        <v>0</v>
      </c>
      <c r="I28" s="1" t="s">
        <v>5</v>
      </c>
      <c r="J28" s="5">
        <v>21</v>
      </c>
      <c r="K28" s="10"/>
      <c r="L28" s="10">
        <f t="shared" ref="L28" si="3">K28*J28</f>
        <v>0</v>
      </c>
    </row>
    <row r="29" spans="2:12" x14ac:dyDescent="0.25">
      <c r="C29" s="1" t="s">
        <v>6</v>
      </c>
      <c r="D29" s="5">
        <v>1</v>
      </c>
      <c r="E29" s="10"/>
      <c r="F29" s="10">
        <f>E29*D29</f>
        <v>0</v>
      </c>
      <c r="I29" s="1" t="s">
        <v>6</v>
      </c>
      <c r="J29" s="5">
        <v>2</v>
      </c>
      <c r="K29" s="10"/>
      <c r="L29" s="10">
        <f>K29*J29</f>
        <v>0</v>
      </c>
    </row>
    <row r="30" spans="2:12" x14ac:dyDescent="0.25">
      <c r="C30" s="1"/>
      <c r="D30" s="5"/>
      <c r="E30" s="10"/>
      <c r="F30" s="10"/>
      <c r="I30" s="1"/>
      <c r="J30" s="5"/>
      <c r="K30" s="10"/>
      <c r="L30" s="10"/>
    </row>
    <row r="31" spans="2:12" x14ac:dyDescent="0.25">
      <c r="C31" s="1"/>
      <c r="D31" s="5"/>
      <c r="E31" s="10"/>
      <c r="F31" s="10"/>
      <c r="I31" s="1"/>
      <c r="J31" s="5"/>
      <c r="K31" s="10"/>
      <c r="L31" s="10"/>
    </row>
    <row r="32" spans="2:12" x14ac:dyDescent="0.25">
      <c r="C32" s="1"/>
      <c r="D32" s="19"/>
      <c r="E32" s="10"/>
      <c r="F32" s="10"/>
      <c r="I32" s="1"/>
      <c r="J32" s="10"/>
      <c r="K32" s="10"/>
      <c r="L32" s="10"/>
    </row>
    <row r="33" spans="2:12" x14ac:dyDescent="0.25">
      <c r="C33" s="1"/>
      <c r="D33" s="10"/>
      <c r="E33" s="10"/>
      <c r="F33" s="10"/>
      <c r="I33" s="1"/>
      <c r="J33" s="10"/>
      <c r="K33" s="10"/>
      <c r="L33" s="10"/>
    </row>
    <row r="38" spans="2:12" x14ac:dyDescent="0.25">
      <c r="B38" s="1" t="s">
        <v>0</v>
      </c>
      <c r="C38" s="2">
        <v>4</v>
      </c>
      <c r="D38" s="8"/>
      <c r="E38" s="6"/>
      <c r="F38" s="6"/>
      <c r="H38" s="1" t="s">
        <v>0</v>
      </c>
      <c r="I38" s="2">
        <v>5</v>
      </c>
      <c r="J38" s="8"/>
      <c r="K38" s="6"/>
      <c r="L38" s="6"/>
    </row>
    <row r="39" spans="2:12" x14ac:dyDescent="0.25">
      <c r="C39" s="1" t="s">
        <v>2</v>
      </c>
      <c r="D39" s="7" t="s">
        <v>3</v>
      </c>
      <c r="E39" s="9" t="s">
        <v>26</v>
      </c>
      <c r="F39" s="9" t="s">
        <v>8</v>
      </c>
      <c r="I39" s="1" t="s">
        <v>2</v>
      </c>
      <c r="J39" s="7" t="s">
        <v>3</v>
      </c>
      <c r="K39" s="9" t="s">
        <v>26</v>
      </c>
      <c r="L39" s="9" t="s">
        <v>8</v>
      </c>
    </row>
    <row r="40" spans="2:12" x14ac:dyDescent="0.25">
      <c r="C40" s="1" t="s">
        <v>4</v>
      </c>
      <c r="D40" s="5">
        <v>2</v>
      </c>
      <c r="E40" s="10"/>
      <c r="F40" s="10">
        <f>E40*D40</f>
        <v>0</v>
      </c>
      <c r="I40" s="1" t="s">
        <v>4</v>
      </c>
      <c r="J40" s="5">
        <v>2</v>
      </c>
      <c r="K40" s="10"/>
      <c r="L40" s="10">
        <f>K40*J40</f>
        <v>0</v>
      </c>
    </row>
    <row r="41" spans="2:12" x14ac:dyDescent="0.25">
      <c r="C41" s="1" t="s">
        <v>5</v>
      </c>
      <c r="D41" s="5">
        <v>10</v>
      </c>
      <c r="E41" s="10"/>
      <c r="F41" s="10">
        <f t="shared" ref="F41" si="4">E41*D41</f>
        <v>0</v>
      </c>
      <c r="I41" s="1" t="s">
        <v>5</v>
      </c>
      <c r="J41" s="5">
        <v>8</v>
      </c>
      <c r="K41" s="10"/>
      <c r="L41" s="10">
        <f t="shared" ref="L41" si="5">K41*J41</f>
        <v>0</v>
      </c>
    </row>
    <row r="42" spans="2:12" x14ac:dyDescent="0.25">
      <c r="C42" s="1" t="s">
        <v>6</v>
      </c>
      <c r="D42" s="5">
        <v>1</v>
      </c>
      <c r="E42" s="10"/>
      <c r="F42" s="10">
        <f>E42*D42</f>
        <v>0</v>
      </c>
      <c r="I42" s="1" t="s">
        <v>6</v>
      </c>
      <c r="J42" s="5">
        <v>1</v>
      </c>
      <c r="K42" s="10"/>
      <c r="L42" s="10">
        <f>K42*J42</f>
        <v>0</v>
      </c>
    </row>
    <row r="43" spans="2:12" x14ac:dyDescent="0.25">
      <c r="C43" s="1"/>
      <c r="D43" s="5"/>
      <c r="E43" s="10"/>
      <c r="F43" s="10"/>
      <c r="I43" s="1"/>
      <c r="J43" s="5"/>
      <c r="K43" s="10"/>
      <c r="L43" s="10"/>
    </row>
    <row r="44" spans="2:12" x14ac:dyDescent="0.25">
      <c r="C44" s="1"/>
      <c r="D44" s="5"/>
      <c r="E44" s="10"/>
      <c r="F44" s="10"/>
      <c r="I44" s="1"/>
      <c r="J44" s="5"/>
      <c r="K44" s="10"/>
      <c r="L44" s="10"/>
    </row>
    <row r="45" spans="2:12" x14ac:dyDescent="0.25">
      <c r="C45" s="1"/>
      <c r="D45" s="10"/>
      <c r="E45" s="10"/>
      <c r="F45" s="10"/>
      <c r="I45" s="1"/>
      <c r="J45" s="10"/>
      <c r="K45" s="10"/>
      <c r="L45" s="10"/>
    </row>
    <row r="46" spans="2:12" x14ac:dyDescent="0.25">
      <c r="C46" s="1"/>
      <c r="D46" s="10"/>
      <c r="E46" s="10"/>
      <c r="F46" s="10"/>
      <c r="I46" s="1"/>
      <c r="J46" s="10"/>
      <c r="K46" s="10"/>
      <c r="L46" s="10"/>
    </row>
    <row r="48" spans="2:12" x14ac:dyDescent="0.25">
      <c r="H48" s="12"/>
      <c r="I48" s="12"/>
      <c r="J48" s="12"/>
    </row>
    <row r="49" spans="2:13" x14ac:dyDescent="0.25">
      <c r="H49" s="12"/>
      <c r="I49" s="12"/>
      <c r="J49" s="12"/>
      <c r="K49" s="11"/>
      <c r="L49" s="11"/>
      <c r="M49" s="11"/>
    </row>
    <row r="50" spans="2:13" x14ac:dyDescent="0.25">
      <c r="B50" s="1" t="s">
        <v>0</v>
      </c>
      <c r="C50" s="2" t="s">
        <v>9</v>
      </c>
      <c r="D50" s="8"/>
      <c r="E50" s="6"/>
      <c r="F50" s="6"/>
      <c r="H50" s="11"/>
      <c r="I50" s="24" t="s">
        <v>26</v>
      </c>
      <c r="J50" s="11"/>
      <c r="K50" s="11"/>
      <c r="L50" s="11"/>
      <c r="M50" s="11"/>
    </row>
    <row r="51" spans="2:13" x14ac:dyDescent="0.25">
      <c r="C51" s="1" t="s">
        <v>2</v>
      </c>
      <c r="D51" s="7" t="s">
        <v>3</v>
      </c>
      <c r="E51" s="9" t="s">
        <v>26</v>
      </c>
      <c r="F51" s="9" t="s">
        <v>8</v>
      </c>
      <c r="H51" s="22"/>
      <c r="I51" s="22"/>
      <c r="J51" s="11"/>
      <c r="K51" s="11"/>
      <c r="L51" s="11"/>
      <c r="M51" s="11"/>
    </row>
    <row r="52" spans="2:13" x14ac:dyDescent="0.25">
      <c r="C52" s="1" t="s">
        <v>4</v>
      </c>
      <c r="D52" s="5">
        <v>1</v>
      </c>
      <c r="E52" s="10"/>
      <c r="F52" s="10">
        <f>E52*D52</f>
        <v>0</v>
      </c>
      <c r="H52" s="11"/>
      <c r="I52" t="s">
        <v>29</v>
      </c>
      <c r="J52" s="22"/>
      <c r="K52" s="22"/>
      <c r="L52" s="22"/>
      <c r="M52" s="11"/>
    </row>
    <row r="53" spans="2:13" x14ac:dyDescent="0.25">
      <c r="C53" s="1" t="s">
        <v>5</v>
      </c>
      <c r="D53" s="5">
        <v>2</v>
      </c>
      <c r="E53" s="10"/>
      <c r="F53" s="10">
        <f t="shared" ref="F53" si="6">E53*D53</f>
        <v>0</v>
      </c>
      <c r="H53" s="11"/>
      <c r="I53" s="23"/>
      <c r="J53" s="11"/>
      <c r="K53" s="23"/>
      <c r="L53" s="11"/>
      <c r="M53" s="11"/>
    </row>
    <row r="54" spans="2:13" x14ac:dyDescent="0.25">
      <c r="C54" s="1" t="s">
        <v>6</v>
      </c>
      <c r="D54" s="5">
        <v>1</v>
      </c>
      <c r="E54" s="10"/>
      <c r="F54" s="10">
        <f>E54*D54</f>
        <v>0</v>
      </c>
      <c r="H54" s="11"/>
      <c r="I54" t="s">
        <v>25</v>
      </c>
      <c r="J54" s="11"/>
      <c r="K54" s="11"/>
      <c r="L54" s="11"/>
      <c r="M54" s="11"/>
    </row>
    <row r="55" spans="2:13" x14ac:dyDescent="0.25">
      <c r="C55" s="1"/>
      <c r="D55" s="5"/>
      <c r="E55" s="10"/>
      <c r="F55" s="10"/>
      <c r="H55" s="11"/>
      <c r="I55" s="11"/>
      <c r="J55" s="11"/>
      <c r="K55" s="11"/>
      <c r="L55" s="11"/>
      <c r="M55" s="11"/>
    </row>
    <row r="56" spans="2:13" x14ac:dyDescent="0.25">
      <c r="C56" s="1"/>
      <c r="D56" s="5"/>
      <c r="E56" s="10"/>
      <c r="F56" s="10"/>
      <c r="H56" s="11"/>
      <c r="I56" s="11"/>
      <c r="J56" s="11"/>
      <c r="K56" s="11"/>
      <c r="L56" s="11"/>
      <c r="M56" s="11"/>
    </row>
    <row r="57" spans="2:13" x14ac:dyDescent="0.25">
      <c r="C57" s="1"/>
      <c r="D57" s="10"/>
      <c r="E57" s="10"/>
      <c r="F57" s="10"/>
    </row>
    <row r="58" spans="2:13" x14ac:dyDescent="0.25">
      <c r="C58" s="1"/>
      <c r="D58" s="10"/>
      <c r="E58" s="10"/>
      <c r="F58" s="10"/>
    </row>
    <row r="60" spans="2:13" ht="15.75" x14ac:dyDescent="0.25">
      <c r="J60" s="18"/>
      <c r="K60" s="18"/>
      <c r="L60" s="18"/>
    </row>
    <row r="61" spans="2:13" ht="15.75" x14ac:dyDescent="0.25">
      <c r="J61" s="18"/>
      <c r="K61" s="18"/>
      <c r="L61" s="18"/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2012-09-01T20:59:57Z</dcterms:modified>
</cp:coreProperties>
</file>