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5621"/>
</workbook>
</file>

<file path=xl/calcChain.xml><?xml version="1.0" encoding="utf-8"?>
<calcChain xmlns="http://schemas.openxmlformats.org/spreadsheetml/2006/main">
  <c r="L81" i="1" l="1"/>
  <c r="L67" i="1" l="1"/>
  <c r="E68" i="1"/>
  <c r="L50" i="1"/>
  <c r="E52" i="1"/>
  <c r="L32" i="1"/>
  <c r="E26" i="1" l="1"/>
  <c r="E27" i="1" l="1"/>
  <c r="J86" i="1" l="1"/>
  <c r="E36" i="1"/>
  <c r="L79" i="1" l="1"/>
  <c r="L80" i="1"/>
  <c r="E83" i="1"/>
  <c r="E82" i="1"/>
  <c r="L66" i="1"/>
  <c r="L65" i="1"/>
  <c r="E67" i="1"/>
  <c r="E66" i="1"/>
  <c r="L48" i="1"/>
  <c r="L49" i="1"/>
  <c r="L31" i="1"/>
  <c r="L30" i="1"/>
  <c r="L14" i="1"/>
  <c r="E15" i="1"/>
  <c r="E14" i="1"/>
  <c r="E50" i="1"/>
  <c r="E51" i="1"/>
  <c r="E35" i="1"/>
  <c r="E34" i="1"/>
  <c r="L47" i="1"/>
  <c r="L64" i="1"/>
  <c r="L78" i="1"/>
  <c r="E81" i="1"/>
  <c r="E33" i="1"/>
  <c r="C29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L82" i="1" s="1"/>
  <c r="E48" i="1"/>
  <c r="E49" i="1"/>
  <c r="E30" i="1"/>
  <c r="E31" i="1"/>
  <c r="L13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59" i="1" l="1"/>
  <c r="E79" i="1"/>
  <c r="E63" i="1"/>
  <c r="L61" i="1"/>
  <c r="L44" i="1"/>
  <c r="L27" i="1"/>
  <c r="L10" i="1"/>
  <c r="L15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  <c r="I101" i="1" l="1"/>
  <c r="I103" i="1" s="1"/>
</calcChain>
</file>

<file path=xl/sharedStrings.xml><?xml version="1.0" encoding="utf-8"?>
<sst xmlns="http://schemas.openxmlformats.org/spreadsheetml/2006/main" count="259" uniqueCount="69">
  <si>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</si>
  <si>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</si>
  <si>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</si>
  <si>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</si>
  <si>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</si>
  <si>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</si>
  <si>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</si>
  <si>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</si>
  <si>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</si>
  <si>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</si>
  <si>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</si>
  <si>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</si>
  <si>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</si>
  <si>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</si>
  <si>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</si>
  <si>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</si>
  <si>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</si>
  <si>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</si>
  <si>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</si>
  <si>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</si>
  <si>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</si>
  <si>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</si>
  <si>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</si>
  <si>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</si>
  <si>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</si>
  <si>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</si>
  <si>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</si>
  <si>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</si>
  <si>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</si>
  <si>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</si>
  <si>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</si>
  <si>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</si>
  <si>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</si>
  <si>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</si>
  <si>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</si>
  <si>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</si>
  <si>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</si>
  <si>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</si>
  <si>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</si>
  <si>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</si>
  <si>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</si>
  <si>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</si>
  <si>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</si>
  <si>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</si>
  <si>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</si>
  <si>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</si>
  <si>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</si>
  <si>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</si>
  <si>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</si>
  <si>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</si>
  <si>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</si>
  <si>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</si>
  <si>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</si>
  <si>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</si>
  <si>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</si>
  <si>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</si>
  <si>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</si>
  <si>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</si>
  <si>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</si>
  <si>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</si>
  <si>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</si>
  <si>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</si>
  <si>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</si>
  <si>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</si>
  <si>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</si>
  <si>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</si>
  <si>
    <t>Roseta</t>
  </si>
  <si>
    <t xml:space="preserve"> 2 x piso</t>
  </si>
  <si>
    <t>1  x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</si>
</sst>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3"/>
  <sheetViews>
    <sheetView tabSelected="1" topLeftCell="A62" zoomScale="70" zoomScaleNormal="70" workbookViewId="0">
      <selection activeCell="C48" sqref="C48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1" customWidth="1"/>
    <col min="8" max="8" width="12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51" t="s">
        <v>63</v>
      </c>
      <c r="F3" s="52"/>
      <c r="G3" s="52"/>
      <c r="H3" s="52"/>
      <c r="I3" s="52"/>
    </row>
    <row r="4" spans="1:12" x14ac:dyDescent="0.25">
      <c r="E4" s="52"/>
      <c r="F4" s="52"/>
      <c r="G4" s="52"/>
      <c r="H4" s="52"/>
      <c r="I4" s="52"/>
    </row>
    <row r="5" spans="1:12" x14ac:dyDescent="0.25">
      <c r="E5" s="52"/>
      <c r="F5" s="52"/>
      <c r="G5" s="52"/>
      <c r="H5" s="52"/>
      <c r="I5" s="52"/>
    </row>
    <row r="8" spans="1:12" x14ac:dyDescent="0.25">
      <c r="A8" s="1" t="s">
        <v>0</v>
      </c>
      <c r="B8" s="2" t="s">
        <v>10</v>
      </c>
      <c r="C8" s="3"/>
      <c r="F8" s="30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6" t="s">
        <v>7</v>
      </c>
      <c r="E9" s="46" t="s">
        <v>8</v>
      </c>
      <c r="F9" s="23"/>
      <c r="H9" s="1" t="s">
        <v>2</v>
      </c>
      <c r="I9" s="4"/>
      <c r="J9" s="7" t="s">
        <v>3</v>
      </c>
      <c r="K9" s="46" t="s">
        <v>7</v>
      </c>
      <c r="L9" s="46" t="s">
        <v>8</v>
      </c>
    </row>
    <row r="10" spans="1:12" x14ac:dyDescent="0.25">
      <c r="B10" s="1" t="s">
        <v>12</v>
      </c>
      <c r="C10" s="5">
        <v>2</v>
      </c>
      <c r="D10" s="43">
        <v>810</v>
      </c>
      <c r="E10" s="43">
        <f t="shared" ref="E10:E15" si="0">D10*C10</f>
        <v>1620</v>
      </c>
      <c r="F10" s="23"/>
      <c r="I10" s="1" t="s">
        <v>12</v>
      </c>
      <c r="J10" s="5">
        <v>2</v>
      </c>
      <c r="K10" s="43">
        <v>810</v>
      </c>
      <c r="L10" s="43">
        <f t="shared" ref="L10:L13" si="1">K10*J10</f>
        <v>1620</v>
      </c>
    </row>
    <row r="11" spans="1:12" x14ac:dyDescent="0.25">
      <c r="B11" s="1" t="s">
        <v>13</v>
      </c>
      <c r="C11" s="10">
        <v>1</v>
      </c>
      <c r="D11" s="43">
        <v>195</v>
      </c>
      <c r="E11" s="43">
        <f t="shared" si="0"/>
        <v>195</v>
      </c>
      <c r="F11" s="23"/>
      <c r="I11" s="1" t="s">
        <v>13</v>
      </c>
      <c r="J11" s="10">
        <v>1</v>
      </c>
      <c r="K11" s="43">
        <v>195</v>
      </c>
      <c r="L11" s="43">
        <f t="shared" si="1"/>
        <v>195</v>
      </c>
    </row>
    <row r="12" spans="1:12" x14ac:dyDescent="0.25">
      <c r="B12" s="1" t="s">
        <v>19</v>
      </c>
      <c r="C12" s="5">
        <f>2*C11</f>
        <v>2</v>
      </c>
      <c r="D12" s="43">
        <v>0.5</v>
      </c>
      <c r="E12" s="43">
        <f t="shared" si="0"/>
        <v>1</v>
      </c>
      <c r="F12" s="23"/>
      <c r="I12" s="1" t="s">
        <v>19</v>
      </c>
      <c r="J12" s="5">
        <f>2*J11</f>
        <v>2</v>
      </c>
      <c r="K12" s="43">
        <v>0.5</v>
      </c>
      <c r="L12" s="43">
        <f t="shared" si="1"/>
        <v>1</v>
      </c>
    </row>
    <row r="13" spans="1:12" x14ac:dyDescent="0.25">
      <c r="B13" s="1" t="s">
        <v>21</v>
      </c>
      <c r="C13" s="10">
        <v>4.3</v>
      </c>
      <c r="D13" s="43">
        <v>0.85</v>
      </c>
      <c r="E13" s="43">
        <f t="shared" si="0"/>
        <v>3.6549999999999998</v>
      </c>
      <c r="F13" s="23"/>
      <c r="I13" s="1" t="s">
        <v>22</v>
      </c>
      <c r="J13" s="10">
        <v>603</v>
      </c>
      <c r="K13" s="43">
        <v>0.85</v>
      </c>
      <c r="L13" s="43">
        <f t="shared" si="1"/>
        <v>512.54999999999995</v>
      </c>
    </row>
    <row r="14" spans="1:12" x14ac:dyDescent="0.25">
      <c r="B14" s="1" t="s">
        <v>37</v>
      </c>
      <c r="C14" s="10">
        <v>1</v>
      </c>
      <c r="D14" s="43">
        <v>12</v>
      </c>
      <c r="E14" s="43">
        <f t="shared" si="0"/>
        <v>12</v>
      </c>
      <c r="F14" s="23"/>
      <c r="I14" s="1" t="s">
        <v>38</v>
      </c>
      <c r="J14" s="10">
        <v>6</v>
      </c>
      <c r="K14" s="44">
        <v>13</v>
      </c>
      <c r="L14" s="44">
        <f>K14*J14</f>
        <v>78</v>
      </c>
    </row>
    <row r="15" spans="1:12" x14ac:dyDescent="0.25">
      <c r="B15" s="1" t="s">
        <v>38</v>
      </c>
      <c r="C15" s="10">
        <v>6</v>
      </c>
      <c r="D15" s="43">
        <v>13</v>
      </c>
      <c r="E15" s="43">
        <f t="shared" si="0"/>
        <v>78</v>
      </c>
      <c r="F15" s="23"/>
      <c r="H15" s="33" t="s">
        <v>62</v>
      </c>
      <c r="I15" s="34"/>
      <c r="J15" s="34"/>
      <c r="K15" s="45"/>
      <c r="L15" s="42">
        <f>SUM(L10:L14)</f>
        <v>2406.5500000000002</v>
      </c>
    </row>
    <row r="16" spans="1:12" x14ac:dyDescent="0.25">
      <c r="A16" s="33" t="s">
        <v>62</v>
      </c>
      <c r="B16" s="34"/>
      <c r="C16" s="34"/>
      <c r="D16" s="45"/>
      <c r="E16" s="42">
        <f>SUM(E10:E15)</f>
        <v>1909.655</v>
      </c>
      <c r="F16" s="30"/>
      <c r="K16" s="35"/>
      <c r="L16" s="35"/>
    </row>
    <row r="17" spans="1:13" x14ac:dyDescent="0.25">
      <c r="D17" s="35"/>
      <c r="E17" s="35"/>
      <c r="F17" s="30"/>
      <c r="K17" s="35"/>
      <c r="L17" s="35"/>
    </row>
    <row r="18" spans="1:13" x14ac:dyDescent="0.25">
      <c r="D18" s="35"/>
      <c r="E18" s="35"/>
      <c r="K18" s="35"/>
      <c r="L18" s="35"/>
    </row>
    <row r="19" spans="1:13" x14ac:dyDescent="0.25">
      <c r="D19" s="35"/>
      <c r="E19" s="35"/>
      <c r="K19" s="35"/>
      <c r="L19" s="35"/>
    </row>
    <row r="20" spans="1:13" x14ac:dyDescent="0.25">
      <c r="D20" s="35"/>
      <c r="E20" s="35"/>
      <c r="K20" s="35"/>
      <c r="L20" s="35"/>
    </row>
    <row r="21" spans="1:13" x14ac:dyDescent="0.25">
      <c r="D21" s="35"/>
      <c r="E21" s="35"/>
      <c r="F21" s="23"/>
      <c r="K21" s="35"/>
      <c r="L21" s="35"/>
      <c r="M21">
        <v>15</v>
      </c>
    </row>
    <row r="22" spans="1:13" x14ac:dyDescent="0.25">
      <c r="A22" s="1" t="s">
        <v>0</v>
      </c>
      <c r="B22" s="2" t="s">
        <v>1</v>
      </c>
      <c r="C22" s="3"/>
      <c r="D22" s="35"/>
      <c r="E22" s="35"/>
      <c r="F22" s="23"/>
      <c r="H22" s="1" t="s">
        <v>0</v>
      </c>
      <c r="I22" s="2">
        <v>1</v>
      </c>
      <c r="J22" s="8"/>
      <c r="K22" s="47"/>
      <c r="L22" s="47"/>
      <c r="M22">
        <v>25</v>
      </c>
    </row>
    <row r="23" spans="1:13" x14ac:dyDescent="0.25">
      <c r="B23" s="1" t="s">
        <v>2</v>
      </c>
      <c r="C23" s="7" t="s">
        <v>3</v>
      </c>
      <c r="D23" s="46" t="s">
        <v>7</v>
      </c>
      <c r="E23" s="46" t="s">
        <v>8</v>
      </c>
      <c r="F23" s="23"/>
      <c r="I23" s="1" t="s">
        <v>2</v>
      </c>
      <c r="J23" s="7" t="s">
        <v>3</v>
      </c>
      <c r="K23" s="46" t="s">
        <v>7</v>
      </c>
      <c r="L23" s="46" t="s">
        <v>8</v>
      </c>
    </row>
    <row r="24" spans="1:13" x14ac:dyDescent="0.25">
      <c r="B24" s="1" t="s">
        <v>4</v>
      </c>
      <c r="C24" s="5">
        <v>1</v>
      </c>
      <c r="D24" s="43">
        <v>450</v>
      </c>
      <c r="E24" s="43">
        <f>D24*C24</f>
        <v>450</v>
      </c>
      <c r="F24" s="27"/>
      <c r="I24" s="1" t="s">
        <v>4</v>
      </c>
      <c r="J24" s="5">
        <v>4</v>
      </c>
      <c r="K24" s="43">
        <v>450</v>
      </c>
      <c r="L24" s="43">
        <f>K24*J24</f>
        <v>1800</v>
      </c>
    </row>
    <row r="25" spans="1:13" x14ac:dyDescent="0.25">
      <c r="B25" s="1" t="s">
        <v>5</v>
      </c>
      <c r="C25" s="5">
        <v>10</v>
      </c>
      <c r="D25" s="43">
        <v>1699</v>
      </c>
      <c r="E25" s="43">
        <f t="shared" ref="E25" si="2">D25*C25</f>
        <v>16990</v>
      </c>
      <c r="F25" s="27"/>
      <c r="I25" s="1" t="s">
        <v>5</v>
      </c>
      <c r="J25" s="5">
        <v>21</v>
      </c>
      <c r="K25" s="43">
        <v>1699</v>
      </c>
      <c r="L25" s="43">
        <f t="shared" ref="L25" si="3">K25*J25</f>
        <v>35679</v>
      </c>
    </row>
    <row r="26" spans="1:13" x14ac:dyDescent="0.25">
      <c r="B26" s="1" t="s">
        <v>42</v>
      </c>
      <c r="C26" s="5">
        <v>1</v>
      </c>
      <c r="D26" s="43">
        <v>125</v>
      </c>
      <c r="E26" s="43">
        <f>D26*C26</f>
        <v>125</v>
      </c>
      <c r="F26" s="27"/>
      <c r="I26" s="1" t="s">
        <v>6</v>
      </c>
      <c r="J26" s="5">
        <v>1</v>
      </c>
      <c r="K26" s="43">
        <v>1700</v>
      </c>
      <c r="L26" s="43">
        <f>K26*J26</f>
        <v>1700</v>
      </c>
    </row>
    <row r="27" spans="1:13" x14ac:dyDescent="0.25">
      <c r="B27" s="1" t="s">
        <v>43</v>
      </c>
      <c r="C27" s="5">
        <v>1</v>
      </c>
      <c r="D27" s="43">
        <v>4120</v>
      </c>
      <c r="E27" s="43">
        <f>D27*C27</f>
        <v>4120</v>
      </c>
      <c r="F27" s="27"/>
      <c r="I27" s="1" t="s">
        <v>19</v>
      </c>
      <c r="J27" s="5">
        <v>42</v>
      </c>
      <c r="K27" s="43">
        <v>0.5</v>
      </c>
      <c r="L27" s="43">
        <f>K27*J27</f>
        <v>21</v>
      </c>
    </row>
    <row r="28" spans="1:13" x14ac:dyDescent="0.25">
      <c r="B28" s="1" t="s">
        <v>6</v>
      </c>
      <c r="C28" s="5">
        <v>1</v>
      </c>
      <c r="D28" s="43">
        <v>1700</v>
      </c>
      <c r="E28" s="43">
        <f>D28*C28</f>
        <v>1700</v>
      </c>
      <c r="F28" s="27"/>
      <c r="I28" s="1" t="s">
        <v>22</v>
      </c>
      <c r="J28" s="10">
        <v>550</v>
      </c>
      <c r="K28" s="43">
        <v>0.85</v>
      </c>
      <c r="L28" s="43">
        <f t="shared" ref="L28:L31" si="4">K28*J28</f>
        <v>467.5</v>
      </c>
    </row>
    <row r="29" spans="1:13" x14ac:dyDescent="0.25">
      <c r="B29" s="1" t="s">
        <v>19</v>
      </c>
      <c r="C29" s="5">
        <f>2*C25+2*C28+2*C32</f>
        <v>24</v>
      </c>
      <c r="D29" s="43">
        <v>0.5</v>
      </c>
      <c r="E29" s="43">
        <f>D29*C29</f>
        <v>12</v>
      </c>
      <c r="F29" s="27"/>
      <c r="I29" s="1" t="s">
        <v>20</v>
      </c>
      <c r="J29" s="10">
        <v>1</v>
      </c>
      <c r="K29" s="43">
        <v>1190</v>
      </c>
      <c r="L29" s="43">
        <f t="shared" si="4"/>
        <v>1190</v>
      </c>
    </row>
    <row r="30" spans="1:13" x14ac:dyDescent="0.25">
      <c r="B30" s="1" t="s">
        <v>22</v>
      </c>
      <c r="C30" s="17">
        <v>170</v>
      </c>
      <c r="D30" s="43">
        <v>0.85</v>
      </c>
      <c r="E30" s="43">
        <f t="shared" ref="E30:E36" si="5">D30*C30</f>
        <v>144.5</v>
      </c>
      <c r="F30" s="23"/>
      <c r="I30" s="1" t="s">
        <v>37</v>
      </c>
      <c r="J30" s="22">
        <v>3</v>
      </c>
      <c r="K30" s="44">
        <v>12</v>
      </c>
      <c r="L30" s="44">
        <f t="shared" si="4"/>
        <v>36</v>
      </c>
    </row>
    <row r="31" spans="1:13" x14ac:dyDescent="0.25">
      <c r="B31" s="1" t="s">
        <v>20</v>
      </c>
      <c r="C31" s="10">
        <v>1</v>
      </c>
      <c r="D31" s="43">
        <v>1190</v>
      </c>
      <c r="E31" s="43">
        <f t="shared" si="5"/>
        <v>1190</v>
      </c>
      <c r="F31" s="23"/>
      <c r="I31" s="1" t="s">
        <v>38</v>
      </c>
      <c r="J31" s="10">
        <v>84</v>
      </c>
      <c r="K31" s="44">
        <v>13</v>
      </c>
      <c r="L31" s="44">
        <f t="shared" si="4"/>
        <v>1092</v>
      </c>
    </row>
    <row r="32" spans="1:13" x14ac:dyDescent="0.25">
      <c r="B32" s="1" t="s">
        <v>13</v>
      </c>
      <c r="C32" s="22">
        <v>1</v>
      </c>
      <c r="D32" s="44">
        <v>195</v>
      </c>
      <c r="E32" s="44">
        <f t="shared" si="5"/>
        <v>195</v>
      </c>
      <c r="F32" s="23"/>
      <c r="I32" s="1" t="s">
        <v>44</v>
      </c>
      <c r="J32" s="10">
        <v>15</v>
      </c>
      <c r="K32" s="44">
        <v>15</v>
      </c>
      <c r="L32" s="44">
        <f t="shared" ref="L32" si="6">K32*J32</f>
        <v>225</v>
      </c>
    </row>
    <row r="33" spans="1:14" x14ac:dyDescent="0.25">
      <c r="B33" s="1" t="s">
        <v>28</v>
      </c>
      <c r="C33" s="22">
        <v>4</v>
      </c>
      <c r="D33" s="44">
        <v>2499</v>
      </c>
      <c r="E33" s="44">
        <f t="shared" si="5"/>
        <v>9996</v>
      </c>
      <c r="F33" s="23"/>
      <c r="H33" s="33" t="s">
        <v>62</v>
      </c>
      <c r="I33" s="34"/>
      <c r="J33" s="34"/>
      <c r="K33" s="45"/>
      <c r="L33" s="42">
        <f>SUM(L24:L32)</f>
        <v>42210.5</v>
      </c>
    </row>
    <row r="34" spans="1:14" x14ac:dyDescent="0.25">
      <c r="B34" s="1" t="s">
        <v>37</v>
      </c>
      <c r="C34" s="22">
        <v>2</v>
      </c>
      <c r="D34" s="44">
        <v>12</v>
      </c>
      <c r="E34" s="44">
        <f t="shared" si="5"/>
        <v>24</v>
      </c>
      <c r="F34" s="27"/>
      <c r="K34" s="35"/>
      <c r="L34" s="35"/>
    </row>
    <row r="35" spans="1:14" x14ac:dyDescent="0.25">
      <c r="B35" s="1" t="s">
        <v>38</v>
      </c>
      <c r="C35" s="10">
        <v>40</v>
      </c>
      <c r="D35" s="44">
        <v>13</v>
      </c>
      <c r="E35" s="44">
        <f t="shared" si="5"/>
        <v>520</v>
      </c>
      <c r="K35" s="35"/>
      <c r="L35" s="35"/>
      <c r="N35" t="s">
        <v>50</v>
      </c>
    </row>
    <row r="36" spans="1:14" x14ac:dyDescent="0.25">
      <c r="B36" s="1" t="s">
        <v>39</v>
      </c>
      <c r="C36" s="22">
        <v>1</v>
      </c>
      <c r="D36" s="43">
        <v>5700</v>
      </c>
      <c r="E36" s="43">
        <f t="shared" si="5"/>
        <v>5700</v>
      </c>
      <c r="F36" s="6"/>
      <c r="K36" s="35"/>
      <c r="L36" s="35"/>
      <c r="N36" s="29" t="s">
        <v>49</v>
      </c>
    </row>
    <row r="37" spans="1:14" x14ac:dyDescent="0.25">
      <c r="A37" s="33" t="s">
        <v>62</v>
      </c>
      <c r="B37" s="34"/>
      <c r="C37" s="34"/>
      <c r="D37" s="45"/>
      <c r="E37" s="42">
        <f>SUM(E24:E36)</f>
        <v>41166.5</v>
      </c>
      <c r="F37" s="23"/>
      <c r="K37" s="35"/>
      <c r="L37" s="35"/>
    </row>
    <row r="38" spans="1:14" x14ac:dyDescent="0.25">
      <c r="D38" s="35"/>
      <c r="E38" s="35"/>
      <c r="F38" s="27"/>
      <c r="K38" s="35"/>
      <c r="L38" s="35"/>
    </row>
    <row r="39" spans="1:14" x14ac:dyDescent="0.25">
      <c r="D39" s="35"/>
      <c r="E39" s="35"/>
      <c r="H39" s="1" t="s">
        <v>0</v>
      </c>
      <c r="I39" s="2">
        <v>3</v>
      </c>
      <c r="J39" s="8"/>
      <c r="K39" s="47"/>
      <c r="L39" s="47"/>
      <c r="N39" s="28" t="s">
        <v>45</v>
      </c>
    </row>
    <row r="40" spans="1:14" x14ac:dyDescent="0.25">
      <c r="D40" s="35"/>
      <c r="E40" s="35"/>
      <c r="I40" s="1" t="s">
        <v>2</v>
      </c>
      <c r="J40" s="7" t="s">
        <v>3</v>
      </c>
      <c r="K40" s="46" t="s">
        <v>7</v>
      </c>
      <c r="L40" s="46" t="s">
        <v>8</v>
      </c>
      <c r="N40" s="29" t="s">
        <v>46</v>
      </c>
    </row>
    <row r="41" spans="1:14" x14ac:dyDescent="0.25">
      <c r="D41" s="35"/>
      <c r="E41" s="35"/>
      <c r="I41" s="1" t="s">
        <v>4</v>
      </c>
      <c r="J41" s="5">
        <v>2</v>
      </c>
      <c r="K41" s="43">
        <v>450</v>
      </c>
      <c r="L41" s="43">
        <f>K41*J41</f>
        <v>900</v>
      </c>
      <c r="N41" s="29" t="s">
        <v>47</v>
      </c>
    </row>
    <row r="42" spans="1:14" x14ac:dyDescent="0.25">
      <c r="A42" s="1" t="s">
        <v>0</v>
      </c>
      <c r="B42" s="2">
        <v>2</v>
      </c>
      <c r="C42" s="8"/>
      <c r="D42" s="47"/>
      <c r="E42" s="47"/>
      <c r="F42" s="27"/>
      <c r="I42" s="1" t="s">
        <v>5</v>
      </c>
      <c r="J42" s="5">
        <v>21</v>
      </c>
      <c r="K42" s="43">
        <v>1699</v>
      </c>
      <c r="L42" s="43">
        <f t="shared" ref="L42" si="7">K42*J42</f>
        <v>35679</v>
      </c>
      <c r="N42" s="29" t="s">
        <v>48</v>
      </c>
    </row>
    <row r="43" spans="1:14" x14ac:dyDescent="0.25">
      <c r="B43" s="1" t="s">
        <v>2</v>
      </c>
      <c r="C43" s="7" t="s">
        <v>3</v>
      </c>
      <c r="D43" s="46" t="s">
        <v>7</v>
      </c>
      <c r="E43" s="46" t="s">
        <v>8</v>
      </c>
      <c r="F43" s="27"/>
      <c r="I43" s="1" t="s">
        <v>6</v>
      </c>
      <c r="J43" s="5">
        <v>1</v>
      </c>
      <c r="K43" s="43">
        <v>1700</v>
      </c>
      <c r="L43" s="43">
        <f>K43*J43</f>
        <v>1700</v>
      </c>
      <c r="M43">
        <v>20</v>
      </c>
      <c r="N43" s="29">
        <v>23.5</v>
      </c>
    </row>
    <row r="44" spans="1:14" x14ac:dyDescent="0.25">
      <c r="B44" s="1" t="s">
        <v>4</v>
      </c>
      <c r="C44" s="5">
        <v>6</v>
      </c>
      <c r="D44" s="43">
        <v>450</v>
      </c>
      <c r="E44" s="43">
        <f>D44*C44</f>
        <v>2700</v>
      </c>
      <c r="F44" s="27"/>
      <c r="I44" s="1" t="s">
        <v>19</v>
      </c>
      <c r="J44" s="5">
        <v>42</v>
      </c>
      <c r="K44" s="43">
        <v>0.5</v>
      </c>
      <c r="L44" s="43">
        <f>K44*J44</f>
        <v>21</v>
      </c>
      <c r="M44">
        <v>24</v>
      </c>
    </row>
    <row r="45" spans="1:14" x14ac:dyDescent="0.25">
      <c r="B45" s="1" t="s">
        <v>5</v>
      </c>
      <c r="C45" s="5">
        <v>14</v>
      </c>
      <c r="D45" s="43">
        <v>1699</v>
      </c>
      <c r="E45" s="43">
        <f t="shared" ref="E45" si="8">D45*C45</f>
        <v>23786</v>
      </c>
      <c r="F45" s="27"/>
      <c r="I45" s="1" t="s">
        <v>22</v>
      </c>
      <c r="J45" s="10">
        <v>639.6</v>
      </c>
      <c r="K45" s="43">
        <v>0.85</v>
      </c>
      <c r="L45" s="43">
        <f t="shared" ref="L45:L50" si="9">K45*J45</f>
        <v>543.66</v>
      </c>
    </row>
    <row r="46" spans="1:14" x14ac:dyDescent="0.25">
      <c r="B46" s="1" t="s">
        <v>6</v>
      </c>
      <c r="C46" s="5">
        <v>1</v>
      </c>
      <c r="D46" s="43">
        <v>1700</v>
      </c>
      <c r="E46" s="43">
        <f>D46*C46</f>
        <v>1700</v>
      </c>
      <c r="F46" s="27"/>
      <c r="I46" s="1" t="s">
        <v>20</v>
      </c>
      <c r="J46" s="10">
        <v>1</v>
      </c>
      <c r="K46" s="43">
        <v>1190</v>
      </c>
      <c r="L46" s="43">
        <f t="shared" si="9"/>
        <v>1190</v>
      </c>
      <c r="N46" t="s">
        <v>57</v>
      </c>
    </row>
    <row r="47" spans="1:14" x14ac:dyDescent="0.25">
      <c r="B47" s="1" t="s">
        <v>19</v>
      </c>
      <c r="C47" s="5">
        <v>28</v>
      </c>
      <c r="D47" s="43">
        <v>0.5</v>
      </c>
      <c r="E47" s="43">
        <f>D47*C47</f>
        <v>14</v>
      </c>
      <c r="F47" s="27"/>
      <c r="I47" s="1" t="s">
        <v>36</v>
      </c>
      <c r="J47" s="22">
        <v>1</v>
      </c>
      <c r="K47" s="44">
        <v>3934</v>
      </c>
      <c r="L47" s="44">
        <f t="shared" si="9"/>
        <v>3934</v>
      </c>
      <c r="N47" t="s">
        <v>56</v>
      </c>
    </row>
    <row r="48" spans="1:14" x14ac:dyDescent="0.25">
      <c r="B48" s="1" t="s">
        <v>22</v>
      </c>
      <c r="C48" s="10">
        <v>400</v>
      </c>
      <c r="D48" s="43">
        <v>0.85</v>
      </c>
      <c r="E48" s="43">
        <f t="shared" ref="E48:E52" si="10">D48*C48</f>
        <v>340</v>
      </c>
      <c r="F48" s="27"/>
      <c r="I48" s="1" t="s">
        <v>37</v>
      </c>
      <c r="J48" s="22">
        <v>3</v>
      </c>
      <c r="K48" s="44">
        <v>12</v>
      </c>
      <c r="L48" s="44">
        <f t="shared" si="9"/>
        <v>36</v>
      </c>
    </row>
    <row r="49" spans="1:14" x14ac:dyDescent="0.25">
      <c r="B49" s="1" t="s">
        <v>20</v>
      </c>
      <c r="C49" s="10">
        <v>1</v>
      </c>
      <c r="D49" s="43">
        <v>1190</v>
      </c>
      <c r="E49" s="43">
        <f t="shared" si="10"/>
        <v>1190</v>
      </c>
      <c r="F49" s="23"/>
      <c r="I49" s="1" t="s">
        <v>38</v>
      </c>
      <c r="J49" s="10">
        <v>84</v>
      </c>
      <c r="K49" s="44">
        <v>13</v>
      </c>
      <c r="L49" s="44">
        <f t="shared" si="9"/>
        <v>1092</v>
      </c>
    </row>
    <row r="50" spans="1:14" x14ac:dyDescent="0.25">
      <c r="B50" s="1" t="s">
        <v>37</v>
      </c>
      <c r="C50" s="10">
        <v>2</v>
      </c>
      <c r="D50" s="44">
        <v>12</v>
      </c>
      <c r="E50" s="43">
        <f t="shared" si="10"/>
        <v>24</v>
      </c>
      <c r="I50" s="1" t="s">
        <v>44</v>
      </c>
      <c r="J50" s="10">
        <v>20</v>
      </c>
      <c r="K50" s="44">
        <v>15</v>
      </c>
      <c r="L50" s="44">
        <f t="shared" si="9"/>
        <v>300</v>
      </c>
    </row>
    <row r="51" spans="1:14" x14ac:dyDescent="0.25">
      <c r="B51" s="1" t="s">
        <v>38</v>
      </c>
      <c r="C51" s="10">
        <v>56</v>
      </c>
      <c r="D51" s="44">
        <v>13</v>
      </c>
      <c r="E51" s="43">
        <f t="shared" si="10"/>
        <v>728</v>
      </c>
      <c r="H51" s="33" t="s">
        <v>62</v>
      </c>
      <c r="I51" s="34"/>
      <c r="J51" s="34"/>
      <c r="K51" s="45"/>
      <c r="L51" s="42">
        <f>SUM(L41:L50)</f>
        <v>45395.66</v>
      </c>
      <c r="N51" s="29" t="s">
        <v>49</v>
      </c>
    </row>
    <row r="52" spans="1:14" x14ac:dyDescent="0.25">
      <c r="B52" s="1" t="s">
        <v>44</v>
      </c>
      <c r="C52" s="10">
        <v>18</v>
      </c>
      <c r="D52" s="44">
        <v>15</v>
      </c>
      <c r="E52" s="44">
        <f t="shared" si="10"/>
        <v>270</v>
      </c>
      <c r="K52" s="35"/>
      <c r="L52" s="35"/>
      <c r="N52" s="29"/>
    </row>
    <row r="53" spans="1:14" x14ac:dyDescent="0.25">
      <c r="A53" s="33" t="s">
        <v>62</v>
      </c>
      <c r="B53" s="34"/>
      <c r="C53" s="34"/>
      <c r="D53" s="45"/>
      <c r="E53" s="42">
        <f>SUM(E44:E52)</f>
        <v>30752</v>
      </c>
      <c r="K53" s="35"/>
      <c r="L53" s="35"/>
      <c r="N53" s="29">
        <v>9.6999999999999993</v>
      </c>
    </row>
    <row r="54" spans="1:14" x14ac:dyDescent="0.25">
      <c r="D54" s="35"/>
      <c r="E54" s="35"/>
      <c r="K54" s="35"/>
      <c r="L54" s="35"/>
      <c r="N54" s="29">
        <v>4.4000000000000004</v>
      </c>
    </row>
    <row r="55" spans="1:14" x14ac:dyDescent="0.25">
      <c r="D55" s="35"/>
      <c r="E55" s="35"/>
      <c r="K55" s="35"/>
      <c r="L55" s="35"/>
      <c r="N55" s="29" t="s">
        <v>58</v>
      </c>
    </row>
    <row r="56" spans="1:14" x14ac:dyDescent="0.25">
      <c r="D56" s="35"/>
      <c r="E56" s="35"/>
      <c r="F56" s="6" t="s">
        <v>50</v>
      </c>
      <c r="H56" s="1" t="s">
        <v>0</v>
      </c>
      <c r="I56" s="2">
        <v>5</v>
      </c>
      <c r="J56" s="8"/>
      <c r="K56" s="47"/>
      <c r="L56" s="47"/>
      <c r="N56" s="29" t="s">
        <v>59</v>
      </c>
    </row>
    <row r="57" spans="1:14" x14ac:dyDescent="0.25">
      <c r="D57" s="35"/>
      <c r="E57" s="35"/>
      <c r="F57" s="29" t="s">
        <v>49</v>
      </c>
      <c r="I57" s="1" t="s">
        <v>2</v>
      </c>
      <c r="J57" s="7" t="s">
        <v>3</v>
      </c>
      <c r="K57" s="46" t="s">
        <v>7</v>
      </c>
      <c r="L57" s="46" t="s">
        <v>8</v>
      </c>
      <c r="M57">
        <v>13</v>
      </c>
      <c r="N57" s="29"/>
    </row>
    <row r="58" spans="1:14" x14ac:dyDescent="0.25">
      <c r="A58" s="1" t="s">
        <v>0</v>
      </c>
      <c r="B58" s="2">
        <v>4</v>
      </c>
      <c r="C58" s="8"/>
      <c r="D58" s="47"/>
      <c r="E58" s="47"/>
      <c r="F58" s="31"/>
      <c r="I58" s="1" t="s">
        <v>4</v>
      </c>
      <c r="J58" s="5">
        <v>4</v>
      </c>
      <c r="K58" s="43">
        <v>450</v>
      </c>
      <c r="L58" s="43">
        <f>K58*J58</f>
        <v>1800</v>
      </c>
      <c r="M58">
        <v>12</v>
      </c>
      <c r="N58" s="29" t="s">
        <v>60</v>
      </c>
    </row>
    <row r="59" spans="1:14" x14ac:dyDescent="0.25">
      <c r="B59" s="1" t="s">
        <v>2</v>
      </c>
      <c r="C59" s="7" t="s">
        <v>3</v>
      </c>
      <c r="D59" s="46" t="s">
        <v>7</v>
      </c>
      <c r="E59" s="46" t="s">
        <v>8</v>
      </c>
      <c r="F59" s="32" t="s">
        <v>51</v>
      </c>
      <c r="I59" s="1" t="s">
        <v>5</v>
      </c>
      <c r="J59" s="5">
        <v>7</v>
      </c>
      <c r="K59" s="43">
        <v>1699</v>
      </c>
      <c r="L59" s="43">
        <f t="shared" ref="L59" si="11">K59*J59</f>
        <v>11893</v>
      </c>
      <c r="N59" s="29" t="s">
        <v>61</v>
      </c>
    </row>
    <row r="60" spans="1:14" x14ac:dyDescent="0.25">
      <c r="B60" s="1" t="s">
        <v>4</v>
      </c>
      <c r="C60" s="5">
        <v>4</v>
      </c>
      <c r="D60" s="43">
        <v>450</v>
      </c>
      <c r="E60" s="43">
        <f>D60*C60</f>
        <v>1800</v>
      </c>
      <c r="F60" s="32" t="s">
        <v>52</v>
      </c>
      <c r="I60" s="1" t="s">
        <v>6</v>
      </c>
      <c r="J60" s="5">
        <v>1</v>
      </c>
      <c r="K60" s="43">
        <v>1700</v>
      </c>
      <c r="L60" s="43">
        <f>K60*J60</f>
        <v>1700</v>
      </c>
    </row>
    <row r="61" spans="1:14" x14ac:dyDescent="0.25">
      <c r="B61" s="1" t="s">
        <v>5</v>
      </c>
      <c r="C61" s="5">
        <v>14</v>
      </c>
      <c r="D61" s="43">
        <v>1699</v>
      </c>
      <c r="E61" s="43">
        <f t="shared" ref="E61" si="12">D61*C61</f>
        <v>23786</v>
      </c>
      <c r="F61" s="32" t="s">
        <v>53</v>
      </c>
      <c r="I61" s="1" t="s">
        <v>19</v>
      </c>
      <c r="J61" s="5">
        <v>14</v>
      </c>
      <c r="K61" s="43">
        <v>0.5</v>
      </c>
      <c r="L61" s="43">
        <f>K61*J61</f>
        <v>7</v>
      </c>
    </row>
    <row r="62" spans="1:14" x14ac:dyDescent="0.25">
      <c r="B62" s="1" t="s">
        <v>6</v>
      </c>
      <c r="C62" s="5">
        <v>1</v>
      </c>
      <c r="D62" s="43">
        <v>1700</v>
      </c>
      <c r="E62" s="43">
        <f>D62*C62</f>
        <v>1700</v>
      </c>
      <c r="F62" s="32"/>
      <c r="I62" s="1" t="s">
        <v>22</v>
      </c>
      <c r="J62" s="10">
        <v>252.6</v>
      </c>
      <c r="K62" s="43">
        <v>0.85</v>
      </c>
      <c r="L62" s="43">
        <f t="shared" ref="L62:L67" si="13">K62*J62</f>
        <v>214.70999999999998</v>
      </c>
    </row>
    <row r="63" spans="1:14" x14ac:dyDescent="0.25">
      <c r="B63" s="1" t="s">
        <v>19</v>
      </c>
      <c r="C63" s="5">
        <v>28</v>
      </c>
      <c r="D63" s="43">
        <v>0.5</v>
      </c>
      <c r="E63" s="43">
        <f>D63*C63</f>
        <v>14</v>
      </c>
      <c r="F63" s="32" t="s">
        <v>55</v>
      </c>
      <c r="I63" s="1" t="s">
        <v>20</v>
      </c>
      <c r="J63" s="10">
        <v>1</v>
      </c>
      <c r="K63" s="43">
        <v>1190</v>
      </c>
      <c r="L63" s="43">
        <f t="shared" si="13"/>
        <v>1190</v>
      </c>
    </row>
    <row r="64" spans="1:14" x14ac:dyDescent="0.25">
      <c r="B64" s="1" t="s">
        <v>22</v>
      </c>
      <c r="C64" s="10">
        <v>502</v>
      </c>
      <c r="D64" s="43">
        <v>0.85</v>
      </c>
      <c r="E64" s="43">
        <f t="shared" ref="E64:E68" si="14">D64*C64</f>
        <v>426.7</v>
      </c>
      <c r="F64" s="31" t="s">
        <v>54</v>
      </c>
      <c r="I64" s="1" t="s">
        <v>36</v>
      </c>
      <c r="J64" s="22">
        <v>1</v>
      </c>
      <c r="K64" s="44">
        <v>3935</v>
      </c>
      <c r="L64" s="44">
        <f t="shared" si="13"/>
        <v>3935</v>
      </c>
    </row>
    <row r="65" spans="1:13" x14ac:dyDescent="0.25">
      <c r="B65" s="1" t="s">
        <v>20</v>
      </c>
      <c r="C65" s="10">
        <v>1</v>
      </c>
      <c r="D65" s="43">
        <v>1190</v>
      </c>
      <c r="E65" s="43">
        <f t="shared" si="14"/>
        <v>1190</v>
      </c>
      <c r="I65" s="1" t="s">
        <v>37</v>
      </c>
      <c r="J65" s="22">
        <v>1</v>
      </c>
      <c r="K65" s="44">
        <v>12</v>
      </c>
      <c r="L65" s="44">
        <f t="shared" si="13"/>
        <v>12</v>
      </c>
    </row>
    <row r="66" spans="1:13" x14ac:dyDescent="0.25">
      <c r="B66" s="1" t="s">
        <v>37</v>
      </c>
      <c r="C66" s="22">
        <v>2</v>
      </c>
      <c r="D66" s="44">
        <v>12</v>
      </c>
      <c r="E66" s="44">
        <f t="shared" si="14"/>
        <v>24</v>
      </c>
      <c r="F66" s="6"/>
      <c r="H66" s="12"/>
      <c r="I66" s="1" t="s">
        <v>38</v>
      </c>
      <c r="J66" s="25">
        <v>28</v>
      </c>
      <c r="K66" s="44">
        <v>13</v>
      </c>
      <c r="L66" s="44">
        <f t="shared" si="13"/>
        <v>364</v>
      </c>
    </row>
    <row r="67" spans="1:13" x14ac:dyDescent="0.25">
      <c r="B67" s="1" t="s">
        <v>38</v>
      </c>
      <c r="C67" s="10">
        <v>56</v>
      </c>
      <c r="D67" s="44">
        <v>13</v>
      </c>
      <c r="E67" s="44">
        <f t="shared" si="14"/>
        <v>728</v>
      </c>
      <c r="F67" s="23"/>
      <c r="H67" s="12"/>
      <c r="I67" s="1" t="s">
        <v>44</v>
      </c>
      <c r="J67" s="10">
        <v>28</v>
      </c>
      <c r="K67" s="44">
        <v>15</v>
      </c>
      <c r="L67" s="44">
        <f t="shared" si="13"/>
        <v>420</v>
      </c>
      <c r="M67">
        <v>3</v>
      </c>
    </row>
    <row r="68" spans="1:13" x14ac:dyDescent="0.25">
      <c r="B68" s="1" t="s">
        <v>44</v>
      </c>
      <c r="C68" s="10">
        <v>24</v>
      </c>
      <c r="D68" s="44">
        <v>15</v>
      </c>
      <c r="E68" s="44">
        <f t="shared" si="14"/>
        <v>360</v>
      </c>
      <c r="F68" s="27"/>
      <c r="H68" s="33" t="s">
        <v>62</v>
      </c>
      <c r="I68" s="34"/>
      <c r="J68" s="34"/>
      <c r="K68" s="45"/>
      <c r="L68" s="42">
        <f>SUM(L58:L67)</f>
        <v>21535.71</v>
      </c>
    </row>
    <row r="69" spans="1:13" x14ac:dyDescent="0.25">
      <c r="A69" s="33" t="s">
        <v>62</v>
      </c>
      <c r="B69" s="34"/>
      <c r="C69" s="34"/>
      <c r="D69" s="45"/>
      <c r="E69" s="42">
        <f>SUM(E60:E68)</f>
        <v>30028.7</v>
      </c>
      <c r="F69" s="27"/>
      <c r="I69" s="12"/>
      <c r="K69" s="35"/>
      <c r="L69" s="35"/>
    </row>
    <row r="70" spans="1:13" x14ac:dyDescent="0.25">
      <c r="D70" s="35"/>
      <c r="E70" s="35"/>
      <c r="F70" s="27"/>
      <c r="K70" s="35"/>
      <c r="L70" s="35"/>
    </row>
    <row r="71" spans="1:13" x14ac:dyDescent="0.25">
      <c r="D71" s="35"/>
      <c r="E71" s="35"/>
      <c r="F71" s="27"/>
      <c r="K71" s="35"/>
      <c r="L71" s="35"/>
    </row>
    <row r="72" spans="1:13" x14ac:dyDescent="0.25">
      <c r="D72" s="35"/>
      <c r="E72" s="35"/>
      <c r="F72" s="23"/>
      <c r="K72" s="35"/>
      <c r="L72" s="35"/>
    </row>
    <row r="73" spans="1:13" x14ac:dyDescent="0.25">
      <c r="D73" s="35"/>
      <c r="E73" s="35"/>
      <c r="F73" s="23"/>
      <c r="K73" s="35"/>
      <c r="L73" s="35"/>
    </row>
    <row r="74" spans="1:13" x14ac:dyDescent="0.25">
      <c r="D74" s="35"/>
      <c r="E74" s="35"/>
      <c r="F74" s="23"/>
      <c r="H74" s="9" t="s">
        <v>31</v>
      </c>
      <c r="I74" s="18"/>
      <c r="K74" s="35"/>
      <c r="L74" s="35"/>
    </row>
    <row r="75" spans="1:13" x14ac:dyDescent="0.25">
      <c r="A75" s="1" t="s">
        <v>0</v>
      </c>
      <c r="B75" s="2" t="s">
        <v>9</v>
      </c>
      <c r="C75" s="8"/>
      <c r="D75" s="47"/>
      <c r="E75" s="47"/>
      <c r="I75" s="1" t="s">
        <v>2</v>
      </c>
      <c r="J75" s="7" t="s">
        <v>3</v>
      </c>
      <c r="K75" s="46" t="s">
        <v>7</v>
      </c>
      <c r="L75" s="46" t="s">
        <v>8</v>
      </c>
    </row>
    <row r="76" spans="1:13" x14ac:dyDescent="0.25">
      <c r="B76" s="1" t="s">
        <v>2</v>
      </c>
      <c r="C76" s="7" t="s">
        <v>3</v>
      </c>
      <c r="D76" s="46" t="s">
        <v>7</v>
      </c>
      <c r="E76" s="46" t="s">
        <v>8</v>
      </c>
      <c r="I76" s="17" t="s">
        <v>30</v>
      </c>
      <c r="J76" s="10">
        <v>10</v>
      </c>
      <c r="K76" s="43">
        <v>130</v>
      </c>
      <c r="L76" s="43">
        <f t="shared" ref="L76:L81" si="15">J76*K76</f>
        <v>1300</v>
      </c>
      <c r="M76" t="s">
        <v>67</v>
      </c>
    </row>
    <row r="77" spans="1:13" x14ac:dyDescent="0.25">
      <c r="B77" s="1" t="s">
        <v>4</v>
      </c>
      <c r="C77" s="5">
        <v>1</v>
      </c>
      <c r="D77" s="43">
        <v>450</v>
      </c>
      <c r="E77" s="43">
        <f>D77*C77</f>
        <v>450</v>
      </c>
      <c r="I77" s="17" t="s">
        <v>29</v>
      </c>
      <c r="J77" s="10">
        <v>2</v>
      </c>
      <c r="K77" s="43">
        <v>20000</v>
      </c>
      <c r="L77" s="43">
        <f t="shared" si="15"/>
        <v>40000</v>
      </c>
    </row>
    <row r="78" spans="1:13" x14ac:dyDescent="0.25">
      <c r="B78" s="1" t="s">
        <v>5</v>
      </c>
      <c r="C78" s="5">
        <v>2</v>
      </c>
      <c r="D78" s="43">
        <v>1699</v>
      </c>
      <c r="E78" s="43">
        <f t="shared" ref="E78" si="16">D78*C78</f>
        <v>3398</v>
      </c>
      <c r="I78" s="24" t="s">
        <v>33</v>
      </c>
      <c r="J78" s="10">
        <v>1</v>
      </c>
      <c r="K78" s="43">
        <v>1400</v>
      </c>
      <c r="L78" s="43">
        <f t="shared" si="15"/>
        <v>1400</v>
      </c>
    </row>
    <row r="79" spans="1:13" x14ac:dyDescent="0.25">
      <c r="B79" s="1" t="s">
        <v>19</v>
      </c>
      <c r="C79" s="5">
        <v>2</v>
      </c>
      <c r="D79" s="43">
        <v>0.5</v>
      </c>
      <c r="E79" s="43">
        <f>D79*C79</f>
        <v>1</v>
      </c>
      <c r="I79" s="24" t="s">
        <v>34</v>
      </c>
      <c r="J79" s="10">
        <v>16</v>
      </c>
      <c r="K79" s="43">
        <v>12</v>
      </c>
      <c r="L79" s="43">
        <f t="shared" si="15"/>
        <v>192</v>
      </c>
    </row>
    <row r="80" spans="1:13" x14ac:dyDescent="0.25">
      <c r="B80" s="1" t="s">
        <v>22</v>
      </c>
      <c r="C80" s="10">
        <v>23</v>
      </c>
      <c r="D80" s="43">
        <v>0.85</v>
      </c>
      <c r="E80" s="43">
        <f>D80*C80</f>
        <v>19.55</v>
      </c>
      <c r="I80" s="24" t="s">
        <v>35</v>
      </c>
      <c r="J80" s="10">
        <v>7</v>
      </c>
      <c r="K80" s="44">
        <v>60</v>
      </c>
      <c r="L80" s="43">
        <f t="shared" si="15"/>
        <v>420</v>
      </c>
    </row>
    <row r="81" spans="1:13" x14ac:dyDescent="0.25">
      <c r="B81" s="1" t="s">
        <v>32</v>
      </c>
      <c r="C81" s="22">
        <v>1</v>
      </c>
      <c r="D81" s="44">
        <v>195</v>
      </c>
      <c r="E81" s="44">
        <f>D81*C81</f>
        <v>195</v>
      </c>
      <c r="I81" s="48" t="s">
        <v>66</v>
      </c>
      <c r="J81" s="49">
        <v>89</v>
      </c>
      <c r="K81" s="50">
        <v>30</v>
      </c>
      <c r="L81" s="50">
        <f t="shared" si="15"/>
        <v>2670</v>
      </c>
      <c r="M81" t="s">
        <v>68</v>
      </c>
    </row>
    <row r="82" spans="1:13" x14ac:dyDescent="0.25">
      <c r="B82" s="1" t="s">
        <v>37</v>
      </c>
      <c r="C82" s="22">
        <v>1</v>
      </c>
      <c r="D82" s="44">
        <v>12</v>
      </c>
      <c r="E82" s="44">
        <f>D82*C82</f>
        <v>12</v>
      </c>
      <c r="H82" s="33" t="s">
        <v>62</v>
      </c>
      <c r="I82" s="34"/>
      <c r="J82" s="34"/>
      <c r="K82" s="45"/>
      <c r="L82" s="42">
        <f>SUM(L76:L81)</f>
        <v>45982</v>
      </c>
    </row>
    <row r="83" spans="1:13" x14ac:dyDescent="0.25">
      <c r="B83" s="1" t="s">
        <v>38</v>
      </c>
      <c r="C83" s="10">
        <v>8</v>
      </c>
      <c r="D83" s="44">
        <v>13</v>
      </c>
      <c r="E83" s="44">
        <f>D83*C83</f>
        <v>104</v>
      </c>
    </row>
    <row r="84" spans="1:13" ht="17.25" customHeight="1" x14ac:dyDescent="0.25">
      <c r="A84" s="33" t="s">
        <v>62</v>
      </c>
      <c r="B84" s="34"/>
      <c r="C84" s="34"/>
      <c r="D84" s="45"/>
      <c r="E84" s="42">
        <f>SUM(E77:E83)</f>
        <v>4179.55</v>
      </c>
      <c r="K84" s="16"/>
      <c r="L84" s="16"/>
    </row>
    <row r="85" spans="1:13" ht="15.75" x14ac:dyDescent="0.25">
      <c r="J85" s="16"/>
      <c r="K85" s="16"/>
      <c r="L85" s="16"/>
    </row>
    <row r="86" spans="1:13" ht="15.75" x14ac:dyDescent="0.25">
      <c r="I86" s="26" t="s">
        <v>40</v>
      </c>
      <c r="J86" s="16">
        <f>C83+J66+C67+J49+J31+C35+J14+C15</f>
        <v>312</v>
      </c>
    </row>
    <row r="87" spans="1:13" x14ac:dyDescent="0.25">
      <c r="I87" s="26" t="s">
        <v>41</v>
      </c>
    </row>
    <row r="94" spans="1:13" x14ac:dyDescent="0.25">
      <c r="F94" s="53" t="s">
        <v>18</v>
      </c>
      <c r="G94" s="53"/>
      <c r="H94" s="53"/>
      <c r="I94" s="53"/>
    </row>
    <row r="95" spans="1:13" ht="18" x14ac:dyDescent="0.25">
      <c r="F95" s="15"/>
    </row>
    <row r="96" spans="1:13" ht="15.75" x14ac:dyDescent="0.25">
      <c r="F96" s="13" t="s">
        <v>14</v>
      </c>
    </row>
    <row r="97" spans="6:9" ht="15.75" x14ac:dyDescent="0.25">
      <c r="F97" s="14"/>
    </row>
    <row r="98" spans="6:9" ht="15.75" x14ac:dyDescent="0.25">
      <c r="F98" s="38" t="s">
        <v>65</v>
      </c>
      <c r="G98" s="16"/>
      <c r="H98" s="16"/>
      <c r="I98" s="41">
        <v>2500</v>
      </c>
    </row>
    <row r="99" spans="6:9" ht="15.75" x14ac:dyDescent="0.25">
      <c r="F99" s="38" t="s">
        <v>15</v>
      </c>
      <c r="G99" s="16"/>
      <c r="H99" s="16"/>
      <c r="I99" s="36">
        <v>2500</v>
      </c>
    </row>
    <row r="100" spans="6:9" ht="15.75" x14ac:dyDescent="0.25">
      <c r="F100" s="38" t="s">
        <v>16</v>
      </c>
      <c r="G100" s="16"/>
      <c r="H100" s="16"/>
      <c r="I100" s="39">
        <v>3000</v>
      </c>
    </row>
    <row r="101" spans="6:9" ht="15.75" x14ac:dyDescent="0.25">
      <c r="F101" s="38" t="s">
        <v>17</v>
      </c>
      <c r="G101" s="16"/>
      <c r="H101" s="16"/>
      <c r="I101" s="37">
        <f>E84+L82+L68+E69+L51+E53+L33+E37+L15+E16</f>
        <v>265566.82500000001</v>
      </c>
    </row>
    <row r="102" spans="6:9" ht="15.75" x14ac:dyDescent="0.25">
      <c r="F102" s="38"/>
      <c r="G102" s="16"/>
      <c r="H102" s="16"/>
      <c r="I102" s="36"/>
    </row>
    <row r="103" spans="6:9" ht="15.75" x14ac:dyDescent="0.25">
      <c r="F103" s="40" t="s">
        <v>64</v>
      </c>
      <c r="G103" s="16"/>
      <c r="H103" s="16"/>
      <c r="I103" s="36">
        <f>SUM(I98:I102)</f>
        <v>273566.82500000001</v>
      </c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24</v>
      </c>
      <c r="F4" s="9" t="s">
        <v>8</v>
      </c>
      <c r="H4" s="1" t="s">
        <v>2</v>
      </c>
      <c r="I4" s="4"/>
      <c r="J4" s="7" t="s">
        <v>3</v>
      </c>
      <c r="K4" s="9" t="s">
        <v>24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25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26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24</v>
      </c>
      <c r="F13" s="9" t="s">
        <v>8</v>
      </c>
      <c r="I13" s="1" t="s">
        <v>2</v>
      </c>
      <c r="J13" s="7" t="s">
        <v>3</v>
      </c>
      <c r="K13" s="9" t="s">
        <v>24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24</v>
      </c>
      <c r="F26" s="9" t="s">
        <v>8</v>
      </c>
      <c r="I26" s="1" t="s">
        <v>2</v>
      </c>
      <c r="J26" s="7" t="s">
        <v>3</v>
      </c>
      <c r="K26" s="9" t="s">
        <v>24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24</v>
      </c>
      <c r="F39" s="9" t="s">
        <v>8</v>
      </c>
      <c r="I39" s="1" t="s">
        <v>2</v>
      </c>
      <c r="J39" s="7" t="s">
        <v>3</v>
      </c>
      <c r="K39" s="9" t="s">
        <v>24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24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24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27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23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2012-09-06T22:09:26Z</dcterms:modified>
</cp:coreProperties>
</file>