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20761\Desktop\颗粒实验wyx\maxwell妖实验\实验数据与处理\"/>
    </mc:Choice>
  </mc:AlternateContent>
  <xr:revisionPtr revIDLastSave="0" documentId="13_ncr:1_{8D2050BD-42D0-47C0-B679-14BB9293353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<sst xmlns="http://schemas.openxmlformats.org/spreadsheetml/2006/main" count="10" uniqueCount="10">
  <si>
    <t>在实验条件(N=504,f=50Hz,正弦波输入)下所得到的数据</t>
    <phoneticPr fontId="1" type="noConversion"/>
  </si>
  <si>
    <t>输出Vpp/V</t>
    <phoneticPr fontId="1" type="noConversion"/>
  </si>
  <si>
    <t>转换振幅A/mm</t>
    <phoneticPr fontId="1" type="noConversion"/>
  </si>
  <si>
    <t>较小一边的数量n</t>
    <phoneticPr fontId="1" type="noConversion"/>
  </si>
  <si>
    <t>比例\tau</t>
    <phoneticPr fontId="1" type="noConversion"/>
  </si>
  <si>
    <t>拟合参数\eta</t>
    <phoneticPr fontId="1" type="noConversion"/>
  </si>
  <si>
    <t>右侧复杂函数P1</t>
    <phoneticPr fontId="1" type="noConversion"/>
  </si>
  <si>
    <t>右侧复杂函数P2</t>
    <phoneticPr fontId="1" type="noConversion"/>
  </si>
  <si>
    <t>右侧复杂函数P</t>
    <phoneticPr fontId="1" type="noConversion"/>
  </si>
  <si>
    <t>拟合\eta-P,斜率为1/\gamma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</si>
</sst>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30" zoomScaleNormal="130" workbookViewId="0">
      <selection activeCell="H6" sqref="H6:H13"/>
    </sheetView>
  </sheetViews>
  <sheetFormatPr defaultRowHeight="14" x14ac:dyDescent="0.3"/>
  <cols>
    <col min="1" max="10" width="15.58203125" customWidth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1"/>
    </row>
    <row r="3" spans="1:10" x14ac:dyDescent="0.3">
      <c r="A3" s="1">
        <v>72</v>
      </c>
      <c r="B3" s="1">
        <f>0.006214*A3+0.1952</f>
        <v>0.64260799999999996</v>
      </c>
      <c r="C3" s="1">
        <v>3</v>
      </c>
      <c r="D3" s="1">
        <f>C3/504</f>
        <v>5.9523809523809521E-3</v>
      </c>
      <c r="E3" s="1">
        <f>(9.8*0.01*1000*1000)/(50*50*B3*B3)</f>
        <v>94.927886389045881</v>
      </c>
      <c r="F3" s="1">
        <f>(1/(2*D3-1))</f>
        <v>-1.0120481927710843</v>
      </c>
      <c r="G3" s="1">
        <f>LN(D3/(1-D3))</f>
        <v>-5.1179938124167554</v>
      </c>
      <c r="H3" s="1">
        <f>2*F3*G3</f>
        <v>10.359312776939937</v>
      </c>
      <c r="I3" s="1"/>
      <c r="J3" s="1"/>
    </row>
    <row r="4" spans="1:10" x14ac:dyDescent="0.3">
      <c r="A4" s="1">
        <v>78</v>
      </c>
      <c r="B4" s="1">
        <f t="shared" ref="B4:B13" si="0">0.006214*A4+0.1952</f>
        <v>0.67989200000000005</v>
      </c>
      <c r="C4" s="1">
        <v>1</v>
      </c>
      <c r="D4" s="1">
        <f t="shared" ref="D4:D13" si="1">C4/504</f>
        <v>1.984126984126984E-3</v>
      </c>
      <c r="E4" s="1">
        <f t="shared" ref="E4:E13" si="2">(9.8*0.01*1000*1000)/(50*50*B4*B4)</f>
        <v>84.802021478771678</v>
      </c>
      <c r="F4" s="1">
        <f t="shared" ref="F4:F13" si="3">(1/(2*D4-1))</f>
        <v>-1.0039840637450199</v>
      </c>
      <c r="G4" s="1">
        <f t="shared" ref="G4:G13" si="4">LN(D4/(1-D4))</f>
        <v>-6.2205901700997392</v>
      </c>
      <c r="H4" s="1">
        <f t="shared" ref="H4:H13" si="5">2*F4*G4</f>
        <v>12.490746795738122</v>
      </c>
      <c r="I4" s="1"/>
      <c r="J4" s="1"/>
    </row>
    <row r="5" spans="1:10" x14ac:dyDescent="0.3">
      <c r="A5" s="1">
        <v>84</v>
      </c>
      <c r="B5" s="1">
        <f t="shared" si="0"/>
        <v>0.71717600000000004</v>
      </c>
      <c r="C5" s="1">
        <v>3</v>
      </c>
      <c r="D5" s="1">
        <f t="shared" si="1"/>
        <v>5.9523809523809521E-3</v>
      </c>
      <c r="E5" s="1">
        <f t="shared" si="2"/>
        <v>76.213967723810711</v>
      </c>
      <c r="F5" s="1">
        <f t="shared" si="3"/>
        <v>-1.0120481927710843</v>
      </c>
      <c r="G5" s="1">
        <f t="shared" si="4"/>
        <v>-5.1179938124167554</v>
      </c>
      <c r="H5" s="1">
        <f t="shared" si="5"/>
        <v>10.359312776939937</v>
      </c>
      <c r="I5" s="1"/>
      <c r="J5" s="1"/>
    </row>
    <row r="6" spans="1:10" x14ac:dyDescent="0.3">
      <c r="A6" s="1">
        <v>90</v>
      </c>
      <c r="B6" s="1">
        <f t="shared" si="0"/>
        <v>0.75446000000000002</v>
      </c>
      <c r="C6" s="1">
        <v>31</v>
      </c>
      <c r="D6" s="1">
        <f t="shared" si="1"/>
        <v>6.1507936507936505E-2</v>
      </c>
      <c r="E6" s="1">
        <f t="shared" si="2"/>
        <v>68.867390708570028</v>
      </c>
      <c r="F6" s="1">
        <f t="shared" si="3"/>
        <v>-1.1402714932126696</v>
      </c>
      <c r="G6" s="1">
        <f t="shared" si="4"/>
        <v>-2.7251081840067868</v>
      </c>
      <c r="H6" s="1">
        <f t="shared" si="5"/>
        <v>6.2147263562869703</v>
      </c>
      <c r="I6" s="1"/>
      <c r="J6" s="1"/>
    </row>
    <row r="7" spans="1:10" x14ac:dyDescent="0.3">
      <c r="A7" s="1">
        <v>96</v>
      </c>
      <c r="B7" s="1">
        <f t="shared" si="0"/>
        <v>0.791744</v>
      </c>
      <c r="C7" s="1">
        <v>49</v>
      </c>
      <c r="D7" s="1">
        <f t="shared" si="1"/>
        <v>9.7222222222222224E-2</v>
      </c>
      <c r="E7" s="1">
        <f t="shared" si="2"/>
        <v>62.534042613931462</v>
      </c>
      <c r="F7" s="1">
        <f t="shared" si="3"/>
        <v>-1.2413793103448276</v>
      </c>
      <c r="G7" s="1">
        <f t="shared" si="4"/>
        <v>-2.2284771208403238</v>
      </c>
      <c r="H7" s="1">
        <f t="shared" si="5"/>
        <v>5.5327707827759767</v>
      </c>
      <c r="I7" s="1"/>
      <c r="J7" s="1"/>
    </row>
    <row r="8" spans="1:10" x14ac:dyDescent="0.3">
      <c r="A8" s="1">
        <v>102</v>
      </c>
      <c r="B8" s="1">
        <f t="shared" si="0"/>
        <v>0.82902799999999999</v>
      </c>
      <c r="C8" s="1">
        <v>77</v>
      </c>
      <c r="D8" s="1">
        <f t="shared" si="1"/>
        <v>0.15277777777777779</v>
      </c>
      <c r="E8" s="1">
        <f t="shared" si="2"/>
        <v>57.035817310813933</v>
      </c>
      <c r="F8" s="1">
        <f t="shared" si="3"/>
        <v>-1.44</v>
      </c>
      <c r="G8" s="1">
        <f t="shared" si="4"/>
        <v>-1.7129785913749407</v>
      </c>
      <c r="H8" s="1">
        <f t="shared" si="5"/>
        <v>4.9333783431598288</v>
      </c>
      <c r="I8" s="1"/>
      <c r="J8" s="1"/>
    </row>
    <row r="9" spans="1:10" x14ac:dyDescent="0.3">
      <c r="A9" s="1">
        <v>108</v>
      </c>
      <c r="B9" s="1">
        <f t="shared" si="0"/>
        <v>0.86631200000000008</v>
      </c>
      <c r="C9" s="1">
        <v>89</v>
      </c>
      <c r="D9" s="1">
        <f t="shared" si="1"/>
        <v>0.1765873015873016</v>
      </c>
      <c r="E9" s="1">
        <f t="shared" si="2"/>
        <v>52.232090322129245</v>
      </c>
      <c r="F9" s="1">
        <f t="shared" si="3"/>
        <v>-1.5460122699386505</v>
      </c>
      <c r="G9" s="1">
        <f t="shared" si="4"/>
        <v>-1.5396421504985585</v>
      </c>
      <c r="H9" s="1">
        <f t="shared" si="5"/>
        <v>4.7606113119710036</v>
      </c>
      <c r="I9" s="1"/>
      <c r="J9" s="1"/>
    </row>
    <row r="10" spans="1:10" x14ac:dyDescent="0.3">
      <c r="A10" s="1">
        <v>114</v>
      </c>
      <c r="B10" s="1">
        <f t="shared" si="0"/>
        <v>0.90359600000000007</v>
      </c>
      <c r="C10" s="1">
        <v>121</v>
      </c>
      <c r="D10" s="1">
        <f t="shared" si="1"/>
        <v>0.24007936507936509</v>
      </c>
      <c r="E10" s="1">
        <f t="shared" si="2"/>
        <v>48.010636930077226</v>
      </c>
      <c r="F10" s="1">
        <f t="shared" si="3"/>
        <v>-1.9236641221374049</v>
      </c>
      <c r="G10" s="1">
        <f t="shared" si="4"/>
        <v>-1.1522444435839048</v>
      </c>
      <c r="H10" s="1">
        <f t="shared" si="5"/>
        <v>4.4330625921090698</v>
      </c>
      <c r="I10" s="1"/>
      <c r="J10" s="1"/>
    </row>
    <row r="11" spans="1:10" x14ac:dyDescent="0.3">
      <c r="A11" s="1">
        <v>120</v>
      </c>
      <c r="B11" s="1">
        <f t="shared" si="0"/>
        <v>0.94088000000000005</v>
      </c>
      <c r="C11" s="1">
        <v>183</v>
      </c>
      <c r="D11" s="1">
        <f t="shared" si="1"/>
        <v>0.36309523809523808</v>
      </c>
      <c r="E11" s="1">
        <f t="shared" si="2"/>
        <v>44.281017647333833</v>
      </c>
      <c r="F11" s="1">
        <f t="shared" si="3"/>
        <v>-3.652173913043478</v>
      </c>
      <c r="G11" s="1">
        <f t="shared" si="4"/>
        <v>-0.56195497028859487</v>
      </c>
      <c r="H11" s="1">
        <f t="shared" si="5"/>
        <v>4.1047145655862582</v>
      </c>
      <c r="I11" s="1"/>
      <c r="J11" s="1"/>
    </row>
    <row r="12" spans="1:10" x14ac:dyDescent="0.3">
      <c r="A12" s="1">
        <v>126</v>
      </c>
      <c r="B12" s="1">
        <f t="shared" si="0"/>
        <v>0.97816400000000003</v>
      </c>
      <c r="C12" s="1">
        <v>221</v>
      </c>
      <c r="D12" s="1">
        <f t="shared" si="1"/>
        <v>0.43849206349206349</v>
      </c>
      <c r="E12" s="1">
        <f t="shared" si="2"/>
        <v>40.969693665410347</v>
      </c>
      <c r="F12" s="1">
        <f t="shared" si="3"/>
        <v>-8.129032258064516</v>
      </c>
      <c r="G12" s="1">
        <f t="shared" si="4"/>
        <v>-0.2472841961254848</v>
      </c>
      <c r="H12" s="1">
        <f t="shared" si="5"/>
        <v>4.020362414427237</v>
      </c>
      <c r="I12" s="1"/>
      <c r="J12" s="1"/>
    </row>
    <row r="13" spans="1:10" x14ac:dyDescent="0.3">
      <c r="A13" s="1">
        <v>132</v>
      </c>
      <c r="B13" s="1">
        <f t="shared" si="0"/>
        <v>1.0154479999999999</v>
      </c>
      <c r="C13" s="1">
        <v>243</v>
      </c>
      <c r="D13" s="1">
        <f t="shared" si="1"/>
        <v>0.48214285714285715</v>
      </c>
      <c r="E13" s="1">
        <f t="shared" si="2"/>
        <v>38.016373859030161</v>
      </c>
      <c r="F13" s="1">
        <f t="shared" si="3"/>
        <v>-28.000000000000014</v>
      </c>
      <c r="G13" s="1">
        <f t="shared" si="4"/>
        <v>-7.1458963982144866E-2</v>
      </c>
      <c r="H13" s="1">
        <f t="shared" si="5"/>
        <v>4.0017019830001148</v>
      </c>
      <c r="I13" s="1"/>
      <c r="J13" s="1"/>
    </row>
    <row r="14" spans="1:10" x14ac:dyDescent="0.3">
      <c r="A14" s="2" t="s">
        <v>9</v>
      </c>
      <c r="B14" s="2"/>
      <c r="C14" s="2"/>
      <c r="D14" s="2"/>
      <c r="E14" s="2"/>
      <c r="F14" s="2"/>
      <c r="G14" s="2"/>
      <c r="H14" s="2"/>
      <c r="I14" s="1"/>
      <c r="J14" s="1"/>
    </row>
    <row r="15" spans="1:10" x14ac:dyDescent="0.3">
      <c r="A15" s="3"/>
      <c r="B15" s="3"/>
      <c r="C15" s="3"/>
      <c r="D15" s="3"/>
      <c r="E15" s="3"/>
      <c r="F15" s="3"/>
      <c r="G15" s="3"/>
      <c r="H15" s="3"/>
      <c r="I15" s="1"/>
      <c r="J15" s="1"/>
    </row>
    <row r="16" spans="1:10" x14ac:dyDescent="0.3">
      <c r="A16" s="3"/>
      <c r="B16" s="3"/>
      <c r="C16" s="3"/>
      <c r="D16" s="3"/>
      <c r="E16" s="3"/>
      <c r="F16" s="3"/>
      <c r="G16" s="3"/>
      <c r="H16" s="3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2">
    <mergeCell ref="A1:H1"/>
    <mergeCell ref="A14:H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王韻晰</dc:creator>
  <cp:lastModifiedBy>韻晰 王</cp:lastModifiedBy>
  <dcterms:created xsi:type="dcterms:W3CDTF">2015-06-05T18:19:34Z</dcterms:created>
  <dcterms:modified xsi:type="dcterms:W3CDTF">2024-03-09T17:00:03Z</dcterms:modified>
</cp:coreProperties>
</file>