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123" sheetId="2" r:id="rId1"/>
  </sheets>
  <definedNames>
    <definedName name="_xlnm._FilterDatabase" localSheetId="0" hidden="1">'123'!$B$2:$P$21</definedName>
  </definedNames>
  <calcPr calcId="144525" concurrentCalc="0"/>
</workbook>
</file>

<file path=xl/sharedStrings.xml><?xml version="1.0" encoding="utf-8"?>
<sst xmlns="http://schemas.openxmlformats.org/spreadsheetml/2006/main" count="28">
  <si>
    <t>客服绩效考核表</t>
  </si>
  <si>
    <t>客服名字</t>
  </si>
  <si>
    <t>分组</t>
  </si>
  <si>
    <t>是否考核</t>
  </si>
  <si>
    <t>任务数</t>
  </si>
  <si>
    <t>工作量得分</t>
  </si>
  <si>
    <t>工作质量</t>
  </si>
  <si>
    <t>客服考勤</t>
  </si>
  <si>
    <t>总分</t>
  </si>
  <si>
    <t>考核天数</t>
  </si>
  <si>
    <t>天/任务数</t>
  </si>
  <si>
    <t>天/得分</t>
  </si>
  <si>
    <t>总得分</t>
  </si>
  <si>
    <t>出错数量</t>
  </si>
  <si>
    <t>准确率</t>
  </si>
  <si>
    <t>出错率得分</t>
  </si>
  <si>
    <t>客服请假次数</t>
  </si>
  <si>
    <t>客服迟到次数</t>
  </si>
  <si>
    <t>考勤得分</t>
  </si>
  <si>
    <t>王佐盼</t>
  </si>
  <si>
    <t>待处理</t>
  </si>
  <si>
    <t>胡书豪</t>
  </si>
  <si>
    <t>收货</t>
  </si>
  <si>
    <t>胡鸿帅</t>
  </si>
  <si>
    <t>赵健强</t>
  </si>
  <si>
    <t>傅建男</t>
  </si>
  <si>
    <t>闫佳宁</t>
  </si>
  <si>
    <t>黄浩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</si>
</sst>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_ "/>
    <numFmt numFmtId="178" formatCode="0.00_ "/>
    <numFmt numFmtId="179" formatCode="_(* #,##0.00_);_(* \(#,##0.00\);_(* &quot;-&quot;??_);_(@_)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  <numFmt numFmtId="182" formatCode="_(* #,##0_);_(* \(#,##0\);_(* &quot;-&quot;_);_(@_)"/>
  </numFmts>
  <fonts count="28">
    <font>
      <sz val="10"/>
      <name val="Arial"/>
      <charset val="0"/>
    </font>
    <font>
      <b/>
      <sz val="22"/>
      <name val="宋体"/>
      <charset val="0"/>
    </font>
    <font>
      <b/>
      <sz val="22"/>
      <name val="Arial"/>
      <charset val="0"/>
    </font>
    <font>
      <b/>
      <sz val="12"/>
      <color theme="0"/>
      <name val="宋体"/>
      <charset val="134"/>
    </font>
    <font>
      <b/>
      <sz val="12"/>
      <color theme="0"/>
      <name val="Arial"/>
      <charset val="0"/>
    </font>
    <font>
      <sz val="11"/>
      <name val="宋体"/>
      <charset val="0"/>
      <scheme val="minor"/>
    </font>
    <font>
      <sz val="11"/>
      <name val="宋体"/>
      <charset val="134"/>
      <scheme val="minor"/>
    </font>
    <font>
      <sz val="9"/>
      <color rgb="FF336699"/>
      <name val="Consolas"/>
      <charset val="0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8955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5"/>
      </left>
      <right style="thin">
        <color theme="0"/>
      </right>
      <top style="medium">
        <color theme="0" tint="-0.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 tint="-0.5"/>
      </top>
      <bottom style="thin">
        <color theme="0"/>
      </bottom>
      <diagonal/>
    </border>
    <border>
      <left style="medium">
        <color theme="0" tint="-0.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5"/>
      </left>
      <right style="hair">
        <color theme="0" tint="-0.5"/>
      </right>
      <top/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/>
      <bottom style="hair">
        <color theme="0" tint="-0.5"/>
      </bottom>
      <diagonal/>
    </border>
    <border>
      <left style="medium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medium">
        <color theme="0" tint="-0.5"/>
      </left>
      <right style="hair">
        <color theme="0" tint="-0.5"/>
      </right>
      <top style="hair">
        <color theme="0" tint="-0.5"/>
      </top>
      <bottom style="medium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medium">
        <color theme="0" tint="-0.5"/>
      </bottom>
      <diagonal/>
    </border>
    <border>
      <left style="thin">
        <color theme="0"/>
      </left>
      <right style="medium">
        <color theme="0" tint="-0.5"/>
      </right>
      <top style="medium">
        <color theme="0" tint="-0.5"/>
      </top>
      <bottom style="thin">
        <color theme="0"/>
      </bottom>
      <diagonal/>
    </border>
    <border>
      <left style="thin">
        <color theme="0"/>
      </left>
      <right style="medium">
        <color theme="0" tint="-0.5"/>
      </right>
      <top style="thin">
        <color theme="0"/>
      </top>
      <bottom style="thin">
        <color theme="0"/>
      </bottom>
      <diagonal/>
    </border>
    <border>
      <left style="hair">
        <color theme="0" tint="-0.5"/>
      </left>
      <right style="medium">
        <color theme="0" tint="-0.5"/>
      </right>
      <top/>
      <bottom style="hair">
        <color theme="0" tint="-0.5"/>
      </bottom>
      <diagonal/>
    </border>
    <border>
      <left style="hair">
        <color theme="0" tint="-0.5"/>
      </left>
      <right style="medium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medium">
        <color theme="0" tint="-0.5"/>
      </right>
      <top style="hair">
        <color theme="0" tint="-0.5"/>
      </top>
      <bottom style="medium">
        <color theme="0" tint="-0.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0" borderId="2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5" fillId="20" borderId="22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82" fontId="0" fillId="0" borderId="0" applyFont="0" applyFill="0" applyBorder="0" applyAlignment="0" applyProtection="0"/>
    <xf numFmtId="0" fontId="9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6" borderId="1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/>
    <xf numFmtId="0" fontId="17" fillId="0" borderId="1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178" fontId="5" fillId="0" borderId="6" xfId="0" applyNumberFormat="1" applyFont="1" applyBorder="1" applyAlignment="1">
      <alignment horizontal="center" vertical="center"/>
    </xf>
    <xf numFmtId="10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78" fontId="5" fillId="0" borderId="10" xfId="0" applyNumberFormat="1" applyFont="1" applyBorder="1" applyAlignment="1">
      <alignment horizontal="center" vertical="center"/>
    </xf>
    <xf numFmtId="178" fontId="5" fillId="3" borderId="10" xfId="0" applyNumberFormat="1" applyFont="1" applyFill="1" applyBorder="1" applyAlignment="1">
      <alignment horizontal="center"/>
    </xf>
    <xf numFmtId="10" fontId="5" fillId="0" borderId="10" xfId="0" applyNumberFormat="1" applyFont="1" applyBorder="1" applyAlignment="1">
      <alignment horizontal="center"/>
    </xf>
    <xf numFmtId="178" fontId="5" fillId="0" borderId="10" xfId="0" applyNumberFormat="1" applyFont="1" applyBorder="1" applyAlignment="1">
      <alignment horizontal="center"/>
    </xf>
    <xf numFmtId="176" fontId="3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77" fontId="3" fillId="2" borderId="4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/>
    </xf>
    <xf numFmtId="177" fontId="5" fillId="0" borderId="6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76" fontId="5" fillId="0" borderId="8" xfId="0" applyNumberFormat="1" applyFont="1" applyBorder="1" applyAlignment="1">
      <alignment horizontal="center"/>
    </xf>
    <xf numFmtId="177" fontId="5" fillId="0" borderId="8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177" fontId="5" fillId="0" borderId="10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9CC00"/>
      <color rgb="00336699"/>
      <color rgb="00FF0000"/>
      <color rgb="00000000"/>
      <color rgb="005B9BD5"/>
      <color rgb="0078955D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23"/>
  <sheetViews>
    <sheetView showGridLines="0" tabSelected="1" workbookViewId="0">
      <selection activeCell="U13" sqref="U13"/>
    </sheetView>
  </sheetViews>
  <sheetFormatPr defaultColWidth="9.14285714285714" defaultRowHeight="24" customHeight="1"/>
  <cols>
    <col min="1" max="1" width="2.57142857142857" customWidth="1"/>
    <col min="2" max="2" width="13.1428571428571" customWidth="1"/>
    <col min="3" max="3" width="9.85714285714286" customWidth="1"/>
    <col min="4" max="4" width="12.7142857142857" customWidth="1"/>
    <col min="5" max="5" width="12.1428571428571" customWidth="1"/>
    <col min="6" max="6" width="14.1428571428571" style="1" customWidth="1"/>
    <col min="7" max="7" width="13.2857142857143" style="2" customWidth="1"/>
    <col min="8" max="8" width="9.85714285714286" style="1" customWidth="1"/>
    <col min="9" max="9" width="11" style="3" customWidth="1"/>
    <col min="10" max="10" width="13.2857142857143" style="3" customWidth="1"/>
    <col min="11" max="11" width="9.85714285714286" style="4" customWidth="1"/>
    <col min="12" max="12" width="8.14285714285714" style="3" customWidth="1"/>
    <col min="13" max="14" width="9.85714285714286" style="2" customWidth="1"/>
    <col min="15" max="15" width="10.8571428571429" style="5" customWidth="1"/>
    <col min="16" max="16" width="9.85714285714286" style="1" customWidth="1"/>
    <col min="17" max="17" width="2.85714285714286" style="1" customWidth="1"/>
    <col min="18" max="245" width="9.85714285714286" customWidth="1"/>
    <col min="246" max="246" width="9.85714285714286"/>
  </cols>
  <sheetData>
    <row r="1" ht="10" customHeight="1"/>
    <row r="2" ht="33" customHeight="1" spans="2:16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28" customHeight="1" spans="2:16">
      <c r="B3" s="8" t="s">
        <v>1</v>
      </c>
      <c r="C3" s="9" t="s">
        <v>2</v>
      </c>
      <c r="D3" s="9" t="s">
        <v>3</v>
      </c>
      <c r="E3" s="9" t="s">
        <v>4</v>
      </c>
      <c r="F3" s="20" t="s">
        <v>5</v>
      </c>
      <c r="G3" s="21"/>
      <c r="H3" s="21"/>
      <c r="I3" s="21"/>
      <c r="J3" s="20" t="s">
        <v>6</v>
      </c>
      <c r="K3" s="27"/>
      <c r="L3" s="20"/>
      <c r="M3" s="40" t="s">
        <v>7</v>
      </c>
      <c r="N3" s="40"/>
      <c r="O3" s="41"/>
      <c r="P3" s="42" t="s">
        <v>8</v>
      </c>
    </row>
    <row r="4" ht="38" customHeight="1" spans="2:16">
      <c r="B4" s="10"/>
      <c r="C4" s="11"/>
      <c r="D4" s="11"/>
      <c r="E4" s="22"/>
      <c r="F4" s="11" t="s">
        <v>9</v>
      </c>
      <c r="G4" s="23" t="s">
        <v>10</v>
      </c>
      <c r="H4" s="11" t="s">
        <v>11</v>
      </c>
      <c r="I4" s="28" t="s">
        <v>12</v>
      </c>
      <c r="J4" s="28" t="s">
        <v>13</v>
      </c>
      <c r="K4" s="29" t="s">
        <v>14</v>
      </c>
      <c r="L4" s="28" t="s">
        <v>15</v>
      </c>
      <c r="M4" s="23" t="s">
        <v>16</v>
      </c>
      <c r="N4" s="23" t="s">
        <v>17</v>
      </c>
      <c r="O4" s="43" t="s">
        <v>18</v>
      </c>
      <c r="P4" s="44"/>
    </row>
    <row r="5" customHeight="1" spans="2:17">
      <c r="B5" s="12" t="s">
        <v>19</v>
      </c>
      <c r="C5" s="13" t="s">
        <v>20</v>
      </c>
      <c r="D5" s="14" t="str">
        <f>IF(C5="","-",IF(C5="收货","考核",IF(C5="待处理","考核","不考核")))</f>
        <v>考核</v>
      </c>
      <c r="E5" s="14">
        <v>12407</v>
      </c>
      <c r="F5" s="14">
        <v>28</v>
      </c>
      <c r="G5" s="24">
        <f>IF(B5="","-",E5/F5)</f>
        <v>443.107142857143</v>
      </c>
      <c r="H5" s="14"/>
      <c r="I5" s="30">
        <f>(H5/28)*F5</f>
        <v>0</v>
      </c>
      <c r="J5" s="14">
        <f>IF(G5&gt;{500,450,400,350,1},{1.2,1,0.8,0.6,0.4},)*1</f>
        <v>0</v>
      </c>
      <c r="K5" s="31">
        <f>IF(B5="","-",1-IFERROR(J5/E5,"0"))</f>
        <v>1</v>
      </c>
      <c r="L5" s="32">
        <f>IF(B5="","-",IF(C5="收货",1.2*3,IF(C5="待处理",1.2*3,)))</f>
        <v>3.6</v>
      </c>
      <c r="M5" s="45"/>
      <c r="N5" s="45"/>
      <c r="O5" s="46"/>
      <c r="P5" s="47"/>
      <c r="Q5" s="54"/>
    </row>
    <row r="6" customHeight="1" spans="2:16">
      <c r="B6" s="15" t="s">
        <v>21</v>
      </c>
      <c r="C6" s="16" t="s">
        <v>22</v>
      </c>
      <c r="D6" s="17" t="str">
        <f t="shared" ref="D6:D21" si="0">IF(C6="","-",IF(C6="收货","考核",IF(C6="待处理","考核","不考核")))</f>
        <v>考核</v>
      </c>
      <c r="E6" s="17">
        <v>12749</v>
      </c>
      <c r="F6" s="17">
        <v>26</v>
      </c>
      <c r="G6" s="25">
        <f t="shared" ref="G6:G21" si="1">IF(B6="","-",E6/F6)</f>
        <v>490.346153846154</v>
      </c>
      <c r="H6" s="17"/>
      <c r="I6" s="33">
        <f t="shared" ref="I6:I23" si="2">(H6/28)*F6</f>
        <v>0</v>
      </c>
      <c r="J6" s="17"/>
      <c r="K6" s="34">
        <f t="shared" ref="K6:K21" si="3">IF(B6="","-",1-IFERROR(J6/E6,"0"))</f>
        <v>1</v>
      </c>
      <c r="L6" s="35">
        <f t="shared" ref="L6:L21" si="4">IF(B6="","-",IF(C6="收货",1.2*3,IF(C6="待处理",1.2*3,)))</f>
        <v>3.6</v>
      </c>
      <c r="M6" s="48"/>
      <c r="N6" s="48"/>
      <c r="O6" s="49"/>
      <c r="P6" s="50"/>
    </row>
    <row r="7" customHeight="1" spans="2:16">
      <c r="B7" s="15" t="s">
        <v>23</v>
      </c>
      <c r="C7" s="16" t="s">
        <v>20</v>
      </c>
      <c r="D7" s="17" t="str">
        <f t="shared" si="0"/>
        <v>考核</v>
      </c>
      <c r="E7" s="17">
        <v>13786</v>
      </c>
      <c r="F7" s="17">
        <v>28</v>
      </c>
      <c r="G7" s="25">
        <f t="shared" si="1"/>
        <v>492.357142857143</v>
      </c>
      <c r="H7" s="17"/>
      <c r="I7" s="33">
        <f t="shared" si="2"/>
        <v>0</v>
      </c>
      <c r="J7" s="17"/>
      <c r="K7" s="34">
        <f t="shared" si="3"/>
        <v>1</v>
      </c>
      <c r="L7" s="35">
        <f t="shared" si="4"/>
        <v>3.6</v>
      </c>
      <c r="M7" s="48"/>
      <c r="N7" s="48"/>
      <c r="O7" s="49"/>
      <c r="P7" s="50"/>
    </row>
    <row r="8" customHeight="1" spans="2:16">
      <c r="B8" s="15" t="s">
        <v>24</v>
      </c>
      <c r="C8" s="16" t="s">
        <v>22</v>
      </c>
      <c r="D8" s="17" t="str">
        <f t="shared" si="0"/>
        <v>考核</v>
      </c>
      <c r="E8" s="17">
        <v>2637</v>
      </c>
      <c r="F8" s="17">
        <v>8</v>
      </c>
      <c r="G8" s="25">
        <f t="shared" si="1"/>
        <v>329.625</v>
      </c>
      <c r="H8" s="17"/>
      <c r="I8" s="33">
        <f t="shared" si="2"/>
        <v>0</v>
      </c>
      <c r="J8" s="17"/>
      <c r="K8" s="34">
        <f t="shared" si="3"/>
        <v>1</v>
      </c>
      <c r="L8" s="35">
        <f t="shared" si="4"/>
        <v>3.6</v>
      </c>
      <c r="M8" s="48"/>
      <c r="N8" s="48"/>
      <c r="O8" s="49"/>
      <c r="P8" s="50"/>
    </row>
    <row r="9" customHeight="1" spans="2:16">
      <c r="B9" s="15" t="s">
        <v>25</v>
      </c>
      <c r="C9" s="16" t="s">
        <v>20</v>
      </c>
      <c r="D9" s="17" t="str">
        <f t="shared" si="0"/>
        <v>考核</v>
      </c>
      <c r="E9" s="17">
        <v>17226</v>
      </c>
      <c r="F9" s="17">
        <v>26</v>
      </c>
      <c r="G9" s="25">
        <f t="shared" si="1"/>
        <v>662.538461538462</v>
      </c>
      <c r="H9" s="17"/>
      <c r="I9" s="33">
        <f t="shared" si="2"/>
        <v>0</v>
      </c>
      <c r="J9" s="17"/>
      <c r="K9" s="34">
        <f t="shared" si="3"/>
        <v>1</v>
      </c>
      <c r="L9" s="35">
        <f t="shared" si="4"/>
        <v>3.6</v>
      </c>
      <c r="M9" s="48"/>
      <c r="N9" s="48"/>
      <c r="O9" s="49"/>
      <c r="P9" s="50"/>
    </row>
    <row r="10" customHeight="1" spans="2:16">
      <c r="B10" s="15" t="s">
        <v>26</v>
      </c>
      <c r="C10" s="16" t="s">
        <v>22</v>
      </c>
      <c r="D10" s="17" t="str">
        <f t="shared" si="0"/>
        <v>考核</v>
      </c>
      <c r="E10" s="17">
        <v>13611</v>
      </c>
      <c r="F10" s="17">
        <v>28</v>
      </c>
      <c r="G10" s="25">
        <f t="shared" si="1"/>
        <v>486.107142857143</v>
      </c>
      <c r="H10" s="17"/>
      <c r="I10" s="33">
        <f t="shared" si="2"/>
        <v>0</v>
      </c>
      <c r="J10" s="17"/>
      <c r="K10" s="34">
        <f t="shared" si="3"/>
        <v>1</v>
      </c>
      <c r="L10" s="35">
        <f t="shared" si="4"/>
        <v>3.6</v>
      </c>
      <c r="M10" s="48"/>
      <c r="N10" s="48"/>
      <c r="O10" s="49"/>
      <c r="P10" s="50"/>
    </row>
    <row r="11" customHeight="1" spans="2:16">
      <c r="B11" s="15" t="s">
        <v>27</v>
      </c>
      <c r="C11" s="16" t="s">
        <v>20</v>
      </c>
      <c r="D11" s="17" t="str">
        <f t="shared" si="0"/>
        <v>考核</v>
      </c>
      <c r="E11" s="17">
        <v>12108</v>
      </c>
      <c r="F11" s="17">
        <v>25</v>
      </c>
      <c r="G11" s="25">
        <f t="shared" si="1"/>
        <v>484.32</v>
      </c>
      <c r="H11" s="17"/>
      <c r="I11" s="33">
        <f t="shared" si="2"/>
        <v>0</v>
      </c>
      <c r="J11" s="17"/>
      <c r="K11" s="34">
        <f t="shared" si="3"/>
        <v>1</v>
      </c>
      <c r="L11" s="35">
        <f t="shared" si="4"/>
        <v>3.6</v>
      </c>
      <c r="M11" s="48"/>
      <c r="N11" s="48"/>
      <c r="O11" s="49"/>
      <c r="P11" s="50"/>
    </row>
    <row r="12" customHeight="1" spans="2:16">
      <c r="B12" s="15"/>
      <c r="C12" s="17"/>
      <c r="D12" s="17" t="str">
        <f t="shared" si="0"/>
        <v>-</v>
      </c>
      <c r="E12" s="17"/>
      <c r="F12" s="17"/>
      <c r="G12" s="25" t="str">
        <f t="shared" si="1"/>
        <v>-</v>
      </c>
      <c r="H12" s="17"/>
      <c r="I12" s="33">
        <f t="shared" si="2"/>
        <v>0</v>
      </c>
      <c r="J12" s="17"/>
      <c r="K12" s="34" t="str">
        <f t="shared" si="3"/>
        <v>-</v>
      </c>
      <c r="L12" s="35" t="str">
        <f t="shared" si="4"/>
        <v>-</v>
      </c>
      <c r="M12" s="48"/>
      <c r="N12" s="48"/>
      <c r="O12" s="49"/>
      <c r="P12" s="50"/>
    </row>
    <row r="13" customHeight="1" spans="2:16">
      <c r="B13" s="15"/>
      <c r="C13" s="17"/>
      <c r="D13" s="17" t="str">
        <f t="shared" si="0"/>
        <v>-</v>
      </c>
      <c r="E13" s="17"/>
      <c r="F13" s="17"/>
      <c r="G13" s="25" t="str">
        <f t="shared" si="1"/>
        <v>-</v>
      </c>
      <c r="H13" s="17"/>
      <c r="I13" s="33">
        <f t="shared" si="2"/>
        <v>0</v>
      </c>
      <c r="J13" s="17"/>
      <c r="K13" s="34" t="str">
        <f t="shared" si="3"/>
        <v>-</v>
      </c>
      <c r="L13" s="35" t="str">
        <f t="shared" si="4"/>
        <v>-</v>
      </c>
      <c r="M13" s="48"/>
      <c r="N13" s="48"/>
      <c r="O13" s="49"/>
      <c r="P13" s="50"/>
    </row>
    <row r="14" customHeight="1" spans="2:16">
      <c r="B14" s="15"/>
      <c r="C14" s="17"/>
      <c r="D14" s="17" t="str">
        <f t="shared" si="0"/>
        <v>-</v>
      </c>
      <c r="E14" s="17"/>
      <c r="F14" s="17"/>
      <c r="G14" s="25" t="str">
        <f t="shared" si="1"/>
        <v>-</v>
      </c>
      <c r="H14" s="17"/>
      <c r="I14" s="33">
        <f t="shared" si="2"/>
        <v>0</v>
      </c>
      <c r="J14" s="17"/>
      <c r="K14" s="34" t="str">
        <f t="shared" si="3"/>
        <v>-</v>
      </c>
      <c r="L14" s="35" t="str">
        <f t="shared" si="4"/>
        <v>-</v>
      </c>
      <c r="M14" s="48"/>
      <c r="N14" s="48"/>
      <c r="O14" s="49"/>
      <c r="P14" s="50"/>
    </row>
    <row r="15" customHeight="1" spans="2:16">
      <c r="B15" s="15"/>
      <c r="C15" s="17"/>
      <c r="D15" s="17" t="str">
        <f t="shared" si="0"/>
        <v>-</v>
      </c>
      <c r="E15" s="17"/>
      <c r="F15" s="17"/>
      <c r="G15" s="25" t="str">
        <f t="shared" si="1"/>
        <v>-</v>
      </c>
      <c r="H15" s="17"/>
      <c r="I15" s="33">
        <f t="shared" si="2"/>
        <v>0</v>
      </c>
      <c r="J15" s="17"/>
      <c r="K15" s="34" t="str">
        <f t="shared" si="3"/>
        <v>-</v>
      </c>
      <c r="L15" s="35" t="str">
        <f t="shared" si="4"/>
        <v>-</v>
      </c>
      <c r="M15" s="48"/>
      <c r="N15" s="48"/>
      <c r="O15" s="49"/>
      <c r="P15" s="50"/>
    </row>
    <row r="16" customHeight="1" spans="2:16">
      <c r="B16" s="15"/>
      <c r="C16" s="17"/>
      <c r="D16" s="17" t="str">
        <f t="shared" si="0"/>
        <v>-</v>
      </c>
      <c r="E16" s="17"/>
      <c r="F16" s="17"/>
      <c r="G16" s="25" t="str">
        <f t="shared" si="1"/>
        <v>-</v>
      </c>
      <c r="H16" s="17"/>
      <c r="I16" s="33">
        <f t="shared" si="2"/>
        <v>0</v>
      </c>
      <c r="J16" s="17"/>
      <c r="K16" s="34" t="str">
        <f t="shared" si="3"/>
        <v>-</v>
      </c>
      <c r="L16" s="35" t="str">
        <f t="shared" si="4"/>
        <v>-</v>
      </c>
      <c r="M16" s="48"/>
      <c r="N16" s="48"/>
      <c r="O16" s="49"/>
      <c r="P16" s="50"/>
    </row>
    <row r="17" customHeight="1" spans="2:16">
      <c r="B17" s="15"/>
      <c r="C17" s="17"/>
      <c r="D17" s="17" t="str">
        <f t="shared" si="0"/>
        <v>-</v>
      </c>
      <c r="E17" s="17"/>
      <c r="F17" s="17"/>
      <c r="G17" s="25" t="str">
        <f t="shared" si="1"/>
        <v>-</v>
      </c>
      <c r="H17" s="17"/>
      <c r="I17" s="33">
        <f t="shared" si="2"/>
        <v>0</v>
      </c>
      <c r="J17" s="17"/>
      <c r="K17" s="34" t="str">
        <f t="shared" si="3"/>
        <v>-</v>
      </c>
      <c r="L17" s="35" t="str">
        <f t="shared" si="4"/>
        <v>-</v>
      </c>
      <c r="M17" s="48"/>
      <c r="N17" s="48"/>
      <c r="O17" s="49"/>
      <c r="P17" s="50"/>
    </row>
    <row r="18" customHeight="1" spans="2:16">
      <c r="B18" s="15"/>
      <c r="C18" s="17"/>
      <c r="D18" s="17" t="str">
        <f t="shared" si="0"/>
        <v>-</v>
      </c>
      <c r="E18" s="17"/>
      <c r="F18" s="17"/>
      <c r="G18" s="25" t="str">
        <f t="shared" si="1"/>
        <v>-</v>
      </c>
      <c r="H18" s="17"/>
      <c r="I18" s="33">
        <f t="shared" si="2"/>
        <v>0</v>
      </c>
      <c r="J18" s="17"/>
      <c r="K18" s="34" t="str">
        <f t="shared" si="3"/>
        <v>-</v>
      </c>
      <c r="L18" s="35" t="str">
        <f t="shared" si="4"/>
        <v>-</v>
      </c>
      <c r="M18" s="48"/>
      <c r="N18" s="48"/>
      <c r="O18" s="49"/>
      <c r="P18" s="50"/>
    </row>
    <row r="19" customHeight="1" spans="2:16">
      <c r="B19" s="15"/>
      <c r="C19" s="17"/>
      <c r="D19" s="17" t="str">
        <f t="shared" si="0"/>
        <v>-</v>
      </c>
      <c r="E19" s="17"/>
      <c r="F19" s="17"/>
      <c r="G19" s="25" t="str">
        <f t="shared" si="1"/>
        <v>-</v>
      </c>
      <c r="H19" s="17"/>
      <c r="I19" s="33">
        <f t="shared" si="2"/>
        <v>0</v>
      </c>
      <c r="J19" s="17"/>
      <c r="K19" s="34" t="str">
        <f t="shared" si="3"/>
        <v>-</v>
      </c>
      <c r="L19" s="35" t="str">
        <f t="shared" si="4"/>
        <v>-</v>
      </c>
      <c r="M19" s="48"/>
      <c r="N19" s="48"/>
      <c r="O19" s="49"/>
      <c r="P19" s="50"/>
    </row>
    <row r="20" customHeight="1" spans="2:16">
      <c r="B20" s="15"/>
      <c r="C20" s="17"/>
      <c r="D20" s="17" t="str">
        <f t="shared" si="0"/>
        <v>-</v>
      </c>
      <c r="E20" s="17"/>
      <c r="F20" s="17"/>
      <c r="G20" s="25" t="str">
        <f t="shared" si="1"/>
        <v>-</v>
      </c>
      <c r="H20" s="17"/>
      <c r="I20" s="33">
        <f t="shared" si="2"/>
        <v>0</v>
      </c>
      <c r="J20" s="17"/>
      <c r="K20" s="34" t="str">
        <f t="shared" si="3"/>
        <v>-</v>
      </c>
      <c r="L20" s="35" t="str">
        <f t="shared" si="4"/>
        <v>-</v>
      </c>
      <c r="M20" s="48"/>
      <c r="N20" s="48"/>
      <c r="O20" s="49"/>
      <c r="P20" s="50"/>
    </row>
    <row r="21" customHeight="1" spans="2:16">
      <c r="B21" s="15"/>
      <c r="C21" s="17"/>
      <c r="D21" s="17" t="str">
        <f t="shared" si="0"/>
        <v>-</v>
      </c>
      <c r="E21" s="17"/>
      <c r="F21" s="17"/>
      <c r="G21" s="25" t="str">
        <f t="shared" si="1"/>
        <v>-</v>
      </c>
      <c r="H21" s="17"/>
      <c r="I21" s="33">
        <f t="shared" si="2"/>
        <v>0</v>
      </c>
      <c r="J21" s="17"/>
      <c r="K21" s="34" t="str">
        <f t="shared" si="3"/>
        <v>-</v>
      </c>
      <c r="L21" s="35" t="str">
        <f t="shared" si="4"/>
        <v>-</v>
      </c>
      <c r="M21" s="48"/>
      <c r="N21" s="48"/>
      <c r="O21" s="49"/>
      <c r="P21" s="50"/>
    </row>
    <row r="22" customHeight="1" spans="2:16">
      <c r="B22" s="18"/>
      <c r="C22" s="19"/>
      <c r="D22" s="19"/>
      <c r="E22" s="19"/>
      <c r="F22" s="19"/>
      <c r="G22" s="26"/>
      <c r="H22" s="19"/>
      <c r="I22" s="36"/>
      <c r="J22" s="37"/>
      <c r="K22" s="38"/>
      <c r="L22" s="39"/>
      <c r="M22" s="51"/>
      <c r="N22" s="51"/>
      <c r="O22" s="52"/>
      <c r="P22" s="53"/>
    </row>
    <row r="23" ht="12" customHeight="1"/>
  </sheetData>
  <mergeCells count="9">
    <mergeCell ref="B2:P2"/>
    <mergeCell ref="F3:I3"/>
    <mergeCell ref="J3:L3"/>
    <mergeCell ref="M3:O3"/>
    <mergeCell ref="B3:B4"/>
    <mergeCell ref="C3:C4"/>
    <mergeCell ref="D3:D4"/>
    <mergeCell ref="E3:E4"/>
    <mergeCell ref="P3:P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ㄣ尐＂♥　倩　¶　ぬ</cp:lastModifiedBy>
  <dcterms:created xsi:type="dcterms:W3CDTF">2020-10-05T11:10:00Z</dcterms:created>
  <dcterms:modified xsi:type="dcterms:W3CDTF">2023-01-17T13:53:45Z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2052-3.9.3.6359</vt:lpwstr>
  </property>
  <property fmtid="{D5CDD505-2E9C-101B-9397-08002B2CF9AE}" pid="4" name="KSOTemplateUUID">
    <vt:lpwstr>v1.0_mb_aTwUtoXRqWGde0kVkqoqew==</vt:lpwstr>
  </property>
</Properties>
</file>