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<sst xmlns="http://schemas.openxmlformats.org/spreadsheetml/2006/main" count="59">
  <si>
    <t>员工通用绩效考核表</t>
  </si>
  <si>
    <t>公司名称：</t>
  </si>
  <si>
    <t>考核人数</t>
  </si>
  <si>
    <t>及格人数</t>
  </si>
  <si>
    <t>占比</t>
  </si>
  <si>
    <t>优秀人数</t>
  </si>
  <si>
    <t>员工工号</t>
  </si>
  <si>
    <t>员工姓名</t>
  </si>
  <si>
    <t>部门</t>
  </si>
  <si>
    <t>岗位</t>
  </si>
  <si>
    <t>入职日期</t>
  </si>
  <si>
    <t>评估项目</t>
  </si>
  <si>
    <t>合计分数</t>
  </si>
  <si>
    <t>备注</t>
  </si>
  <si>
    <t>考核说明</t>
  </si>
  <si>
    <t>权重</t>
  </si>
  <si>
    <t>仪容仪表</t>
  </si>
  <si>
    <t>岗位技能</t>
  </si>
  <si>
    <t>工作态度</t>
  </si>
  <si>
    <t>工作能力</t>
  </si>
  <si>
    <t>仪态</t>
  </si>
  <si>
    <t>言行举止</t>
  </si>
  <si>
    <t>基本技能</t>
  </si>
  <si>
    <t>职业技能</t>
  </si>
  <si>
    <t>团队
意识</t>
  </si>
  <si>
    <t>责任心</t>
  </si>
  <si>
    <t>守时性</t>
  </si>
  <si>
    <t>纪律性</t>
  </si>
  <si>
    <t>学习能力</t>
  </si>
  <si>
    <t>工作效率</t>
  </si>
  <si>
    <t>工作质量</t>
  </si>
  <si>
    <t>稻壳1</t>
  </si>
  <si>
    <t>财务部</t>
  </si>
  <si>
    <t>财务</t>
  </si>
  <si>
    <t>稻壳2</t>
  </si>
  <si>
    <t>技术部</t>
  </si>
  <si>
    <t>技术员</t>
  </si>
  <si>
    <t>稻壳3</t>
  </si>
  <si>
    <t>销售部</t>
  </si>
  <si>
    <t>销售顾问</t>
  </si>
  <si>
    <t>稻壳4</t>
  </si>
  <si>
    <t>稻壳5</t>
  </si>
  <si>
    <t>稻壳6</t>
  </si>
  <si>
    <t>分数设置</t>
  </si>
  <si>
    <t>稻壳7</t>
  </si>
  <si>
    <t>5分</t>
  </si>
  <si>
    <t>优秀</t>
  </si>
  <si>
    <t>稻壳8</t>
  </si>
  <si>
    <t>4分</t>
  </si>
  <si>
    <t>良好</t>
  </si>
  <si>
    <t>稻壳9</t>
  </si>
  <si>
    <t>2分</t>
  </si>
  <si>
    <t>及格</t>
  </si>
  <si>
    <t>稻壳10</t>
  </si>
  <si>
    <t>1分</t>
  </si>
  <si>
    <t>不及格</t>
  </si>
  <si>
    <t>稻壳11</t>
  </si>
  <si>
    <t>及格分数</t>
  </si>
  <si>
    <t>优秀分数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</si>
</sst>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0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EB39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5"/>
      </left>
      <right style="thin">
        <color theme="0"/>
      </right>
      <top style="thin">
        <color theme="0" tint="-0.1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15"/>
      </top>
      <bottom style="thin">
        <color theme="0"/>
      </bottom>
      <diagonal/>
    </border>
    <border>
      <left style="thin">
        <color theme="0" tint="-0.1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5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/>
      </left>
      <right style="thin">
        <color theme="0" tint="-0.15"/>
      </right>
      <top style="thin">
        <color theme="0" tint="-0.15"/>
      </top>
      <bottom style="thin">
        <color theme="0"/>
      </bottom>
      <diagonal/>
    </border>
    <border>
      <left style="thin">
        <color theme="0"/>
      </left>
      <right style="thin">
        <color theme="0" tint="-0.15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15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5" fillId="32" borderId="24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9" borderId="24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5" borderId="23" applyNumberFormat="0" applyAlignment="0" applyProtection="0">
      <alignment vertical="center"/>
    </xf>
    <xf numFmtId="0" fontId="13" fillId="9" borderId="21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28" borderId="2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9" fontId="1" fillId="0" borderId="0" xfId="9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0" fontId="5" fillId="3" borderId="0" xfId="9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9" fontId="4" fillId="2" borderId="2" xfId="9" applyNumberFormat="1" applyFont="1" applyFill="1" applyBorder="1" applyAlignment="1">
      <alignment horizontal="center" vertical="center"/>
    </xf>
    <xf numFmtId="9" fontId="4" fillId="2" borderId="4" xfId="9" applyNumberFormat="1" applyFont="1" applyFill="1" applyBorder="1" applyAlignment="1">
      <alignment horizontal="center" vertical="center"/>
    </xf>
    <xf numFmtId="9" fontId="4" fillId="2" borderId="6" xfId="9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9" fontId="1" fillId="3" borderId="13" xfId="9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9" fontId="1" fillId="3" borderId="15" xfId="9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9" fontId="1" fillId="3" borderId="17" xfId="9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9" fontId="1" fillId="3" borderId="0" xfId="9" applyNumberFormat="1" applyFont="1" applyFill="1" applyAlignment="1">
      <alignment horizontal="center" vertical="center"/>
    </xf>
    <xf numFmtId="0" fontId="1" fillId="3" borderId="0" xfId="9" applyNumberFormat="1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D69F5B"/>
      <color rgb="00ECD1B1"/>
      <color rgb="00B1D8CB"/>
      <color rgb="007EB3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47625</xdr:colOff>
      <xdr:row>0</xdr:row>
      <xdr:rowOff>85725</xdr:rowOff>
    </xdr:from>
    <xdr:to>
      <xdr:col>2</xdr:col>
      <xdr:colOff>19050</xdr:colOff>
      <xdr:row>2</xdr:row>
      <xdr:rowOff>161925</xdr:rowOff>
    </xdr:to>
    <xdr:pic>
      <xdr:nvPicPr>
        <xdr:cNvPr id="6" name="图片 5" descr="303b343532323131373bbca8d0a7c6c0b9c0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77825" y="85725"/>
          <a:ext cx="697865" cy="81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29"/>
  <sheetViews>
    <sheetView showGridLines="0" tabSelected="1" workbookViewId="0">
      <selection activeCell="B6" sqref="B6:B8"/>
    </sheetView>
  </sheetViews>
  <sheetFormatPr defaultColWidth="9.625" defaultRowHeight="24" customHeight="1"/>
  <cols>
    <col min="1" max="1" width="5" style="1" customWidth="1"/>
    <col min="2" max="2" width="11" style="2" customWidth="1"/>
    <col min="3" max="3" width="9.125" style="2" customWidth="1"/>
    <col min="4" max="4" width="10.125" style="2" customWidth="1"/>
    <col min="5" max="5" width="9.5" style="2" customWidth="1"/>
    <col min="6" max="6" width="10.75" style="2" customWidth="1"/>
    <col min="7" max="7" width="9.625" style="2" customWidth="1"/>
    <col min="8" max="8" width="9.75" style="2" customWidth="1"/>
    <col min="9" max="10" width="10.25" style="2" customWidth="1"/>
    <col min="11" max="11" width="8.875" style="2" customWidth="1"/>
    <col min="12" max="13" width="9.625" style="2" customWidth="1"/>
    <col min="14" max="14" width="8.5" style="2" customWidth="1"/>
    <col min="15" max="17" width="9.625" style="2" customWidth="1"/>
    <col min="18" max="18" width="10.5" style="1" customWidth="1"/>
    <col min="19" max="19" width="9.625" style="1" customWidth="1"/>
    <col min="20" max="20" width="6" style="1" customWidth="1"/>
    <col min="21" max="21" width="10.75" style="1" customWidth="1"/>
    <col min="22" max="22" width="9.625" style="3" customWidth="1"/>
    <col min="23" max="16384" width="9.625" style="1" customWidth="1"/>
  </cols>
  <sheetData>
    <row r="1" ht="16" customHeight="1"/>
    <row r="2" ht="42" customHeight="1" spans="2:22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5" customHeight="1"/>
    <row r="4" ht="26" customHeight="1" spans="2:19">
      <c r="B4" s="5" t="s">
        <v>1</v>
      </c>
      <c r="C4" s="6"/>
      <c r="F4" s="15" t="s">
        <v>2</v>
      </c>
      <c r="G4" s="16">
        <f>COUNTA(C9:C2000)</f>
        <v>11</v>
      </c>
      <c r="I4" s="15" t="s">
        <v>3</v>
      </c>
      <c r="J4" s="16">
        <f>COUNTIF($R$9:$R$2000,"&gt;="&amp;$V$20)</f>
        <v>6</v>
      </c>
      <c r="L4" s="15" t="s">
        <v>4</v>
      </c>
      <c r="M4" s="19">
        <f>J4/G4</f>
        <v>0.545454545454545</v>
      </c>
      <c r="O4" s="15" t="s">
        <v>5</v>
      </c>
      <c r="P4" s="20">
        <f>COUNTIF($R$9:$R$2000,"&gt;="&amp;$V$22)</f>
        <v>1</v>
      </c>
      <c r="R4" s="15" t="s">
        <v>3</v>
      </c>
      <c r="S4" s="19">
        <f>P4/G4</f>
        <v>0.0909090909090909</v>
      </c>
    </row>
    <row r="5" ht="9" customHeight="1"/>
    <row r="6" customHeight="1" spans="2:22">
      <c r="B6" s="7" t="s">
        <v>6</v>
      </c>
      <c r="C6" s="8" t="s">
        <v>7</v>
      </c>
      <c r="D6" s="8" t="s">
        <v>8</v>
      </c>
      <c r="E6" s="8" t="s">
        <v>9</v>
      </c>
      <c r="F6" s="8" t="s">
        <v>10</v>
      </c>
      <c r="G6" s="8" t="s">
        <v>11</v>
      </c>
      <c r="H6" s="8"/>
      <c r="I6" s="8"/>
      <c r="J6" s="8"/>
      <c r="K6" s="8"/>
      <c r="L6" s="8"/>
      <c r="M6" s="8"/>
      <c r="N6" s="8"/>
      <c r="O6" s="8"/>
      <c r="P6" s="8"/>
      <c r="Q6" s="8"/>
      <c r="R6" s="8" t="s">
        <v>12</v>
      </c>
      <c r="S6" s="21" t="s">
        <v>13</v>
      </c>
      <c r="U6" s="8" t="s">
        <v>14</v>
      </c>
      <c r="V6" s="26" t="s">
        <v>15</v>
      </c>
    </row>
    <row r="7" customHeight="1" spans="2:22">
      <c r="B7" s="9"/>
      <c r="C7" s="10"/>
      <c r="D7" s="10"/>
      <c r="E7" s="10"/>
      <c r="F7" s="10"/>
      <c r="G7" s="10" t="s">
        <v>16</v>
      </c>
      <c r="H7" s="10"/>
      <c r="I7" s="10" t="s">
        <v>17</v>
      </c>
      <c r="J7" s="10"/>
      <c r="K7" s="10" t="s">
        <v>18</v>
      </c>
      <c r="L7" s="10"/>
      <c r="M7" s="10"/>
      <c r="N7" s="10"/>
      <c r="O7" s="10" t="s">
        <v>19</v>
      </c>
      <c r="P7" s="10"/>
      <c r="Q7" s="10"/>
      <c r="R7" s="10"/>
      <c r="S7" s="22"/>
      <c r="U7" s="10"/>
      <c r="V7" s="27"/>
    </row>
    <row r="8" customHeight="1" spans="2:22">
      <c r="B8" s="11"/>
      <c r="C8" s="12"/>
      <c r="D8" s="12"/>
      <c r="E8" s="12"/>
      <c r="F8" s="12"/>
      <c r="G8" s="12" t="s">
        <v>20</v>
      </c>
      <c r="H8" s="12" t="s">
        <v>21</v>
      </c>
      <c r="I8" s="12" t="s">
        <v>22</v>
      </c>
      <c r="J8" s="12" t="s">
        <v>23</v>
      </c>
      <c r="K8" s="12" t="s">
        <v>24</v>
      </c>
      <c r="L8" s="12" t="s">
        <v>25</v>
      </c>
      <c r="M8" s="12" t="s">
        <v>26</v>
      </c>
      <c r="N8" s="12" t="s">
        <v>27</v>
      </c>
      <c r="O8" s="12" t="s">
        <v>28</v>
      </c>
      <c r="P8" s="12" t="s">
        <v>29</v>
      </c>
      <c r="Q8" s="12" t="s">
        <v>30</v>
      </c>
      <c r="R8" s="12"/>
      <c r="S8" s="23"/>
      <c r="U8" s="12"/>
      <c r="V8" s="28"/>
    </row>
    <row r="9" customHeight="1" spans="2:22">
      <c r="B9" s="13">
        <v>1020101</v>
      </c>
      <c r="C9" s="13" t="s">
        <v>31</v>
      </c>
      <c r="D9" s="13" t="s">
        <v>32</v>
      </c>
      <c r="E9" s="13" t="s">
        <v>33</v>
      </c>
      <c r="F9" s="17">
        <v>43831</v>
      </c>
      <c r="G9" s="13">
        <v>5</v>
      </c>
      <c r="H9" s="13">
        <v>5</v>
      </c>
      <c r="I9" s="13">
        <v>5</v>
      </c>
      <c r="J9" s="13">
        <v>4</v>
      </c>
      <c r="K9" s="13">
        <v>3</v>
      </c>
      <c r="L9" s="13">
        <v>4</v>
      </c>
      <c r="M9" s="13">
        <v>4</v>
      </c>
      <c r="N9" s="13">
        <v>5</v>
      </c>
      <c r="O9" s="13">
        <v>5</v>
      </c>
      <c r="P9" s="13">
        <v>5</v>
      </c>
      <c r="Q9" s="13">
        <v>4</v>
      </c>
      <c r="R9" s="13">
        <f>IF(B9="","",((G9+H9)*$V$9)+((I9+J9)*$V$10)+((K9+L9+M9+N9)*$V$11)+((O9+P9+Q9)*$V$12))</f>
        <v>13.2</v>
      </c>
      <c r="S9" s="24"/>
      <c r="U9" s="29" t="s">
        <v>16</v>
      </c>
      <c r="V9" s="30">
        <v>0.1</v>
      </c>
    </row>
    <row r="10" customHeight="1" spans="2:22">
      <c r="B10" s="13">
        <v>1020102</v>
      </c>
      <c r="C10" s="13" t="s">
        <v>34</v>
      </c>
      <c r="D10" s="14" t="s">
        <v>35</v>
      </c>
      <c r="E10" s="14" t="s">
        <v>36</v>
      </c>
      <c r="F10" s="18">
        <v>43831</v>
      </c>
      <c r="G10" s="14">
        <v>3</v>
      </c>
      <c r="H10" s="14">
        <v>1</v>
      </c>
      <c r="I10" s="14">
        <v>3</v>
      </c>
      <c r="J10" s="14">
        <v>5</v>
      </c>
      <c r="K10" s="14">
        <v>4</v>
      </c>
      <c r="L10" s="14">
        <v>5</v>
      </c>
      <c r="M10" s="14">
        <v>2</v>
      </c>
      <c r="N10" s="14">
        <v>3</v>
      </c>
      <c r="O10" s="14">
        <v>1</v>
      </c>
      <c r="P10" s="14">
        <v>3</v>
      </c>
      <c r="Q10" s="14">
        <v>5</v>
      </c>
      <c r="R10" s="13">
        <f t="shared" ref="R10:R27" si="0">IF(B10="","",((G10+H10)*$V$9)+((I10+J10)*$V$10)+((K10+L10+M10+N10)*$V$11)+((O10+P10+Q10)*$V$12))</f>
        <v>9.8</v>
      </c>
      <c r="S10" s="25"/>
      <c r="U10" s="31" t="s">
        <v>17</v>
      </c>
      <c r="V10" s="32">
        <v>0.2</v>
      </c>
    </row>
    <row r="11" customHeight="1" spans="2:22">
      <c r="B11" s="13">
        <v>1020103</v>
      </c>
      <c r="C11" s="13" t="s">
        <v>37</v>
      </c>
      <c r="D11" s="14" t="s">
        <v>38</v>
      </c>
      <c r="E11" s="14" t="s">
        <v>39</v>
      </c>
      <c r="F11" s="17">
        <v>43831</v>
      </c>
      <c r="G11" s="14">
        <v>4</v>
      </c>
      <c r="H11" s="14">
        <v>4</v>
      </c>
      <c r="I11" s="14">
        <v>4</v>
      </c>
      <c r="J11" s="14">
        <v>4</v>
      </c>
      <c r="K11" s="14">
        <v>3</v>
      </c>
      <c r="L11" s="14">
        <v>5</v>
      </c>
      <c r="M11" s="14">
        <v>2</v>
      </c>
      <c r="N11" s="14">
        <v>4</v>
      </c>
      <c r="O11" s="14">
        <v>4</v>
      </c>
      <c r="P11" s="14">
        <v>4</v>
      </c>
      <c r="Q11" s="14">
        <v>4</v>
      </c>
      <c r="R11" s="13">
        <f t="shared" si="0"/>
        <v>11.4</v>
      </c>
      <c r="S11" s="25"/>
      <c r="U11" s="31" t="s">
        <v>18</v>
      </c>
      <c r="V11" s="32">
        <v>0.3</v>
      </c>
    </row>
    <row r="12" customHeight="1" spans="2:22">
      <c r="B12" s="13">
        <v>1020104</v>
      </c>
      <c r="C12" s="13" t="s">
        <v>40</v>
      </c>
      <c r="D12" s="13" t="s">
        <v>32</v>
      </c>
      <c r="E12" s="13" t="s">
        <v>33</v>
      </c>
      <c r="F12" s="18">
        <v>43831</v>
      </c>
      <c r="G12" s="14">
        <v>2</v>
      </c>
      <c r="H12" s="14">
        <v>4</v>
      </c>
      <c r="I12" s="14">
        <v>2</v>
      </c>
      <c r="J12" s="14">
        <v>4</v>
      </c>
      <c r="K12" s="14">
        <v>4</v>
      </c>
      <c r="L12" s="14">
        <v>4</v>
      </c>
      <c r="M12" s="14">
        <v>1</v>
      </c>
      <c r="N12" s="14">
        <v>2</v>
      </c>
      <c r="O12" s="14">
        <v>4</v>
      </c>
      <c r="P12" s="14">
        <v>2</v>
      </c>
      <c r="Q12" s="14">
        <v>4</v>
      </c>
      <c r="R12" s="13">
        <f t="shared" si="0"/>
        <v>9.1</v>
      </c>
      <c r="S12" s="25"/>
      <c r="U12" s="33" t="s">
        <v>19</v>
      </c>
      <c r="V12" s="34">
        <v>0.4</v>
      </c>
    </row>
    <row r="13" customHeight="1" spans="2:19">
      <c r="B13" s="13">
        <v>1020105</v>
      </c>
      <c r="C13" s="13" t="s">
        <v>41</v>
      </c>
      <c r="D13" s="14" t="s">
        <v>35</v>
      </c>
      <c r="E13" s="14" t="s">
        <v>36</v>
      </c>
      <c r="F13" s="17">
        <v>43831</v>
      </c>
      <c r="G13" s="14">
        <v>4</v>
      </c>
      <c r="H13" s="14">
        <v>4</v>
      </c>
      <c r="I13" s="14">
        <v>3</v>
      </c>
      <c r="J13" s="14">
        <v>3</v>
      </c>
      <c r="K13" s="14">
        <v>5</v>
      </c>
      <c r="L13" s="14">
        <v>3</v>
      </c>
      <c r="M13" s="14">
        <v>5</v>
      </c>
      <c r="N13" s="14">
        <v>4</v>
      </c>
      <c r="O13" s="14">
        <v>4</v>
      </c>
      <c r="P13" s="14">
        <v>3</v>
      </c>
      <c r="Q13" s="14">
        <v>3</v>
      </c>
      <c r="R13" s="13">
        <f t="shared" si="0"/>
        <v>11.1</v>
      </c>
      <c r="S13" s="25"/>
    </row>
    <row r="14" customHeight="1" spans="2:22">
      <c r="B14" s="13">
        <v>1020106</v>
      </c>
      <c r="C14" s="13" t="s">
        <v>42</v>
      </c>
      <c r="D14" s="14" t="s">
        <v>38</v>
      </c>
      <c r="E14" s="14" t="s">
        <v>39</v>
      </c>
      <c r="F14" s="18">
        <v>43831</v>
      </c>
      <c r="G14" s="14">
        <v>5</v>
      </c>
      <c r="H14" s="14">
        <v>4</v>
      </c>
      <c r="I14" s="14">
        <v>1</v>
      </c>
      <c r="J14" s="14">
        <v>4</v>
      </c>
      <c r="K14" s="14">
        <v>3</v>
      </c>
      <c r="L14" s="14">
        <v>4</v>
      </c>
      <c r="M14" s="14">
        <v>1</v>
      </c>
      <c r="N14" s="14">
        <v>5</v>
      </c>
      <c r="O14" s="14">
        <v>4</v>
      </c>
      <c r="P14" s="14">
        <v>1</v>
      </c>
      <c r="Q14" s="14">
        <v>4</v>
      </c>
      <c r="R14" s="13">
        <f t="shared" si="0"/>
        <v>9.4</v>
      </c>
      <c r="S14" s="25"/>
      <c r="U14" s="15" t="s">
        <v>43</v>
      </c>
      <c r="V14" s="15"/>
    </row>
    <row r="15" customHeight="1" spans="2:22">
      <c r="B15" s="13">
        <v>1020107</v>
      </c>
      <c r="C15" s="13" t="s">
        <v>44</v>
      </c>
      <c r="D15" s="13" t="s">
        <v>32</v>
      </c>
      <c r="E15" s="13" t="s">
        <v>33</v>
      </c>
      <c r="F15" s="17">
        <v>43831</v>
      </c>
      <c r="G15" s="14">
        <v>4</v>
      </c>
      <c r="H15" s="14">
        <v>4</v>
      </c>
      <c r="I15" s="14">
        <v>1</v>
      </c>
      <c r="J15" s="14">
        <v>3</v>
      </c>
      <c r="K15" s="14">
        <v>4</v>
      </c>
      <c r="L15" s="14">
        <v>3</v>
      </c>
      <c r="M15" s="14">
        <v>2</v>
      </c>
      <c r="N15" s="14">
        <v>4</v>
      </c>
      <c r="O15" s="14">
        <v>4</v>
      </c>
      <c r="P15" s="14">
        <v>1</v>
      </c>
      <c r="Q15" s="14">
        <v>3</v>
      </c>
      <c r="R15" s="13">
        <f t="shared" si="0"/>
        <v>8.7</v>
      </c>
      <c r="S15" s="25"/>
      <c r="U15" s="35" t="s">
        <v>45</v>
      </c>
      <c r="V15" s="36" t="s">
        <v>46</v>
      </c>
    </row>
    <row r="16" customHeight="1" spans="2:22">
      <c r="B16" s="13">
        <v>1020108</v>
      </c>
      <c r="C16" s="13" t="s">
        <v>47</v>
      </c>
      <c r="D16" s="14" t="s">
        <v>35</v>
      </c>
      <c r="E16" s="14" t="s">
        <v>36</v>
      </c>
      <c r="F16" s="18">
        <v>43831</v>
      </c>
      <c r="G16" s="14">
        <v>4</v>
      </c>
      <c r="H16" s="14">
        <v>4</v>
      </c>
      <c r="I16" s="14">
        <v>3</v>
      </c>
      <c r="J16" s="14">
        <v>5</v>
      </c>
      <c r="K16" s="14">
        <v>1</v>
      </c>
      <c r="L16" s="14">
        <v>4</v>
      </c>
      <c r="M16" s="14">
        <v>5</v>
      </c>
      <c r="N16" s="14">
        <v>4</v>
      </c>
      <c r="O16" s="14">
        <v>4</v>
      </c>
      <c r="P16" s="14">
        <v>3</v>
      </c>
      <c r="Q16" s="14">
        <v>5</v>
      </c>
      <c r="R16" s="13">
        <f t="shared" si="0"/>
        <v>11.4</v>
      </c>
      <c r="S16" s="25"/>
      <c r="U16" s="35" t="s">
        <v>48</v>
      </c>
      <c r="V16" s="36" t="s">
        <v>49</v>
      </c>
    </row>
    <row r="17" customHeight="1" spans="2:22">
      <c r="B17" s="13">
        <v>1020109</v>
      </c>
      <c r="C17" s="13" t="s">
        <v>50</v>
      </c>
      <c r="D17" s="14" t="s">
        <v>38</v>
      </c>
      <c r="E17" s="14" t="s">
        <v>39</v>
      </c>
      <c r="F17" s="17">
        <v>43831</v>
      </c>
      <c r="G17" s="14">
        <v>3</v>
      </c>
      <c r="H17" s="14">
        <v>4</v>
      </c>
      <c r="I17" s="14">
        <v>5</v>
      </c>
      <c r="J17" s="14">
        <v>1</v>
      </c>
      <c r="K17" s="14">
        <v>3</v>
      </c>
      <c r="L17" s="14">
        <v>1</v>
      </c>
      <c r="M17" s="14">
        <v>2</v>
      </c>
      <c r="N17" s="14">
        <v>3</v>
      </c>
      <c r="O17" s="14">
        <v>4</v>
      </c>
      <c r="P17" s="14">
        <v>5</v>
      </c>
      <c r="Q17" s="14">
        <v>1</v>
      </c>
      <c r="R17" s="13">
        <f t="shared" si="0"/>
        <v>8.6</v>
      </c>
      <c r="S17" s="25"/>
      <c r="U17" s="35" t="s">
        <v>51</v>
      </c>
      <c r="V17" s="36" t="s">
        <v>52</v>
      </c>
    </row>
    <row r="18" customHeight="1" spans="2:22">
      <c r="B18" s="13">
        <v>1020110</v>
      </c>
      <c r="C18" s="13" t="s">
        <v>53</v>
      </c>
      <c r="D18" s="13" t="s">
        <v>32</v>
      </c>
      <c r="E18" s="13" t="s">
        <v>33</v>
      </c>
      <c r="F18" s="18">
        <v>43831</v>
      </c>
      <c r="G18" s="14">
        <v>2</v>
      </c>
      <c r="H18" s="14">
        <v>5</v>
      </c>
      <c r="I18" s="14">
        <v>4</v>
      </c>
      <c r="J18" s="14">
        <v>5</v>
      </c>
      <c r="K18" s="14">
        <v>5</v>
      </c>
      <c r="L18" s="14">
        <v>5</v>
      </c>
      <c r="M18" s="14">
        <v>4</v>
      </c>
      <c r="N18" s="14">
        <v>2</v>
      </c>
      <c r="O18" s="14">
        <v>5</v>
      </c>
      <c r="P18" s="14">
        <v>4</v>
      </c>
      <c r="Q18" s="14">
        <v>5</v>
      </c>
      <c r="R18" s="13">
        <f t="shared" si="0"/>
        <v>12.9</v>
      </c>
      <c r="S18" s="25"/>
      <c r="U18" s="35" t="s">
        <v>54</v>
      </c>
      <c r="V18" s="36" t="s">
        <v>55</v>
      </c>
    </row>
    <row r="19" customHeight="1" spans="2:19">
      <c r="B19" s="13">
        <v>1020111</v>
      </c>
      <c r="C19" s="13" t="s">
        <v>56</v>
      </c>
      <c r="D19" s="14" t="s">
        <v>35</v>
      </c>
      <c r="E19" s="14" t="s">
        <v>36</v>
      </c>
      <c r="F19" s="17">
        <v>43831</v>
      </c>
      <c r="G19" s="14">
        <v>4</v>
      </c>
      <c r="H19" s="14">
        <v>5</v>
      </c>
      <c r="I19" s="14">
        <v>4</v>
      </c>
      <c r="J19" s="14">
        <v>5</v>
      </c>
      <c r="K19" s="14">
        <v>5</v>
      </c>
      <c r="L19" s="14">
        <v>2</v>
      </c>
      <c r="M19" s="14">
        <v>1</v>
      </c>
      <c r="N19" s="14">
        <v>4</v>
      </c>
      <c r="O19" s="14">
        <v>5</v>
      </c>
      <c r="P19" s="14">
        <v>4</v>
      </c>
      <c r="Q19" s="14">
        <v>5</v>
      </c>
      <c r="R19" s="13">
        <f t="shared" si="0"/>
        <v>11.9</v>
      </c>
      <c r="S19" s="25"/>
    </row>
    <row r="20" customHeight="1" spans="2:2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3" t="str">
        <f t="shared" si="0"/>
        <v/>
      </c>
      <c r="S20" s="25"/>
      <c r="U20" s="15" t="s">
        <v>57</v>
      </c>
      <c r="V20" s="37">
        <v>10</v>
      </c>
    </row>
    <row r="21" customHeight="1" spans="2:2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3" t="str">
        <f t="shared" ref="R21:R29" si="1">IF(B21="","",((G21+H21)*$V$9)+((I21+J21)*$V$10)+((K21+L21+M21+N21)*$V$11)+((O21+P21+Q21)*$V$12))</f>
        <v/>
      </c>
      <c r="S21" s="25"/>
      <c r="U21" s="6"/>
    </row>
    <row r="22" customHeight="1" spans="2:2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3" t="str">
        <f t="shared" si="1"/>
        <v/>
      </c>
      <c r="S22" s="25"/>
      <c r="U22" s="15" t="s">
        <v>58</v>
      </c>
      <c r="V22" s="37">
        <v>13</v>
      </c>
    </row>
    <row r="23" customHeight="1" spans="2:19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3" t="str">
        <f t="shared" si="1"/>
        <v/>
      </c>
      <c r="S23" s="25"/>
    </row>
    <row r="24" customHeight="1" spans="2:19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3" t="str">
        <f t="shared" si="1"/>
        <v/>
      </c>
      <c r="S24" s="25"/>
    </row>
    <row r="25" customHeight="1" spans="2:19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3" t="str">
        <f t="shared" si="1"/>
        <v/>
      </c>
      <c r="S25" s="25"/>
    </row>
    <row r="26" customHeight="1" spans="2:19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3" t="str">
        <f t="shared" si="1"/>
        <v/>
      </c>
      <c r="S26" s="25"/>
    </row>
    <row r="27" customHeight="1" spans="2:19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3" t="str">
        <f t="shared" si="1"/>
        <v/>
      </c>
      <c r="S27" s="25"/>
    </row>
    <row r="28" customHeight="1" spans="2:19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3" t="str">
        <f t="shared" si="1"/>
        <v/>
      </c>
      <c r="S28" s="25"/>
    </row>
    <row r="29" customHeight="1" spans="2:19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3" t="str">
        <f t="shared" si="1"/>
        <v/>
      </c>
      <c r="S29" s="25"/>
    </row>
  </sheetData>
  <mergeCells count="16">
    <mergeCell ref="B2:V2"/>
    <mergeCell ref="G6:Q6"/>
    <mergeCell ref="G7:H7"/>
    <mergeCell ref="I7:J7"/>
    <mergeCell ref="K7:N7"/>
    <mergeCell ref="O7:Q7"/>
    <mergeCell ref="U14:V14"/>
    <mergeCell ref="B6:B8"/>
    <mergeCell ref="C6:C8"/>
    <mergeCell ref="D6:D8"/>
    <mergeCell ref="E6:E8"/>
    <mergeCell ref="F6:F8"/>
    <mergeCell ref="R6:R8"/>
    <mergeCell ref="S6:S8"/>
    <mergeCell ref="U6:U8"/>
    <mergeCell ref="V6:V8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By.and.By</cp:lastModifiedBy>
  <dcterms:created xsi:type="dcterms:W3CDTF">2021-01-19T07:49:00Z</dcterms:created>
  <dcterms:modified xsi:type="dcterms:W3CDTF">2023-01-17T13:12:08Z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KSOTemplateUUID">
    <vt:lpwstr>v1.0_mb_Vuy+yvE40sFSJ6cv977Nug==</vt:lpwstr>
  </property>
</Properties>
</file>