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7" r:id="rId1"/>
    <sheet name="绩效考核表（示例）" sheetId="6" r:id="rId2"/>
  </sheets>
  <definedNames>
    <definedName name="_xlnm.Print_Area" localSheetId="1">'绩效考核表（示例）'!$A:$K</definedName>
    <definedName name="_xlnm.Print_Area" localSheetId="0">绩效考核表!$A:$K</definedName>
  </definedNames>
  <calcPr calcId="144525"/>
</workbook>
</file>

<file path=xl/sharedStrings.xml><?xml version="1.0" encoding="utf-8"?>
<sst xmlns="http://schemas.openxmlformats.org/spreadsheetml/2006/main" count="38">
  <si>
    <t>销售绩效考核量化表</t>
  </si>
  <si>
    <t>姓名：</t>
  </si>
  <si>
    <t>考核周期：</t>
  </si>
  <si>
    <t>综合评分：</t>
  </si>
  <si>
    <t>销量</t>
  </si>
  <si>
    <t>销售额</t>
  </si>
  <si>
    <t>产品总销量</t>
  </si>
  <si>
    <t>产品总销售额</t>
  </si>
  <si>
    <t>销量占比</t>
  </si>
  <si>
    <t>销售额占比</t>
  </si>
  <si>
    <t>评分</t>
  </si>
  <si>
    <t>比重</t>
  </si>
  <si>
    <t>总比重</t>
  </si>
  <si>
    <t>基础数值</t>
  </si>
  <si>
    <t>计划销量</t>
  </si>
  <si>
    <t>实际销量</t>
  </si>
  <si>
    <t>完成度</t>
  </si>
  <si>
    <t>上一期销量</t>
  </si>
  <si>
    <t>同期增长率</t>
  </si>
  <si>
    <t>销量达成率</t>
  </si>
  <si>
    <t>部门总销量</t>
  </si>
  <si>
    <t>部门总销售额</t>
  </si>
  <si>
    <t>核心产品</t>
  </si>
  <si>
    <t>新品</t>
  </si>
  <si>
    <t>计划增长数</t>
  </si>
  <si>
    <t>实际增长数</t>
  </si>
  <si>
    <t>部门总增长数</t>
  </si>
  <si>
    <t>个人贡献占比</t>
  </si>
  <si>
    <t>新客户</t>
  </si>
  <si>
    <t>费用预算</t>
  </si>
  <si>
    <t>实际费用</t>
  </si>
  <si>
    <t>节省值</t>
  </si>
  <si>
    <t>销售费用</t>
  </si>
  <si>
    <t>计划回款额</t>
  </si>
  <si>
    <t>实际回款额</t>
  </si>
  <si>
    <t>回款率</t>
  </si>
  <si>
    <t>解晴</t>
  </si>
  <si>
    <t>上半年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</si>
</sst>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4"/>
      <color theme="1"/>
      <name val="楷体"/>
      <charset val="134"/>
    </font>
    <font>
      <b/>
      <sz val="14"/>
      <color theme="1"/>
      <name val="楷体"/>
      <charset val="134"/>
    </font>
    <font>
      <b/>
      <sz val="28"/>
      <color theme="0"/>
      <name val="楷体"/>
      <charset val="134"/>
    </font>
    <font>
      <b/>
      <sz val="14"/>
      <color rgb="FFC00000"/>
      <name val="楷体"/>
      <charset val="134"/>
    </font>
    <font>
      <b/>
      <sz val="14"/>
      <name val="楷体"/>
      <charset val="134"/>
    </font>
    <font>
      <sz val="14"/>
      <name val="楷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3475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36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0" fontId="5" fillId="4" borderId="0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0" fillId="6" borderId="0" xfId="0" applyFont="1" applyFill="1">
      <alignment vertical="center"/>
    </xf>
    <xf numFmtId="0" fontId="0" fillId="2" borderId="2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0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D0D0D"/>
      <color rgb="00FDA14A"/>
      <color rgb="00F47678"/>
      <color rgb="001FB3A7"/>
      <color rgb="0039C8E9"/>
      <color rgb="00F13021"/>
      <color rgb="00434752"/>
      <color rgb="00E9EDF6"/>
      <color rgb="00FF4343"/>
      <color rgb="0084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M36"/>
  <sheetViews>
    <sheetView showGridLines="0" tabSelected="1" workbookViewId="0">
      <selection activeCell="M18" sqref="M18"/>
    </sheetView>
  </sheetViews>
  <sheetFormatPr defaultColWidth="8.79861111111111" defaultRowHeight="25" customHeight="1"/>
  <cols>
    <col min="1" max="1" width="2.40277777777778" style="2" customWidth="1"/>
    <col min="2" max="2" width="15.4027777777778" style="3" customWidth="1"/>
    <col min="3" max="8" width="15.4027777777778" style="4" customWidth="1"/>
    <col min="9" max="9" width="9" style="3"/>
    <col min="10" max="10" width="8.79861111111111" style="3"/>
    <col min="11" max="11" width="2.40277777777778" style="2" customWidth="1"/>
    <col min="12" max="16383" width="8.79861111111111" style="2"/>
  </cols>
  <sheetData>
    <row r="1" ht="11" customHeight="1"/>
    <row r="2" ht="45" customHeight="1" spans="2:10">
      <c r="B2" s="7" t="s">
        <v>0</v>
      </c>
      <c r="C2" s="7"/>
      <c r="D2" s="7"/>
      <c r="E2" s="7"/>
      <c r="F2" s="7"/>
      <c r="G2" s="7"/>
      <c r="H2" s="7"/>
      <c r="I2" s="7"/>
      <c r="J2" s="7"/>
    </row>
    <row r="3" customHeight="1" spans="9:9">
      <c r="I3" s="33"/>
    </row>
    <row r="4" customHeight="1" spans="2:10">
      <c r="B4" s="8" t="s">
        <v>1</v>
      </c>
      <c r="C4" s="9"/>
      <c r="D4" s="9"/>
      <c r="E4" s="8" t="s">
        <v>2</v>
      </c>
      <c r="F4" s="9"/>
      <c r="G4" s="9"/>
      <c r="H4" s="8" t="s">
        <v>3</v>
      </c>
      <c r="I4" s="19">
        <f>SUMPRODUCT(I6:I25,J6:J25)/100</f>
        <v>0</v>
      </c>
      <c r="J4" s="20"/>
    </row>
    <row r="5" customHeight="1" spans="9:9">
      <c r="I5" s="33"/>
    </row>
    <row r="6" customHeight="1" spans="2:12">
      <c r="B6" s="27"/>
      <c r="C6" s="28" t="s">
        <v>4</v>
      </c>
      <c r="D6" s="28" t="s">
        <v>5</v>
      </c>
      <c r="E6" s="28" t="s">
        <v>6</v>
      </c>
      <c r="F6" s="28" t="s">
        <v>7</v>
      </c>
      <c r="G6" s="28" t="s">
        <v>8</v>
      </c>
      <c r="H6" s="28" t="s">
        <v>9</v>
      </c>
      <c r="I6" s="34" t="s">
        <v>10</v>
      </c>
      <c r="J6" s="28" t="s">
        <v>11</v>
      </c>
      <c r="L6" s="27" t="s">
        <v>12</v>
      </c>
    </row>
    <row r="7" customHeight="1" spans="2:12">
      <c r="B7" s="12" t="s">
        <v>13</v>
      </c>
      <c r="C7" s="13"/>
      <c r="D7" s="13"/>
      <c r="E7" s="13"/>
      <c r="F7" s="14"/>
      <c r="G7" s="17" t="str">
        <f>IF(E7&lt;&gt;"",C7/E7,"")</f>
        <v/>
      </c>
      <c r="H7" s="17" t="str">
        <f>IF(F7&lt;&gt;"",D7/F7,"")</f>
        <v/>
      </c>
      <c r="I7" s="22"/>
      <c r="J7" s="12">
        <v>20</v>
      </c>
      <c r="L7" s="23">
        <f>SUM(J7,J10,J13,J16,J19,J22,J25)</f>
        <v>100</v>
      </c>
    </row>
    <row r="8" customHeight="1" spans="2:10">
      <c r="B8" s="29"/>
      <c r="C8" s="30"/>
      <c r="D8" s="30"/>
      <c r="E8" s="30"/>
      <c r="F8" s="30"/>
      <c r="G8" s="30"/>
      <c r="H8" s="30"/>
      <c r="I8" s="35"/>
      <c r="J8" s="29"/>
    </row>
    <row r="9" customHeight="1" spans="2:10">
      <c r="B9" s="27"/>
      <c r="C9" s="28" t="s">
        <v>14</v>
      </c>
      <c r="D9" s="28" t="s">
        <v>15</v>
      </c>
      <c r="F9" s="28" t="s">
        <v>16</v>
      </c>
      <c r="G9" s="28" t="s">
        <v>17</v>
      </c>
      <c r="H9" s="28" t="s">
        <v>18</v>
      </c>
      <c r="I9" s="34" t="s">
        <v>10</v>
      </c>
      <c r="J9" s="28" t="s">
        <v>11</v>
      </c>
    </row>
    <row r="10" s="2" customFormat="1" customHeight="1" spans="2:10">
      <c r="B10" s="12" t="s">
        <v>19</v>
      </c>
      <c r="C10" s="13"/>
      <c r="D10" s="14" t="str">
        <f>IF(C7&lt;&gt;"",C7,"")</f>
        <v/>
      </c>
      <c r="E10" s="14"/>
      <c r="F10" s="17" t="str">
        <f>IF(C10&lt;&gt;"",D10/C10,"")</f>
        <v/>
      </c>
      <c r="G10" s="14"/>
      <c r="H10" s="17" t="str">
        <f>IF(G10&lt;&gt;"",(D10-G10)/G10,"")</f>
        <v/>
      </c>
      <c r="I10" s="22"/>
      <c r="J10" s="12">
        <v>35</v>
      </c>
    </row>
    <row r="11" customHeight="1" spans="2:10">
      <c r="B11" s="29"/>
      <c r="C11" s="30"/>
      <c r="D11" s="30"/>
      <c r="E11" s="30"/>
      <c r="F11" s="30"/>
      <c r="G11" s="30"/>
      <c r="H11" s="30"/>
      <c r="I11" s="35"/>
      <c r="J11" s="31"/>
    </row>
    <row r="12" s="2" customFormat="1" customHeight="1" spans="2:10">
      <c r="B12" s="27"/>
      <c r="C12" s="28" t="s">
        <v>4</v>
      </c>
      <c r="D12" s="28" t="s">
        <v>5</v>
      </c>
      <c r="E12" s="28" t="s">
        <v>20</v>
      </c>
      <c r="F12" s="28" t="s">
        <v>21</v>
      </c>
      <c r="G12" s="28" t="s">
        <v>8</v>
      </c>
      <c r="H12" s="28" t="s">
        <v>9</v>
      </c>
      <c r="I12" s="34" t="s">
        <v>10</v>
      </c>
      <c r="J12" s="28" t="s">
        <v>11</v>
      </c>
    </row>
    <row r="13" s="2" customFormat="1" customHeight="1" spans="2:10">
      <c r="B13" s="12" t="s">
        <v>22</v>
      </c>
      <c r="C13" s="13"/>
      <c r="D13" s="13"/>
      <c r="E13" s="13"/>
      <c r="F13" s="13"/>
      <c r="G13" s="17" t="str">
        <f>IF(E13&lt;&gt;"",C13/E13,"")</f>
        <v/>
      </c>
      <c r="H13" s="17" t="str">
        <f>IF(F13&lt;&gt;"",D13/F13,"")</f>
        <v/>
      </c>
      <c r="I13" s="22"/>
      <c r="J13" s="12">
        <v>20</v>
      </c>
    </row>
    <row r="14" customHeight="1" spans="2:10">
      <c r="B14" s="29"/>
      <c r="C14" s="30"/>
      <c r="D14" s="30"/>
      <c r="E14" s="30"/>
      <c r="F14" s="30"/>
      <c r="G14" s="30"/>
      <c r="H14" s="30"/>
      <c r="I14" s="35"/>
      <c r="J14" s="31"/>
    </row>
    <row r="15" customHeight="1" spans="2:10">
      <c r="B15" s="27"/>
      <c r="C15" s="28" t="s">
        <v>4</v>
      </c>
      <c r="D15" s="28" t="s">
        <v>5</v>
      </c>
      <c r="E15" s="28" t="s">
        <v>20</v>
      </c>
      <c r="F15" s="28" t="s">
        <v>21</v>
      </c>
      <c r="G15" s="28" t="s">
        <v>8</v>
      </c>
      <c r="H15" s="28" t="s">
        <v>9</v>
      </c>
      <c r="I15" s="34" t="s">
        <v>10</v>
      </c>
      <c r="J15" s="28" t="s">
        <v>11</v>
      </c>
    </row>
    <row r="16" customHeight="1" spans="2:10">
      <c r="B16" s="12" t="s">
        <v>23</v>
      </c>
      <c r="C16" s="13"/>
      <c r="D16" s="13"/>
      <c r="E16" s="13"/>
      <c r="F16" s="13"/>
      <c r="G16" s="17" t="str">
        <f>IF(E16&lt;&gt;"",C16/E16,"")</f>
        <v/>
      </c>
      <c r="H16" s="17" t="str">
        <f>IF(F16&lt;&gt;"",D16/F16,"")</f>
        <v/>
      </c>
      <c r="I16" s="22"/>
      <c r="J16" s="12">
        <v>10</v>
      </c>
    </row>
    <row r="17" customHeight="1" spans="2:10">
      <c r="B17" s="29"/>
      <c r="C17" s="30"/>
      <c r="D17" s="30"/>
      <c r="E17" s="30"/>
      <c r="F17" s="30"/>
      <c r="G17" s="30"/>
      <c r="H17" s="30"/>
      <c r="I17" s="35"/>
      <c r="J17" s="31"/>
    </row>
    <row r="18" customHeight="1" spans="2:10">
      <c r="B18" s="31"/>
      <c r="C18" s="28" t="s">
        <v>24</v>
      </c>
      <c r="D18" s="28" t="s">
        <v>25</v>
      </c>
      <c r="F18" s="28" t="s">
        <v>16</v>
      </c>
      <c r="G18" s="28" t="s">
        <v>26</v>
      </c>
      <c r="H18" s="28" t="s">
        <v>27</v>
      </c>
      <c r="I18" s="34" t="s">
        <v>10</v>
      </c>
      <c r="J18" s="28" t="s">
        <v>11</v>
      </c>
    </row>
    <row r="19" customHeight="1" spans="2:10">
      <c r="B19" s="12" t="s">
        <v>28</v>
      </c>
      <c r="C19" s="13"/>
      <c r="D19" s="13"/>
      <c r="E19" s="14"/>
      <c r="F19" s="17" t="str">
        <f>IF(C19&lt;&gt;"",D19/C19,"")</f>
        <v/>
      </c>
      <c r="G19" s="13"/>
      <c r="H19" s="17" t="str">
        <f>IF(G19&lt;&gt;"",D19/G19,"")</f>
        <v/>
      </c>
      <c r="I19" s="22"/>
      <c r="J19" s="12">
        <v>5</v>
      </c>
    </row>
    <row r="20" customHeight="1" spans="2:10">
      <c r="B20" s="29"/>
      <c r="C20" s="30"/>
      <c r="D20" s="30"/>
      <c r="E20" s="30"/>
      <c r="F20" s="30"/>
      <c r="G20" s="30"/>
      <c r="H20" s="30"/>
      <c r="I20" s="35"/>
      <c r="J20" s="31"/>
    </row>
    <row r="21" customHeight="1" spans="2:10">
      <c r="B21" s="31"/>
      <c r="C21" s="28" t="s">
        <v>29</v>
      </c>
      <c r="D21" s="28" t="s">
        <v>30</v>
      </c>
      <c r="F21" s="28"/>
      <c r="G21" s="28"/>
      <c r="H21" s="28" t="s">
        <v>31</v>
      </c>
      <c r="I21" s="34" t="s">
        <v>10</v>
      </c>
      <c r="J21" s="28" t="s">
        <v>11</v>
      </c>
    </row>
    <row r="22" customHeight="1" spans="2:10">
      <c r="B22" s="12" t="s">
        <v>32</v>
      </c>
      <c r="C22" s="13"/>
      <c r="D22" s="13"/>
      <c r="E22" s="14"/>
      <c r="F22" s="14"/>
      <c r="G22" s="14"/>
      <c r="H22" s="14" t="str">
        <f>IF(D22&lt;&gt;"",C22-D22,"")</f>
        <v/>
      </c>
      <c r="I22" s="22"/>
      <c r="J22" s="12">
        <v>5</v>
      </c>
    </row>
    <row r="23" customHeight="1" spans="2:10">
      <c r="B23" s="29"/>
      <c r="C23" s="30"/>
      <c r="D23" s="30"/>
      <c r="E23" s="30"/>
      <c r="F23" s="30"/>
      <c r="G23" s="30"/>
      <c r="H23" s="30"/>
      <c r="I23" s="35"/>
      <c r="J23" s="31"/>
    </row>
    <row r="24" customHeight="1" spans="2:10">
      <c r="B24" s="31"/>
      <c r="C24" s="28" t="s">
        <v>33</v>
      </c>
      <c r="D24" s="28" t="s">
        <v>34</v>
      </c>
      <c r="F24" s="28"/>
      <c r="G24" s="28"/>
      <c r="H24" s="28" t="s">
        <v>35</v>
      </c>
      <c r="I24" s="34" t="s">
        <v>10</v>
      </c>
      <c r="J24" s="28" t="s">
        <v>11</v>
      </c>
    </row>
    <row r="25" customHeight="1" spans="2:10">
      <c r="B25" s="12" t="s">
        <v>35</v>
      </c>
      <c r="C25" s="14" t="str">
        <f>IF(D7&lt;&gt;"",D7,"")</f>
        <v/>
      </c>
      <c r="D25" s="13"/>
      <c r="E25" s="14"/>
      <c r="F25" s="14"/>
      <c r="G25" s="14"/>
      <c r="H25" s="17" t="str">
        <f>IF(C25&lt;&gt;"",D25/C25,"")</f>
        <v/>
      </c>
      <c r="I25" s="22"/>
      <c r="J25" s="12">
        <v>5</v>
      </c>
    </row>
    <row r="26" customHeight="1" spans="2:10">
      <c r="B26" s="29"/>
      <c r="C26" s="30"/>
      <c r="D26" s="30"/>
      <c r="E26" s="30"/>
      <c r="F26" s="30"/>
      <c r="G26" s="30"/>
      <c r="H26" s="30"/>
      <c r="I26" s="31"/>
      <c r="J26" s="31"/>
    </row>
    <row r="27" customHeight="1" spans="2:10">
      <c r="B27" s="31"/>
      <c r="C27" s="32"/>
      <c r="D27" s="32"/>
      <c r="E27" s="32"/>
      <c r="F27" s="32"/>
      <c r="G27" s="32"/>
      <c r="H27" s="32"/>
      <c r="I27" s="31"/>
      <c r="J27" s="31"/>
    </row>
    <row r="29" customHeight="1" spans="2:13">
      <c r="B29" s="15"/>
      <c r="C29" s="16"/>
      <c r="D29" s="16"/>
      <c r="E29" s="16"/>
      <c r="F29" s="16"/>
      <c r="G29" s="16"/>
      <c r="H29" s="16"/>
      <c r="I29" s="15"/>
      <c r="J29" s="15"/>
      <c r="K29" s="26"/>
      <c r="L29" s="26"/>
      <c r="M29" s="26"/>
    </row>
    <row r="30" customHeight="1" spans="2:13">
      <c r="B30" s="15"/>
      <c r="C30" s="16"/>
      <c r="D30" s="16"/>
      <c r="E30" s="16"/>
      <c r="F30" s="16"/>
      <c r="G30" s="16"/>
      <c r="H30" s="16"/>
      <c r="I30" s="15"/>
      <c r="J30" s="15"/>
      <c r="K30" s="26"/>
      <c r="L30" s="26"/>
      <c r="M30" s="26"/>
    </row>
    <row r="31" customHeight="1" spans="2:13">
      <c r="B31" s="15"/>
      <c r="C31" s="16"/>
      <c r="D31" s="16"/>
      <c r="E31" s="16"/>
      <c r="F31" s="16"/>
      <c r="G31" s="16"/>
      <c r="H31" s="16"/>
      <c r="I31" s="15"/>
      <c r="J31" s="15"/>
      <c r="K31" s="26"/>
      <c r="L31" s="26"/>
      <c r="M31" s="26"/>
    </row>
    <row r="32" customHeight="1" spans="2:13">
      <c r="B32" s="15"/>
      <c r="C32" s="16"/>
      <c r="D32" s="16"/>
      <c r="E32" s="16"/>
      <c r="F32" s="16"/>
      <c r="G32" s="16"/>
      <c r="H32" s="16"/>
      <c r="I32" s="15"/>
      <c r="J32" s="15"/>
      <c r="K32" s="26"/>
      <c r="L32" s="26"/>
      <c r="M32" s="26"/>
    </row>
    <row r="33" customHeight="1" spans="2:13">
      <c r="B33" s="15"/>
      <c r="C33" s="16"/>
      <c r="D33" s="16"/>
      <c r="E33" s="16"/>
      <c r="F33" s="16"/>
      <c r="G33" s="16"/>
      <c r="H33" s="16"/>
      <c r="I33" s="15"/>
      <c r="J33" s="15"/>
      <c r="K33" s="26"/>
      <c r="L33" s="26"/>
      <c r="M33" s="26"/>
    </row>
    <row r="34" customHeight="1" spans="2:13">
      <c r="B34" s="15"/>
      <c r="C34" s="16"/>
      <c r="D34" s="16"/>
      <c r="E34" s="16"/>
      <c r="F34" s="16"/>
      <c r="G34" s="16"/>
      <c r="H34" s="16"/>
      <c r="I34" s="15"/>
      <c r="J34" s="15"/>
      <c r="K34" s="26"/>
      <c r="L34" s="26"/>
      <c r="M34" s="26"/>
    </row>
    <row r="35" customHeight="1" spans="2:13">
      <c r="B35" s="15"/>
      <c r="C35" s="16"/>
      <c r="D35" s="16"/>
      <c r="E35" s="16"/>
      <c r="F35" s="16"/>
      <c r="G35" s="16"/>
      <c r="H35" s="16"/>
      <c r="I35" s="15"/>
      <c r="J35" s="15"/>
      <c r="K35" s="26"/>
      <c r="L35" s="26"/>
      <c r="M35" s="26"/>
    </row>
    <row r="36" customHeight="1" spans="2:13">
      <c r="B36" s="15"/>
      <c r="C36" s="16"/>
      <c r="D36" s="16"/>
      <c r="E36" s="16"/>
      <c r="F36" s="16"/>
      <c r="G36" s="16"/>
      <c r="H36" s="16"/>
      <c r="I36" s="15"/>
      <c r="J36" s="15"/>
      <c r="K36" s="26"/>
      <c r="L36" s="26"/>
      <c r="M36" s="26"/>
    </row>
  </sheetData>
  <mergeCells count="2">
    <mergeCell ref="B2:J2"/>
    <mergeCell ref="I4:J4"/>
  </mergeCells>
  <dataValidations count="1">
    <dataValidation type="list" allowBlank="1" showInputMessage="1" showErrorMessage="1" sqref="F4">
      <formula1>"月,季度,上半年,下半年,年"</formula1>
    </dataValidation>
  </dataValidations>
  <pageMargins left="0.75" right="0.75" top="1" bottom="1" header="0.511805555555556" footer="0.511805555555556"/>
  <pageSetup paperSize="9" scale="7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M36"/>
  <sheetViews>
    <sheetView showGridLines="0" workbookViewId="0">
      <selection activeCell="O16" sqref="O16"/>
    </sheetView>
  </sheetViews>
  <sheetFormatPr defaultColWidth="8.79861111111111" defaultRowHeight="25" customHeight="1"/>
  <cols>
    <col min="1" max="1" width="2.40277777777778" style="1" customWidth="1"/>
    <col min="2" max="2" width="15.4027777777778" style="3" customWidth="1"/>
    <col min="3" max="8" width="15.4027777777778" style="4" customWidth="1"/>
    <col min="9" max="9" width="9" style="3"/>
    <col min="10" max="10" width="8.79861111111111" style="3"/>
    <col min="11" max="11" width="2.40277777777778" style="1" customWidth="1"/>
    <col min="12" max="12" width="8.79861111111111" style="2"/>
    <col min="13" max="13" width="8.79861111111111" style="1"/>
    <col min="14" max="16383" width="8.79861111111111" style="2"/>
  </cols>
  <sheetData>
    <row r="1" s="1" customFormat="1" ht="11" customHeight="1" spans="2:10">
      <c r="B1" s="5"/>
      <c r="C1" s="6"/>
      <c r="D1" s="6"/>
      <c r="E1" s="6"/>
      <c r="F1" s="6"/>
      <c r="G1" s="6"/>
      <c r="H1" s="6"/>
      <c r="I1" s="5"/>
      <c r="J1" s="5"/>
    </row>
    <row r="2" ht="45" customHeight="1" spans="2:10">
      <c r="B2" s="7" t="s">
        <v>0</v>
      </c>
      <c r="C2" s="7"/>
      <c r="D2" s="7"/>
      <c r="E2" s="7"/>
      <c r="F2" s="7"/>
      <c r="G2" s="7"/>
      <c r="H2" s="7"/>
      <c r="I2" s="7"/>
      <c r="J2" s="7"/>
    </row>
    <row r="3" s="1" customFormat="1" customHeight="1" spans="2:10">
      <c r="B3" s="5"/>
      <c r="C3" s="6"/>
      <c r="D3" s="6"/>
      <c r="E3" s="6"/>
      <c r="F3" s="6"/>
      <c r="G3" s="6"/>
      <c r="H3" s="6"/>
      <c r="I3" s="18"/>
      <c r="J3" s="5"/>
    </row>
    <row r="4" customHeight="1" spans="2:10">
      <c r="B4" s="8" t="s">
        <v>1</v>
      </c>
      <c r="C4" s="9" t="s">
        <v>36</v>
      </c>
      <c r="D4" s="9"/>
      <c r="E4" s="8" t="s">
        <v>2</v>
      </c>
      <c r="F4" s="9" t="s">
        <v>37</v>
      </c>
      <c r="G4" s="9"/>
      <c r="H4" s="8" t="s">
        <v>3</v>
      </c>
      <c r="I4" s="19">
        <f>SUMPRODUCT(I6:I25,J6:J25)/100</f>
        <v>79.65</v>
      </c>
      <c r="J4" s="20"/>
    </row>
    <row r="5" s="1" customFormat="1" customHeight="1" spans="2:10">
      <c r="B5" s="5"/>
      <c r="C5" s="6"/>
      <c r="D5" s="6"/>
      <c r="E5" s="6"/>
      <c r="F5" s="6"/>
      <c r="G5" s="6"/>
      <c r="H5" s="6"/>
      <c r="I5" s="18"/>
      <c r="J5" s="5"/>
    </row>
    <row r="6" s="1" customFormat="1" customHeight="1" spans="2:12">
      <c r="B6" s="10"/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21" t="s">
        <v>10</v>
      </c>
      <c r="J6" s="11" t="s">
        <v>11</v>
      </c>
      <c r="L6" s="10" t="s">
        <v>12</v>
      </c>
    </row>
    <row r="7" customHeight="1" spans="2:12">
      <c r="B7" s="12" t="s">
        <v>13</v>
      </c>
      <c r="C7" s="13">
        <v>2376</v>
      </c>
      <c r="D7" s="13">
        <v>26493</v>
      </c>
      <c r="E7" s="13">
        <v>12356</v>
      </c>
      <c r="F7" s="13">
        <v>198056</v>
      </c>
      <c r="G7" s="17">
        <f>IF(E7&lt;&gt;"",C7/E7,"")</f>
        <v>0.192295241178375</v>
      </c>
      <c r="H7" s="17">
        <f>IF(F7&lt;&gt;"",D7/F7,"")</f>
        <v>0.133765197721856</v>
      </c>
      <c r="I7" s="22">
        <v>80</v>
      </c>
      <c r="J7" s="12">
        <v>20</v>
      </c>
      <c r="L7" s="23">
        <f>SUM(J7,J10,J13,J16,J19,J22,J25)</f>
        <v>100</v>
      </c>
    </row>
    <row r="8" s="1" customFormat="1" customHeight="1" spans="2:10">
      <c r="B8" s="5"/>
      <c r="C8" s="6"/>
      <c r="D8" s="6"/>
      <c r="E8" s="6"/>
      <c r="F8" s="6"/>
      <c r="G8" s="6"/>
      <c r="H8" s="6"/>
      <c r="I8" s="18"/>
      <c r="J8" s="5"/>
    </row>
    <row r="9" s="1" customFormat="1" customHeight="1" spans="2:10">
      <c r="B9" s="5"/>
      <c r="C9" s="6" t="s">
        <v>14</v>
      </c>
      <c r="D9" s="6" t="s">
        <v>15</v>
      </c>
      <c r="E9" s="6"/>
      <c r="F9" s="6" t="s">
        <v>16</v>
      </c>
      <c r="G9" s="6" t="s">
        <v>17</v>
      </c>
      <c r="H9" s="6" t="s">
        <v>18</v>
      </c>
      <c r="I9" s="18" t="s">
        <v>10</v>
      </c>
      <c r="J9" s="5" t="s">
        <v>11</v>
      </c>
    </row>
    <row r="10" s="2" customFormat="1" customHeight="1" spans="1:13">
      <c r="A10" s="1"/>
      <c r="B10" s="12" t="s">
        <v>19</v>
      </c>
      <c r="C10" s="13">
        <v>3000</v>
      </c>
      <c r="D10" s="14">
        <f>IF(C7&lt;&gt;"",C7,"")</f>
        <v>2376</v>
      </c>
      <c r="E10" s="14"/>
      <c r="F10" s="17">
        <f>IF(C10&lt;&gt;"",D10/C10,"")</f>
        <v>0.792</v>
      </c>
      <c r="G10" s="14">
        <v>2087</v>
      </c>
      <c r="H10" s="17">
        <f>IF(G10&lt;&gt;"",(D10-G10)/G10,"")</f>
        <v>0.13847628174413</v>
      </c>
      <c r="I10" s="22">
        <v>79</v>
      </c>
      <c r="J10" s="12">
        <v>35</v>
      </c>
      <c r="K10" s="1"/>
      <c r="M10" s="1"/>
    </row>
    <row r="11" s="1" customFormat="1" customHeight="1" spans="2:10">
      <c r="B11" s="5"/>
      <c r="C11" s="6"/>
      <c r="D11" s="6"/>
      <c r="E11" s="6"/>
      <c r="F11" s="6"/>
      <c r="G11" s="6"/>
      <c r="H11" s="6"/>
      <c r="I11" s="18"/>
      <c r="J11" s="5"/>
    </row>
    <row r="12" s="1" customFormat="1" customHeight="1" spans="2:12">
      <c r="B12" s="10"/>
      <c r="C12" s="11" t="s">
        <v>4</v>
      </c>
      <c r="D12" s="11" t="s">
        <v>5</v>
      </c>
      <c r="E12" s="11" t="s">
        <v>20</v>
      </c>
      <c r="F12" s="11" t="s">
        <v>21</v>
      </c>
      <c r="G12" s="11" t="s">
        <v>8</v>
      </c>
      <c r="H12" s="11" t="s">
        <v>9</v>
      </c>
      <c r="I12" s="21" t="s">
        <v>10</v>
      </c>
      <c r="J12" s="11" t="s">
        <v>11</v>
      </c>
      <c r="L12" s="10"/>
    </row>
    <row r="13" s="2" customFormat="1" customHeight="1" spans="1:13">
      <c r="A13" s="1"/>
      <c r="B13" s="12" t="s">
        <v>22</v>
      </c>
      <c r="C13" s="13">
        <v>800</v>
      </c>
      <c r="D13" s="13">
        <v>9493</v>
      </c>
      <c r="E13" s="13">
        <v>2356</v>
      </c>
      <c r="F13" s="13">
        <v>27056</v>
      </c>
      <c r="G13" s="17">
        <f>IF(E13&lt;&gt;"",C13/E13,"")</f>
        <v>0.33955857385399</v>
      </c>
      <c r="H13" s="17">
        <f>IF(F13&lt;&gt;"",D13/F13,"")</f>
        <v>0.350864872856298</v>
      </c>
      <c r="I13" s="22">
        <v>95</v>
      </c>
      <c r="J13" s="12">
        <v>20</v>
      </c>
      <c r="K13" s="1"/>
      <c r="M13" s="1"/>
    </row>
    <row r="14" s="1" customFormat="1" customHeight="1" spans="2:10">
      <c r="B14" s="5"/>
      <c r="C14" s="6"/>
      <c r="D14" s="6"/>
      <c r="E14" s="6"/>
      <c r="F14" s="6"/>
      <c r="G14" s="6"/>
      <c r="H14" s="6"/>
      <c r="I14" s="18"/>
      <c r="J14" s="5"/>
    </row>
    <row r="15" s="1" customFormat="1" customHeight="1" spans="2:12">
      <c r="B15" s="10"/>
      <c r="C15" s="11" t="s">
        <v>4</v>
      </c>
      <c r="D15" s="11" t="s">
        <v>5</v>
      </c>
      <c r="E15" s="11" t="s">
        <v>20</v>
      </c>
      <c r="F15" s="11" t="s">
        <v>21</v>
      </c>
      <c r="G15" s="11" t="s">
        <v>8</v>
      </c>
      <c r="H15" s="11" t="s">
        <v>9</v>
      </c>
      <c r="I15" s="21" t="s">
        <v>10</v>
      </c>
      <c r="J15" s="11" t="s">
        <v>11</v>
      </c>
      <c r="L15" s="10"/>
    </row>
    <row r="16" customHeight="1" spans="2:10">
      <c r="B16" s="12" t="s">
        <v>23</v>
      </c>
      <c r="C16" s="13">
        <v>76</v>
      </c>
      <c r="D16" s="13">
        <v>2493</v>
      </c>
      <c r="E16" s="13">
        <v>956</v>
      </c>
      <c r="F16" s="13">
        <v>15056</v>
      </c>
      <c r="G16" s="17">
        <f>IF(E16&lt;&gt;"",C16/E16,"")</f>
        <v>0.0794979079497908</v>
      </c>
      <c r="H16" s="17">
        <f>IF(F16&lt;&gt;"",D16/F16,"")</f>
        <v>0.165581827842721</v>
      </c>
      <c r="I16" s="22">
        <v>60</v>
      </c>
      <c r="J16" s="12">
        <v>10</v>
      </c>
    </row>
    <row r="17" s="1" customFormat="1" customHeight="1" spans="3:11">
      <c r="C17" s="5"/>
      <c r="D17" s="6"/>
      <c r="E17" s="6"/>
      <c r="F17" s="6"/>
      <c r="G17" s="6"/>
      <c r="H17" s="6"/>
      <c r="I17" s="24"/>
      <c r="J17" s="5"/>
      <c r="K17" s="5"/>
    </row>
    <row r="18" s="1" customFormat="1" customHeight="1" spans="3:13">
      <c r="C18" s="10" t="s">
        <v>24</v>
      </c>
      <c r="D18" s="11" t="s">
        <v>25</v>
      </c>
      <c r="E18" s="11"/>
      <c r="F18" s="11" t="s">
        <v>16</v>
      </c>
      <c r="G18" s="11" t="s">
        <v>26</v>
      </c>
      <c r="H18" s="11" t="s">
        <v>27</v>
      </c>
      <c r="I18" s="25" t="s">
        <v>10</v>
      </c>
      <c r="J18" s="11" t="s">
        <v>11</v>
      </c>
      <c r="K18" s="11"/>
      <c r="M18" s="10"/>
    </row>
    <row r="19" customHeight="1" spans="2:10">
      <c r="B19" s="12" t="s">
        <v>28</v>
      </c>
      <c r="C19" s="13">
        <v>60</v>
      </c>
      <c r="D19" s="13">
        <v>45</v>
      </c>
      <c r="E19" s="14"/>
      <c r="F19" s="17">
        <f>IF(C19&lt;&gt;"",D19/C19,"")</f>
        <v>0.75</v>
      </c>
      <c r="G19" s="13">
        <v>366</v>
      </c>
      <c r="H19" s="17">
        <f>IF(G19&lt;&gt;"",D19/G19,"")</f>
        <v>0.122950819672131</v>
      </c>
      <c r="I19" s="22">
        <v>70</v>
      </c>
      <c r="J19" s="12">
        <v>5</v>
      </c>
    </row>
    <row r="20" s="1" customFormat="1" customHeight="1" spans="2:10">
      <c r="B20" s="5"/>
      <c r="C20" s="6"/>
      <c r="D20" s="6"/>
      <c r="E20" s="6"/>
      <c r="F20" s="6"/>
      <c r="G20" s="6"/>
      <c r="H20" s="6"/>
      <c r="I20" s="18"/>
      <c r="J20" s="5"/>
    </row>
    <row r="21" s="1" customFormat="1" customHeight="1" spans="2:12">
      <c r="B21" s="10"/>
      <c r="C21" s="11" t="s">
        <v>29</v>
      </c>
      <c r="D21" s="11" t="s">
        <v>30</v>
      </c>
      <c r="E21" s="11"/>
      <c r="F21" s="11"/>
      <c r="G21" s="11"/>
      <c r="H21" s="11" t="s">
        <v>31</v>
      </c>
      <c r="I21" s="21" t="s">
        <v>10</v>
      </c>
      <c r="J21" s="11" t="s">
        <v>11</v>
      </c>
      <c r="L21" s="10"/>
    </row>
    <row r="22" customHeight="1" spans="2:10">
      <c r="B22" s="12" t="s">
        <v>32</v>
      </c>
      <c r="C22" s="13">
        <v>5000</v>
      </c>
      <c r="D22" s="13">
        <v>4800</v>
      </c>
      <c r="E22" s="14"/>
      <c r="F22" s="14"/>
      <c r="G22" s="14"/>
      <c r="H22" s="14">
        <f>IF(D22&lt;&gt;"",C22-D22,"")</f>
        <v>200</v>
      </c>
      <c r="I22" s="22">
        <v>60</v>
      </c>
      <c r="J22" s="12">
        <v>5</v>
      </c>
    </row>
    <row r="23" s="1" customFormat="1" customHeight="1" spans="2:10">
      <c r="B23" s="5"/>
      <c r="C23" s="6"/>
      <c r="D23" s="6"/>
      <c r="E23" s="6"/>
      <c r="F23" s="6"/>
      <c r="G23" s="6"/>
      <c r="H23" s="6"/>
      <c r="I23" s="18"/>
      <c r="J23" s="5"/>
    </row>
    <row r="24" s="1" customFormat="1" customHeight="1" spans="2:12">
      <c r="B24" s="10"/>
      <c r="C24" s="11" t="s">
        <v>33</v>
      </c>
      <c r="D24" s="11" t="s">
        <v>34</v>
      </c>
      <c r="E24" s="11"/>
      <c r="F24" s="11"/>
      <c r="G24" s="11"/>
      <c r="H24" s="11" t="s">
        <v>35</v>
      </c>
      <c r="I24" s="21" t="s">
        <v>10</v>
      </c>
      <c r="J24" s="11" t="s">
        <v>11</v>
      </c>
      <c r="L24" s="10"/>
    </row>
    <row r="25" customHeight="1" spans="2:10">
      <c r="B25" s="12" t="s">
        <v>35</v>
      </c>
      <c r="C25" s="14">
        <f>IF(D7&lt;&gt;"",D7,"")</f>
        <v>26493</v>
      </c>
      <c r="D25" s="13">
        <v>24000</v>
      </c>
      <c r="E25" s="14"/>
      <c r="F25" s="14"/>
      <c r="G25" s="14"/>
      <c r="H25" s="17">
        <f>IF(C25&lt;&gt;"",D25/C25,"")</f>
        <v>0.905899671611369</v>
      </c>
      <c r="I25" s="22">
        <v>90</v>
      </c>
      <c r="J25" s="12">
        <v>5</v>
      </c>
    </row>
    <row r="26" s="1" customFormat="1" customHeight="1" spans="2:10">
      <c r="B26" s="5"/>
      <c r="C26" s="6"/>
      <c r="D26" s="6"/>
      <c r="E26" s="6"/>
      <c r="F26" s="6"/>
      <c r="G26" s="6"/>
      <c r="H26" s="6"/>
      <c r="I26" s="5"/>
      <c r="J26" s="5"/>
    </row>
    <row r="27" s="1" customFormat="1" customHeight="1" spans="2:12">
      <c r="B27" s="10"/>
      <c r="C27" s="11"/>
      <c r="D27" s="11"/>
      <c r="E27" s="11"/>
      <c r="F27" s="11"/>
      <c r="G27" s="11"/>
      <c r="H27" s="11"/>
      <c r="I27" s="11"/>
      <c r="J27" s="11"/>
      <c r="L27" s="10"/>
    </row>
    <row r="28" customHeight="1" spans="2:12">
      <c r="B28" s="15"/>
      <c r="C28" s="16"/>
      <c r="D28" s="16"/>
      <c r="E28" s="16"/>
      <c r="F28" s="16"/>
      <c r="G28" s="16"/>
      <c r="H28" s="16"/>
      <c r="I28" s="15"/>
      <c r="J28" s="15"/>
      <c r="L28" s="26"/>
    </row>
    <row r="29" customHeight="1" spans="2:12">
      <c r="B29" s="15"/>
      <c r="C29" s="16"/>
      <c r="D29" s="16"/>
      <c r="E29" s="16"/>
      <c r="F29" s="16"/>
      <c r="G29" s="16"/>
      <c r="H29" s="16"/>
      <c r="I29" s="15"/>
      <c r="J29" s="15"/>
      <c r="L29" s="26"/>
    </row>
    <row r="30" customHeight="1" spans="2:12">
      <c r="B30" s="15"/>
      <c r="C30" s="16"/>
      <c r="D30" s="16"/>
      <c r="E30" s="16"/>
      <c r="F30" s="16"/>
      <c r="G30" s="16"/>
      <c r="H30" s="16"/>
      <c r="I30" s="15"/>
      <c r="J30" s="15"/>
      <c r="L30" s="26"/>
    </row>
    <row r="31" customHeight="1" spans="2:12">
      <c r="B31" s="15"/>
      <c r="C31" s="16"/>
      <c r="D31" s="16"/>
      <c r="E31" s="16"/>
      <c r="F31" s="16"/>
      <c r="G31" s="16"/>
      <c r="H31" s="16"/>
      <c r="I31" s="15"/>
      <c r="J31" s="15"/>
      <c r="L31" s="26"/>
    </row>
    <row r="32" customHeight="1" spans="2:12">
      <c r="B32" s="15"/>
      <c r="C32" s="16"/>
      <c r="D32" s="16"/>
      <c r="E32" s="16"/>
      <c r="F32" s="16"/>
      <c r="G32" s="16"/>
      <c r="H32" s="16"/>
      <c r="I32" s="15"/>
      <c r="J32" s="15"/>
      <c r="L32" s="26"/>
    </row>
    <row r="33" customHeight="1" spans="2:12">
      <c r="B33" s="15"/>
      <c r="C33" s="16"/>
      <c r="D33" s="16"/>
      <c r="E33" s="16"/>
      <c r="F33" s="16"/>
      <c r="G33" s="16"/>
      <c r="H33" s="16"/>
      <c r="I33" s="15"/>
      <c r="J33" s="15"/>
      <c r="L33" s="26"/>
    </row>
    <row r="34" customHeight="1" spans="2:12">
      <c r="B34" s="15"/>
      <c r="C34" s="16"/>
      <c r="D34" s="16"/>
      <c r="E34" s="16"/>
      <c r="F34" s="16"/>
      <c r="G34" s="16"/>
      <c r="H34" s="16"/>
      <c r="I34" s="15"/>
      <c r="J34" s="15"/>
      <c r="L34" s="26"/>
    </row>
    <row r="35" customHeight="1" spans="2:12">
      <c r="B35" s="15"/>
      <c r="C35" s="16"/>
      <c r="D35" s="16"/>
      <c r="E35" s="16"/>
      <c r="F35" s="16"/>
      <c r="G35" s="16"/>
      <c r="H35" s="16"/>
      <c r="I35" s="15"/>
      <c r="J35" s="15"/>
      <c r="L35" s="26"/>
    </row>
    <row r="36" customHeight="1" spans="2:12">
      <c r="B36" s="15"/>
      <c r="C36" s="16"/>
      <c r="D36" s="16"/>
      <c r="E36" s="16"/>
      <c r="F36" s="16"/>
      <c r="G36" s="16"/>
      <c r="H36" s="16"/>
      <c r="I36" s="15"/>
      <c r="J36" s="15"/>
      <c r="L36" s="26"/>
    </row>
  </sheetData>
  <mergeCells count="2">
    <mergeCell ref="B2:J2"/>
    <mergeCell ref="I4:J4"/>
  </mergeCells>
  <dataValidations count="1">
    <dataValidation type="list" allowBlank="1" showInputMessage="1" showErrorMessage="1" sqref="F4">
      <formula1>"月,季度,上半年,下半年,年"</formula1>
    </dataValidation>
  </dataValidations>
  <pageMargins left="0.75" right="0.75" top="1" bottom="1" header="0.511805555555556" footer="0.511805555555556"/>
  <pageSetup paperSize="9" scale="7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绩效考核表</vt:lpstr>
      <vt:lpstr>绩效考核表（示例）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JieQing</dc:creator>
  <cp:lastModifiedBy>kingsoft</cp:lastModifiedBy>
  <dcterms:created xsi:type="dcterms:W3CDTF">2020-05-23T14:20:00Z</dcterms:created>
  <dcterms:modified xsi:type="dcterms:W3CDTF">2023-01-17T13:33:44Z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C2A905E4D0D64B40B9966549441194B8</vt:lpwstr>
  </property>
  <property fmtid="{D5CDD505-2E9C-101B-9397-08002B2CF9AE}" pid="4" name="KSOTemplateUUID">
    <vt:lpwstr>v1.0_mb_iKKmDllJx9Rwq2Li3JcgLw==</vt:lpwstr>
  </property>
</Properties>
</file>