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内容页" sheetId="6" r:id="rId1"/>
  </sheets>
  <externalReferences>
    <externalReference r:id="rId2"/>
    <externalReference r:id="rId3"/>
    <externalReference r:id="rId4"/>
  </externalReferences>
  <definedNames>
    <definedName name="_xlnm._FilterDatabase" localSheetId="0" hidden="1">内容页!#REF!</definedName>
    <definedName name="材料编号">[1]参数表!$B$3:$B$200</definedName>
    <definedName name="场控">[2]Sheet1!$E$13:$E$19</definedName>
    <definedName name="非管理层">[3]Sheet1!#REF!</definedName>
    <definedName name="副播">[2]Sheet1!$C$13:$C$19</definedName>
    <definedName name="工程项目">[1]参数表!$O$3:$O$200</definedName>
    <definedName name="管理层">[3]Sheet1!#REF!</definedName>
    <definedName name="建设方">[1]参数表!$I$3:$I$200</definedName>
    <definedName name="经手人">[1]参数表!$P$3:$P$200</definedName>
    <definedName name="客服">[2]Sheet1!$H$13:$H$19</definedName>
    <definedName name="拍摄及剪辑">[2]Sheet1!$G$13:$G$19</definedName>
    <definedName name="施工班组">[1]参数表!$K$3:$K$200</definedName>
    <definedName name="施工区域">[1]参数表!$J$3:$J$200</definedName>
    <definedName name="运营">[2]Sheet1!$F$13:$F$19</definedName>
    <definedName name="主播">[2]Sheet1!$B$13:$B$19</definedName>
    <definedName name="助理">[2]Sheet1!$D$13:$D$19</definedName>
  </definedNames>
  <calcPr calcId="144525"/>
</workbook>
</file>

<file path=xl/sharedStrings.xml><?xml version="1.0" encoding="utf-8"?>
<sst xmlns="http://schemas.openxmlformats.org/spreadsheetml/2006/main" count="30">
  <si>
    <t>部门名称</t>
  </si>
  <si>
    <t>销售部</t>
  </si>
  <si>
    <t>考核月份</t>
  </si>
  <si>
    <t>20XX年01月</t>
  </si>
  <si>
    <t>满分分值</t>
  </si>
  <si>
    <t>合格分值</t>
  </si>
  <si>
    <t>合格</t>
  </si>
  <si>
    <t>部门人数</t>
  </si>
  <si>
    <t>合格人数</t>
  </si>
  <si>
    <t>不合格</t>
  </si>
  <si>
    <t>不合格人数</t>
  </si>
  <si>
    <t>考评人</t>
  </si>
  <si>
    <t>即课</t>
  </si>
  <si>
    <t>说明：
1.员工业绩得分=业绩达成率×满分分值；
2.附加分：根据员工在本月的表现，为团队做出巨大贡献或获得公司表彰者，可酌情加分；违规违纪者，则酌情减分；
3.员工绩效最终得分=业绩得分+附加分。</t>
  </si>
  <si>
    <t>序号</t>
  </si>
  <si>
    <t>员工姓名</t>
  </si>
  <si>
    <t>业绩目标</t>
  </si>
  <si>
    <t>实际业绩</t>
  </si>
  <si>
    <t>业绩达成率</t>
  </si>
  <si>
    <t>业绩得分</t>
  </si>
  <si>
    <t>附加分</t>
  </si>
  <si>
    <t>最终得分</t>
  </si>
  <si>
    <t>即课1</t>
  </si>
  <si>
    <t>即课2</t>
  </si>
  <si>
    <t>即课3</t>
  </si>
  <si>
    <t>即课4</t>
  </si>
  <si>
    <t>即课5</t>
  </si>
  <si>
    <t>即课6</t>
  </si>
  <si>
    <t>即课7</t>
  </si>
  <si>
    <t>即课8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</si>
</sst>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name val="思源黑体 CN Medium"/>
      <charset val="134"/>
    </font>
    <font>
      <sz val="10"/>
      <color theme="2" tint="-0.1"/>
      <name val="思源黑体 CN Medium"/>
      <charset val="134"/>
    </font>
    <font>
      <sz val="10"/>
      <name val="思源黑体 CN Bold"/>
      <charset val="134"/>
    </font>
    <font>
      <sz val="12"/>
      <color theme="1" tint="0.35"/>
      <name val="思源黑体 CN Bold"/>
      <charset val="134"/>
    </font>
    <font>
      <sz val="14"/>
      <color theme="0"/>
      <name val="思源黑体 CN Bold"/>
      <charset val="134"/>
    </font>
    <font>
      <sz val="11"/>
      <color theme="1" tint="0.35"/>
      <name val="思源黑体 CN Bold"/>
      <charset val="134"/>
    </font>
    <font>
      <sz val="13"/>
      <color theme="0"/>
      <name val="思源黑体 CN Bold"/>
      <charset val="134"/>
    </font>
    <font>
      <sz val="13"/>
      <color theme="1" tint="0.35"/>
      <name val="思源黑体 CN Bold"/>
      <charset val="134"/>
    </font>
    <font>
      <sz val="14"/>
      <color theme="1" tint="0.35"/>
      <name val="思源黑体 CN Bold"/>
      <charset val="134"/>
    </font>
    <font>
      <sz val="16"/>
      <name val="思源黑体 CN Medium"/>
      <charset val="134"/>
    </font>
    <font>
      <sz val="10"/>
      <color theme="0"/>
      <name val="思源黑体 CN Medium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9916E"/>
        <bgColor indexed="64"/>
      </patternFill>
    </fill>
    <fill>
      <patternFill patternType="solid">
        <fgColor rgb="FFFFF7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rgb="FFF9916E"/>
      </left>
      <right/>
      <top style="thin">
        <color rgb="FFF9916E"/>
      </top>
      <bottom style="hair">
        <color theme="0"/>
      </bottom>
      <diagonal/>
    </border>
    <border>
      <left/>
      <right/>
      <top style="thin">
        <color rgb="FFF9916E"/>
      </top>
      <bottom style="hair">
        <color theme="0"/>
      </bottom>
      <diagonal/>
    </border>
    <border>
      <left style="thin">
        <color rgb="FFF9916E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 style="thin">
        <color rgb="FFF9916E"/>
      </left>
      <right/>
      <top style="hair">
        <color theme="0"/>
      </top>
      <bottom style="thin">
        <color rgb="FFF9916E"/>
      </bottom>
      <diagonal/>
    </border>
    <border>
      <left/>
      <right/>
      <top style="hair">
        <color theme="0"/>
      </top>
      <bottom style="thin">
        <color rgb="FFF9916E"/>
      </bottom>
      <diagonal/>
    </border>
    <border>
      <left style="thin">
        <color rgb="FFF9916E"/>
      </left>
      <right style="hair">
        <color rgb="FFFBAA92"/>
      </right>
      <top/>
      <bottom/>
      <diagonal/>
    </border>
    <border>
      <left style="hair">
        <color rgb="FFFBAA92"/>
      </left>
      <right style="hair">
        <color rgb="FFFBAA92"/>
      </right>
      <top/>
      <bottom/>
      <diagonal/>
    </border>
    <border>
      <left style="thin">
        <color rgb="FFF9916E"/>
      </left>
      <right style="hair">
        <color theme="0"/>
      </right>
      <top style="thin">
        <color rgb="FFF9916E"/>
      </top>
      <bottom style="thin">
        <color rgb="FFF9916E"/>
      </bottom>
      <diagonal/>
    </border>
    <border>
      <left style="hair">
        <color theme="0"/>
      </left>
      <right style="hair">
        <color theme="0"/>
      </right>
      <top style="thin">
        <color rgb="FFF9916E"/>
      </top>
      <bottom style="thin">
        <color rgb="FFF9916E"/>
      </bottom>
      <diagonal/>
    </border>
    <border>
      <left style="thin">
        <color rgb="FFF9916E"/>
      </left>
      <right style="hair">
        <color rgb="FFF9916E"/>
      </right>
      <top/>
      <bottom style="hair">
        <color rgb="FFF9916E"/>
      </bottom>
      <diagonal/>
    </border>
    <border>
      <left style="hair">
        <color rgb="FFF9916E"/>
      </left>
      <right style="hair">
        <color rgb="FFF9916E"/>
      </right>
      <top/>
      <bottom style="hair">
        <color rgb="FFF9916E"/>
      </bottom>
      <diagonal/>
    </border>
    <border>
      <left style="thin">
        <color rgb="FFF9916E"/>
      </left>
      <right style="hair">
        <color rgb="FFF9916E"/>
      </right>
      <top style="hair">
        <color rgb="FFF9916E"/>
      </top>
      <bottom style="hair">
        <color rgb="FFF9916E"/>
      </bottom>
      <diagonal/>
    </border>
    <border>
      <left style="hair">
        <color rgb="FFF9916E"/>
      </left>
      <right style="hair">
        <color rgb="FFF9916E"/>
      </right>
      <top style="hair">
        <color rgb="FFF9916E"/>
      </top>
      <bottom style="hair">
        <color rgb="FFF9916E"/>
      </bottom>
      <diagonal/>
    </border>
    <border>
      <left/>
      <right/>
      <top style="thin">
        <color rgb="FFF9916E"/>
      </top>
      <bottom style="hair">
        <color rgb="FFF9916E"/>
      </bottom>
      <diagonal/>
    </border>
    <border>
      <left/>
      <right style="thin">
        <color rgb="FFF9916E"/>
      </right>
      <top style="thin">
        <color rgb="FFF9916E"/>
      </top>
      <bottom style="hair">
        <color rgb="FFF9916E"/>
      </bottom>
      <diagonal/>
    </border>
    <border>
      <left/>
      <right/>
      <top style="thin">
        <color rgb="FFF9916E"/>
      </top>
      <bottom/>
      <diagonal/>
    </border>
    <border>
      <left/>
      <right/>
      <top style="hair">
        <color rgb="FFF9916E"/>
      </top>
      <bottom style="hair">
        <color rgb="FFF9916E"/>
      </bottom>
      <diagonal/>
    </border>
    <border>
      <left/>
      <right style="thin">
        <color rgb="FFF9916E"/>
      </right>
      <top style="hair">
        <color rgb="FFF9916E"/>
      </top>
      <bottom style="hair">
        <color rgb="FFF9916E"/>
      </bottom>
      <diagonal/>
    </border>
    <border>
      <left/>
      <right/>
      <top style="hair">
        <color rgb="FFF9916E"/>
      </top>
      <bottom style="thin">
        <color rgb="FFF9916E"/>
      </bottom>
      <diagonal/>
    </border>
    <border>
      <left/>
      <right style="thin">
        <color rgb="FFF9916E"/>
      </right>
      <top style="hair">
        <color rgb="FFF9916E"/>
      </top>
      <bottom style="thin">
        <color rgb="FFF9916E"/>
      </bottom>
      <diagonal/>
    </border>
    <border>
      <left/>
      <right/>
      <top/>
      <bottom style="thin">
        <color rgb="FFF9916E"/>
      </bottom>
      <diagonal/>
    </border>
    <border>
      <left/>
      <right style="thin">
        <color rgb="FFF9916E"/>
      </right>
      <top style="thin">
        <color rgb="FFF9916E"/>
      </top>
      <bottom/>
      <diagonal/>
    </border>
    <border>
      <left/>
      <right style="thin">
        <color rgb="FFF9916E"/>
      </right>
      <top/>
      <bottom/>
      <diagonal/>
    </border>
    <border>
      <left/>
      <right style="thin">
        <color rgb="FFF9916E"/>
      </right>
      <top/>
      <bottom style="thin">
        <color rgb="FFF9916E"/>
      </bottom>
      <diagonal/>
    </border>
    <border>
      <left style="hair">
        <color rgb="FFFBAA92"/>
      </left>
      <right style="thin">
        <color rgb="FFF9916E"/>
      </right>
      <top/>
      <bottom/>
      <diagonal/>
    </border>
    <border>
      <left style="hair">
        <color theme="0"/>
      </left>
      <right style="thin">
        <color rgb="FFF9916E"/>
      </right>
      <top style="thin">
        <color rgb="FFF9916E"/>
      </top>
      <bottom style="thin">
        <color rgb="FFF9916E"/>
      </bottom>
      <diagonal/>
    </border>
    <border>
      <left style="hair">
        <color rgb="FFF9916E"/>
      </left>
      <right style="thin">
        <color rgb="FFF9916E"/>
      </right>
      <top/>
      <bottom style="hair">
        <color rgb="FFF9916E"/>
      </bottom>
      <diagonal/>
    </border>
    <border>
      <left style="hair">
        <color rgb="FFF9916E"/>
      </left>
      <right style="thin">
        <color rgb="FFF9916E"/>
      </right>
      <top style="hair">
        <color rgb="FFF9916E"/>
      </top>
      <bottom style="hair">
        <color rgb="FFF9916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32" borderId="3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3" borderId="35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30" borderId="36" applyNumberFormat="0" applyAlignment="0" applyProtection="0">
      <alignment vertical="center"/>
    </xf>
    <xf numFmtId="0" fontId="19" fillId="13" borderId="33" applyNumberFormat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33" borderId="3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/>
    </xf>
    <xf numFmtId="10" fontId="8" fillId="4" borderId="21" xfId="0" applyNumberFormat="1" applyFont="1" applyFill="1" applyBorder="1" applyAlignment="1">
      <alignment horizontal="center" vertical="center"/>
    </xf>
    <xf numFmtId="10" fontId="9" fillId="4" borderId="22" xfId="0" applyNumberFormat="1" applyFont="1" applyFill="1" applyBorder="1" applyAlignment="1">
      <alignment vertical="center"/>
    </xf>
    <xf numFmtId="10" fontId="4" fillId="4" borderId="12" xfId="0" applyNumberFormat="1" applyFont="1" applyFill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10" fontId="4" fillId="4" borderId="14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top"/>
    </xf>
    <xf numFmtId="0" fontId="7" fillId="2" borderId="27" xfId="0" applyFont="1" applyFill="1" applyBorder="1" applyAlignment="1">
      <alignment horizontal="center" vertical="center"/>
    </xf>
    <xf numFmtId="0" fontId="4" fillId="4" borderId="12" xfId="0" applyNumberFormat="1" applyFont="1" applyFill="1" applyBorder="1" applyAlignment="1">
      <alignment horizontal="center" vertical="center"/>
    </xf>
    <xf numFmtId="176" fontId="4" fillId="4" borderId="28" xfId="0" applyNumberFormat="1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center" vertical="center"/>
    </xf>
    <xf numFmtId="176" fontId="4" fillId="4" borderId="29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FF0000"/>
      </font>
    </dxf>
    <dxf>
      <fill>
        <patternFill patternType="solid">
          <bgColor theme="7" tint="0.8"/>
        </patternFill>
      </fill>
    </dxf>
  </dxfs>
  <tableStyles count="0" defaultTableStyle="TableStyleMedium2" defaultPivotStyle="PivotStyleLight16"/>
  <colors>
    <mruColors>
      <color rgb="00EF6451"/>
      <color rgb="00FCD9B0"/>
      <color rgb="00FDE8B0"/>
      <color rgb="00FEDFAF"/>
      <color rgb="00FEECAF"/>
      <color rgb="00FEE3AF"/>
      <color rgb="00FFF7F4"/>
      <color rgb="00FBAA92"/>
      <color rgb="00F9916E"/>
      <color rgb="00FEDB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  <a:r>
              <a:rPr sz="130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rPr>
              <a:t>合格人数占比</a:t>
            </a:r>
            <a:endParaRPr sz="130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endParaRPr>
          </a:p>
        </c:rich>
      </c:tx>
      <c:layout>
        <c:manualLayout>
          <c:xMode val="edge"/>
          <c:yMode val="edge"/>
          <c:x val="0.320467964137328"/>
          <c:y val="0.01270648030495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0820030614476"/>
          <c:y val="0.278271918678526"/>
          <c:w val="0.317515853925213"/>
          <c:h val="0.614993646759847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EDBB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9916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思源黑体 CN Bold" panose="020B0800000000000000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内容页!$I$6:$I$7</c:f>
              <c:strCache>
                <c:ptCount val="2"/>
                <c:pt idx="0">
                  <c:v>合格</c:v>
                </c:pt>
                <c:pt idx="1">
                  <c:v>不合格</c:v>
                </c:pt>
              </c:strCache>
            </c:strRef>
          </c:cat>
          <c:val>
            <c:numRef>
              <c:f>内容页!$J$6:$J$7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ayout>
        <c:manualLayout>
          <c:xMode val="edge"/>
          <c:yMode val="edge"/>
          <c:x val="0.75092936802974"/>
          <c:y val="0.365946632782719"/>
          <c:w val="0.222829652307019"/>
          <c:h val="0.4701397712833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0</xdr:row>
      <xdr:rowOff>130175</xdr:rowOff>
    </xdr:from>
    <xdr:to>
      <xdr:col>11</xdr:col>
      <xdr:colOff>12700</xdr:colOff>
      <xdr:row>2</xdr:row>
      <xdr:rowOff>690245</xdr:rowOff>
    </xdr:to>
    <xdr:grpSp>
      <xdr:nvGrpSpPr>
        <xdr:cNvPr id="8" name="组合 7"/>
        <xdr:cNvGrpSpPr/>
      </xdr:nvGrpSpPr>
      <xdr:grpSpPr>
        <a:xfrm>
          <a:off x="247015" y="130175"/>
          <a:ext cx="6816725" cy="878840"/>
          <a:chOff x="1080" y="234"/>
          <a:chExt cx="13305" cy="1236"/>
        </a:xfrm>
        <a:gradFill>
          <a:gsLst>
            <a:gs pos="6000">
              <a:srgbClr val="F9916E"/>
            </a:gs>
            <a:gs pos="100000">
              <a:srgbClr val="FEE1C6"/>
            </a:gs>
          </a:gsLst>
          <a:lin ang="18900000" scaled="0"/>
        </a:gradFill>
      </xdr:grpSpPr>
      <xdr:sp>
        <xdr:nvSpPr>
          <xdr:cNvPr id="4" name="任意多边形 3"/>
          <xdr:cNvSpPr/>
        </xdr:nvSpPr>
        <xdr:spPr>
          <a:xfrm>
            <a:off x="1080" y="237"/>
            <a:ext cx="4994" cy="705"/>
          </a:xfrm>
          <a:custGeom>
            <a:avLst/>
            <a:gdLst>
              <a:gd name="connsiteX0" fmla="*/ 0 w 4993"/>
              <a:gd name="connsiteY0" fmla="*/ 0 h 708"/>
              <a:gd name="connsiteX1" fmla="*/ 4992 w 4993"/>
              <a:gd name="connsiteY1" fmla="*/ 0 h 708"/>
              <a:gd name="connsiteX2" fmla="*/ 4993 w 4993"/>
              <a:gd name="connsiteY2" fmla="*/ 187 h 708"/>
              <a:gd name="connsiteX3" fmla="*/ 0 w 4993"/>
              <a:gd name="connsiteY3" fmla="*/ 686 h 708"/>
              <a:gd name="connsiteX4" fmla="*/ 0 w 4993"/>
              <a:gd name="connsiteY4" fmla="*/ 0 h 7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93" h="708">
                <a:moveTo>
                  <a:pt x="0" y="0"/>
                </a:moveTo>
                <a:lnTo>
                  <a:pt x="4992" y="0"/>
                </a:lnTo>
                <a:lnTo>
                  <a:pt x="4993" y="187"/>
                </a:lnTo>
                <a:cubicBezTo>
                  <a:pt x="2497" y="187"/>
                  <a:pt x="2496" y="834"/>
                  <a:pt x="0" y="686"/>
                </a:cubicBezTo>
                <a:lnTo>
                  <a:pt x="0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5" name="任意多边形 4"/>
          <xdr:cNvSpPr/>
        </xdr:nvSpPr>
        <xdr:spPr>
          <a:xfrm flipH="1">
            <a:off x="6058" y="237"/>
            <a:ext cx="4990" cy="814"/>
          </a:xfrm>
          <a:custGeom>
            <a:avLst/>
            <a:gdLst>
              <a:gd name="connsiteX0" fmla="*/ 0 w 4983"/>
              <a:gd name="connsiteY0" fmla="*/ 0 h 816"/>
              <a:gd name="connsiteX1" fmla="*/ 4982 w 4983"/>
              <a:gd name="connsiteY1" fmla="*/ 0 h 816"/>
              <a:gd name="connsiteX2" fmla="*/ 4983 w 4983"/>
              <a:gd name="connsiteY2" fmla="*/ 187 h 816"/>
              <a:gd name="connsiteX3" fmla="*/ 0 w 4983"/>
              <a:gd name="connsiteY3" fmla="*/ 797 h 816"/>
              <a:gd name="connsiteX4" fmla="*/ 0 w 4983"/>
              <a:gd name="connsiteY4" fmla="*/ 0 h 8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83" h="816">
                <a:moveTo>
                  <a:pt x="0" y="0"/>
                </a:moveTo>
                <a:lnTo>
                  <a:pt x="4982" y="0"/>
                </a:lnTo>
                <a:lnTo>
                  <a:pt x="4983" y="187"/>
                </a:lnTo>
                <a:cubicBezTo>
                  <a:pt x="2492" y="187"/>
                  <a:pt x="2491" y="945"/>
                  <a:pt x="0" y="797"/>
                </a:cubicBezTo>
                <a:lnTo>
                  <a:pt x="0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" name="任意多边形 6"/>
          <xdr:cNvSpPr/>
        </xdr:nvSpPr>
        <xdr:spPr>
          <a:xfrm flipH="1">
            <a:off x="10989" y="234"/>
            <a:ext cx="3397" cy="1236"/>
          </a:xfrm>
          <a:custGeom>
            <a:avLst/>
            <a:gdLst>
              <a:gd name="connsiteX0" fmla="*/ 3 w 2952"/>
              <a:gd name="connsiteY0" fmla="*/ 0 h 1234"/>
              <a:gd name="connsiteX1" fmla="*/ 2952 w 2952"/>
              <a:gd name="connsiteY1" fmla="*/ 0 h 1234"/>
              <a:gd name="connsiteX2" fmla="*/ 2952 w 2952"/>
              <a:gd name="connsiteY2" fmla="*/ 800 h 1234"/>
              <a:gd name="connsiteX3" fmla="*/ 0 w 2952"/>
              <a:gd name="connsiteY3" fmla="*/ 1202 h 1234"/>
              <a:gd name="connsiteX4" fmla="*/ 3 w 2952"/>
              <a:gd name="connsiteY4" fmla="*/ 0 h 12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52" h="1234">
                <a:moveTo>
                  <a:pt x="3" y="0"/>
                </a:moveTo>
                <a:lnTo>
                  <a:pt x="2952" y="0"/>
                </a:lnTo>
                <a:lnTo>
                  <a:pt x="2952" y="800"/>
                </a:lnTo>
                <a:cubicBezTo>
                  <a:pt x="1478" y="800"/>
                  <a:pt x="1475" y="1375"/>
                  <a:pt x="0" y="1202"/>
                </a:cubicBezTo>
                <a:lnTo>
                  <a:pt x="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19050</xdr:colOff>
      <xdr:row>2</xdr:row>
      <xdr:rowOff>75565</xdr:rowOff>
    </xdr:from>
    <xdr:to>
      <xdr:col>8</xdr:col>
      <xdr:colOff>962025</xdr:colOff>
      <xdr:row>2</xdr:row>
      <xdr:rowOff>668655</xdr:rowOff>
    </xdr:to>
    <xdr:grpSp>
      <xdr:nvGrpSpPr>
        <xdr:cNvPr id="2" name="组合 1"/>
        <xdr:cNvGrpSpPr/>
      </xdr:nvGrpSpPr>
      <xdr:grpSpPr>
        <a:xfrm>
          <a:off x="410845" y="394335"/>
          <a:ext cx="5660390" cy="593090"/>
          <a:chOff x="855" y="584"/>
          <a:chExt cx="10155" cy="934"/>
        </a:xfrm>
      </xdr:grpSpPr>
      <xdr:sp>
        <xdr:nvSpPr>
          <xdr:cNvPr id="3" name="文本框 2"/>
          <xdr:cNvSpPr txBox="1"/>
        </xdr:nvSpPr>
        <xdr:spPr>
          <a:xfrm>
            <a:off x="1982" y="586"/>
            <a:ext cx="5446" cy="9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zh-CN" altLang="en-US" sz="3400" spc="800">
                <a:solidFill>
                  <a:schemeClr val="bg1"/>
                </a:solidFill>
                <a:effectLst>
                  <a:outerShdw blurRad="63500" dist="50800" dir="2700000" algn="tl" rotWithShape="0">
                    <a:srgbClr val="EB3B23">
                      <a:alpha val="35000"/>
                    </a:srgbClr>
                  </a:outerShdw>
                </a:effectLst>
                <a:uFillTx/>
                <a:latin typeface="思源黑体 CN Bold" panose="020B0800000000000000" charset="-122"/>
                <a:ea typeface="思源黑体 CN Bold" panose="020B0800000000000000" charset="-122"/>
              </a:rPr>
              <a:t>绩效考核表</a:t>
            </a:r>
            <a:endParaRPr lang="zh-CN" altLang="en-US" sz="3400" spc="800">
              <a:solidFill>
                <a:schemeClr val="bg1"/>
              </a:solidFill>
              <a:effectLst>
                <a:outerShdw blurRad="63500" dist="50800" dir="2700000" algn="tl" rotWithShape="0">
                  <a:srgbClr val="EB3B23">
                    <a:alpha val="35000"/>
                  </a:srgbClr>
                </a:outerShdw>
              </a:effectLst>
              <a:uFillTx/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  <xdr:grpSp>
        <xdr:nvGrpSpPr>
          <xdr:cNvPr id="11" name="组合 10"/>
          <xdr:cNvGrpSpPr/>
        </xdr:nvGrpSpPr>
        <xdr:grpSpPr>
          <a:xfrm>
            <a:off x="855" y="584"/>
            <a:ext cx="927" cy="935"/>
            <a:chOff x="1845" y="525"/>
            <a:chExt cx="986" cy="994"/>
          </a:xfrm>
        </xdr:grpSpPr>
        <xdr:sp>
          <xdr:nvSpPr>
            <xdr:cNvPr id="10" name="圆角矩形 9"/>
            <xdr:cNvSpPr/>
          </xdr:nvSpPr>
          <xdr:spPr>
            <a:xfrm>
              <a:off x="1845" y="525"/>
              <a:ext cx="987" cy="995"/>
            </a:xfrm>
            <a:prstGeom prst="roundRect">
              <a:avLst>
                <a:gd name="adj" fmla="val 11512"/>
              </a:avLst>
            </a:prstGeom>
            <a:gradFill>
              <a:gsLst>
                <a:gs pos="0">
                  <a:srgbClr val="FEE3AF"/>
                </a:gs>
                <a:gs pos="84000">
                  <a:srgbClr val="EF6451"/>
                </a:gs>
              </a:gsLst>
              <a:lin ang="6600000" scaled="0"/>
            </a:gradFill>
            <a:ln>
              <a:noFill/>
            </a:ln>
            <a:effectLst>
              <a:outerShdw blurRad="127000" dist="63500" dir="2700000" algn="tl" rotWithShape="0">
                <a:srgbClr val="EB3B23">
                  <a:alpha val="25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pic>
          <xdr:nvPicPr>
            <xdr:cNvPr id="9" name="图片 8" descr="templates\docerresourceshop\icons\\32313535393238333b32313535393234373bd2b5bca8bca8d0a7bfbcbacb"/>
            <xdr:cNvPicPr>
              <a:picLocks noChangeAspect="1"/>
            </xdr:cNvPicPr>
          </xdr:nvPicPr>
          <xdr:blipFill>
            <a:blip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2022" y="697"/>
              <a:ext cx="633" cy="650"/>
            </a:xfrm>
            <a:prstGeom prst="rect">
              <a:avLst/>
            </a:prstGeom>
            <a:effectLst>
              <a:outerShdw blurRad="25400" dist="12700" dir="5400000" algn="ctr" rotWithShape="0">
                <a:srgbClr val="EB3B23">
                  <a:alpha val="68000"/>
                </a:srgbClr>
              </a:outerShdw>
            </a:effectLst>
          </xdr:spPr>
        </xdr:pic>
      </xdr:grpSp>
      <xdr:sp>
        <xdr:nvSpPr>
          <xdr:cNvPr id="12" name="文本框 11"/>
          <xdr:cNvSpPr txBox="1"/>
        </xdr:nvSpPr>
        <xdr:spPr>
          <a:xfrm>
            <a:off x="6360" y="1050"/>
            <a:ext cx="4650" cy="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zh-CN" altLang="en-US" sz="1200" spc="100">
                <a:solidFill>
                  <a:schemeClr val="bg1"/>
                </a:solidFill>
                <a:effectLst>
                  <a:outerShdw blurRad="76200" dist="38100" dir="2700000" algn="tl" rotWithShape="0">
                    <a:srgbClr val="EB3B23">
                      <a:alpha val="40000"/>
                    </a:srgbClr>
                  </a:outerShdw>
                </a:effectLst>
                <a:uFillTx/>
                <a:latin typeface="思源黑体 CN Bold" panose="020B0800000000000000" charset="-122"/>
                <a:ea typeface="思源黑体 CN Bold" panose="020B0800000000000000" charset="-122"/>
              </a:rPr>
              <a:t>Performance Appraisal Form</a:t>
            </a:r>
            <a:endParaRPr lang="zh-CN" altLang="en-US" sz="1200" spc="100">
              <a:solidFill>
                <a:schemeClr val="bg1"/>
              </a:solidFill>
              <a:effectLst>
                <a:outerShdw blurRad="76200" dist="38100" dir="2700000" algn="tl" rotWithShape="0">
                  <a:srgbClr val="EB3B23">
                    <a:alpha val="40000"/>
                  </a:srgbClr>
                </a:outerShdw>
              </a:effectLst>
              <a:uFillTx/>
              <a:latin typeface="思源黑体 CN Bold" panose="020B0800000000000000" charset="-122"/>
              <a:ea typeface="思源黑体 CN Bold" panose="020B0800000000000000" charset="-122"/>
            </a:endParaRPr>
          </a:p>
        </xdr:txBody>
      </xdr:sp>
    </xdr:grpSp>
    <xdr:clientData/>
  </xdr:twoCellAnchor>
  <xdr:twoCellAnchor>
    <xdr:from>
      <xdr:col>7</xdr:col>
      <xdr:colOff>60960</xdr:colOff>
      <xdr:row>4</xdr:row>
      <xdr:rowOff>13335</xdr:rowOff>
    </xdr:from>
    <xdr:to>
      <xdr:col>9</xdr:col>
      <xdr:colOff>926465</xdr:colOff>
      <xdr:row>7</xdr:row>
      <xdr:rowOff>369570</xdr:rowOff>
    </xdr:to>
    <xdr:graphicFrame>
      <xdr:nvGraphicFramePr>
        <xdr:cNvPr id="6" name="图表 5"/>
        <xdr:cNvGraphicFramePr/>
      </xdr:nvGraphicFramePr>
      <xdr:xfrm>
        <a:off x="4365625" y="1322705"/>
        <a:ext cx="2531110" cy="1499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626745</xdr:colOff>
      <xdr:row>4</xdr:row>
      <xdr:rowOff>137160</xdr:rowOff>
    </xdr:from>
    <xdr:to>
      <xdr:col>9</xdr:col>
      <xdr:colOff>360045</xdr:colOff>
      <xdr:row>4</xdr:row>
      <xdr:rowOff>180340</xdr:rowOff>
    </xdr:to>
    <xdr:grpSp>
      <xdr:nvGrpSpPr>
        <xdr:cNvPr id="15" name="组合 14"/>
        <xdr:cNvGrpSpPr/>
      </xdr:nvGrpSpPr>
      <xdr:grpSpPr>
        <a:xfrm>
          <a:off x="4931410" y="1446530"/>
          <a:ext cx="1499870" cy="43180"/>
          <a:chOff x="8744" y="2224"/>
          <a:chExt cx="2792" cy="68"/>
        </a:xfrm>
      </xdr:grpSpPr>
      <xdr:sp>
        <xdr:nvSpPr>
          <xdr:cNvPr id="13" name="五边形 12"/>
          <xdr:cNvSpPr/>
        </xdr:nvSpPr>
        <xdr:spPr>
          <a:xfrm>
            <a:off x="11196" y="2224"/>
            <a:ext cx="340" cy="68"/>
          </a:xfrm>
          <a:prstGeom prst="homePlate">
            <a:avLst/>
          </a:prstGeom>
          <a:solidFill>
            <a:srgbClr val="F9916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14" name="五边形 13"/>
          <xdr:cNvSpPr/>
        </xdr:nvSpPr>
        <xdr:spPr>
          <a:xfrm flipH="1">
            <a:off x="8744" y="2224"/>
            <a:ext cx="340" cy="68"/>
          </a:xfrm>
          <a:prstGeom prst="homePlate">
            <a:avLst/>
          </a:prstGeom>
          <a:solidFill>
            <a:srgbClr val="F9916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c3b43164-6214-4745-a587-9e8cf4821dd3/C:/Users/IT/AppData/Roaming/Kingsoft/office6/templates/download/&#40664;&#35748;/&#38144;&#21806;&#31649;&#29702;&#31995;&#32479;&#34920;&#65288;&#21547;&#37319;&#36141;&#31649;&#29702;&#31995;&#32479;&#65289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c3b43164-6214-4745-a587-9e8cf4821dd3/C:/2022.7.22/&#34920;&#26684;/&#21046;&#20316;/&#12304;&#34920;&#26684;&#12305;&#38472;&#26480;-0822-2-&#31532;&#19968;&#29256;/&#12304;&#34920;&#26684; NO.184&#12305;&#38472;&#26480;-&#33829;&#38144;&#31574;&#21010;-&#36890;&#29992;&#30452;&#25773;&#22242;&#38431;&#20998;&#24037;&#34920;-&#31532;&#19968;&#29256;/&#36890;&#29992;&#30452;&#25773;&#22242;&#38431;&#20998;&#2403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c3b43164-6214-4745-a587-9e8cf4821dd3/C:/2022.7.22/&#34920;&#26684;/&#21046;&#20316;/&#27599;&#26085;/&#12304;&#34920;&#26684;&#12305;&#38472;&#26480;-1029-7-&#31532;&#19968;&#29256;/&#12304;&#34920;&#26684;-NO.2&#12305;&#38472;&#26480;-&#25307;&#32856;&#35745;&#21010;-&#25307;&#32856;&#32479;&#35745;&#32534;&#21046;&#35745;&#21010;&#34920;-&#31532;1&#29256;-1/&#25307;&#32856;&#32479;&#35745;&#32534;&#21046;&#35745;&#2101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参数表"/>
      <sheetName val="采购付款及发票明细表"/>
      <sheetName val="销售收款及发票明细表"/>
      <sheetName val="销售明细查询"/>
      <sheetName val="采购汇总表"/>
      <sheetName val="采购查询表"/>
      <sheetName val="经手人明细查询"/>
      <sheetName val="经手人汇总查询"/>
      <sheetName val="领料明细查询"/>
      <sheetName val="领料汇总查询"/>
      <sheetName val="发货清单"/>
      <sheetName val="Sheet2"/>
      <sheetName val="Sheet3"/>
      <sheetName val="Sheet4"/>
      <sheetName val="使用说明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2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30"/>
  <sheetViews>
    <sheetView showGridLines="0" tabSelected="1" workbookViewId="0">
      <selection activeCell="A1" sqref="A1"/>
    </sheetView>
  </sheetViews>
  <sheetFormatPr defaultColWidth="9" defaultRowHeight="21" customHeight="1"/>
  <cols>
    <col min="1" max="1" width="3.59615384615385" style="2" customWidth="1"/>
    <col min="2" max="2" width="2.33653846153846" style="2" customWidth="1"/>
    <col min="3" max="3" width="6.75" style="2" customWidth="1"/>
    <col min="4" max="4" width="12" style="2" customWidth="1"/>
    <col min="5" max="6" width="13.375" style="2" customWidth="1"/>
    <col min="7" max="7" width="13.75" style="2" customWidth="1"/>
    <col min="8" max="9" width="13.375" style="2" customWidth="1"/>
    <col min="10" max="10" width="12.5" style="2" customWidth="1"/>
    <col min="11" max="11" width="2.33653846153846" style="2" customWidth="1"/>
    <col min="12" max="13" width="8.875" style="2" customWidth="1"/>
    <col min="14" max="14" width="13.875" style="2" customWidth="1"/>
    <col min="15" max="15" width="8.875" style="2" customWidth="1"/>
    <col min="16" max="16" width="9.75" style="2" customWidth="1"/>
    <col min="17" max="17" width="11" style="2" customWidth="1"/>
    <col min="18" max="18" width="12.125" style="2" customWidth="1"/>
    <col min="19" max="19" width="8.125" style="2" customWidth="1"/>
    <col min="20" max="22" width="10.625" style="2" customWidth="1"/>
    <col min="23" max="28" width="11.75" style="2" customWidth="1"/>
    <col min="29" max="29" width="10.875" style="2" customWidth="1"/>
    <col min="30" max="36" width="9" style="3" customWidth="1"/>
    <col min="37" max="16384" width="9" style="2"/>
  </cols>
  <sheetData>
    <row r="1" ht="11.1" customHeight="1" spans="1:11">
      <c r="A1" s="4"/>
      <c r="B1" s="5"/>
      <c r="C1" s="6"/>
      <c r="D1" s="6"/>
      <c r="E1" s="6"/>
      <c r="F1" s="6"/>
      <c r="G1" s="6"/>
      <c r="H1" s="5"/>
      <c r="I1" s="5"/>
      <c r="J1" s="5"/>
      <c r="K1" s="5"/>
    </row>
    <row r="2" ht="14" customHeight="1" spans="2:11">
      <c r="B2" s="7"/>
      <c r="C2" s="8"/>
      <c r="D2" s="8"/>
      <c r="E2" s="8"/>
      <c r="F2" s="8"/>
      <c r="G2" s="8"/>
      <c r="H2" s="7"/>
      <c r="I2" s="7"/>
      <c r="J2" s="7"/>
      <c r="K2" s="7"/>
    </row>
    <row r="3" ht="64" customHeight="1" spans="2:28">
      <c r="B3" s="7"/>
      <c r="C3" s="7"/>
      <c r="D3" s="7"/>
      <c r="E3" s="7"/>
      <c r="F3" s="7"/>
      <c r="G3" s="7"/>
      <c r="H3" s="7"/>
      <c r="I3" s="7"/>
      <c r="J3" s="7"/>
      <c r="K3" s="8"/>
      <c r="L3" s="37"/>
      <c r="M3" s="37"/>
      <c r="N3" s="37"/>
      <c r="O3" s="37"/>
      <c r="P3" s="37"/>
      <c r="Q3" s="37"/>
      <c r="R3" s="37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 s="1" customFormat="1" ht="14" customHeight="1" spans="2:36">
      <c r="B4" s="9"/>
      <c r="C4" s="9"/>
      <c r="D4" s="9"/>
      <c r="E4" s="9"/>
      <c r="F4" s="9"/>
      <c r="G4" s="9"/>
      <c r="H4" s="9"/>
      <c r="I4" s="9"/>
      <c r="J4" s="9"/>
      <c r="K4" s="9"/>
      <c r="AD4" s="51"/>
      <c r="AE4" s="51"/>
      <c r="AF4" s="51"/>
      <c r="AG4" s="51"/>
      <c r="AH4" s="51"/>
      <c r="AI4" s="51"/>
      <c r="AJ4" s="51"/>
    </row>
    <row r="5" ht="30" customHeight="1" spans="2:11">
      <c r="B5" s="9"/>
      <c r="C5" s="10" t="s">
        <v>0</v>
      </c>
      <c r="D5" s="11"/>
      <c r="E5" s="24" t="s">
        <v>1</v>
      </c>
      <c r="F5" s="11" t="s">
        <v>2</v>
      </c>
      <c r="G5" s="25" t="s">
        <v>3</v>
      </c>
      <c r="H5" s="26"/>
      <c r="I5" s="38"/>
      <c r="J5" s="39"/>
      <c r="K5" s="9"/>
    </row>
    <row r="6" ht="30" customHeight="1" spans="2:11">
      <c r="B6" s="9"/>
      <c r="C6" s="12" t="s">
        <v>4</v>
      </c>
      <c r="D6" s="13"/>
      <c r="E6" s="27">
        <v>10</v>
      </c>
      <c r="F6" s="13" t="s">
        <v>5</v>
      </c>
      <c r="G6" s="28">
        <v>8</v>
      </c>
      <c r="H6" s="29"/>
      <c r="I6" s="40" t="s">
        <v>6</v>
      </c>
      <c r="J6" s="41">
        <f>G7</f>
        <v>5</v>
      </c>
      <c r="K6" s="9"/>
    </row>
    <row r="7" ht="30" customHeight="1" spans="2:11">
      <c r="B7" s="9"/>
      <c r="C7" s="12" t="s">
        <v>7</v>
      </c>
      <c r="D7" s="13"/>
      <c r="E7" s="27">
        <f>COUNTA(D11:D1048574)</f>
        <v>8</v>
      </c>
      <c r="F7" s="13" t="s">
        <v>8</v>
      </c>
      <c r="G7" s="28">
        <f>COUNTIF(J11:J1048574,"&gt;="&amp;G6)</f>
        <v>5</v>
      </c>
      <c r="H7" s="29"/>
      <c r="I7" s="40" t="s">
        <v>9</v>
      </c>
      <c r="J7" s="41">
        <f>E8</f>
        <v>3</v>
      </c>
      <c r="K7" s="9"/>
    </row>
    <row r="8" ht="30" customHeight="1" spans="2:11">
      <c r="B8" s="9"/>
      <c r="C8" s="14" t="s">
        <v>10</v>
      </c>
      <c r="D8" s="15"/>
      <c r="E8" s="30">
        <f>COUNTIF(J11:J1048574,"&lt;"&amp;G6)</f>
        <v>3</v>
      </c>
      <c r="F8" s="15" t="s">
        <v>11</v>
      </c>
      <c r="G8" s="31" t="s">
        <v>12</v>
      </c>
      <c r="H8" s="32"/>
      <c r="I8" s="42"/>
      <c r="J8" s="43"/>
      <c r="K8" s="9"/>
    </row>
    <row r="9" ht="87" customHeight="1" spans="2:11">
      <c r="B9" s="9"/>
      <c r="C9" s="16" t="s">
        <v>13</v>
      </c>
      <c r="D9" s="17"/>
      <c r="E9" s="17"/>
      <c r="F9" s="17"/>
      <c r="G9" s="17"/>
      <c r="H9" s="17"/>
      <c r="I9" s="17"/>
      <c r="J9" s="44"/>
      <c r="K9" s="9"/>
    </row>
    <row r="10" ht="30" customHeight="1" spans="2:11">
      <c r="B10" s="9"/>
      <c r="C10" s="18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45" t="s">
        <v>21</v>
      </c>
      <c r="K10" s="9"/>
    </row>
    <row r="11" ht="28" customHeight="1" spans="2:11">
      <c r="B11" s="9"/>
      <c r="C11" s="20">
        <v>1</v>
      </c>
      <c r="D11" s="21" t="s">
        <v>22</v>
      </c>
      <c r="E11" s="21">
        <v>20000</v>
      </c>
      <c r="F11" s="21">
        <v>18435</v>
      </c>
      <c r="G11" s="33">
        <f>IFERROR(F11/E11,"-")</f>
        <v>0.92175</v>
      </c>
      <c r="H11" s="34">
        <f>IFERROR(G11*$E$6,"-")</f>
        <v>9.2175</v>
      </c>
      <c r="I11" s="46"/>
      <c r="J11" s="47">
        <f>IFERROR(H11+I11,"-")</f>
        <v>9.2175</v>
      </c>
      <c r="K11" s="9"/>
    </row>
    <row r="12" ht="28" customHeight="1" spans="2:11">
      <c r="B12" s="9"/>
      <c r="C12" s="22">
        <v>2</v>
      </c>
      <c r="D12" s="23" t="s">
        <v>23</v>
      </c>
      <c r="E12" s="23">
        <v>20000</v>
      </c>
      <c r="F12" s="23">
        <v>20382</v>
      </c>
      <c r="G12" s="35">
        <f t="shared" ref="G12:G30" si="0">IFERROR(F12/E12,"-")</f>
        <v>1.0191</v>
      </c>
      <c r="H12" s="36">
        <f t="shared" ref="H12:H30" si="1">IFERROR(G12*$E$6,"-")</f>
        <v>10.191</v>
      </c>
      <c r="I12" s="48">
        <v>1</v>
      </c>
      <c r="J12" s="49">
        <f t="shared" ref="J12:J30" si="2">IFERROR(H12+I12,"-")</f>
        <v>11.191</v>
      </c>
      <c r="K12" s="9"/>
    </row>
    <row r="13" ht="28" customHeight="1" spans="2:11">
      <c r="B13" s="9"/>
      <c r="C13" s="22">
        <v>3</v>
      </c>
      <c r="D13" s="23" t="s">
        <v>24</v>
      </c>
      <c r="E13" s="23">
        <v>20000</v>
      </c>
      <c r="F13" s="23">
        <v>15572</v>
      </c>
      <c r="G13" s="35">
        <f t="shared" si="0"/>
        <v>0.7786</v>
      </c>
      <c r="H13" s="36">
        <f t="shared" si="1"/>
        <v>7.786</v>
      </c>
      <c r="I13" s="48"/>
      <c r="J13" s="49">
        <f t="shared" si="2"/>
        <v>7.786</v>
      </c>
      <c r="K13" s="9"/>
    </row>
    <row r="14" ht="28" customHeight="1" spans="2:11">
      <c r="B14" s="9"/>
      <c r="C14" s="22">
        <v>4</v>
      </c>
      <c r="D14" s="23" t="s">
        <v>25</v>
      </c>
      <c r="E14" s="23">
        <v>20000</v>
      </c>
      <c r="F14" s="23">
        <v>17238</v>
      </c>
      <c r="G14" s="35">
        <f t="shared" si="0"/>
        <v>0.8619</v>
      </c>
      <c r="H14" s="36">
        <f t="shared" si="1"/>
        <v>8.619</v>
      </c>
      <c r="I14" s="48">
        <v>-1</v>
      </c>
      <c r="J14" s="49">
        <f t="shared" si="2"/>
        <v>7.619</v>
      </c>
      <c r="K14" s="9"/>
    </row>
    <row r="15" ht="28" customHeight="1" spans="2:11">
      <c r="B15" s="9"/>
      <c r="C15" s="22">
        <v>5</v>
      </c>
      <c r="D15" s="23" t="s">
        <v>26</v>
      </c>
      <c r="E15" s="23">
        <v>20000</v>
      </c>
      <c r="F15" s="23">
        <v>16681</v>
      </c>
      <c r="G15" s="35">
        <f t="shared" si="0"/>
        <v>0.83405</v>
      </c>
      <c r="H15" s="36">
        <f t="shared" si="1"/>
        <v>8.3405</v>
      </c>
      <c r="I15" s="48">
        <v>-1</v>
      </c>
      <c r="J15" s="49">
        <f t="shared" si="2"/>
        <v>7.3405</v>
      </c>
      <c r="K15" s="9"/>
    </row>
    <row r="16" ht="28" customHeight="1" spans="2:11">
      <c r="B16" s="9"/>
      <c r="C16" s="22">
        <v>6</v>
      </c>
      <c r="D16" s="23" t="s">
        <v>27</v>
      </c>
      <c r="E16" s="23">
        <v>20000</v>
      </c>
      <c r="F16" s="23">
        <v>21433</v>
      </c>
      <c r="G16" s="35">
        <f t="shared" si="0"/>
        <v>1.07165</v>
      </c>
      <c r="H16" s="36">
        <f t="shared" si="1"/>
        <v>10.7165</v>
      </c>
      <c r="I16" s="48"/>
      <c r="J16" s="49">
        <f t="shared" si="2"/>
        <v>10.7165</v>
      </c>
      <c r="K16" s="9"/>
    </row>
    <row r="17" ht="28" customHeight="1" spans="2:11">
      <c r="B17" s="9"/>
      <c r="C17" s="22">
        <v>7</v>
      </c>
      <c r="D17" s="23" t="s">
        <v>28</v>
      </c>
      <c r="E17" s="23">
        <v>20000</v>
      </c>
      <c r="F17" s="23">
        <v>20009</v>
      </c>
      <c r="G17" s="35">
        <f t="shared" si="0"/>
        <v>1.00045</v>
      </c>
      <c r="H17" s="36">
        <f t="shared" si="1"/>
        <v>10.0045</v>
      </c>
      <c r="I17" s="48">
        <v>1</v>
      </c>
      <c r="J17" s="49">
        <f t="shared" si="2"/>
        <v>11.0045</v>
      </c>
      <c r="K17" s="9"/>
    </row>
    <row r="18" ht="28" customHeight="1" spans="2:11">
      <c r="B18" s="9"/>
      <c r="C18" s="22">
        <v>8</v>
      </c>
      <c r="D18" s="23" t="s">
        <v>29</v>
      </c>
      <c r="E18" s="23">
        <v>20000</v>
      </c>
      <c r="F18" s="23">
        <v>20658</v>
      </c>
      <c r="G18" s="35">
        <f t="shared" si="0"/>
        <v>1.0329</v>
      </c>
      <c r="H18" s="36">
        <f t="shared" si="1"/>
        <v>10.329</v>
      </c>
      <c r="I18" s="48"/>
      <c r="J18" s="49">
        <f t="shared" si="2"/>
        <v>10.329</v>
      </c>
      <c r="K18" s="9"/>
    </row>
    <row r="19" ht="28" customHeight="1" spans="2:11">
      <c r="B19" s="9"/>
      <c r="C19" s="22">
        <v>9</v>
      </c>
      <c r="D19" s="23"/>
      <c r="E19" s="23"/>
      <c r="F19" s="23"/>
      <c r="G19" s="35" t="str">
        <f t="shared" si="0"/>
        <v>-</v>
      </c>
      <c r="H19" s="36" t="str">
        <f t="shared" si="1"/>
        <v>-</v>
      </c>
      <c r="I19" s="48"/>
      <c r="J19" s="49" t="str">
        <f t="shared" si="2"/>
        <v>-</v>
      </c>
      <c r="K19" s="9"/>
    </row>
    <row r="20" ht="28" customHeight="1" spans="2:11">
      <c r="B20" s="9"/>
      <c r="C20" s="22">
        <v>10</v>
      </c>
      <c r="D20" s="23"/>
      <c r="E20" s="23"/>
      <c r="F20" s="23"/>
      <c r="G20" s="35" t="str">
        <f t="shared" si="0"/>
        <v>-</v>
      </c>
      <c r="H20" s="36" t="str">
        <f t="shared" si="1"/>
        <v>-</v>
      </c>
      <c r="I20" s="48"/>
      <c r="J20" s="49" t="str">
        <f t="shared" si="2"/>
        <v>-</v>
      </c>
      <c r="K20" s="9"/>
    </row>
    <row r="21" ht="28" customHeight="1" spans="2:11">
      <c r="B21" s="9"/>
      <c r="C21" s="22">
        <v>11</v>
      </c>
      <c r="D21" s="23"/>
      <c r="E21" s="23"/>
      <c r="F21" s="23"/>
      <c r="G21" s="35" t="str">
        <f t="shared" si="0"/>
        <v>-</v>
      </c>
      <c r="H21" s="36" t="str">
        <f t="shared" si="1"/>
        <v>-</v>
      </c>
      <c r="I21" s="48"/>
      <c r="J21" s="49" t="str">
        <f t="shared" si="2"/>
        <v>-</v>
      </c>
      <c r="K21" s="9"/>
    </row>
    <row r="22" ht="28" customHeight="1" spans="2:11">
      <c r="B22" s="9"/>
      <c r="C22" s="22">
        <v>12</v>
      </c>
      <c r="D22" s="23"/>
      <c r="E22" s="23"/>
      <c r="F22" s="23"/>
      <c r="G22" s="35" t="str">
        <f t="shared" si="0"/>
        <v>-</v>
      </c>
      <c r="H22" s="36" t="str">
        <f t="shared" si="1"/>
        <v>-</v>
      </c>
      <c r="I22" s="48"/>
      <c r="J22" s="49" t="str">
        <f t="shared" si="2"/>
        <v>-</v>
      </c>
      <c r="K22" s="9"/>
    </row>
    <row r="23" ht="28" customHeight="1" spans="2:11">
      <c r="B23" s="9"/>
      <c r="C23" s="22">
        <v>13</v>
      </c>
      <c r="D23" s="23"/>
      <c r="E23" s="23"/>
      <c r="F23" s="23"/>
      <c r="G23" s="35" t="str">
        <f t="shared" si="0"/>
        <v>-</v>
      </c>
      <c r="H23" s="36" t="str">
        <f t="shared" si="1"/>
        <v>-</v>
      </c>
      <c r="I23" s="48"/>
      <c r="J23" s="49" t="str">
        <f t="shared" si="2"/>
        <v>-</v>
      </c>
      <c r="K23" s="9"/>
    </row>
    <row r="24" ht="28" customHeight="1" spans="2:11">
      <c r="B24" s="9"/>
      <c r="C24" s="22">
        <v>14</v>
      </c>
      <c r="D24" s="23"/>
      <c r="E24" s="23"/>
      <c r="F24" s="23"/>
      <c r="G24" s="35" t="str">
        <f t="shared" si="0"/>
        <v>-</v>
      </c>
      <c r="H24" s="36" t="str">
        <f t="shared" si="1"/>
        <v>-</v>
      </c>
      <c r="I24" s="48"/>
      <c r="J24" s="49" t="str">
        <f t="shared" si="2"/>
        <v>-</v>
      </c>
      <c r="K24" s="9"/>
    </row>
    <row r="25" ht="28" customHeight="1" spans="2:11">
      <c r="B25" s="9"/>
      <c r="C25" s="22">
        <v>15</v>
      </c>
      <c r="D25" s="23"/>
      <c r="E25" s="23"/>
      <c r="F25" s="23"/>
      <c r="G25" s="35" t="str">
        <f t="shared" si="0"/>
        <v>-</v>
      </c>
      <c r="H25" s="36" t="str">
        <f t="shared" si="1"/>
        <v>-</v>
      </c>
      <c r="I25" s="48"/>
      <c r="J25" s="49" t="str">
        <f t="shared" si="2"/>
        <v>-</v>
      </c>
      <c r="K25" s="9"/>
    </row>
    <row r="26" ht="28" customHeight="1" spans="2:11">
      <c r="B26" s="9"/>
      <c r="C26" s="22">
        <v>16</v>
      </c>
      <c r="D26" s="23"/>
      <c r="E26" s="23"/>
      <c r="F26" s="23"/>
      <c r="G26" s="35" t="str">
        <f t="shared" si="0"/>
        <v>-</v>
      </c>
      <c r="H26" s="36" t="str">
        <f t="shared" si="1"/>
        <v>-</v>
      </c>
      <c r="I26" s="48"/>
      <c r="J26" s="49" t="str">
        <f t="shared" si="2"/>
        <v>-</v>
      </c>
      <c r="K26" s="9"/>
    </row>
    <row r="27" ht="28" customHeight="1" spans="2:11">
      <c r="B27" s="9"/>
      <c r="C27" s="22">
        <v>17</v>
      </c>
      <c r="D27" s="23"/>
      <c r="E27" s="23"/>
      <c r="F27" s="23"/>
      <c r="G27" s="35" t="str">
        <f t="shared" si="0"/>
        <v>-</v>
      </c>
      <c r="H27" s="36" t="str">
        <f t="shared" si="1"/>
        <v>-</v>
      </c>
      <c r="I27" s="48"/>
      <c r="J27" s="49" t="str">
        <f t="shared" si="2"/>
        <v>-</v>
      </c>
      <c r="K27" s="9"/>
    </row>
    <row r="28" ht="28" customHeight="1" spans="2:11">
      <c r="B28" s="9"/>
      <c r="C28" s="22">
        <v>18</v>
      </c>
      <c r="D28" s="23"/>
      <c r="E28" s="23"/>
      <c r="F28" s="23"/>
      <c r="G28" s="35" t="str">
        <f t="shared" si="0"/>
        <v>-</v>
      </c>
      <c r="H28" s="36" t="str">
        <f t="shared" si="1"/>
        <v>-</v>
      </c>
      <c r="I28" s="48"/>
      <c r="J28" s="49" t="str">
        <f t="shared" si="2"/>
        <v>-</v>
      </c>
      <c r="K28" s="9"/>
    </row>
    <row r="29" ht="14" customHeight="1" spans="2:11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customHeight="1" spans="2:11">
      <c r="B30" s="5"/>
      <c r="C30" s="5"/>
      <c r="D30" s="5"/>
      <c r="E30" s="5"/>
      <c r="F30" s="5"/>
      <c r="G30" s="5"/>
      <c r="H30" s="5"/>
      <c r="I30" s="5"/>
      <c r="J30" s="5"/>
      <c r="K30" s="5"/>
    </row>
  </sheetData>
  <sheetProtection formatColumns="0" autoFilter="0"/>
  <mergeCells count="6">
    <mergeCell ref="C3:J3"/>
    <mergeCell ref="C5:D5"/>
    <mergeCell ref="C6:D6"/>
    <mergeCell ref="C7:D7"/>
    <mergeCell ref="C8:D8"/>
    <mergeCell ref="C9:J9"/>
  </mergeCells>
  <conditionalFormatting sqref="G8:H8">
    <cfRule type="dataBar" priority="2">
      <dataBar>
        <cfvo type="num" val="0"/>
        <cfvo type="num" val="1"/>
        <color rgb="FFF9916E"/>
      </dataBar>
      <extLst>
        <ext xmlns:x14="http://schemas.microsoft.com/office/spreadsheetml/2009/9/main" uri="{B025F937-C7B1-47D3-B67F-A62EFF666E3E}">
          <x14:id>{13622b76-b726-404d-811d-2b728a216f06}</x14:id>
        </ext>
      </extLst>
    </cfRule>
  </conditionalFormatting>
  <conditionalFormatting sqref="I10:I28">
    <cfRule type="cellIs" dxfId="0" priority="3" operator="lessThan">
      <formula>0</formula>
    </cfRule>
  </conditionalFormatting>
  <conditionalFormatting sqref="J11:J28">
    <cfRule type="cellIs" dxfId="1" priority="1" operator="lessThan">
      <formula>$G$6</formula>
    </cfRule>
  </conditionalFormatting>
  <pageMargins left="0.75" right="0.75" top="1" bottom="1" header="0.511805555555556" footer="0.511805555555556"/>
  <pageSetup paperSize="9" orientation="portrait" horizontalDpi="300" verticalDpi="3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22b76-b726-404d-811d-2b728a216f0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内容页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。婷</cp:lastModifiedBy>
  <dcterms:created xsi:type="dcterms:W3CDTF">2022-07-25T15:16:00Z</dcterms:created>
  <dcterms:modified xsi:type="dcterms:W3CDTF">2023-01-17T13:37:37Z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EC6936B4A44D497DB9BFE73CFB63FF36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v1.0_mb_mV3H02Gw4RA1GgDfYqemAA==</vt:lpwstr>
  </property>
</Properties>
</file>