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3220"/>
  </bookViews>
  <sheets>
    <sheet name="姓名" sheetId="1" r:id="rId1"/>
  </sheets>
  <calcPr calcId="144525"/>
</workbook>
</file>

<file path=xl/sharedStrings.xml><?xml version="1.0" encoding="utf-8"?>
<sst xmlns="http://schemas.openxmlformats.org/spreadsheetml/2006/main" count="68">
  <si>
    <t>胜任力评价工具</t>
  </si>
  <si>
    <t>评分标准：胜任力包含能力，潜力两个方面。请选择0至5分间的数值，对每一项进行打分（例如 ：事业激情   表现正常 可以考虑得分区间【2.5-4）打分3.3分）</t>
  </si>
  <si>
    <t>胜任力</t>
  </si>
  <si>
    <t>类型</t>
  </si>
  <si>
    <t>能力项</t>
  </si>
  <si>
    <t>行为描述</t>
  </si>
  <si>
    <t>杰出典范</t>
  </si>
  <si>
    <t>良好</t>
  </si>
  <si>
    <t xml:space="preserve">
正常
</t>
  </si>
  <si>
    <t>待改进</t>
  </si>
  <si>
    <t>较差</t>
  </si>
  <si>
    <t>4.5≤X≤5</t>
  </si>
  <si>
    <t>4≤X&lt;4.5</t>
  </si>
  <si>
    <t>2.5≤X&lt;4</t>
  </si>
  <si>
    <t>1≤X&lt;2.5</t>
  </si>
  <si>
    <t>0≤X&lt;1</t>
  </si>
  <si>
    <t>能力</t>
  </si>
  <si>
    <t>管理自己</t>
  </si>
  <si>
    <t>事业激情</t>
  </si>
  <si>
    <t>具有责任感和使命感，拥有强大的内在动力，把工作当作长期投入的事业，为之付出持续的努力和热情</t>
  </si>
  <si>
    <t>正直诚信</t>
  </si>
  <si>
    <t>坚持正确的价值观和道德准则，遵守工作规范，信守承诺，以身作则，营造诚实、透明、公开的环境</t>
  </si>
  <si>
    <t>卓越执行</t>
  </si>
  <si>
    <t>深刻理解、严格遵守企业的战略决策、流程制度，快速把握任务的关键，合理安排，严格把关，高质量地完成工作。</t>
  </si>
  <si>
    <t>思维开放</t>
  </si>
  <si>
    <t>镇定放松,能应对压力,在引发强烈情绪的情境中依然保持镇定,能够接受批评。</t>
  </si>
  <si>
    <t>平均分</t>
  </si>
  <si>
    <t>管理业务</t>
  </si>
  <si>
    <t>资源整合</t>
  </si>
  <si>
    <t>善于与他人建立关系，从中发现、获取和配置各类资源为公司创造价值，提高资源运作效率，促进资源的可持续性发展</t>
  </si>
  <si>
    <t>专业研判</t>
  </si>
  <si>
    <t>精通专业领域的方法、概念和工具，洞察背后的原理，融会贯通、综合判断，站在行业的高度不断提升专业水平</t>
  </si>
  <si>
    <t>运营决策</t>
  </si>
  <si>
    <t>深刻理解并把握经营目标，具备商业头脑，围绕经营目标制定业务策略，有效把控运营节点</t>
  </si>
  <si>
    <t>大局观念</t>
  </si>
  <si>
    <t>思考问题统观全局，善于抓大放小，使得整体利益最大化。遇到冲突时，舍局部、取整体，舍短期、取长期</t>
  </si>
  <si>
    <t xml:space="preserve">                      能力平均分</t>
  </si>
  <si>
    <t xml:space="preserve">                    能力权重</t>
  </si>
  <si>
    <t>潜力</t>
  </si>
  <si>
    <t>人际关系</t>
  </si>
  <si>
    <t>与人沟通</t>
  </si>
  <si>
    <t>有广泛的社交网络,可以与他人开诚布公地交流,能够维系关系,喜欢在团队中工作</t>
  </si>
  <si>
    <t>影响力</t>
  </si>
  <si>
    <t>天生的领导者,喜欢为他人负责,性格强势有力,谈判高手,善于说服他人,能够向他人推销产品或想法</t>
  </si>
  <si>
    <t>社交自信</t>
  </si>
  <si>
    <t>社交娴熟,有个人魅力和感召力,主动结交他人,能适应各种不同风格的人</t>
  </si>
  <si>
    <t>任务计划</t>
  </si>
  <si>
    <t>分析力</t>
  </si>
  <si>
    <t>分析性的问题解决者,各种相关信息信手拈来,能够看到问题的正反两面,擅长跟数字打交道,能胜任统计处理工作。</t>
  </si>
  <si>
    <t>创造性</t>
  </si>
  <si>
    <t>好奇,喜欢探索,总是不断寻求和产生新的想法,想象力活跃,喜欢激进的观念和方法</t>
  </si>
  <si>
    <t>条理性</t>
  </si>
  <si>
    <t>信奉系统化、程序化的工作方式,善于规划和组织任务,有效地组织自己的工作架构,追求精确。</t>
  </si>
  <si>
    <t>动力情绪</t>
  </si>
  <si>
    <t>恢复力</t>
  </si>
  <si>
    <t>总能看到问题的积极方面,能妥善地处理任何问题,避免责备和批评自己,有挫折复原力,能很快从挫折中恢复过来。</t>
  </si>
  <si>
    <t>灵活性</t>
  </si>
  <si>
    <t>能灵活地适应新的挑战和形势,能改变自己的行为以适应新的情况,在经常变化的环境中都能够如鱼得水。</t>
  </si>
  <si>
    <t>决断力与行
动导向</t>
  </si>
  <si>
    <t>精力充沛,耐力过人,善于达到目标,即使信息不足也能够快速做出决定,喜欢冒险和快速的工作节奏。</t>
  </si>
  <si>
    <t xml:space="preserve">                        潜力平均分</t>
  </si>
  <si>
    <t xml:space="preserve">                      潜力权重</t>
  </si>
  <si>
    <t xml:space="preserve">                     总分值</t>
  </si>
  <si>
    <t>说明： 1、打分过程中无法判断的，请空白</t>
  </si>
  <si>
    <t xml:space="preserve">          2、能力和潜力的权重总和为100%。员工能力50%，潜力50%；</t>
  </si>
  <si>
    <t xml:space="preserve">          3、将总分填入“2016年度人才盘点表”中的“胜任力评分”项</t>
  </si>
  <si>
    <t xml:space="preserve">          4、平均分及总分值已设定公式，将自动生成</t>
  </si>
  <si>
    <t>获取更多资料请关注公众号：人资攻略</t>
  </si>
</sst>
</file>

<file path=xl/styles.xml><?xml version="1.0" encoding="utf-8"?>
<styleSheet xmlns="http://schemas.openxmlformats.org/spreadsheetml/2006/main">
  <numFmts count="5"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14"/>
      <color theme="1"/>
      <name val="微软雅黑"/>
      <charset val="134"/>
    </font>
    <font>
      <b/>
      <sz val="9"/>
      <color theme="1"/>
      <name val="微软雅黑"/>
      <charset val="134"/>
    </font>
    <font>
      <sz val="8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4" fillId="34" borderId="13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21" borderId="13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14" borderId="11" applyNumberFormat="0" applyAlignment="0" applyProtection="0">
      <alignment vertical="center"/>
    </xf>
    <xf numFmtId="0" fontId="19" fillId="21" borderId="14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6" borderId="12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951865</xdr:colOff>
      <xdr:row>38</xdr:row>
      <xdr:rowOff>168910</xdr:rowOff>
    </xdr:from>
    <xdr:to>
      <xdr:col>3</xdr:col>
      <xdr:colOff>2111375</xdr:colOff>
      <xdr:row>52</xdr:row>
      <xdr:rowOff>18415</xdr:rowOff>
    </xdr:to>
    <xdr:pic>
      <xdr:nvPicPr>
        <xdr:cNvPr id="2" name="图片 1" descr="人资攻略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46020" y="10407650"/>
          <a:ext cx="2207895" cy="2287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I46"/>
  <sheetViews>
    <sheetView tabSelected="1" zoomScale="115" zoomScaleNormal="115" workbookViewId="0">
      <selection activeCell="F40" sqref="F40"/>
    </sheetView>
  </sheetViews>
  <sheetFormatPr defaultColWidth="9" defaultRowHeight="12"/>
  <cols>
    <col min="1" max="1" width="9" style="1"/>
    <col min="2" max="2" width="13.625" style="1" customWidth="1"/>
    <col min="3" max="3" width="15.875" style="1" customWidth="1"/>
    <col min="4" max="4" width="43.75" style="2" customWidth="1"/>
    <col min="5" max="5" width="8" style="2" customWidth="1"/>
    <col min="6" max="6" width="7.125" style="2" customWidth="1"/>
    <col min="7" max="7" width="7.25" style="2" customWidth="1"/>
    <col min="8" max="8" width="7.75" style="2" customWidth="1"/>
    <col min="9" max="9" width="7.125" style="1" customWidth="1"/>
    <col min="10" max="16384" width="9" style="1"/>
  </cols>
  <sheetData>
    <row r="1" ht="35.25" customHeight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ht="20.1" customHeight="1" spans="1:9">
      <c r="A2" s="4" t="s">
        <v>1</v>
      </c>
      <c r="B2" s="4"/>
      <c r="C2" s="4"/>
      <c r="D2" s="4"/>
      <c r="E2" s="4"/>
      <c r="F2" s="4"/>
      <c r="G2" s="4"/>
      <c r="H2" s="4"/>
      <c r="I2" s="4"/>
    </row>
    <row r="3" ht="36" spans="1:9">
      <c r="A3" s="5" t="s">
        <v>2</v>
      </c>
      <c r="B3" s="5" t="s">
        <v>3</v>
      </c>
      <c r="C3" s="5" t="s">
        <v>4</v>
      </c>
      <c r="D3" s="6" t="s">
        <v>5</v>
      </c>
      <c r="E3" s="22" t="s">
        <v>6</v>
      </c>
      <c r="F3" s="22" t="s">
        <v>7</v>
      </c>
      <c r="G3" s="22" t="s">
        <v>8</v>
      </c>
      <c r="H3" s="22" t="s">
        <v>9</v>
      </c>
      <c r="I3" s="22" t="s">
        <v>10</v>
      </c>
    </row>
    <row r="4" ht="24" spans="1:9">
      <c r="A4" s="7"/>
      <c r="B4" s="7"/>
      <c r="C4" s="7"/>
      <c r="D4" s="8"/>
      <c r="E4" s="22" t="s">
        <v>11</v>
      </c>
      <c r="F4" s="22" t="s">
        <v>12</v>
      </c>
      <c r="G4" s="22" t="s">
        <v>13</v>
      </c>
      <c r="H4" s="22" t="s">
        <v>14</v>
      </c>
      <c r="I4" s="22" t="s">
        <v>15</v>
      </c>
    </row>
    <row r="5" ht="24" spans="1:9">
      <c r="A5" s="9" t="s">
        <v>16</v>
      </c>
      <c r="B5" s="10" t="s">
        <v>17</v>
      </c>
      <c r="C5" s="11" t="s">
        <v>18</v>
      </c>
      <c r="D5" s="12" t="s">
        <v>19</v>
      </c>
      <c r="E5" s="13">
        <v>3.3</v>
      </c>
      <c r="F5" s="13"/>
      <c r="G5" s="13"/>
      <c r="H5" s="13"/>
      <c r="I5" s="13"/>
    </row>
    <row r="6" ht="24" spans="1:9">
      <c r="A6" s="13"/>
      <c r="B6" s="14"/>
      <c r="C6" s="11" t="s">
        <v>20</v>
      </c>
      <c r="D6" s="12" t="s">
        <v>21</v>
      </c>
      <c r="E6" s="13">
        <v>4</v>
      </c>
      <c r="F6" s="13"/>
      <c r="G6" s="13"/>
      <c r="H6" s="13"/>
      <c r="I6" s="13"/>
    </row>
    <row r="7" ht="31.15" customHeight="1" spans="1:9">
      <c r="A7" s="13"/>
      <c r="B7" s="14"/>
      <c r="C7" s="11" t="s">
        <v>22</v>
      </c>
      <c r="D7" s="12" t="s">
        <v>23</v>
      </c>
      <c r="E7" s="13">
        <v>2</v>
      </c>
      <c r="F7" s="13"/>
      <c r="G7" s="13"/>
      <c r="H7" s="13"/>
      <c r="I7" s="13"/>
    </row>
    <row r="8" ht="24" spans="1:9">
      <c r="A8" s="13"/>
      <c r="B8" s="15"/>
      <c r="C8" s="11" t="s">
        <v>24</v>
      </c>
      <c r="D8" s="12" t="s">
        <v>25</v>
      </c>
      <c r="E8" s="23">
        <v>3</v>
      </c>
      <c r="F8" s="24"/>
      <c r="G8" s="24"/>
      <c r="H8" s="24"/>
      <c r="I8" s="29"/>
    </row>
    <row r="9" ht="12.95" customHeight="1" spans="1:9">
      <c r="A9" s="13"/>
      <c r="B9" s="16" t="s">
        <v>26</v>
      </c>
      <c r="C9" s="16"/>
      <c r="D9" s="16"/>
      <c r="E9" s="25">
        <f>AVERAGE(E5:I8)</f>
        <v>3.075</v>
      </c>
      <c r="F9" s="25"/>
      <c r="G9" s="25"/>
      <c r="H9" s="25"/>
      <c r="I9" s="25"/>
    </row>
    <row r="10" ht="36" spans="1:9">
      <c r="A10" s="13"/>
      <c r="B10" s="10" t="s">
        <v>27</v>
      </c>
      <c r="C10" s="11" t="s">
        <v>28</v>
      </c>
      <c r="D10" s="12" t="s">
        <v>29</v>
      </c>
      <c r="E10" s="13">
        <v>4</v>
      </c>
      <c r="F10" s="13"/>
      <c r="G10" s="13"/>
      <c r="H10" s="13"/>
      <c r="I10" s="13"/>
    </row>
    <row r="11" ht="36" spans="1:9">
      <c r="A11" s="13"/>
      <c r="B11" s="14"/>
      <c r="C11" s="11" t="s">
        <v>30</v>
      </c>
      <c r="D11" s="12" t="s">
        <v>31</v>
      </c>
      <c r="E11" s="13">
        <v>2</v>
      </c>
      <c r="F11" s="13"/>
      <c r="G11" s="13"/>
      <c r="H11" s="13"/>
      <c r="I11" s="13"/>
    </row>
    <row r="12" ht="24" spans="1:9">
      <c r="A12" s="13"/>
      <c r="B12" s="14"/>
      <c r="C12" s="11" t="s">
        <v>32</v>
      </c>
      <c r="D12" s="12" t="s">
        <v>33</v>
      </c>
      <c r="E12" s="13">
        <v>3</v>
      </c>
      <c r="F12" s="13"/>
      <c r="G12" s="13"/>
      <c r="H12" s="13"/>
      <c r="I12" s="13"/>
    </row>
    <row r="13" ht="24" spans="1:9">
      <c r="A13" s="13"/>
      <c r="B13" s="15"/>
      <c r="C13" s="11" t="s">
        <v>34</v>
      </c>
      <c r="D13" s="12" t="s">
        <v>35</v>
      </c>
      <c r="E13" s="13">
        <v>4</v>
      </c>
      <c r="F13" s="13"/>
      <c r="G13" s="13"/>
      <c r="H13" s="13"/>
      <c r="I13" s="13"/>
    </row>
    <row r="14" ht="12.95" customHeight="1" spans="1:9">
      <c r="A14" s="13"/>
      <c r="B14" s="16" t="s">
        <v>26</v>
      </c>
      <c r="C14" s="16"/>
      <c r="D14" s="16"/>
      <c r="E14" s="25">
        <f>AVERAGE(E10:I13)</f>
        <v>3.25</v>
      </c>
      <c r="F14" s="25"/>
      <c r="G14" s="25"/>
      <c r="H14" s="25"/>
      <c r="I14" s="25"/>
    </row>
    <row r="15" ht="12.95" customHeight="1" spans="1:9">
      <c r="A15" s="17" t="s">
        <v>36</v>
      </c>
      <c r="B15" s="17"/>
      <c r="C15" s="17"/>
      <c r="D15" s="17"/>
      <c r="E15" s="26">
        <f>AVERAGE(E9,E14)</f>
        <v>3.1625</v>
      </c>
      <c r="F15" s="26"/>
      <c r="G15" s="26"/>
      <c r="H15" s="26"/>
      <c r="I15" s="26"/>
    </row>
    <row r="16" ht="12.95" customHeight="1" spans="1:9">
      <c r="A16" s="17" t="s">
        <v>37</v>
      </c>
      <c r="B16" s="17"/>
      <c r="C16" s="17"/>
      <c r="D16" s="17"/>
      <c r="E16" s="27">
        <v>0.5</v>
      </c>
      <c r="F16" s="27"/>
      <c r="G16" s="27"/>
      <c r="H16" s="27"/>
      <c r="I16" s="27"/>
    </row>
    <row r="17" ht="24" spans="1:9">
      <c r="A17" s="9" t="s">
        <v>38</v>
      </c>
      <c r="B17" s="18" t="s">
        <v>39</v>
      </c>
      <c r="C17" s="11" t="s">
        <v>40</v>
      </c>
      <c r="D17" s="12" t="s">
        <v>41</v>
      </c>
      <c r="E17" s="13">
        <v>3</v>
      </c>
      <c r="F17" s="13"/>
      <c r="G17" s="13"/>
      <c r="H17" s="13"/>
      <c r="I17" s="13"/>
    </row>
    <row r="18" ht="24" spans="1:9">
      <c r="A18" s="9"/>
      <c r="B18" s="18"/>
      <c r="C18" s="11" t="s">
        <v>42</v>
      </c>
      <c r="D18" s="12" t="s">
        <v>43</v>
      </c>
      <c r="E18" s="13">
        <v>4</v>
      </c>
      <c r="F18" s="13"/>
      <c r="G18" s="13"/>
      <c r="H18" s="13"/>
      <c r="I18" s="13"/>
    </row>
    <row r="19" ht="24" spans="1:9">
      <c r="A19" s="9"/>
      <c r="B19" s="18"/>
      <c r="C19" s="11" t="s">
        <v>44</v>
      </c>
      <c r="D19" s="12" t="s">
        <v>45</v>
      </c>
      <c r="E19" s="13">
        <v>5</v>
      </c>
      <c r="F19" s="13"/>
      <c r="G19" s="13"/>
      <c r="H19" s="13"/>
      <c r="I19" s="13"/>
    </row>
    <row r="20" spans="1:9">
      <c r="A20" s="9"/>
      <c r="B20" s="16" t="s">
        <v>26</v>
      </c>
      <c r="C20" s="16"/>
      <c r="D20" s="16"/>
      <c r="E20" s="25">
        <f>AVERAGE(E17:I19)</f>
        <v>4</v>
      </c>
      <c r="F20" s="25"/>
      <c r="G20" s="25"/>
      <c r="H20" s="25"/>
      <c r="I20" s="25"/>
    </row>
    <row r="21" ht="36" spans="1:9">
      <c r="A21" s="9"/>
      <c r="B21" s="18" t="s">
        <v>46</v>
      </c>
      <c r="C21" s="11" t="s">
        <v>47</v>
      </c>
      <c r="D21" s="12" t="s">
        <v>48</v>
      </c>
      <c r="E21" s="13">
        <v>4</v>
      </c>
      <c r="F21" s="13"/>
      <c r="G21" s="13"/>
      <c r="H21" s="13"/>
      <c r="I21" s="13"/>
    </row>
    <row r="22" ht="24" spans="1:9">
      <c r="A22" s="9"/>
      <c r="B22" s="18"/>
      <c r="C22" s="11" t="s">
        <v>49</v>
      </c>
      <c r="D22" s="12" t="s">
        <v>50</v>
      </c>
      <c r="E22" s="13">
        <v>3</v>
      </c>
      <c r="F22" s="13"/>
      <c r="G22" s="13"/>
      <c r="H22" s="13"/>
      <c r="I22" s="13"/>
    </row>
    <row r="23" ht="24" spans="1:9">
      <c r="A23" s="9"/>
      <c r="B23" s="18"/>
      <c r="C23" s="11" t="s">
        <v>51</v>
      </c>
      <c r="D23" s="12" t="s">
        <v>52</v>
      </c>
      <c r="E23" s="13">
        <v>4</v>
      </c>
      <c r="F23" s="13"/>
      <c r="G23" s="13"/>
      <c r="H23" s="13"/>
      <c r="I23" s="13"/>
    </row>
    <row r="24" spans="1:9">
      <c r="A24" s="9"/>
      <c r="B24" s="16" t="s">
        <v>26</v>
      </c>
      <c r="C24" s="16"/>
      <c r="D24" s="16"/>
      <c r="E24" s="25">
        <f>AVERAGE(E21:I23)</f>
        <v>3.66666666666667</v>
      </c>
      <c r="F24" s="25"/>
      <c r="G24" s="25"/>
      <c r="H24" s="25"/>
      <c r="I24" s="25"/>
    </row>
    <row r="25" ht="36" spans="1:9">
      <c r="A25" s="9"/>
      <c r="B25" s="18" t="s">
        <v>53</v>
      </c>
      <c r="C25" s="11" t="s">
        <v>54</v>
      </c>
      <c r="D25" s="12" t="s">
        <v>55</v>
      </c>
      <c r="E25" s="13">
        <v>5</v>
      </c>
      <c r="F25" s="13"/>
      <c r="G25" s="13"/>
      <c r="H25" s="13"/>
      <c r="I25" s="13"/>
    </row>
    <row r="26" ht="24" spans="1:9">
      <c r="A26" s="9"/>
      <c r="B26" s="18"/>
      <c r="C26" s="11" t="s">
        <v>56</v>
      </c>
      <c r="D26" s="12" t="s">
        <v>57</v>
      </c>
      <c r="E26" s="13">
        <v>4</v>
      </c>
      <c r="F26" s="13"/>
      <c r="G26" s="13"/>
      <c r="H26" s="13"/>
      <c r="I26" s="13"/>
    </row>
    <row r="27" ht="24" spans="1:9">
      <c r="A27" s="9"/>
      <c r="B27" s="18"/>
      <c r="C27" s="12" t="s">
        <v>58</v>
      </c>
      <c r="D27" s="12" t="s">
        <v>59</v>
      </c>
      <c r="E27" s="13">
        <v>3</v>
      </c>
      <c r="F27" s="13"/>
      <c r="G27" s="13"/>
      <c r="H27" s="13"/>
      <c r="I27" s="13"/>
    </row>
    <row r="28" spans="1:9">
      <c r="A28" s="9"/>
      <c r="B28" s="16" t="s">
        <v>26</v>
      </c>
      <c r="C28" s="16"/>
      <c r="D28" s="16"/>
      <c r="E28" s="25">
        <f>AVERAGE(E25:I27)</f>
        <v>4</v>
      </c>
      <c r="F28" s="25"/>
      <c r="G28" s="25"/>
      <c r="H28" s="25"/>
      <c r="I28" s="25"/>
    </row>
    <row r="29" spans="1:9">
      <c r="A29" s="17" t="s">
        <v>60</v>
      </c>
      <c r="B29" s="17"/>
      <c r="C29" s="17"/>
      <c r="D29" s="17"/>
      <c r="E29" s="26">
        <f>AVERAGE(E20,E24,E28)</f>
        <v>3.88888888888889</v>
      </c>
      <c r="F29" s="26"/>
      <c r="G29" s="26"/>
      <c r="H29" s="26"/>
      <c r="I29" s="26"/>
    </row>
    <row r="30" spans="1:9">
      <c r="A30" s="17" t="s">
        <v>61</v>
      </c>
      <c r="B30" s="17"/>
      <c r="C30" s="17"/>
      <c r="D30" s="17"/>
      <c r="E30" s="27">
        <v>0.5</v>
      </c>
      <c r="F30" s="27"/>
      <c r="G30" s="27"/>
      <c r="H30" s="27"/>
      <c r="I30" s="27"/>
    </row>
    <row r="31" ht="12.95" customHeight="1" spans="1:9">
      <c r="A31" s="19" t="s">
        <v>62</v>
      </c>
      <c r="B31" s="19"/>
      <c r="C31" s="19"/>
      <c r="D31" s="19"/>
      <c r="E31" s="28">
        <f>E15*E16+E29*E30</f>
        <v>3.52569444444444</v>
      </c>
      <c r="F31" s="28"/>
      <c r="G31" s="28"/>
      <c r="H31" s="28"/>
      <c r="I31" s="28"/>
    </row>
    <row r="32" ht="12.95" customHeight="1" spans="4:8">
      <c r="D32" s="1"/>
      <c r="E32" s="1"/>
      <c r="F32" s="1"/>
      <c r="G32" s="1"/>
      <c r="H32" s="1"/>
    </row>
    <row r="33" ht="15" customHeight="1" spans="2:3">
      <c r="B33" s="20" t="s">
        <v>63</v>
      </c>
      <c r="C33" s="20"/>
    </row>
    <row r="34" ht="15" customHeight="1" spans="2:3">
      <c r="B34" s="21" t="s">
        <v>64</v>
      </c>
      <c r="C34" s="20"/>
    </row>
    <row r="35" ht="15" customHeight="1" spans="2:3">
      <c r="B35" s="20" t="s">
        <v>65</v>
      </c>
      <c r="C35" s="20"/>
    </row>
    <row r="36" ht="15" customHeight="1" spans="2:2">
      <c r="B36" s="20" t="s">
        <v>66</v>
      </c>
    </row>
    <row r="37" ht="15" customHeight="1"/>
    <row r="38" ht="15" customHeight="1"/>
    <row r="39" ht="15" customHeight="1" spans="4:4">
      <c r="D39" s="2" t="s">
        <v>67</v>
      </c>
    </row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</sheetData>
  <sheetProtection password="F4CB" sheet="1" selectLockedCells="1" selectUnlockedCells="1" objects="1"/>
  <mergeCells count="50">
    <mergeCell ref="A1:I1"/>
    <mergeCell ref="A2:I2"/>
    <mergeCell ref="E5:I5"/>
    <mergeCell ref="E6:I6"/>
    <mergeCell ref="E7:I7"/>
    <mergeCell ref="E8:I8"/>
    <mergeCell ref="B9:D9"/>
    <mergeCell ref="E9:I9"/>
    <mergeCell ref="E10:I10"/>
    <mergeCell ref="E11:I11"/>
    <mergeCell ref="E12:I12"/>
    <mergeCell ref="E13:I13"/>
    <mergeCell ref="B14:D14"/>
    <mergeCell ref="E14:I14"/>
    <mergeCell ref="A15:D15"/>
    <mergeCell ref="E15:I15"/>
    <mergeCell ref="A16:D16"/>
    <mergeCell ref="E16:I16"/>
    <mergeCell ref="E17:I17"/>
    <mergeCell ref="E18:I18"/>
    <mergeCell ref="E19:I19"/>
    <mergeCell ref="B20:D20"/>
    <mergeCell ref="E20:I20"/>
    <mergeCell ref="E21:I21"/>
    <mergeCell ref="E22:I22"/>
    <mergeCell ref="E23:I23"/>
    <mergeCell ref="B24:D24"/>
    <mergeCell ref="E24:I24"/>
    <mergeCell ref="E25:I25"/>
    <mergeCell ref="E26:I26"/>
    <mergeCell ref="E27:I27"/>
    <mergeCell ref="B28:D28"/>
    <mergeCell ref="E28:I28"/>
    <mergeCell ref="A29:D29"/>
    <mergeCell ref="E29:I29"/>
    <mergeCell ref="A30:D30"/>
    <mergeCell ref="E30:I30"/>
    <mergeCell ref="A31:D31"/>
    <mergeCell ref="E31:I31"/>
    <mergeCell ref="A3:A4"/>
    <mergeCell ref="A5:A14"/>
    <mergeCell ref="A17:A28"/>
    <mergeCell ref="B3:B4"/>
    <mergeCell ref="B5:B8"/>
    <mergeCell ref="B10:B13"/>
    <mergeCell ref="B17:B19"/>
    <mergeCell ref="B21:B23"/>
    <mergeCell ref="B25:B27"/>
    <mergeCell ref="C3:C4"/>
    <mergeCell ref="D3:D4"/>
  </mergeCells>
  <printOptions horizontalCentered="1" verticalCentered="1"/>
  <pageMargins left="0.393055555555556" right="0.393055555555556" top="0.393055555555556" bottom="0.393055555555556" header="0.314583333333333" footer="0.314583333333333"/>
  <pageSetup paperSize="9" scale="82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柯明</dc:creator>
  <cp:lastModifiedBy>PC</cp:lastModifiedBy>
  <dcterms:created xsi:type="dcterms:W3CDTF">2012-04-09T10:51:00Z</dcterms:created>
  <cp:lastPrinted>2016-04-15T16:47:00Z</cp:lastPrinted>
  <dcterms:modified xsi:type="dcterms:W3CDTF">2021-03-17T18:47:35Z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