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20" windowHeight="17120"/>
  </bookViews>
  <sheets>
    <sheet name="登记表" sheetId="1" r:id="rId1"/>
    <sheet name="设置" sheetId="2" r:id="rId2"/>
    <sheet name="计算中间件" sheetId="3" state="hidden" r:id="rId3"/>
  </sheets>
  <externalReferences>
    <externalReference r:id="rId4"/>
  </externalReferences>
  <definedNames>
    <definedName name="收入类型">[1]配置!$A$2:$A$8</definedName>
    <definedName name="收支类型">[1]统计表!$B$7:$B$8</definedName>
    <definedName name="支出类型">[1]配置!$B$2:$B$11</definedName>
  </definedNames>
  <calcPr calcId="144525"/>
</workbook>
</file>

<file path=xl/sharedStrings.xml><?xml version="1.0" encoding="utf-8"?>
<sst xmlns="http://schemas.openxmlformats.org/spreadsheetml/2006/main" count="146" uniqueCount="73">
  <si>
    <t>单位员工奖惩登记表</t>
  </si>
  <si>
    <t>单位：</t>
  </si>
  <si>
    <t>日期：         年</t>
  </si>
  <si>
    <t>奖励金总计</t>
  </si>
  <si>
    <t>惩罚金总计</t>
  </si>
  <si>
    <t>结余金额</t>
  </si>
  <si>
    <t>序号</t>
  </si>
  <si>
    <t>日期</t>
  </si>
  <si>
    <t>部门</t>
  </si>
  <si>
    <t>员工</t>
  </si>
  <si>
    <t>工号</t>
  </si>
  <si>
    <t>奖惩类型</t>
  </si>
  <si>
    <t>事由</t>
  </si>
  <si>
    <t>文件号</t>
  </si>
  <si>
    <t>金额</t>
  </si>
  <si>
    <t>备注</t>
  </si>
  <si>
    <t>财务部</t>
  </si>
  <si>
    <t>赵某某</t>
  </si>
  <si>
    <t>Y-20XX-XX01</t>
  </si>
  <si>
    <t>奖励</t>
  </si>
  <si>
    <t>季度杰出员工</t>
  </si>
  <si>
    <t>某某奖字[20XX]XXX号</t>
  </si>
  <si>
    <t>综管部</t>
  </si>
  <si>
    <t>钱某</t>
  </si>
  <si>
    <t>Y-20XX-XX02</t>
  </si>
  <si>
    <t>市场部</t>
  </si>
  <si>
    <t>王某某</t>
  </si>
  <si>
    <t>Y-20XX-XX03</t>
  </si>
  <si>
    <t>公关部</t>
  </si>
  <si>
    <t>李某</t>
  </si>
  <si>
    <t>Y-20XX-XX04</t>
  </si>
  <si>
    <t>惩罚</t>
  </si>
  <si>
    <t>月度考核未达标员工</t>
  </si>
  <si>
    <t>某某考字[20XX]XXX号</t>
  </si>
  <si>
    <t>郭某</t>
  </si>
  <si>
    <t>Y-20XX-XX05</t>
  </si>
  <si>
    <t>突发事件优秀处置</t>
  </si>
  <si>
    <t>某某文字[20XX]XXX号</t>
  </si>
  <si>
    <t>销售部</t>
  </si>
  <si>
    <t>唐某某</t>
  </si>
  <si>
    <t>Y-20XX-XX06</t>
  </si>
  <si>
    <t>销售额未达标</t>
  </si>
  <si>
    <t>售后部</t>
  </si>
  <si>
    <t>郑某</t>
  </si>
  <si>
    <t>Y-20XX-XX07</t>
  </si>
  <si>
    <t>部门月度优秀员工</t>
  </si>
  <si>
    <t>仓管部</t>
  </si>
  <si>
    <t>陈某</t>
  </si>
  <si>
    <t>Y-20XX-XX08</t>
  </si>
  <si>
    <t>安全生产奖励</t>
  </si>
  <si>
    <t>某某安字[20XX]XXX号</t>
  </si>
  <si>
    <t>人事部</t>
  </si>
  <si>
    <t>周某</t>
  </si>
  <si>
    <t>Y-20XX-XX09</t>
  </si>
  <si>
    <t>优秀HR特别奖</t>
  </si>
  <si>
    <t>吴某</t>
  </si>
  <si>
    <t>Y-20XX-XX10</t>
  </si>
  <si>
    <t>重点销售业务奖</t>
  </si>
  <si>
    <t>何某</t>
  </si>
  <si>
    <t>Y-20XX-XX11</t>
  </si>
  <si>
    <t>贺某</t>
  </si>
  <si>
    <t>Y-20XX-XX12</t>
  </si>
  <si>
    <t>辛某</t>
  </si>
  <si>
    <t>Y-20XX-XX13</t>
  </si>
  <si>
    <t>Y-20XX-XX14</t>
  </si>
  <si>
    <t>Y-20XX-XX15</t>
  </si>
  <si>
    <t>Y-20XX-XX16</t>
  </si>
  <si>
    <t>Y-20XX-XX17</t>
  </si>
  <si>
    <t>Y-20XX-XX18</t>
  </si>
  <si>
    <t>Y-20XX-XX19</t>
  </si>
  <si>
    <t>下拉列表设置</t>
  </si>
  <si>
    <t>累计奖励</t>
  </si>
  <si>
    <t>累计惩罚</t>
  </si>
</sst>
</file>

<file path=xl/styles.xml><?xml version="1.0" encoding="utf-8"?>
<styleSheet xmlns="http://schemas.openxmlformats.org/spreadsheetml/2006/main">
  <numFmts count="5">
    <numFmt numFmtId="5" formatCode="&quot;￥&quot;#,##0;&quot;￥&quot;\-#,##0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思源宋体 CN ExtraLight"/>
      <charset val="134"/>
    </font>
    <font>
      <b/>
      <sz val="18"/>
      <color theme="1"/>
      <name val="思源宋体 CN ExtraLight"/>
      <charset val="134"/>
    </font>
    <font>
      <b/>
      <sz val="12"/>
      <color theme="0"/>
      <name val="思源宋体 CN ExtraLight"/>
      <charset val="134"/>
    </font>
    <font>
      <b/>
      <sz val="12"/>
      <color theme="1"/>
      <name val="思源宋体 CN ExtraLight"/>
      <charset val="134"/>
    </font>
    <font>
      <b/>
      <sz val="22"/>
      <color rgb="FFFF0000"/>
      <name val="思源宋体 CN ExtraLight"/>
      <charset val="134"/>
    </font>
    <font>
      <b/>
      <sz val="11"/>
      <color theme="0"/>
      <name val="思源宋体 CN ExtraLight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F84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F84FF"/>
      </left>
      <right style="thin">
        <color rgb="FFAF84FF"/>
      </right>
      <top style="thin">
        <color rgb="FFAF84FF"/>
      </top>
      <bottom style="thin">
        <color rgb="FFAF84FF"/>
      </bottom>
      <diagonal/>
    </border>
    <border>
      <left style="thin">
        <color rgb="FFAF84FF"/>
      </left>
      <right style="thin">
        <color theme="0"/>
      </right>
      <top style="thin">
        <color rgb="FFAF84FF"/>
      </top>
      <bottom style="thin">
        <color theme="0"/>
      </bottom>
      <diagonal/>
    </border>
    <border>
      <left style="thin">
        <color theme="0"/>
      </left>
      <right style="thin">
        <color rgb="FFAF84FF"/>
      </right>
      <top style="thin">
        <color rgb="FFAF84FF"/>
      </top>
      <bottom style="thin">
        <color theme="0"/>
      </bottom>
      <diagonal/>
    </border>
    <border>
      <left/>
      <right style="thin">
        <color rgb="FFAF84FF"/>
      </right>
      <top style="thin">
        <color rgb="FFAF84FF"/>
      </top>
      <bottom style="thin">
        <color rgb="FFAF84FF"/>
      </bottom>
      <diagonal/>
    </border>
    <border>
      <left style="thin">
        <color rgb="FFAF84FF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AF84FF"/>
      </right>
      <top style="thin">
        <color theme="0"/>
      </top>
      <bottom style="thin">
        <color theme="0"/>
      </bottom>
      <diagonal/>
    </border>
    <border>
      <left style="thin">
        <color rgb="FFAF84FF"/>
      </left>
      <right style="thin">
        <color theme="0"/>
      </right>
      <top style="thin">
        <color theme="0"/>
      </top>
      <bottom style="thin">
        <color rgb="FFAF84FF"/>
      </bottom>
      <diagonal/>
    </border>
    <border>
      <left style="thin">
        <color theme="0"/>
      </left>
      <right style="thin">
        <color rgb="FFAF84FF"/>
      </right>
      <top style="thin">
        <color theme="0"/>
      </top>
      <bottom style="thin">
        <color rgb="FFAF84FF"/>
      </bottom>
      <diagonal/>
    </border>
    <border>
      <left style="thin">
        <color rgb="FFAF84FF"/>
      </left>
      <right style="thin">
        <color theme="0"/>
      </right>
      <top style="thin">
        <color rgb="FFAF84FF"/>
      </top>
      <bottom style="thin">
        <color rgb="FFAF84FF"/>
      </bottom>
      <diagonal/>
    </border>
    <border>
      <left style="thin">
        <color theme="0"/>
      </left>
      <right style="thin">
        <color theme="0"/>
      </right>
      <top style="thin">
        <color rgb="FFAF84FF"/>
      </top>
      <bottom style="thin">
        <color rgb="FFAF84F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rgb="FFAF84FF"/>
      </right>
      <top style="thin">
        <color rgb="FFAF84FF"/>
      </top>
      <bottom style="thin">
        <color rgb="FFAF84F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3" fillId="26" borderId="21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10" borderId="21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12" borderId="20" applyNumberFormat="0" applyAlignment="0" applyProtection="0">
      <alignment vertical="center"/>
    </xf>
    <xf numFmtId="0" fontId="12" fillId="10" borderId="18" applyNumberFormat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0" fillId="6" borderId="17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14" applyNumberFormat="0" applyFill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5" fontId="0" fillId="2" borderId="5" xfId="0" applyNumberFormat="1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58" fontId="0" fillId="2" borderId="12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58" fontId="0" fillId="2" borderId="1" xfId="0" applyNumberFormat="1" applyFill="1" applyBorder="1" applyAlignment="1">
      <alignment horizontal="center" vertical="center"/>
    </xf>
    <xf numFmtId="0" fontId="3" fillId="2" borderId="0" xfId="0" applyFont="1" applyFill="1" applyBorder="1">
      <alignment vertical="center"/>
    </xf>
    <xf numFmtId="0" fontId="0" fillId="2" borderId="0" xfId="0" applyFill="1" applyBorder="1">
      <alignment vertical="center"/>
    </xf>
    <xf numFmtId="0" fontId="0" fillId="2" borderId="0" xfId="0" applyFill="1" applyBorder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2" fillId="3" borderId="13" xfId="0" applyFont="1" applyFill="1" applyBorder="1" applyAlignment="1">
      <alignment horizontal="center" vertical="center"/>
    </xf>
    <xf numFmtId="5" fontId="0" fillId="2" borderId="12" xfId="0" applyNumberFormat="1" applyFill="1" applyBorder="1" applyAlignment="1">
      <alignment horizontal="center" vertical="center"/>
    </xf>
    <xf numFmtId="5" fontId="0" fillId="2" borderId="1" xfId="0" applyNumberForma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8A5A3"/>
      <color rgb="00FACF51"/>
      <color rgb="00AF84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计算中间件!$B$1</c:f>
              <c:strCache>
                <c:ptCount val="1"/>
                <c:pt idx="0">
                  <c:v>累计奖励</c:v>
                </c:pt>
              </c:strCache>
            </c:strRef>
          </c:tx>
          <c:spPr>
            <a:solidFill>
              <a:srgbClr val="F8A5A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计算中间件!$A$2:$A$11</c:f>
              <c:strCache>
                <c:ptCount val="10"/>
                <c:pt idx="0">
                  <c:v>财务部</c:v>
                </c:pt>
                <c:pt idx="1">
                  <c:v>综管部</c:v>
                </c:pt>
                <c:pt idx="2">
                  <c:v>市场部</c:v>
                </c:pt>
                <c:pt idx="3">
                  <c:v>公关部</c:v>
                </c:pt>
                <c:pt idx="4">
                  <c:v>销售部</c:v>
                </c:pt>
                <c:pt idx="5">
                  <c:v>售后部</c:v>
                </c:pt>
                <c:pt idx="6">
                  <c:v>仓管部</c:v>
                </c:pt>
                <c:pt idx="7">
                  <c:v>人事部</c:v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计算中间件!$B$2:$B$11</c:f>
              <c:numCache>
                <c:formatCode>General</c:formatCode>
                <c:ptCount val="10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3000</c:v>
                </c:pt>
                <c:pt idx="4">
                  <c:v>4000</c:v>
                </c:pt>
                <c:pt idx="5">
                  <c:v>1000</c:v>
                </c:pt>
                <c:pt idx="6">
                  <c:v>5000</c:v>
                </c:pt>
                <c:pt idx="7">
                  <c:v>3000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计算中间件!$C$1</c:f>
              <c:strCache>
                <c:ptCount val="1"/>
                <c:pt idx="0">
                  <c:v>累计惩罚</c:v>
                </c:pt>
              </c:strCache>
            </c:strRef>
          </c:tx>
          <c:spPr>
            <a:solidFill>
              <a:srgbClr val="FACF5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计算中间件!$A$2:$A$11</c:f>
              <c:strCache>
                <c:ptCount val="10"/>
                <c:pt idx="0">
                  <c:v>财务部</c:v>
                </c:pt>
                <c:pt idx="1">
                  <c:v>综管部</c:v>
                </c:pt>
                <c:pt idx="2">
                  <c:v>市场部</c:v>
                </c:pt>
                <c:pt idx="3">
                  <c:v>公关部</c:v>
                </c:pt>
                <c:pt idx="4">
                  <c:v>销售部</c:v>
                </c:pt>
                <c:pt idx="5">
                  <c:v>售后部</c:v>
                </c:pt>
                <c:pt idx="6">
                  <c:v>仓管部</c:v>
                </c:pt>
                <c:pt idx="7">
                  <c:v>人事部</c:v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计算中间件!$C$2:$C$11</c:f>
              <c:numCache>
                <c:formatCode>General</c:formatCode>
                <c:ptCount val="10"/>
                <c:pt idx="0">
                  <c:v>2000</c:v>
                </c:pt>
                <c:pt idx="1">
                  <c:v>1500</c:v>
                </c:pt>
                <c:pt idx="2">
                  <c:v>2000</c:v>
                </c:pt>
                <c:pt idx="3">
                  <c:v>4000</c:v>
                </c:pt>
                <c:pt idx="4">
                  <c:v>3300</c:v>
                </c:pt>
                <c:pt idx="5">
                  <c:v>2000</c:v>
                </c:pt>
                <c:pt idx="6">
                  <c:v>800</c:v>
                </c:pt>
                <c:pt idx="7">
                  <c:v>1000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551515"/>
        <c:axId val="74059536"/>
      </c:barChart>
      <c:catAx>
        <c:axId val="3715515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 CN ExtraLight" panose="02020200000000000000" charset="-122"/>
                <a:ea typeface="思源宋体 CN ExtraLight" panose="02020200000000000000" charset="-122"/>
                <a:cs typeface="思源宋体 CN ExtraLight" panose="02020200000000000000" charset="-122"/>
                <a:sym typeface="思源宋体 CN ExtraLight" panose="02020200000000000000" charset="-122"/>
              </a:defRPr>
            </a:pPr>
          </a:p>
        </c:txPr>
        <c:crossAx val="74059536"/>
        <c:crosses val="autoZero"/>
        <c:auto val="1"/>
        <c:lblAlgn val="ctr"/>
        <c:lblOffset val="100"/>
        <c:noMultiLvlLbl val="0"/>
      </c:catAx>
      <c:valAx>
        <c:axId val="740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 CN ExtraLight" panose="02020200000000000000" charset="-122"/>
                <a:ea typeface="思源宋体 CN ExtraLight" panose="02020200000000000000" charset="-122"/>
                <a:cs typeface="思源宋体 CN ExtraLight" panose="02020200000000000000" charset="-122"/>
                <a:sym typeface="思源宋体 CN ExtraLight" panose="02020200000000000000" charset="-122"/>
              </a:defRPr>
            </a:pPr>
          </a:p>
        </c:txPr>
        <c:crossAx val="3715515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b="1">
          <a:latin typeface="思源宋体 CN ExtraLight" panose="02020200000000000000" charset="-122"/>
          <a:ea typeface="思源宋体 CN ExtraLight" panose="02020200000000000000" charset="-122"/>
          <a:cs typeface="思源宋体 CN ExtraLight" panose="02020200000000000000" charset="-122"/>
          <a:sym typeface="思源宋体 CN ExtraLight" panose="02020200000000000000" charset="-122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146050</xdr:colOff>
      <xdr:row>4</xdr:row>
      <xdr:rowOff>30480</xdr:rowOff>
    </xdr:from>
    <xdr:to>
      <xdr:col>11</xdr:col>
      <xdr:colOff>64770</xdr:colOff>
      <xdr:row>9</xdr:row>
      <xdr:rowOff>28575</xdr:rowOff>
    </xdr:to>
    <xdr:graphicFrame>
      <xdr:nvGraphicFramePr>
        <xdr:cNvPr id="2" name="图表 1"/>
        <xdr:cNvGraphicFramePr/>
      </xdr:nvGraphicFramePr>
      <xdr:xfrm>
        <a:off x="2423795" y="795020"/>
        <a:ext cx="7982585" cy="1890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318135</xdr:colOff>
      <xdr:row>8</xdr:row>
      <xdr:rowOff>92075</xdr:rowOff>
    </xdr:from>
    <xdr:to>
      <xdr:col>2</xdr:col>
      <xdr:colOff>67310</xdr:colOff>
      <xdr:row>8</xdr:row>
      <xdr:rowOff>307975</xdr:rowOff>
    </xdr:to>
    <xdr:sp>
      <xdr:nvSpPr>
        <xdr:cNvPr id="5" name="矩形 4"/>
        <xdr:cNvSpPr/>
      </xdr:nvSpPr>
      <xdr:spPr>
        <a:xfrm>
          <a:off x="404495" y="1986915"/>
          <a:ext cx="278130" cy="215900"/>
        </a:xfrm>
        <a:prstGeom prst="rect">
          <a:avLst/>
        </a:prstGeom>
        <a:solidFill>
          <a:srgbClr val="F8A5A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318135</xdr:colOff>
      <xdr:row>8</xdr:row>
      <xdr:rowOff>445135</xdr:rowOff>
    </xdr:from>
    <xdr:to>
      <xdr:col>2</xdr:col>
      <xdr:colOff>67310</xdr:colOff>
      <xdr:row>8</xdr:row>
      <xdr:rowOff>661035</xdr:rowOff>
    </xdr:to>
    <xdr:sp>
      <xdr:nvSpPr>
        <xdr:cNvPr id="6" name="矩形 5"/>
        <xdr:cNvSpPr/>
      </xdr:nvSpPr>
      <xdr:spPr>
        <a:xfrm>
          <a:off x="404495" y="2339975"/>
          <a:ext cx="278130" cy="215900"/>
        </a:xfrm>
        <a:prstGeom prst="rect">
          <a:avLst/>
        </a:prstGeom>
        <a:solidFill>
          <a:srgbClr val="FACF5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86360</xdr:colOff>
      <xdr:row>8</xdr:row>
      <xdr:rowOff>85090</xdr:rowOff>
    </xdr:from>
    <xdr:to>
      <xdr:col>3</xdr:col>
      <xdr:colOff>474345</xdr:colOff>
      <xdr:row>8</xdr:row>
      <xdr:rowOff>363220</xdr:rowOff>
    </xdr:to>
    <xdr:sp>
      <xdr:nvSpPr>
        <xdr:cNvPr id="7" name="文本框 6"/>
        <xdr:cNvSpPr txBox="1"/>
      </xdr:nvSpPr>
      <xdr:spPr>
        <a:xfrm>
          <a:off x="701675" y="1979930"/>
          <a:ext cx="1219200" cy="278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1755" tIns="0" rIns="0" bIns="0" rtlCol="0" anchor="ctr" anchorCtr="0"/>
        <a:p>
          <a:pPr algn="l"/>
          <a:r>
            <a:rPr lang="zh-CN" altLang="en-US" sz="1100" b="1">
              <a:solidFill>
                <a:schemeClr val="tx1">
                  <a:lumMod val="75000"/>
                  <a:lumOff val="25000"/>
                </a:schemeClr>
              </a:solidFill>
              <a:latin typeface="思源宋体 CN ExtraLight" panose="02020200000000000000" charset="-122"/>
              <a:ea typeface="思源宋体 CN ExtraLight" panose="02020200000000000000" charset="-122"/>
            </a:rPr>
            <a:t>累计奖励金额</a:t>
          </a:r>
          <a:endParaRPr lang="zh-CN" altLang="en-US" sz="1100" b="1">
            <a:solidFill>
              <a:schemeClr val="tx1">
                <a:lumMod val="75000"/>
                <a:lumOff val="25000"/>
              </a:schemeClr>
            </a:solidFill>
            <a:latin typeface="思源宋体 CN ExtraLight" panose="02020200000000000000" charset="-122"/>
            <a:ea typeface="思源宋体 CN ExtraLight" panose="02020200000000000000" charset="-122"/>
          </a:endParaRPr>
        </a:p>
      </xdr:txBody>
    </xdr:sp>
    <xdr:clientData/>
  </xdr:twoCellAnchor>
  <xdr:twoCellAnchor>
    <xdr:from>
      <xdr:col>2</xdr:col>
      <xdr:colOff>86360</xdr:colOff>
      <xdr:row>8</xdr:row>
      <xdr:rowOff>432435</xdr:rowOff>
    </xdr:from>
    <xdr:to>
      <xdr:col>3</xdr:col>
      <xdr:colOff>474345</xdr:colOff>
      <xdr:row>8</xdr:row>
      <xdr:rowOff>710565</xdr:rowOff>
    </xdr:to>
    <xdr:sp>
      <xdr:nvSpPr>
        <xdr:cNvPr id="8" name="文本框 7"/>
        <xdr:cNvSpPr txBox="1"/>
      </xdr:nvSpPr>
      <xdr:spPr>
        <a:xfrm>
          <a:off x="701675" y="2327275"/>
          <a:ext cx="1219200" cy="278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1755" tIns="0" rIns="0" bIns="0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 b="1">
              <a:solidFill>
                <a:schemeClr val="tx1">
                  <a:lumMod val="75000"/>
                  <a:lumOff val="25000"/>
                </a:schemeClr>
              </a:solidFill>
              <a:latin typeface="思源宋体 CN ExtraLight" panose="02020200000000000000" charset="-122"/>
              <a:ea typeface="思源宋体 CN ExtraLight" panose="02020200000000000000" charset="-122"/>
            </a:rPr>
            <a:t>累计惩罚金额</a:t>
          </a:r>
          <a:endParaRPr lang="zh-CN" altLang="en-US" sz="1100" b="1">
            <a:solidFill>
              <a:schemeClr val="tx1">
                <a:lumMod val="75000"/>
                <a:lumOff val="25000"/>
              </a:schemeClr>
            </a:solidFill>
            <a:latin typeface="思源宋体 CN ExtraLight" panose="02020200000000000000" charset="-122"/>
            <a:ea typeface="思源宋体 CN ExtraLight" panose="02020200000000000000" charset="-122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ngling/Library/Containers/com.kingsoft.wpsoffice.mac/Data/.kingsoft/office6/templates/download/cfda1497-fa5c-46bb-8690-218617002885//PPT&amp;WORD&amp;EXCEL/&#31291;&#22771;&#20799;&#24453;&#19978;&#20256;/&#24050;&#19978;&#20256;/202205241407%20EXCEL/&#25910;&#20837;&#25903;&#20986;&#26126;&#32454;&#32479;&#3574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统计表"/>
      <sheetName val="配置"/>
      <sheetName val="计算辅助器"/>
      <sheetName val="使用说明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2"/>
  <sheetViews>
    <sheetView tabSelected="1" zoomScale="108" zoomScaleNormal="108" workbookViewId="0">
      <selection activeCell="G31" sqref="G31"/>
    </sheetView>
  </sheetViews>
  <sheetFormatPr defaultColWidth="9" defaultRowHeight="16.8"/>
  <cols>
    <col min="1" max="1" width="1" customWidth="1"/>
    <col min="2" max="2" width="6.125" customWidth="1"/>
    <col min="3" max="4" width="9.625" customWidth="1"/>
    <col min="5" max="5" width="8.625" customWidth="1"/>
    <col min="6" max="6" width="13.625" customWidth="1"/>
    <col min="7" max="7" width="10.625" customWidth="1"/>
    <col min="8" max="8" width="20.625" customWidth="1"/>
    <col min="9" max="9" width="21.625" customWidth="1"/>
    <col min="10" max="10" width="10.625" customWidth="1"/>
    <col min="11" max="11" width="7.625" customWidth="1"/>
    <col min="12" max="12" width="1" customWidth="1"/>
  </cols>
  <sheetData>
    <row r="1" ht="6" customHeight="1" spans="1:1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31.6" spans="1:12">
      <c r="A2" s="2"/>
      <c r="B2" s="9" t="s">
        <v>0</v>
      </c>
      <c r="C2" s="9"/>
      <c r="D2" s="9"/>
      <c r="E2" s="9"/>
      <c r="F2" s="9"/>
      <c r="G2" s="9"/>
      <c r="H2" s="9"/>
      <c r="I2" s="9"/>
      <c r="J2" s="9"/>
      <c r="K2" s="9"/>
      <c r="L2" s="2"/>
    </row>
    <row r="3" ht="5" customHeight="1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ht="17.6" spans="1:12">
      <c r="A4" s="2"/>
      <c r="B4" s="10" t="s">
        <v>1</v>
      </c>
      <c r="C4" s="10"/>
      <c r="D4" s="10"/>
      <c r="E4" s="10"/>
      <c r="F4" s="10"/>
      <c r="G4" s="10"/>
      <c r="H4" s="25"/>
      <c r="I4" s="25"/>
      <c r="J4" s="28" t="s">
        <v>2</v>
      </c>
      <c r="K4" s="28"/>
      <c r="L4" s="2"/>
    </row>
    <row r="5" ht="5" customHeight="1" spans="1:12">
      <c r="A5" s="2"/>
      <c r="B5" s="2"/>
      <c r="C5" s="2"/>
      <c r="D5" s="2"/>
      <c r="E5" s="2"/>
      <c r="F5" s="2"/>
      <c r="G5" s="26"/>
      <c r="H5" s="26"/>
      <c r="I5" s="26"/>
      <c r="J5" s="26"/>
      <c r="K5" s="26"/>
      <c r="L5" s="2"/>
    </row>
    <row r="6" ht="28" customHeight="1" spans="1:12">
      <c r="A6" s="2"/>
      <c r="B6" s="11" t="s">
        <v>3</v>
      </c>
      <c r="C6" s="12"/>
      <c r="D6" s="13">
        <f>SUM(计算中间件!B2:B11)</f>
        <v>28000</v>
      </c>
      <c r="E6" s="27"/>
      <c r="F6" s="2"/>
      <c r="G6" s="26"/>
      <c r="H6" s="26"/>
      <c r="I6" s="26"/>
      <c r="J6" s="26"/>
      <c r="K6" s="26"/>
      <c r="L6" s="2"/>
    </row>
    <row r="7" ht="28" customHeight="1" spans="1:12">
      <c r="A7" s="2"/>
      <c r="B7" s="14" t="s">
        <v>4</v>
      </c>
      <c r="C7" s="15"/>
      <c r="D7" s="13">
        <f>SUM(计算中间件!C2:C11)</f>
        <v>16600</v>
      </c>
      <c r="E7" s="27"/>
      <c r="F7" s="2"/>
      <c r="G7" s="26"/>
      <c r="H7" s="26"/>
      <c r="I7" s="26"/>
      <c r="J7" s="26"/>
      <c r="K7" s="26"/>
      <c r="L7" s="2"/>
    </row>
    <row r="8" ht="28" customHeight="1" spans="1:12">
      <c r="A8" s="2"/>
      <c r="B8" s="16" t="s">
        <v>5</v>
      </c>
      <c r="C8" s="17"/>
      <c r="D8" s="13">
        <f>D6-D7</f>
        <v>11400</v>
      </c>
      <c r="E8" s="27"/>
      <c r="F8" s="2"/>
      <c r="G8" s="26"/>
      <c r="H8" s="26"/>
      <c r="I8" s="26"/>
      <c r="J8" s="26"/>
      <c r="K8" s="26"/>
      <c r="L8" s="2"/>
    </row>
    <row r="9" ht="60" customHeight="1" spans="1:12">
      <c r="A9" s="2"/>
      <c r="B9" s="18"/>
      <c r="C9" s="18"/>
      <c r="D9" s="18"/>
      <c r="E9" s="18"/>
      <c r="F9" s="2"/>
      <c r="G9" s="26"/>
      <c r="H9" s="26"/>
      <c r="I9" s="26"/>
      <c r="J9" s="26"/>
      <c r="K9" s="26"/>
      <c r="L9" s="2"/>
    </row>
    <row r="10" ht="5" customHeight="1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="8" customFormat="1" ht="30" customHeight="1" spans="1:12">
      <c r="A11" s="7"/>
      <c r="B11" s="19" t="s">
        <v>6</v>
      </c>
      <c r="C11" s="20" t="s">
        <v>7</v>
      </c>
      <c r="D11" s="20" t="s">
        <v>8</v>
      </c>
      <c r="E11" s="20" t="s">
        <v>9</v>
      </c>
      <c r="F11" s="20" t="s">
        <v>10</v>
      </c>
      <c r="G11" s="20" t="s">
        <v>11</v>
      </c>
      <c r="H11" s="20" t="s">
        <v>12</v>
      </c>
      <c r="I11" s="20" t="s">
        <v>13</v>
      </c>
      <c r="J11" s="20" t="s">
        <v>14</v>
      </c>
      <c r="K11" s="29" t="s">
        <v>15</v>
      </c>
      <c r="L11" s="7"/>
    </row>
    <row r="12" ht="25" customHeight="1" spans="1:12">
      <c r="A12" s="2"/>
      <c r="B12" s="21">
        <v>1</v>
      </c>
      <c r="C12" s="22">
        <v>44850</v>
      </c>
      <c r="D12" s="21" t="s">
        <v>16</v>
      </c>
      <c r="E12" s="21" t="s">
        <v>17</v>
      </c>
      <c r="F12" s="21" t="s">
        <v>18</v>
      </c>
      <c r="G12" s="21" t="s">
        <v>19</v>
      </c>
      <c r="H12" s="21" t="s">
        <v>20</v>
      </c>
      <c r="I12" s="21" t="s">
        <v>21</v>
      </c>
      <c r="J12" s="30">
        <v>3000</v>
      </c>
      <c r="K12" s="21"/>
      <c r="L12" s="2"/>
    </row>
    <row r="13" ht="25" customHeight="1" spans="1:12">
      <c r="A13" s="2"/>
      <c r="B13" s="23">
        <v>2</v>
      </c>
      <c r="C13" s="24">
        <v>44850</v>
      </c>
      <c r="D13" s="23" t="s">
        <v>22</v>
      </c>
      <c r="E13" s="23" t="s">
        <v>23</v>
      </c>
      <c r="F13" s="21" t="s">
        <v>24</v>
      </c>
      <c r="G13" s="23" t="s">
        <v>19</v>
      </c>
      <c r="H13" s="23" t="s">
        <v>20</v>
      </c>
      <c r="I13" s="23" t="s">
        <v>21</v>
      </c>
      <c r="J13" s="31">
        <v>4000</v>
      </c>
      <c r="K13" s="23"/>
      <c r="L13" s="2"/>
    </row>
    <row r="14" ht="25" customHeight="1" spans="1:12">
      <c r="A14" s="2"/>
      <c r="B14" s="23">
        <v>3</v>
      </c>
      <c r="C14" s="24">
        <v>44850</v>
      </c>
      <c r="D14" s="23" t="s">
        <v>25</v>
      </c>
      <c r="E14" s="23" t="s">
        <v>26</v>
      </c>
      <c r="F14" s="21" t="s">
        <v>27</v>
      </c>
      <c r="G14" s="23" t="s">
        <v>19</v>
      </c>
      <c r="H14" s="23" t="s">
        <v>20</v>
      </c>
      <c r="I14" s="23" t="s">
        <v>21</v>
      </c>
      <c r="J14" s="31">
        <v>5000</v>
      </c>
      <c r="K14" s="23"/>
      <c r="L14" s="2"/>
    </row>
    <row r="15" ht="25" customHeight="1" spans="1:12">
      <c r="A15" s="2"/>
      <c r="B15" s="23">
        <v>4</v>
      </c>
      <c r="C15" s="24">
        <v>44852</v>
      </c>
      <c r="D15" s="23" t="s">
        <v>28</v>
      </c>
      <c r="E15" s="23" t="s">
        <v>29</v>
      </c>
      <c r="F15" s="21" t="s">
        <v>30</v>
      </c>
      <c r="G15" s="23" t="s">
        <v>31</v>
      </c>
      <c r="H15" s="23" t="s">
        <v>32</v>
      </c>
      <c r="I15" s="23" t="s">
        <v>33</v>
      </c>
      <c r="J15" s="31">
        <v>2000</v>
      </c>
      <c r="K15" s="23"/>
      <c r="L15" s="2"/>
    </row>
    <row r="16" ht="25" customHeight="1" spans="1:12">
      <c r="A16" s="2"/>
      <c r="B16" s="23">
        <v>5</v>
      </c>
      <c r="C16" s="24">
        <v>44853</v>
      </c>
      <c r="D16" s="23" t="s">
        <v>28</v>
      </c>
      <c r="E16" s="23" t="s">
        <v>34</v>
      </c>
      <c r="F16" s="21" t="s">
        <v>35</v>
      </c>
      <c r="G16" s="23" t="s">
        <v>19</v>
      </c>
      <c r="H16" s="23" t="s">
        <v>36</v>
      </c>
      <c r="I16" s="23" t="s">
        <v>37</v>
      </c>
      <c r="J16" s="31">
        <v>3000</v>
      </c>
      <c r="K16" s="23"/>
      <c r="L16" s="2"/>
    </row>
    <row r="17" ht="25" customHeight="1" spans="1:12">
      <c r="A17" s="2"/>
      <c r="B17" s="23">
        <v>6</v>
      </c>
      <c r="C17" s="24">
        <v>44856</v>
      </c>
      <c r="D17" s="23" t="s">
        <v>38</v>
      </c>
      <c r="E17" s="23" t="s">
        <v>39</v>
      </c>
      <c r="F17" s="21" t="s">
        <v>40</v>
      </c>
      <c r="G17" s="23" t="s">
        <v>31</v>
      </c>
      <c r="H17" s="23" t="s">
        <v>41</v>
      </c>
      <c r="I17" s="23" t="s">
        <v>33</v>
      </c>
      <c r="J17" s="31">
        <v>2500</v>
      </c>
      <c r="K17" s="23"/>
      <c r="L17" s="2"/>
    </row>
    <row r="18" ht="25" customHeight="1" spans="1:12">
      <c r="A18" s="2"/>
      <c r="B18" s="23">
        <v>7</v>
      </c>
      <c r="C18" s="24">
        <v>44856</v>
      </c>
      <c r="D18" s="23" t="s">
        <v>42</v>
      </c>
      <c r="E18" s="23" t="s">
        <v>43</v>
      </c>
      <c r="F18" s="21" t="s">
        <v>44</v>
      </c>
      <c r="G18" s="23" t="s">
        <v>19</v>
      </c>
      <c r="H18" s="23" t="s">
        <v>45</v>
      </c>
      <c r="I18" s="23" t="s">
        <v>37</v>
      </c>
      <c r="J18" s="31">
        <v>1000</v>
      </c>
      <c r="K18" s="23"/>
      <c r="L18" s="2"/>
    </row>
    <row r="19" ht="25" customHeight="1" spans="1:12">
      <c r="A19" s="2"/>
      <c r="B19" s="23">
        <v>8</v>
      </c>
      <c r="C19" s="24">
        <v>44856</v>
      </c>
      <c r="D19" s="23" t="s">
        <v>46</v>
      </c>
      <c r="E19" s="23" t="s">
        <v>47</v>
      </c>
      <c r="F19" s="21" t="s">
        <v>48</v>
      </c>
      <c r="G19" s="23" t="s">
        <v>19</v>
      </c>
      <c r="H19" s="23" t="s">
        <v>49</v>
      </c>
      <c r="I19" s="23" t="s">
        <v>50</v>
      </c>
      <c r="J19" s="31">
        <v>2000</v>
      </c>
      <c r="K19" s="23"/>
      <c r="L19" s="2"/>
    </row>
    <row r="20" ht="25" customHeight="1" spans="1:12">
      <c r="A20" s="2"/>
      <c r="B20" s="23">
        <v>9</v>
      </c>
      <c r="C20" s="24">
        <v>44856</v>
      </c>
      <c r="D20" s="23" t="s">
        <v>51</v>
      </c>
      <c r="E20" s="23" t="s">
        <v>52</v>
      </c>
      <c r="F20" s="21" t="s">
        <v>53</v>
      </c>
      <c r="G20" s="23" t="s">
        <v>19</v>
      </c>
      <c r="H20" s="23" t="s">
        <v>54</v>
      </c>
      <c r="I20" s="23" t="s">
        <v>37</v>
      </c>
      <c r="J20" s="31">
        <v>3000</v>
      </c>
      <c r="K20" s="23"/>
      <c r="L20" s="2"/>
    </row>
    <row r="21" ht="25" customHeight="1" spans="1:12">
      <c r="A21" s="2"/>
      <c r="B21" s="23">
        <v>10</v>
      </c>
      <c r="C21" s="24">
        <v>44857</v>
      </c>
      <c r="D21" s="23" t="s">
        <v>38</v>
      </c>
      <c r="E21" s="23" t="s">
        <v>55</v>
      </c>
      <c r="F21" s="21" t="s">
        <v>56</v>
      </c>
      <c r="G21" s="23" t="s">
        <v>19</v>
      </c>
      <c r="H21" s="23" t="s">
        <v>57</v>
      </c>
      <c r="I21" s="23" t="s">
        <v>37</v>
      </c>
      <c r="J21" s="31">
        <v>4000</v>
      </c>
      <c r="K21" s="23"/>
      <c r="L21" s="2"/>
    </row>
    <row r="22" ht="25" customHeight="1" spans="1:12">
      <c r="A22" s="2"/>
      <c r="B22" s="23">
        <v>11</v>
      </c>
      <c r="C22" s="24">
        <v>44857</v>
      </c>
      <c r="D22" s="23" t="s">
        <v>46</v>
      </c>
      <c r="E22" s="23" t="s">
        <v>58</v>
      </c>
      <c r="F22" s="21" t="s">
        <v>59</v>
      </c>
      <c r="G22" s="23" t="s">
        <v>19</v>
      </c>
      <c r="H22" s="23" t="s">
        <v>49</v>
      </c>
      <c r="I22" s="23" t="s">
        <v>50</v>
      </c>
      <c r="J22" s="31">
        <v>3000</v>
      </c>
      <c r="K22" s="23"/>
      <c r="L22" s="2"/>
    </row>
    <row r="23" ht="25" customHeight="1" spans="1:12">
      <c r="A23" s="2"/>
      <c r="B23" s="23">
        <v>12</v>
      </c>
      <c r="C23" s="24">
        <v>44857</v>
      </c>
      <c r="D23" s="23" t="s">
        <v>28</v>
      </c>
      <c r="E23" s="23" t="s">
        <v>60</v>
      </c>
      <c r="F23" s="21" t="s">
        <v>61</v>
      </c>
      <c r="G23" s="23" t="s">
        <v>31</v>
      </c>
      <c r="H23" s="23" t="s">
        <v>32</v>
      </c>
      <c r="I23" s="23" t="s">
        <v>33</v>
      </c>
      <c r="J23" s="31">
        <v>2000</v>
      </c>
      <c r="K23" s="23"/>
      <c r="L23" s="2"/>
    </row>
    <row r="24" ht="25" customHeight="1" spans="1:12">
      <c r="A24" s="2"/>
      <c r="B24" s="23">
        <v>13</v>
      </c>
      <c r="C24" s="24">
        <v>44857</v>
      </c>
      <c r="D24" s="23" t="s">
        <v>16</v>
      </c>
      <c r="E24" s="23" t="s">
        <v>62</v>
      </c>
      <c r="F24" s="21" t="s">
        <v>63</v>
      </c>
      <c r="G24" s="23" t="s">
        <v>31</v>
      </c>
      <c r="H24" s="23" t="s">
        <v>32</v>
      </c>
      <c r="I24" s="23" t="s">
        <v>33</v>
      </c>
      <c r="J24" s="31">
        <v>2000</v>
      </c>
      <c r="K24" s="23"/>
      <c r="L24" s="2"/>
    </row>
    <row r="25" ht="25" customHeight="1" spans="1:12">
      <c r="A25" s="2"/>
      <c r="B25" s="23">
        <v>14</v>
      </c>
      <c r="C25" s="24">
        <v>44859</v>
      </c>
      <c r="D25" s="23" t="s">
        <v>38</v>
      </c>
      <c r="E25" s="23" t="s">
        <v>29</v>
      </c>
      <c r="F25" s="21" t="s">
        <v>64</v>
      </c>
      <c r="G25" s="23" t="s">
        <v>31</v>
      </c>
      <c r="H25" s="23" t="s">
        <v>32</v>
      </c>
      <c r="I25" s="23" t="s">
        <v>33</v>
      </c>
      <c r="J25" s="31">
        <v>800</v>
      </c>
      <c r="K25" s="23"/>
      <c r="L25" s="2"/>
    </row>
    <row r="26" ht="25" customHeight="1" spans="1:12">
      <c r="A26" s="2"/>
      <c r="B26" s="23">
        <v>15</v>
      </c>
      <c r="C26" s="24">
        <v>44859</v>
      </c>
      <c r="D26" s="23" t="s">
        <v>46</v>
      </c>
      <c r="E26" s="23" t="s">
        <v>34</v>
      </c>
      <c r="F26" s="21" t="s">
        <v>65</v>
      </c>
      <c r="G26" s="23" t="s">
        <v>31</v>
      </c>
      <c r="H26" s="23" t="s">
        <v>32</v>
      </c>
      <c r="I26" s="23" t="s">
        <v>33</v>
      </c>
      <c r="J26" s="31">
        <v>800</v>
      </c>
      <c r="K26" s="23"/>
      <c r="L26" s="2"/>
    </row>
    <row r="27" ht="25" customHeight="1" spans="1:12">
      <c r="A27" s="2"/>
      <c r="B27" s="23">
        <v>16</v>
      </c>
      <c r="C27" s="24">
        <v>44859</v>
      </c>
      <c r="D27" s="23" t="s">
        <v>25</v>
      </c>
      <c r="E27" s="23" t="s">
        <v>39</v>
      </c>
      <c r="F27" s="21" t="s">
        <v>66</v>
      </c>
      <c r="G27" s="23" t="s">
        <v>31</v>
      </c>
      <c r="H27" s="23" t="s">
        <v>32</v>
      </c>
      <c r="I27" s="23" t="s">
        <v>33</v>
      </c>
      <c r="J27" s="31">
        <v>2000</v>
      </c>
      <c r="K27" s="23"/>
      <c r="L27" s="2"/>
    </row>
    <row r="28" ht="25" customHeight="1" spans="1:12">
      <c r="A28" s="2"/>
      <c r="B28" s="23">
        <v>17</v>
      </c>
      <c r="C28" s="24">
        <v>44859</v>
      </c>
      <c r="D28" s="23" t="s">
        <v>51</v>
      </c>
      <c r="E28" s="23" t="s">
        <v>43</v>
      </c>
      <c r="F28" s="21" t="s">
        <v>67</v>
      </c>
      <c r="G28" s="23" t="s">
        <v>31</v>
      </c>
      <c r="H28" s="23" t="s">
        <v>32</v>
      </c>
      <c r="I28" s="23" t="s">
        <v>33</v>
      </c>
      <c r="J28" s="31">
        <v>1000</v>
      </c>
      <c r="K28" s="23"/>
      <c r="L28" s="2"/>
    </row>
    <row r="29" ht="25" customHeight="1" spans="1:12">
      <c r="A29" s="2"/>
      <c r="B29" s="23">
        <v>18</v>
      </c>
      <c r="C29" s="24">
        <v>44859</v>
      </c>
      <c r="D29" s="23" t="s">
        <v>42</v>
      </c>
      <c r="E29" s="23" t="s">
        <v>58</v>
      </c>
      <c r="F29" s="21" t="s">
        <v>68</v>
      </c>
      <c r="G29" s="23" t="s">
        <v>31</v>
      </c>
      <c r="H29" s="23" t="s">
        <v>32</v>
      </c>
      <c r="I29" s="23" t="s">
        <v>33</v>
      </c>
      <c r="J29" s="31">
        <v>2000</v>
      </c>
      <c r="K29" s="23"/>
      <c r="L29" s="2"/>
    </row>
    <row r="30" ht="25" customHeight="1" spans="1:12">
      <c r="A30" s="2"/>
      <c r="B30" s="23">
        <v>19</v>
      </c>
      <c r="C30" s="24">
        <v>44859</v>
      </c>
      <c r="D30" s="23" t="s">
        <v>22</v>
      </c>
      <c r="E30" s="23" t="s">
        <v>60</v>
      </c>
      <c r="F30" s="21" t="s">
        <v>69</v>
      </c>
      <c r="G30" s="23" t="s">
        <v>31</v>
      </c>
      <c r="H30" s="23" t="s">
        <v>32</v>
      </c>
      <c r="I30" s="23" t="s">
        <v>33</v>
      </c>
      <c r="J30" s="31">
        <v>1500</v>
      </c>
      <c r="K30" s="23"/>
      <c r="L30" s="2"/>
    </row>
    <row r="31" ht="25" customHeight="1" spans="1:12">
      <c r="A31" s="2"/>
      <c r="B31" s="23"/>
      <c r="C31" s="23"/>
      <c r="D31" s="23"/>
      <c r="E31" s="23"/>
      <c r="F31" s="23"/>
      <c r="G31" s="23"/>
      <c r="H31" s="23"/>
      <c r="I31" s="23"/>
      <c r="J31" s="31"/>
      <c r="K31" s="23"/>
      <c r="L31" s="2"/>
    </row>
    <row r="32" ht="25" customHeight="1" spans="1:12">
      <c r="A32" s="2"/>
      <c r="B32" s="23"/>
      <c r="C32" s="23"/>
      <c r="D32" s="23"/>
      <c r="E32" s="23"/>
      <c r="F32" s="23"/>
      <c r="G32" s="23"/>
      <c r="H32" s="23"/>
      <c r="I32" s="23"/>
      <c r="J32" s="31"/>
      <c r="K32" s="23"/>
      <c r="L32" s="2"/>
    </row>
    <row r="33" ht="25" customHeight="1" spans="1:12">
      <c r="A33" s="2"/>
      <c r="B33" s="23"/>
      <c r="C33" s="23"/>
      <c r="D33" s="23"/>
      <c r="E33" s="23"/>
      <c r="F33" s="23"/>
      <c r="G33" s="23"/>
      <c r="H33" s="23"/>
      <c r="I33" s="23"/>
      <c r="J33" s="31"/>
      <c r="K33" s="23"/>
      <c r="L33" s="2"/>
    </row>
    <row r="34" ht="25" customHeight="1" spans="1:12">
      <c r="A34" s="2"/>
      <c r="B34" s="23"/>
      <c r="C34" s="23"/>
      <c r="D34" s="23"/>
      <c r="E34" s="23"/>
      <c r="F34" s="23"/>
      <c r="G34" s="23"/>
      <c r="H34" s="23"/>
      <c r="I34" s="23"/>
      <c r="J34" s="31"/>
      <c r="K34" s="23"/>
      <c r="L34" s="2"/>
    </row>
    <row r="35" ht="25" customHeight="1" spans="1:12">
      <c r="A35" s="2"/>
      <c r="B35" s="23"/>
      <c r="C35" s="23"/>
      <c r="D35" s="23"/>
      <c r="E35" s="23"/>
      <c r="F35" s="23"/>
      <c r="G35" s="23"/>
      <c r="H35" s="23"/>
      <c r="I35" s="23"/>
      <c r="J35" s="31"/>
      <c r="K35" s="23"/>
      <c r="L35" s="2"/>
    </row>
    <row r="36" ht="25" customHeight="1" spans="1:12">
      <c r="A36" s="2"/>
      <c r="B36" s="23"/>
      <c r="C36" s="23"/>
      <c r="D36" s="23"/>
      <c r="E36" s="23"/>
      <c r="F36" s="23"/>
      <c r="G36" s="23"/>
      <c r="H36" s="23"/>
      <c r="I36" s="23"/>
      <c r="J36" s="31"/>
      <c r="K36" s="23"/>
      <c r="L36" s="2"/>
    </row>
    <row r="37" ht="25" customHeight="1" spans="1:12">
      <c r="A37" s="2"/>
      <c r="B37" s="23"/>
      <c r="C37" s="23"/>
      <c r="D37" s="23"/>
      <c r="E37" s="23"/>
      <c r="F37" s="23"/>
      <c r="G37" s="23"/>
      <c r="H37" s="23"/>
      <c r="I37" s="23"/>
      <c r="J37" s="31"/>
      <c r="K37" s="23"/>
      <c r="L37" s="2"/>
    </row>
    <row r="38" ht="25" customHeight="1" spans="1:12">
      <c r="A38" s="2"/>
      <c r="B38" s="23"/>
      <c r="C38" s="23"/>
      <c r="D38" s="23"/>
      <c r="E38" s="23"/>
      <c r="F38" s="23"/>
      <c r="G38" s="23"/>
      <c r="H38" s="23"/>
      <c r="I38" s="23"/>
      <c r="J38" s="31"/>
      <c r="K38" s="23"/>
      <c r="L38" s="2"/>
    </row>
    <row r="39" ht="25" customHeight="1" spans="1:12">
      <c r="A39" s="2"/>
      <c r="B39" s="23"/>
      <c r="C39" s="23"/>
      <c r="D39" s="23"/>
      <c r="E39" s="23"/>
      <c r="F39" s="23"/>
      <c r="G39" s="23"/>
      <c r="H39" s="23"/>
      <c r="I39" s="23"/>
      <c r="J39" s="31"/>
      <c r="K39" s="23"/>
      <c r="L39" s="2"/>
    </row>
    <row r="40" ht="25" customHeight="1" spans="1:12">
      <c r="A40" s="2"/>
      <c r="B40" s="23"/>
      <c r="C40" s="23"/>
      <c r="D40" s="23"/>
      <c r="E40" s="23"/>
      <c r="F40" s="23"/>
      <c r="G40" s="23"/>
      <c r="H40" s="23"/>
      <c r="I40" s="23"/>
      <c r="J40" s="31"/>
      <c r="K40" s="23"/>
      <c r="L40" s="2"/>
    </row>
    <row r="41" ht="25" customHeight="1" spans="1:12">
      <c r="A41" s="2"/>
      <c r="B41" s="23"/>
      <c r="C41" s="23"/>
      <c r="D41" s="23"/>
      <c r="E41" s="23"/>
      <c r="F41" s="23"/>
      <c r="G41" s="23"/>
      <c r="H41" s="23"/>
      <c r="I41" s="23"/>
      <c r="J41" s="31"/>
      <c r="K41" s="23"/>
      <c r="L41" s="2"/>
    </row>
    <row r="42" ht="25" customHeight="1" spans="1:12">
      <c r="A42" s="2"/>
      <c r="B42" s="23"/>
      <c r="C42" s="23"/>
      <c r="D42" s="23"/>
      <c r="E42" s="23"/>
      <c r="F42" s="23"/>
      <c r="G42" s="23"/>
      <c r="H42" s="23"/>
      <c r="I42" s="23"/>
      <c r="J42" s="31"/>
      <c r="K42" s="23"/>
      <c r="L42" s="2"/>
    </row>
    <row r="43" ht="25" customHeight="1" spans="1:12">
      <c r="A43" s="2"/>
      <c r="B43" s="23"/>
      <c r="C43" s="23"/>
      <c r="D43" s="23"/>
      <c r="E43" s="23"/>
      <c r="F43" s="23"/>
      <c r="G43" s="23"/>
      <c r="H43" s="23"/>
      <c r="I43" s="23"/>
      <c r="J43" s="31"/>
      <c r="K43" s="23"/>
      <c r="L43" s="2"/>
    </row>
    <row r="44" ht="25" customHeight="1" spans="1:12">
      <c r="A44" s="2"/>
      <c r="B44" s="23"/>
      <c r="C44" s="23"/>
      <c r="D44" s="23"/>
      <c r="E44" s="23"/>
      <c r="F44" s="23"/>
      <c r="G44" s="23"/>
      <c r="H44" s="23"/>
      <c r="I44" s="23"/>
      <c r="J44" s="31"/>
      <c r="K44" s="23"/>
      <c r="L44" s="2"/>
    </row>
    <row r="45" ht="25" customHeight="1" spans="1:12">
      <c r="A45" s="2"/>
      <c r="B45" s="23"/>
      <c r="C45" s="23"/>
      <c r="D45" s="23"/>
      <c r="E45" s="23"/>
      <c r="F45" s="23"/>
      <c r="G45" s="23"/>
      <c r="H45" s="23"/>
      <c r="I45" s="23"/>
      <c r="J45" s="31"/>
      <c r="K45" s="23"/>
      <c r="L45" s="2"/>
    </row>
    <row r="46" ht="25" customHeight="1" spans="1:12">
      <c r="A46" s="2"/>
      <c r="B46" s="23"/>
      <c r="C46" s="23"/>
      <c r="D46" s="23"/>
      <c r="E46" s="23"/>
      <c r="F46" s="23"/>
      <c r="G46" s="23"/>
      <c r="H46" s="23"/>
      <c r="I46" s="23"/>
      <c r="J46" s="31"/>
      <c r="K46" s="23"/>
      <c r="L46" s="2"/>
    </row>
    <row r="47" ht="25" customHeight="1" spans="1:12">
      <c r="A47" s="2"/>
      <c r="B47" s="23"/>
      <c r="C47" s="23"/>
      <c r="D47" s="23"/>
      <c r="E47" s="23"/>
      <c r="F47" s="23"/>
      <c r="G47" s="23"/>
      <c r="H47" s="23"/>
      <c r="I47" s="23"/>
      <c r="J47" s="31"/>
      <c r="K47" s="23"/>
      <c r="L47" s="2"/>
    </row>
    <row r="48" ht="25" customHeight="1" spans="1:12">
      <c r="A48" s="2"/>
      <c r="B48" s="23"/>
      <c r="C48" s="23"/>
      <c r="D48" s="23"/>
      <c r="E48" s="23"/>
      <c r="F48" s="23"/>
      <c r="G48" s="23"/>
      <c r="H48" s="23"/>
      <c r="I48" s="23"/>
      <c r="J48" s="31"/>
      <c r="K48" s="23"/>
      <c r="L48" s="2"/>
    </row>
    <row r="49" ht="25" customHeight="1" spans="1:12">
      <c r="A49" s="2"/>
      <c r="B49" s="23"/>
      <c r="C49" s="23"/>
      <c r="D49" s="23"/>
      <c r="E49" s="23"/>
      <c r="F49" s="23"/>
      <c r="G49" s="23"/>
      <c r="H49" s="23"/>
      <c r="I49" s="23"/>
      <c r="J49" s="31"/>
      <c r="K49" s="23"/>
      <c r="L49" s="2"/>
    </row>
    <row r="50" ht="25" customHeight="1" spans="1:12">
      <c r="A50" s="2"/>
      <c r="B50" s="23"/>
      <c r="C50" s="23"/>
      <c r="D50" s="23"/>
      <c r="E50" s="23"/>
      <c r="F50" s="23"/>
      <c r="G50" s="23"/>
      <c r="H50" s="23"/>
      <c r="I50" s="23"/>
      <c r="J50" s="31"/>
      <c r="K50" s="23"/>
      <c r="L50" s="2"/>
    </row>
    <row r="51" ht="25" customHeight="1" spans="1:12">
      <c r="A51" s="2"/>
      <c r="B51" s="23"/>
      <c r="C51" s="23"/>
      <c r="D51" s="23"/>
      <c r="E51" s="23"/>
      <c r="F51" s="23"/>
      <c r="G51" s="23"/>
      <c r="H51" s="23"/>
      <c r="I51" s="23"/>
      <c r="J51" s="31"/>
      <c r="K51" s="23"/>
      <c r="L51" s="2"/>
    </row>
    <row r="52" ht="25" customHeight="1" spans="1:12">
      <c r="A52" s="2"/>
      <c r="B52" s="23"/>
      <c r="C52" s="23"/>
      <c r="D52" s="23"/>
      <c r="E52" s="23"/>
      <c r="F52" s="23"/>
      <c r="G52" s="23"/>
      <c r="H52" s="23"/>
      <c r="I52" s="23"/>
      <c r="J52" s="31"/>
      <c r="K52" s="23"/>
      <c r="L52" s="2"/>
    </row>
    <row r="53" ht="25" customHeight="1" spans="1:12">
      <c r="A53" s="2"/>
      <c r="B53" s="23"/>
      <c r="C53" s="23"/>
      <c r="D53" s="23"/>
      <c r="E53" s="23"/>
      <c r="F53" s="23"/>
      <c r="G53" s="23"/>
      <c r="H53" s="23"/>
      <c r="I53" s="23"/>
      <c r="J53" s="31"/>
      <c r="K53" s="23"/>
      <c r="L53" s="2"/>
    </row>
    <row r="54" ht="25" customHeight="1" spans="1:12">
      <c r="A54" s="2"/>
      <c r="B54" s="23"/>
      <c r="C54" s="23"/>
      <c r="D54" s="23"/>
      <c r="E54" s="23"/>
      <c r="F54" s="23"/>
      <c r="G54" s="23"/>
      <c r="H54" s="23"/>
      <c r="I54" s="23"/>
      <c r="J54" s="31"/>
      <c r="K54" s="23"/>
      <c r="L54" s="2"/>
    </row>
    <row r="55" ht="25" customHeight="1" spans="1:12">
      <c r="A55" s="2"/>
      <c r="B55" s="23"/>
      <c r="C55" s="23"/>
      <c r="D55" s="23"/>
      <c r="E55" s="23"/>
      <c r="F55" s="23"/>
      <c r="G55" s="23"/>
      <c r="H55" s="23"/>
      <c r="I55" s="23"/>
      <c r="J55" s="31"/>
      <c r="K55" s="23"/>
      <c r="L55" s="2"/>
    </row>
    <row r="56" ht="25" customHeight="1" spans="1:12">
      <c r="A56" s="2"/>
      <c r="B56" s="23"/>
      <c r="C56" s="23"/>
      <c r="D56" s="23"/>
      <c r="E56" s="23"/>
      <c r="F56" s="23"/>
      <c r="G56" s="23"/>
      <c r="H56" s="23"/>
      <c r="I56" s="23"/>
      <c r="J56" s="31"/>
      <c r="K56" s="23"/>
      <c r="L56" s="2"/>
    </row>
    <row r="57" ht="25" customHeight="1" spans="1:12">
      <c r="A57" s="2"/>
      <c r="B57" s="23"/>
      <c r="C57" s="23"/>
      <c r="D57" s="23"/>
      <c r="E57" s="23"/>
      <c r="F57" s="23"/>
      <c r="G57" s="23"/>
      <c r="H57" s="23"/>
      <c r="I57" s="23"/>
      <c r="J57" s="31"/>
      <c r="K57" s="23"/>
      <c r="L57" s="2"/>
    </row>
    <row r="58" ht="25" customHeight="1" spans="1:12">
      <c r="A58" s="2"/>
      <c r="B58" s="23"/>
      <c r="C58" s="23"/>
      <c r="D58" s="23"/>
      <c r="E58" s="23"/>
      <c r="F58" s="23"/>
      <c r="G58" s="23"/>
      <c r="H58" s="23"/>
      <c r="I58" s="23"/>
      <c r="J58" s="31"/>
      <c r="K58" s="23"/>
      <c r="L58" s="2"/>
    </row>
    <row r="59" ht="25" customHeight="1" spans="1:12">
      <c r="A59" s="2"/>
      <c r="B59" s="23"/>
      <c r="C59" s="23"/>
      <c r="D59" s="23"/>
      <c r="E59" s="23"/>
      <c r="F59" s="23"/>
      <c r="G59" s="23"/>
      <c r="H59" s="23"/>
      <c r="I59" s="23"/>
      <c r="J59" s="31"/>
      <c r="K59" s="23"/>
      <c r="L59" s="2"/>
    </row>
    <row r="60" ht="25" customHeight="1" spans="1:12">
      <c r="A60" s="2"/>
      <c r="B60" s="23"/>
      <c r="C60" s="23"/>
      <c r="D60" s="23"/>
      <c r="E60" s="23"/>
      <c r="F60" s="23"/>
      <c r="G60" s="23"/>
      <c r="H60" s="23"/>
      <c r="I60" s="23"/>
      <c r="J60" s="31"/>
      <c r="K60" s="23"/>
      <c r="L60" s="2"/>
    </row>
    <row r="61" ht="25" customHeight="1" spans="1:12">
      <c r="A61" s="2"/>
      <c r="B61" s="23"/>
      <c r="C61" s="23"/>
      <c r="D61" s="23"/>
      <c r="E61" s="23"/>
      <c r="F61" s="23"/>
      <c r="G61" s="23"/>
      <c r="H61" s="23"/>
      <c r="I61" s="23"/>
      <c r="J61" s="31"/>
      <c r="K61" s="23"/>
      <c r="L61" s="2"/>
    </row>
    <row r="62" ht="25" customHeight="1" spans="1:12">
      <c r="A62" s="2"/>
      <c r="B62" s="23"/>
      <c r="C62" s="23"/>
      <c r="D62" s="23"/>
      <c r="E62" s="23"/>
      <c r="F62" s="23"/>
      <c r="G62" s="23"/>
      <c r="H62" s="23"/>
      <c r="I62" s="23"/>
      <c r="J62" s="31"/>
      <c r="K62" s="23"/>
      <c r="L62" s="2"/>
    </row>
    <row r="63" ht="25" customHeight="1" spans="1:12">
      <c r="A63" s="2"/>
      <c r="B63" s="23"/>
      <c r="C63" s="23"/>
      <c r="D63" s="23"/>
      <c r="E63" s="23"/>
      <c r="F63" s="23"/>
      <c r="G63" s="23"/>
      <c r="H63" s="23"/>
      <c r="I63" s="23"/>
      <c r="J63" s="31"/>
      <c r="K63" s="23"/>
      <c r="L63" s="2"/>
    </row>
    <row r="64" ht="25" customHeight="1" spans="1:12">
      <c r="A64" s="2"/>
      <c r="B64" s="23"/>
      <c r="C64" s="23"/>
      <c r="D64" s="23"/>
      <c r="E64" s="23"/>
      <c r="F64" s="23"/>
      <c r="G64" s="23"/>
      <c r="H64" s="23"/>
      <c r="I64" s="23"/>
      <c r="J64" s="31"/>
      <c r="K64" s="23"/>
      <c r="L64" s="2"/>
    </row>
    <row r="65" ht="25" customHeight="1" spans="1:12">
      <c r="A65" s="2"/>
      <c r="B65" s="23"/>
      <c r="C65" s="23"/>
      <c r="D65" s="23"/>
      <c r="E65" s="23"/>
      <c r="F65" s="23"/>
      <c r="G65" s="23"/>
      <c r="H65" s="23"/>
      <c r="I65" s="23"/>
      <c r="J65" s="31"/>
      <c r="K65" s="23"/>
      <c r="L65" s="2"/>
    </row>
    <row r="66" ht="25" customHeight="1" spans="1:12">
      <c r="A66" s="2"/>
      <c r="B66" s="23"/>
      <c r="C66" s="23"/>
      <c r="D66" s="23"/>
      <c r="E66" s="23"/>
      <c r="F66" s="23"/>
      <c r="G66" s="23"/>
      <c r="H66" s="23"/>
      <c r="I66" s="23"/>
      <c r="J66" s="31"/>
      <c r="K66" s="23"/>
      <c r="L66" s="2"/>
    </row>
    <row r="67" ht="25" customHeight="1" spans="1:12">
      <c r="A67" s="2"/>
      <c r="B67" s="23"/>
      <c r="C67" s="23"/>
      <c r="D67" s="23"/>
      <c r="E67" s="23"/>
      <c r="F67" s="23"/>
      <c r="G67" s="23"/>
      <c r="H67" s="23"/>
      <c r="I67" s="23"/>
      <c r="J67" s="31"/>
      <c r="K67" s="23"/>
      <c r="L67" s="2"/>
    </row>
    <row r="68" ht="25" customHeight="1" spans="1:12">
      <c r="A68" s="2"/>
      <c r="B68" s="23"/>
      <c r="C68" s="23"/>
      <c r="D68" s="23"/>
      <c r="E68" s="23"/>
      <c r="F68" s="23"/>
      <c r="G68" s="23"/>
      <c r="H68" s="23"/>
      <c r="I68" s="23"/>
      <c r="J68" s="31"/>
      <c r="K68" s="23"/>
      <c r="L68" s="2"/>
    </row>
    <row r="69" ht="25" customHeight="1" spans="1:12">
      <c r="A69" s="2"/>
      <c r="B69" s="23"/>
      <c r="C69" s="23"/>
      <c r="D69" s="23"/>
      <c r="E69" s="23"/>
      <c r="F69" s="23"/>
      <c r="G69" s="23"/>
      <c r="H69" s="23"/>
      <c r="I69" s="23"/>
      <c r="J69" s="31"/>
      <c r="K69" s="23"/>
      <c r="L69" s="2"/>
    </row>
    <row r="70" ht="25" customHeight="1" spans="1:12">
      <c r="A70" s="2"/>
      <c r="B70" s="23"/>
      <c r="C70" s="23"/>
      <c r="D70" s="23"/>
      <c r="E70" s="23"/>
      <c r="F70" s="23"/>
      <c r="G70" s="23"/>
      <c r="H70" s="23"/>
      <c r="I70" s="23"/>
      <c r="J70" s="31"/>
      <c r="K70" s="23"/>
      <c r="L70" s="2"/>
    </row>
    <row r="71" ht="25" customHeight="1" spans="1:12">
      <c r="A71" s="2"/>
      <c r="B71" s="23"/>
      <c r="C71" s="23"/>
      <c r="D71" s="23"/>
      <c r="E71" s="23"/>
      <c r="F71" s="23"/>
      <c r="G71" s="23"/>
      <c r="H71" s="23"/>
      <c r="I71" s="23"/>
      <c r="J71" s="31"/>
      <c r="K71" s="23"/>
      <c r="L71" s="2"/>
    </row>
    <row r="72" ht="25" customHeight="1" spans="1:12">
      <c r="A72" s="2"/>
      <c r="B72" s="23"/>
      <c r="C72" s="23"/>
      <c r="D72" s="23"/>
      <c r="E72" s="23"/>
      <c r="F72" s="23"/>
      <c r="G72" s="23"/>
      <c r="H72" s="23"/>
      <c r="I72" s="23"/>
      <c r="J72" s="31"/>
      <c r="K72" s="23"/>
      <c r="L72" s="2"/>
    </row>
    <row r="73" ht="25" customHeight="1" spans="1:12">
      <c r="A73" s="2"/>
      <c r="B73" s="23"/>
      <c r="C73" s="23"/>
      <c r="D73" s="23"/>
      <c r="E73" s="23"/>
      <c r="F73" s="23"/>
      <c r="G73" s="23"/>
      <c r="H73" s="23"/>
      <c r="I73" s="23"/>
      <c r="J73" s="31"/>
      <c r="K73" s="23"/>
      <c r="L73" s="2"/>
    </row>
    <row r="74" ht="25" customHeight="1" spans="1:12">
      <c r="A74" s="2"/>
      <c r="B74" s="23"/>
      <c r="C74" s="23"/>
      <c r="D74" s="23"/>
      <c r="E74" s="23"/>
      <c r="F74" s="23"/>
      <c r="G74" s="23"/>
      <c r="H74" s="23"/>
      <c r="I74" s="23"/>
      <c r="J74" s="31"/>
      <c r="K74" s="23"/>
      <c r="L74" s="2"/>
    </row>
    <row r="75" ht="25" customHeight="1" spans="1:12">
      <c r="A75" s="2"/>
      <c r="B75" s="23"/>
      <c r="C75" s="23"/>
      <c r="D75" s="23"/>
      <c r="E75" s="23"/>
      <c r="F75" s="23"/>
      <c r="G75" s="23"/>
      <c r="H75" s="23"/>
      <c r="I75" s="23"/>
      <c r="J75" s="31"/>
      <c r="K75" s="23"/>
      <c r="L75" s="2"/>
    </row>
    <row r="76" ht="25" customHeight="1" spans="1:12">
      <c r="A76" s="2"/>
      <c r="B76" s="23"/>
      <c r="C76" s="23"/>
      <c r="D76" s="23"/>
      <c r="E76" s="23"/>
      <c r="F76" s="23"/>
      <c r="G76" s="23"/>
      <c r="H76" s="23"/>
      <c r="I76" s="23"/>
      <c r="J76" s="31"/>
      <c r="K76" s="23"/>
      <c r="L76" s="2"/>
    </row>
    <row r="77" ht="25" customHeight="1" spans="1:12">
      <c r="A77" s="2"/>
      <c r="B77" s="23"/>
      <c r="C77" s="23"/>
      <c r="D77" s="23"/>
      <c r="E77" s="23"/>
      <c r="F77" s="23"/>
      <c r="G77" s="23"/>
      <c r="H77" s="23"/>
      <c r="I77" s="23"/>
      <c r="J77" s="31"/>
      <c r="K77" s="23"/>
      <c r="L77" s="2"/>
    </row>
    <row r="78" ht="25" customHeight="1" spans="1:12">
      <c r="A78" s="2"/>
      <c r="B78" s="23"/>
      <c r="C78" s="23"/>
      <c r="D78" s="23"/>
      <c r="E78" s="23"/>
      <c r="F78" s="23"/>
      <c r="G78" s="23"/>
      <c r="H78" s="23"/>
      <c r="I78" s="23"/>
      <c r="J78" s="31"/>
      <c r="K78" s="23"/>
      <c r="L78" s="2"/>
    </row>
    <row r="79" ht="25" customHeight="1" spans="1:12">
      <c r="A79" s="2"/>
      <c r="B79" s="23"/>
      <c r="C79" s="23"/>
      <c r="D79" s="23"/>
      <c r="E79" s="23"/>
      <c r="F79" s="23"/>
      <c r="G79" s="23"/>
      <c r="H79" s="23"/>
      <c r="I79" s="23"/>
      <c r="J79" s="31"/>
      <c r="K79" s="23"/>
      <c r="L79" s="2"/>
    </row>
    <row r="80" ht="25" customHeight="1" spans="1:12">
      <c r="A80" s="2"/>
      <c r="B80" s="23"/>
      <c r="C80" s="23"/>
      <c r="D80" s="23"/>
      <c r="E80" s="23"/>
      <c r="F80" s="23"/>
      <c r="G80" s="23"/>
      <c r="H80" s="23"/>
      <c r="I80" s="23"/>
      <c r="J80" s="31"/>
      <c r="K80" s="23"/>
      <c r="L80" s="2"/>
    </row>
    <row r="81" ht="25" customHeight="1" spans="1:12">
      <c r="A81" s="2"/>
      <c r="B81" s="23"/>
      <c r="C81" s="23"/>
      <c r="D81" s="23"/>
      <c r="E81" s="23"/>
      <c r="F81" s="23"/>
      <c r="G81" s="23"/>
      <c r="H81" s="23"/>
      <c r="I81" s="23"/>
      <c r="J81" s="31"/>
      <c r="K81" s="23"/>
      <c r="L81" s="2"/>
    </row>
    <row r="82" ht="25" customHeight="1" spans="1:12">
      <c r="A82" s="2"/>
      <c r="B82" s="23"/>
      <c r="C82" s="23"/>
      <c r="D82" s="23"/>
      <c r="E82" s="23"/>
      <c r="F82" s="23"/>
      <c r="G82" s="23"/>
      <c r="H82" s="23"/>
      <c r="I82" s="23"/>
      <c r="J82" s="31"/>
      <c r="K82" s="23"/>
      <c r="L82" s="2"/>
    </row>
    <row r="83" ht="25" customHeight="1" spans="1:12">
      <c r="A83" s="2"/>
      <c r="B83" s="23"/>
      <c r="C83" s="23"/>
      <c r="D83" s="23"/>
      <c r="E83" s="23"/>
      <c r="F83" s="23"/>
      <c r="G83" s="23"/>
      <c r="H83" s="23"/>
      <c r="I83" s="23"/>
      <c r="J83" s="31"/>
      <c r="K83" s="23"/>
      <c r="L83" s="2"/>
    </row>
    <row r="84" ht="25" customHeight="1" spans="1:12">
      <c r="A84" s="2"/>
      <c r="B84" s="23"/>
      <c r="C84" s="23"/>
      <c r="D84" s="23"/>
      <c r="E84" s="23"/>
      <c r="F84" s="23"/>
      <c r="G84" s="23"/>
      <c r="H84" s="23"/>
      <c r="I84" s="23"/>
      <c r="J84" s="31"/>
      <c r="K84" s="23"/>
      <c r="L84" s="2"/>
    </row>
    <row r="85" ht="25" customHeight="1" spans="1:12">
      <c r="A85" s="2"/>
      <c r="B85" s="23"/>
      <c r="C85" s="23"/>
      <c r="D85" s="23"/>
      <c r="E85" s="23"/>
      <c r="F85" s="23"/>
      <c r="G85" s="23"/>
      <c r="H85" s="23"/>
      <c r="I85" s="23"/>
      <c r="J85" s="31"/>
      <c r="K85" s="23"/>
      <c r="L85" s="2"/>
    </row>
    <row r="86" ht="25" customHeight="1" spans="1:12">
      <c r="A86" s="2"/>
      <c r="B86" s="23"/>
      <c r="C86" s="23"/>
      <c r="D86" s="23"/>
      <c r="E86" s="23"/>
      <c r="F86" s="23"/>
      <c r="G86" s="23"/>
      <c r="H86" s="23"/>
      <c r="I86" s="23"/>
      <c r="J86" s="31"/>
      <c r="K86" s="23"/>
      <c r="L86" s="2"/>
    </row>
    <row r="87" ht="25" customHeight="1" spans="1:12">
      <c r="A87" s="2"/>
      <c r="B87" s="23"/>
      <c r="C87" s="23"/>
      <c r="D87" s="23"/>
      <c r="E87" s="23"/>
      <c r="F87" s="23"/>
      <c r="G87" s="23"/>
      <c r="H87" s="23"/>
      <c r="I87" s="23"/>
      <c r="J87" s="31"/>
      <c r="K87" s="23"/>
      <c r="L87" s="2"/>
    </row>
    <row r="88" ht="25" customHeight="1" spans="1:12">
      <c r="A88" s="2"/>
      <c r="B88" s="23"/>
      <c r="C88" s="23"/>
      <c r="D88" s="23"/>
      <c r="E88" s="23"/>
      <c r="F88" s="23"/>
      <c r="G88" s="23"/>
      <c r="H88" s="23"/>
      <c r="I88" s="23"/>
      <c r="J88" s="31"/>
      <c r="K88" s="23"/>
      <c r="L88" s="2"/>
    </row>
    <row r="89" ht="25" customHeight="1" spans="1:12">
      <c r="A89" s="2"/>
      <c r="B89" s="23"/>
      <c r="C89" s="23"/>
      <c r="D89" s="23"/>
      <c r="E89" s="23"/>
      <c r="F89" s="23"/>
      <c r="G89" s="23"/>
      <c r="H89" s="23"/>
      <c r="I89" s="23"/>
      <c r="J89" s="31"/>
      <c r="K89" s="23"/>
      <c r="L89" s="2"/>
    </row>
    <row r="90" ht="25" customHeight="1" spans="1:12">
      <c r="A90" s="2"/>
      <c r="B90" s="23"/>
      <c r="C90" s="23"/>
      <c r="D90" s="23"/>
      <c r="E90" s="23"/>
      <c r="F90" s="23"/>
      <c r="G90" s="23"/>
      <c r="H90" s="23"/>
      <c r="I90" s="23"/>
      <c r="J90" s="31"/>
      <c r="K90" s="23"/>
      <c r="L90" s="2"/>
    </row>
    <row r="91" ht="25" customHeight="1" spans="1:12">
      <c r="A91" s="2"/>
      <c r="B91" s="23"/>
      <c r="C91" s="23"/>
      <c r="D91" s="23"/>
      <c r="E91" s="23"/>
      <c r="F91" s="23"/>
      <c r="G91" s="23"/>
      <c r="H91" s="23"/>
      <c r="I91" s="23"/>
      <c r="J91" s="31"/>
      <c r="K91" s="23"/>
      <c r="L91" s="2"/>
    </row>
    <row r="92" ht="25" customHeight="1" spans="1:12">
      <c r="A92" s="2"/>
      <c r="B92" s="23"/>
      <c r="C92" s="23"/>
      <c r="D92" s="23"/>
      <c r="E92" s="23"/>
      <c r="F92" s="23"/>
      <c r="G92" s="23"/>
      <c r="H92" s="23"/>
      <c r="I92" s="23"/>
      <c r="J92" s="31"/>
      <c r="K92" s="23"/>
      <c r="L92" s="2"/>
    </row>
    <row r="93" ht="25" customHeight="1" spans="1:12">
      <c r="A93" s="2"/>
      <c r="B93" s="23"/>
      <c r="C93" s="23"/>
      <c r="D93" s="23"/>
      <c r="E93" s="23"/>
      <c r="F93" s="23"/>
      <c r="G93" s="23"/>
      <c r="H93" s="23"/>
      <c r="I93" s="23"/>
      <c r="J93" s="31"/>
      <c r="K93" s="23"/>
      <c r="L93" s="2"/>
    </row>
    <row r="94" ht="25" customHeight="1" spans="1:12">
      <c r="A94" s="2"/>
      <c r="B94" s="23"/>
      <c r="C94" s="23"/>
      <c r="D94" s="23"/>
      <c r="E94" s="23"/>
      <c r="F94" s="23"/>
      <c r="G94" s="23"/>
      <c r="H94" s="23"/>
      <c r="I94" s="23"/>
      <c r="J94" s="31"/>
      <c r="K94" s="23"/>
      <c r="L94" s="2"/>
    </row>
    <row r="95" ht="25" customHeight="1" spans="1:12">
      <c r="A95" s="2"/>
      <c r="B95" s="23"/>
      <c r="C95" s="23"/>
      <c r="D95" s="23"/>
      <c r="E95" s="23"/>
      <c r="F95" s="23"/>
      <c r="G95" s="23"/>
      <c r="H95" s="23"/>
      <c r="I95" s="23"/>
      <c r="J95" s="31"/>
      <c r="K95" s="23"/>
      <c r="L95" s="2"/>
    </row>
    <row r="96" ht="25" customHeight="1" spans="1:12">
      <c r="A96" s="2"/>
      <c r="B96" s="23"/>
      <c r="C96" s="23"/>
      <c r="D96" s="23"/>
      <c r="E96" s="23"/>
      <c r="F96" s="23"/>
      <c r="G96" s="23"/>
      <c r="H96" s="23"/>
      <c r="I96" s="23"/>
      <c r="J96" s="31"/>
      <c r="K96" s="23"/>
      <c r="L96" s="2"/>
    </row>
    <row r="97" ht="25" customHeight="1" spans="1:12">
      <c r="A97" s="2"/>
      <c r="B97" s="23"/>
      <c r="C97" s="23"/>
      <c r="D97" s="23"/>
      <c r="E97" s="23"/>
      <c r="F97" s="23"/>
      <c r="G97" s="23"/>
      <c r="H97" s="23"/>
      <c r="I97" s="23"/>
      <c r="J97" s="31"/>
      <c r="K97" s="23"/>
      <c r="L97" s="2"/>
    </row>
    <row r="98" ht="25" customHeight="1" spans="1:12">
      <c r="A98" s="2"/>
      <c r="B98" s="23"/>
      <c r="C98" s="23"/>
      <c r="D98" s="23"/>
      <c r="E98" s="23"/>
      <c r="F98" s="23"/>
      <c r="G98" s="23"/>
      <c r="H98" s="23"/>
      <c r="I98" s="23"/>
      <c r="J98" s="31"/>
      <c r="K98" s="23"/>
      <c r="L98" s="2"/>
    </row>
    <row r="99" ht="25" customHeight="1" spans="1:12">
      <c r="A99" s="2"/>
      <c r="B99" s="23"/>
      <c r="C99" s="23"/>
      <c r="D99" s="23"/>
      <c r="E99" s="23"/>
      <c r="F99" s="23"/>
      <c r="G99" s="23"/>
      <c r="H99" s="23"/>
      <c r="I99" s="23"/>
      <c r="J99" s="31"/>
      <c r="K99" s="23"/>
      <c r="L99" s="2"/>
    </row>
    <row r="100" ht="25" customHeight="1" spans="1:12">
      <c r="A100" s="2"/>
      <c r="B100" s="23"/>
      <c r="C100" s="23"/>
      <c r="D100" s="23"/>
      <c r="E100" s="23"/>
      <c r="F100" s="23"/>
      <c r="G100" s="23"/>
      <c r="H100" s="23"/>
      <c r="I100" s="23"/>
      <c r="J100" s="31"/>
      <c r="K100" s="23"/>
      <c r="L100" s="2"/>
    </row>
    <row r="101" ht="25" customHeight="1" spans="1:12">
      <c r="A101" s="2"/>
      <c r="B101" s="23"/>
      <c r="C101" s="23"/>
      <c r="D101" s="23"/>
      <c r="E101" s="23"/>
      <c r="F101" s="23"/>
      <c r="G101" s="23"/>
      <c r="H101" s="23"/>
      <c r="I101" s="23"/>
      <c r="J101" s="31"/>
      <c r="K101" s="23"/>
      <c r="L101" s="2"/>
    </row>
    <row r="102" ht="25" customHeight="1" spans="1:12">
      <c r="A102" s="2"/>
      <c r="B102" s="23"/>
      <c r="C102" s="23"/>
      <c r="D102" s="23"/>
      <c r="E102" s="23"/>
      <c r="F102" s="23"/>
      <c r="G102" s="23"/>
      <c r="H102" s="23"/>
      <c r="I102" s="23"/>
      <c r="J102" s="31"/>
      <c r="K102" s="23"/>
      <c r="L102" s="2"/>
    </row>
    <row r="103" ht="25" customHeight="1" spans="1:12">
      <c r="A103" s="2"/>
      <c r="B103" s="23"/>
      <c r="C103" s="23"/>
      <c r="D103" s="23"/>
      <c r="E103" s="23"/>
      <c r="F103" s="23"/>
      <c r="G103" s="23"/>
      <c r="H103" s="23"/>
      <c r="I103" s="23"/>
      <c r="J103" s="31"/>
      <c r="K103" s="23"/>
      <c r="L103" s="2"/>
    </row>
    <row r="104" ht="25" customHeight="1" spans="1:12">
      <c r="A104" s="2"/>
      <c r="B104" s="23"/>
      <c r="C104" s="23"/>
      <c r="D104" s="23"/>
      <c r="E104" s="23"/>
      <c r="F104" s="23"/>
      <c r="G104" s="23"/>
      <c r="H104" s="23"/>
      <c r="I104" s="23"/>
      <c r="J104" s="31"/>
      <c r="K104" s="23"/>
      <c r="L104" s="2"/>
    </row>
    <row r="105" ht="25" customHeight="1" spans="1:12">
      <c r="A105" s="2"/>
      <c r="B105" s="23"/>
      <c r="C105" s="23"/>
      <c r="D105" s="23"/>
      <c r="E105" s="23"/>
      <c r="F105" s="23"/>
      <c r="G105" s="23"/>
      <c r="H105" s="23"/>
      <c r="I105" s="23"/>
      <c r="J105" s="31"/>
      <c r="K105" s="23"/>
      <c r="L105" s="2"/>
    </row>
    <row r="106" ht="25" customHeight="1" spans="1:12">
      <c r="A106" s="2"/>
      <c r="B106" s="23"/>
      <c r="C106" s="23"/>
      <c r="D106" s="23"/>
      <c r="E106" s="23"/>
      <c r="F106" s="23"/>
      <c r="G106" s="23"/>
      <c r="H106" s="23"/>
      <c r="I106" s="23"/>
      <c r="J106" s="31"/>
      <c r="K106" s="23"/>
      <c r="L106" s="2"/>
    </row>
    <row r="107" ht="25" customHeight="1" spans="1:12">
      <c r="A107" s="2"/>
      <c r="B107" s="23"/>
      <c r="C107" s="23"/>
      <c r="D107" s="23"/>
      <c r="E107" s="23"/>
      <c r="F107" s="23"/>
      <c r="G107" s="23"/>
      <c r="H107" s="23"/>
      <c r="I107" s="23"/>
      <c r="J107" s="31"/>
      <c r="K107" s="23"/>
      <c r="L107" s="2"/>
    </row>
    <row r="108" ht="25" customHeight="1" spans="1:12">
      <c r="A108" s="2"/>
      <c r="B108" s="23"/>
      <c r="C108" s="23"/>
      <c r="D108" s="23"/>
      <c r="E108" s="23"/>
      <c r="F108" s="23"/>
      <c r="G108" s="23"/>
      <c r="H108" s="23"/>
      <c r="I108" s="23"/>
      <c r="J108" s="31"/>
      <c r="K108" s="23"/>
      <c r="L108" s="2"/>
    </row>
    <row r="109" ht="25" customHeight="1" spans="1:12">
      <c r="A109" s="2"/>
      <c r="B109" s="23"/>
      <c r="C109" s="23"/>
      <c r="D109" s="23"/>
      <c r="E109" s="23"/>
      <c r="F109" s="23"/>
      <c r="G109" s="23"/>
      <c r="H109" s="23"/>
      <c r="I109" s="23"/>
      <c r="J109" s="31"/>
      <c r="K109" s="23"/>
      <c r="L109" s="2"/>
    </row>
    <row r="110" ht="25" customHeight="1" spans="1:12">
      <c r="A110" s="2"/>
      <c r="B110" s="23"/>
      <c r="C110" s="23"/>
      <c r="D110" s="23"/>
      <c r="E110" s="23"/>
      <c r="F110" s="23"/>
      <c r="G110" s="23"/>
      <c r="H110" s="23"/>
      <c r="I110" s="23"/>
      <c r="J110" s="31"/>
      <c r="K110" s="23"/>
      <c r="L110" s="2"/>
    </row>
    <row r="111" ht="25" customHeight="1" spans="1:12">
      <c r="A111" s="2"/>
      <c r="B111" s="23"/>
      <c r="C111" s="23"/>
      <c r="D111" s="23"/>
      <c r="E111" s="23"/>
      <c r="F111" s="23"/>
      <c r="G111" s="23"/>
      <c r="H111" s="23"/>
      <c r="I111" s="23"/>
      <c r="J111" s="31"/>
      <c r="K111" s="23"/>
      <c r="L111" s="2"/>
    </row>
    <row r="112" ht="6" customHeight="1" spans="1: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</sheetData>
  <mergeCells count="8">
    <mergeCell ref="B2:K2"/>
    <mergeCell ref="B4:G4"/>
    <mergeCell ref="J4:K4"/>
    <mergeCell ref="B6:C6"/>
    <mergeCell ref="B7:C7"/>
    <mergeCell ref="B8:C8"/>
    <mergeCell ref="B9:C9"/>
    <mergeCell ref="D9:E9"/>
  </mergeCells>
  <dataValidations count="2">
    <dataValidation type="list" allowBlank="1" showInputMessage="1" showErrorMessage="1" sqref="D12:D111">
      <formula1>设置!$B$5:$B$14</formula1>
    </dataValidation>
    <dataValidation type="list" allowBlank="1" showInputMessage="1" showErrorMessage="1" sqref="G23 G24 G25 G26 G27 G28 G29 G30 G12:G17 G18:G22 G31:G111">
      <formula1>设置!$D$5:$D$6</formula1>
    </dataValidation>
  </dataValidation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zoomScale="175" zoomScaleNormal="175" workbookViewId="0">
      <selection activeCell="G10" sqref="G10"/>
    </sheetView>
  </sheetViews>
  <sheetFormatPr defaultColWidth="9" defaultRowHeight="16.8" outlineLevelCol="4"/>
  <cols>
    <col min="1" max="1" width="1" customWidth="1"/>
    <col min="2" max="2" width="10.625" customWidth="1"/>
    <col min="3" max="3" width="0.830882352941177" customWidth="1"/>
    <col min="4" max="4" width="10.625" customWidth="1"/>
    <col min="5" max="5" width="1" customWidth="1"/>
  </cols>
  <sheetData>
    <row r="1" ht="6" customHeight="1" spans="1:5">
      <c r="A1" s="2"/>
      <c r="B1" s="2"/>
      <c r="C1" s="2"/>
      <c r="D1" s="2"/>
      <c r="E1" s="2"/>
    </row>
    <row r="2" ht="26" spans="1:5">
      <c r="A2" s="2"/>
      <c r="B2" s="3" t="s">
        <v>70</v>
      </c>
      <c r="C2" s="3"/>
      <c r="D2" s="3"/>
      <c r="E2" s="2"/>
    </row>
    <row r="3" ht="5" customHeight="1" spans="1:5">
      <c r="A3" s="2"/>
      <c r="B3" s="2"/>
      <c r="C3" s="2"/>
      <c r="D3" s="2"/>
      <c r="E3" s="2"/>
    </row>
    <row r="4" ht="28" customHeight="1" spans="1:5">
      <c r="A4" s="2"/>
      <c r="B4" s="4" t="s">
        <v>8</v>
      </c>
      <c r="C4" s="5"/>
      <c r="D4" s="4" t="s">
        <v>11</v>
      </c>
      <c r="E4" s="2"/>
    </row>
    <row r="5" ht="23" customHeight="1" spans="1:5">
      <c r="A5" s="2"/>
      <c r="B5" s="6" t="s">
        <v>16</v>
      </c>
      <c r="C5" s="7"/>
      <c r="D5" s="6" t="s">
        <v>19</v>
      </c>
      <c r="E5" s="2"/>
    </row>
    <row r="6" ht="23" customHeight="1" spans="1:5">
      <c r="A6" s="2"/>
      <c r="B6" s="6" t="s">
        <v>22</v>
      </c>
      <c r="C6" s="7"/>
      <c r="D6" s="6" t="s">
        <v>31</v>
      </c>
      <c r="E6" s="2"/>
    </row>
    <row r="7" ht="23" customHeight="1" spans="1:5">
      <c r="A7" s="2"/>
      <c r="B7" s="6" t="s">
        <v>25</v>
      </c>
      <c r="C7" s="7"/>
      <c r="D7" s="7"/>
      <c r="E7" s="2"/>
    </row>
    <row r="8" ht="23" customHeight="1" spans="1:5">
      <c r="A8" s="2"/>
      <c r="B8" s="6" t="s">
        <v>28</v>
      </c>
      <c r="C8" s="7"/>
      <c r="D8" s="7"/>
      <c r="E8" s="2"/>
    </row>
    <row r="9" ht="23" customHeight="1" spans="1:5">
      <c r="A9" s="2"/>
      <c r="B9" s="6" t="s">
        <v>38</v>
      </c>
      <c r="C9" s="7"/>
      <c r="D9" s="7"/>
      <c r="E9" s="2"/>
    </row>
    <row r="10" ht="23" customHeight="1" spans="1:5">
      <c r="A10" s="2"/>
      <c r="B10" s="6" t="s">
        <v>42</v>
      </c>
      <c r="C10" s="7"/>
      <c r="D10" s="7"/>
      <c r="E10" s="2"/>
    </row>
    <row r="11" ht="23" customHeight="1" spans="1:5">
      <c r="A11" s="2"/>
      <c r="B11" s="6" t="s">
        <v>46</v>
      </c>
      <c r="C11" s="7"/>
      <c r="D11" s="7"/>
      <c r="E11" s="2"/>
    </row>
    <row r="12" ht="23" customHeight="1" spans="1:5">
      <c r="A12" s="2"/>
      <c r="B12" s="6" t="s">
        <v>51</v>
      </c>
      <c r="C12" s="7"/>
      <c r="D12" s="7"/>
      <c r="E12" s="2"/>
    </row>
    <row r="13" ht="23" customHeight="1" spans="1:5">
      <c r="A13" s="2"/>
      <c r="B13" s="6"/>
      <c r="C13" s="7"/>
      <c r="D13" s="7"/>
      <c r="E13" s="2"/>
    </row>
    <row r="14" ht="23" customHeight="1" spans="1:5">
      <c r="A14" s="2"/>
      <c r="B14" s="6"/>
      <c r="C14" s="7"/>
      <c r="D14" s="7"/>
      <c r="E14" s="2"/>
    </row>
    <row r="15" ht="6" customHeight="1" spans="1:5">
      <c r="A15" s="2"/>
      <c r="B15" s="7"/>
      <c r="C15" s="7"/>
      <c r="D15" s="7"/>
      <c r="E15" s="2"/>
    </row>
    <row r="16" spans="2:4">
      <c r="B16" s="8"/>
      <c r="C16" s="8"/>
      <c r="D16" s="8"/>
    </row>
    <row r="17" spans="2:4">
      <c r="B17" s="8"/>
      <c r="C17" s="8"/>
      <c r="D17" s="8"/>
    </row>
  </sheetData>
  <mergeCells count="1">
    <mergeCell ref="B2:D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zoomScale="250" zoomScaleNormal="250" workbookViewId="0">
      <selection activeCell="E8" sqref="E8"/>
    </sheetView>
  </sheetViews>
  <sheetFormatPr defaultColWidth="9" defaultRowHeight="16.8" outlineLevelCol="2"/>
  <sheetData>
    <row r="1" spans="1:3">
      <c r="A1" s="1" t="s">
        <v>8</v>
      </c>
      <c r="B1" s="1" t="s">
        <v>71</v>
      </c>
      <c r="C1" s="1" t="s">
        <v>72</v>
      </c>
    </row>
    <row r="2" spans="1:3">
      <c r="A2" s="1" t="str">
        <f>IF(设置!B5="","",设置!B5)</f>
        <v>财务部</v>
      </c>
      <c r="B2" s="1">
        <f>IF(A2="","",SUMIFS(登记表!J12:J999,登记表!D12:D999,A2,登记表!G12:G999,"奖励"))</f>
        <v>3000</v>
      </c>
      <c r="C2" s="1">
        <f>IF(A2="","",SUMIFS(登记表!J12:J999,登记表!D12:D999,A2,登记表!G12:G999,"惩罚"))</f>
        <v>2000</v>
      </c>
    </row>
    <row r="3" spans="1:3">
      <c r="A3" s="1" t="str">
        <f>IF(设置!B6="","",设置!B6)</f>
        <v>综管部</v>
      </c>
      <c r="B3" s="1">
        <f>IF(A3="","",SUMIFS(登记表!J12:J999,登记表!D12:D999,A3,登记表!G12:G999,"奖励"))</f>
        <v>4000</v>
      </c>
      <c r="C3" s="1">
        <f>IF(A3="","",SUMIFS(登记表!J12:J999,登记表!D12:D999,A3,登记表!G12:G999,"惩罚"))</f>
        <v>1500</v>
      </c>
    </row>
    <row r="4" spans="1:3">
      <c r="A4" s="1" t="str">
        <f>IF(设置!B7="","",设置!B7)</f>
        <v>市场部</v>
      </c>
      <c r="B4" s="1">
        <f>IF(A4="","",SUMIFS(登记表!J12:J999,登记表!D12:D999,A4,登记表!G12:G999,"奖励"))</f>
        <v>5000</v>
      </c>
      <c r="C4" s="1">
        <f>IF(A4="","",SUMIFS(登记表!J12:J999,登记表!D12:D999,A4,登记表!G12:G999,"惩罚"))</f>
        <v>2000</v>
      </c>
    </row>
    <row r="5" spans="1:3">
      <c r="A5" s="1" t="str">
        <f>IF(设置!B8="","",设置!B8)</f>
        <v>公关部</v>
      </c>
      <c r="B5" s="1">
        <f>IF(A5="","",SUMIFS(登记表!J12:J999,登记表!D12:D999,A5,登记表!G12:G999,"奖励"))</f>
        <v>3000</v>
      </c>
      <c r="C5" s="1">
        <f>IF(A5="","",SUMIFS(登记表!J12:J999,登记表!D12:D999,A5,登记表!G12:G999,"惩罚"))</f>
        <v>4000</v>
      </c>
    </row>
    <row r="6" spans="1:3">
      <c r="A6" s="1" t="str">
        <f>IF(设置!B9="","",设置!B9)</f>
        <v>销售部</v>
      </c>
      <c r="B6" s="1">
        <f>IF(A6="","",SUMIFS(登记表!J12:J999,登记表!D12:D999,A6,登记表!G12:G999,"奖励"))</f>
        <v>4000</v>
      </c>
      <c r="C6" s="1">
        <f>IF(A6="","",SUMIFS(登记表!J12:J999,登记表!D12:D999,A6,登记表!G12:G999,"惩罚"))</f>
        <v>3300</v>
      </c>
    </row>
    <row r="7" spans="1:3">
      <c r="A7" s="1" t="str">
        <f>IF(设置!B10="","",设置!B10)</f>
        <v>售后部</v>
      </c>
      <c r="B7" s="1">
        <f>IF(A7="","",SUMIFS(登记表!J12:J999,登记表!D12:D999,A7,登记表!G12:G999,"奖励"))</f>
        <v>1000</v>
      </c>
      <c r="C7" s="1">
        <f>IF(A7="","",SUMIFS(登记表!J12:J999,登记表!D12:D999,A7,登记表!G12:G999,"惩罚"))</f>
        <v>2000</v>
      </c>
    </row>
    <row r="8" spans="1:3">
      <c r="A8" s="1" t="str">
        <f>IF(设置!B11="","",设置!B11)</f>
        <v>仓管部</v>
      </c>
      <c r="B8" s="1">
        <f>IF(A8="","",SUMIFS(登记表!J12:J999,登记表!D12:D999,A8,登记表!G12:G999,"奖励"))</f>
        <v>5000</v>
      </c>
      <c r="C8" s="1">
        <f>IF(A8="","",SUMIFS(登记表!J12:J999,登记表!D12:D999,A8,登记表!G12:G999,"惩罚"))</f>
        <v>800</v>
      </c>
    </row>
    <row r="9" spans="1:3">
      <c r="A9" s="1" t="str">
        <f>IF(设置!B12="","",设置!B12)</f>
        <v>人事部</v>
      </c>
      <c r="B9" s="1">
        <f>IF(A9="","",SUMIFS(登记表!J12:J999,登记表!D12:D999,A9,登记表!G12:G999,"奖励"))</f>
        <v>3000</v>
      </c>
      <c r="C9" s="1">
        <f>IF(A9="","",SUMIFS(登记表!J12:J999,登记表!D12:D999,A9,登记表!G12:G999,"惩罚"))</f>
        <v>1000</v>
      </c>
    </row>
    <row r="10" spans="1:3">
      <c r="A10" s="1" t="str">
        <f>IF(设置!B13="","",设置!B13)</f>
        <v/>
      </c>
      <c r="B10" s="1" t="str">
        <f>IF(A10="","",SUMIFS(登记表!J12:J999,登记表!D12:D999,A10,登记表!G12:G999,"奖励"))</f>
        <v/>
      </c>
      <c r="C10" s="1" t="str">
        <f>IF(A10="","",SUMIFS(登记表!J12:J999,登记表!D12:D999,A10,登记表!G12:G999,"惩罚"))</f>
        <v/>
      </c>
    </row>
    <row r="11" spans="1:3">
      <c r="A11" s="1" t="str">
        <f>IF(设置!B14="","",设置!B14)</f>
        <v/>
      </c>
      <c r="B11" s="1" t="str">
        <f>IF(A11="","",SUMIFS(登记表!J12:J999,登记表!D12:D999,A11,登记表!G12:G999,"奖励"))</f>
        <v/>
      </c>
      <c r="C11" s="1" t="str">
        <f>IF(A11="","",SUMIFS(登记表!J12:J999,登记表!D12:D999,A11,登记表!G12:G999,"惩罚"))</f>
        <v/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登记表</vt:lpstr>
      <vt:lpstr>设置</vt:lpstr>
      <vt:lpstr>计算中间件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4015</dc:creator>
  <cp:lastModifiedBy>ZingLing</cp:lastModifiedBy>
  <dcterms:created xsi:type="dcterms:W3CDTF">2022-09-16T08:10:00Z</dcterms:created>
  <dcterms:modified xsi:type="dcterms:W3CDTF">2023-06-02T15:16:15Z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8007DD42373BFACCDC8F7964BC86E282</vt:lpwstr>
  </property>
  <property fmtid="{D5CDD505-2E9C-101B-9397-08002B2CF9AE}" pid="3" name="KSOProductBuildVer">
    <vt:lpwstr>2052-5.1.1.7676</vt:lpwstr>
  </property>
  <property fmtid="{D5CDD505-2E9C-101B-9397-08002B2CF9AE}" pid="4" name="KSOTemplateUUID">
    <vt:lpwstr>v1.0_mb_Cisiz7PWw0WmKu0jEhgkew==</vt:lpwstr>
  </property>
</Properties>
</file>