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usitzdatenbank_mn_cp" sheetId="1" state="visible" r:id="rId2"/>
    <sheet name="Kultur und öffentlicher Rau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<sst xmlns="http://schemas.openxmlformats.org/spreadsheetml/2006/main" count="1626" uniqueCount="748">
  <si>
    <t xml:space="preserve">Ökonomie</t>
  </si>
  <si>
    <t xml:space="preserve">Regionales Innovationssystem</t>
  </si>
  <si>
    <t xml:space="preserve">Demographie</t>
  </si>
  <si>
    <t xml:space="preserve">Bildungswesen</t>
  </si>
  <si>
    <t xml:space="preserve">Gesundheitswesen</t>
  </si>
  <si>
    <t xml:space="preserve">Verkehr und Infrastruktur</t>
  </si>
  <si>
    <t xml:space="preserve">Fläche &amp; Wohnen</t>
  </si>
  <si>
    <t xml:space="preserve">7.1</t>
  </si>
  <si>
    <t xml:space="preserve">7.2</t>
  </si>
  <si>
    <t xml:space="preserve">7.3</t>
  </si>
  <si>
    <t xml:space="preserve">Jahr</t>
  </si>
  <si>
    <t xml:space="preserve">Landkreis</t>
  </si>
  <si>
    <t xml:space="preserve">BIP pro Einwohner</t>
  </si>
  <si>
    <t xml:space="preserve">BIP pro  Erwerbstätiger  </t>
  </si>
  <si>
    <t xml:space="preserve">BWS je Erwerbstätige (Insgesamt)</t>
  </si>
  <si>
    <t xml:space="preserve">BWS je Einwohner (Insgesamt)</t>
  </si>
  <si>
    <t xml:space="preserve">BWS je Erwerbstätiger (Land- und Forstwirtschaft, Fischerei (A))</t>
  </si>
  <si>
    <t xml:space="preserve">BWS je Erwerbstätiger (Produzierendes Gewerbe ohne Baugewerbe (B-E))</t>
  </si>
  <si>
    <t xml:space="preserve">BWS je Erwerbstätiger (Verarbeitendes Gewerbe ( C ) )</t>
  </si>
  <si>
    <t xml:space="preserve">BWS je Erwerbstätiger (Baugewerbe (F))</t>
  </si>
  <si>
    <t xml:space="preserve">BWS je Erwerbstätiger (Handel,Verkehr,Gastgewerbe,Informa-/Kommunikation)</t>
  </si>
  <si>
    <t xml:space="preserve">BWS je Erwerbstätiger (Fin-,Vers.-,Unt.-dienstl.,Grundst.-/Wohnungswesen)</t>
  </si>
  <si>
    <t xml:space="preserve">BWS je Erwerbstätiger (öffentl. u. sonst. Dienstl.,Erziehung, Gesundheit)</t>
  </si>
  <si>
    <t xml:space="preserve">Arbeitsproduktivität (BIP je Arbeitsstunde) </t>
  </si>
  <si>
    <t xml:space="preserve">Umsatz je Erwerbstätiger im verarbeitenden Gewerbe</t>
  </si>
  <si>
    <t xml:space="preserve">Anteil Auslandsumsatz</t>
  </si>
  <si>
    <t xml:space="preserve">Unternehmenszuzüge</t>
  </si>
  <si>
    <t xml:space="preserve">Unternehmensfortzüge</t>
  </si>
  <si>
    <t xml:space="preserve">Saldo</t>
  </si>
  <si>
    <t xml:space="preserve">SV Beschäftigte (Insgesamt und am Arbeitsort)</t>
  </si>
  <si>
    <t xml:space="preserve">Land- und Forstwirtschaft, Fischerei (A)</t>
  </si>
  <si>
    <t xml:space="preserve">Produzierendes Gewerbe (B-F)</t>
  </si>
  <si>
    <t xml:space="preserve">Produzierendes Gewerbe ohne Baugewerbe (B-E)</t>
  </si>
  <si>
    <t xml:space="preserve">Verarbeitendes Gewerbe '©</t>
  </si>
  <si>
    <t xml:space="preserve">Baugewerbe (F)</t>
  </si>
  <si>
    <t xml:space="preserve">Dienstleistungsbereiche (G-U)</t>
  </si>
  <si>
    <t xml:space="preserve">Handel, Gastgewerbe, Verkehr (G-I)</t>
  </si>
  <si>
    <t xml:space="preserve">Information und Kommunikation (J)</t>
  </si>
  <si>
    <t xml:space="preserve">Erbringung von Finanz- und Vers.leistungen (K)</t>
  </si>
  <si>
    <t xml:space="preserve">Grundstücks- und Wohnungswesen (L)</t>
  </si>
  <si>
    <t xml:space="preserve">Freiberufl,wissenschaftl. techn. Dienstl.,sonst.DL</t>
  </si>
  <si>
    <t xml:space="preserve">Öff.Verw.,Verteidig.,Sozialvers.,Erz.-u.Unterricht</t>
  </si>
  <si>
    <t xml:space="preserve">Kunst, Unterhaltung, Erholung, Priv. Haush.,usw.</t>
  </si>
  <si>
    <t xml:space="preserve">SV Beschäftigte (am Arbeitsort) - Anteil nach Altersstruktur</t>
  </si>
  <si>
    <t xml:space="preserve">SV Beschäftigte </t>
  </si>
  <si>
    <t xml:space="preserve">Erwerbstätige - insgesamt und nach Wirtschaftszweigen</t>
  </si>
  <si>
    <t xml:space="preserve">Verarbeitendes Gewerbe (C)</t>
  </si>
  <si>
    <t xml:space="preserve">Handel,Verkehr,Gastgewerbe,Informa-/Kommunikation</t>
  </si>
  <si>
    <t xml:space="preserve">Fin-,Vers.-,Unt.-dienstl.,Grundst.-/Wohnungswesen</t>
  </si>
  <si>
    <t xml:space="preserve">öffentl. u. sonst. Dienstl.,Erziehung, Gesundheit</t>
  </si>
  <si>
    <t xml:space="preserve">Selbständige</t>
  </si>
  <si>
    <t xml:space="preserve">SV-Beschäftigte in Zeitarbeitsverhältnissen (Kurzzeit)</t>
  </si>
  <si>
    <t xml:space="preserve">Bruttolöhne und -gehälter (Inland) insgesamt je Arbeitnehmer</t>
  </si>
  <si>
    <t xml:space="preserve">verfügbares Einkommen der privaten Haushalte</t>
  </si>
  <si>
    <t xml:space="preserve">Kaufkraft je Einwohner und Monat</t>
  </si>
  <si>
    <t xml:space="preserve">Insolvenzen in Relation zu Unternehmensgründungen</t>
  </si>
  <si>
    <t xml:space="preserve">Gründungsintensität</t>
  </si>
  <si>
    <t xml:space="preserve">Unternehmensstruktur - Anzahl an Unternehmen</t>
  </si>
  <si>
    <t xml:space="preserve">Investitionsquote des verarbeitenden Gewerbes</t>
  </si>
  <si>
    <t xml:space="preserve">Investitonen je Beschäftigter im verarbeitenden Gewerbe</t>
  </si>
  <si>
    <t xml:space="preserve">Gewerbsteuerhebesatz</t>
  </si>
  <si>
    <t xml:space="preserve">Interne FuE-Aufwendungen</t>
  </si>
  <si>
    <t xml:space="preserve">FuE-Personal</t>
  </si>
  <si>
    <t xml:space="preserve">Anteil FuE-Personal an den sozialversicherungspflichtig Beschäftigten</t>
  </si>
  <si>
    <t xml:space="preserve">Gründungsintensität alle Branchen</t>
  </si>
  <si>
    <t xml:space="preserve">Patentanmeldungen</t>
  </si>
  <si>
    <t xml:space="preserve">bewilligte ZIM-Mittel
(Angaben für Deutschland, Brandenburg und Sachsen sind Durchschnittswerte)</t>
  </si>
  <si>
    <t xml:space="preserve">bewilligte Projekte (gesamt)
(Angaben für Deutschland sind Durchschnittswerte)</t>
  </si>
  <si>
    <t xml:space="preserve">Bevölkerungsdichte</t>
  </si>
  <si>
    <t xml:space="preserve">Bevölkerungsstand</t>
  </si>
  <si>
    <t xml:space="preserve">Bevölkerungsprognose 
2017-2030</t>
  </si>
  <si>
    <t xml:space="preserve">Zuzüge und Fortzüge (Wanderungssaldo) je 1000 Einwohner</t>
  </si>
  <si>
    <t xml:space="preserve">Geburten je 1000 Einwohner</t>
  </si>
  <si>
    <t xml:space="preserve">Saldo der natürlichen Bevölkerungsentwicklung je 10.000 Einwohner</t>
  </si>
  <si>
    <t xml:space="preserve">Anteil erwerbsfähige Personen</t>
  </si>
  <si>
    <t xml:space="preserve">Arbeitslosenquote</t>
  </si>
  <si>
    <t xml:space="preserve">Langzeitarbeitslose</t>
  </si>
  <si>
    <t xml:space="preserve">Altersstruktur nach Anteilen</t>
  </si>
  <si>
    <t xml:space="preserve">Ein- und Auspendler (Pendlersaldo)</t>
  </si>
  <si>
    <t xml:space="preserve">Anteil an Hochbetagten an der Gesamtbevölkerung (über 75 Jahre)</t>
  </si>
  <si>
    <t xml:space="preserve">Multikulturalität I</t>
  </si>
  <si>
    <t xml:space="preserve">Durchschnittsalter</t>
  </si>
  <si>
    <t xml:space="preserve">Zahl der 6- bis unter 15-Jährigen (Schulpflichtige)</t>
  </si>
  <si>
    <t xml:space="preserve">Anteil der Absolventen nach verschiedenen Abschlüssen allgemeinbildender Schulen</t>
  </si>
  <si>
    <t xml:space="preserve">Bildungseinrichtungen</t>
  </si>
  <si>
    <t xml:space="preserve">Anteil Studenten an der Gesamtbevölkerung</t>
  </si>
  <si>
    <t xml:space="preserve">Multikulturalität II</t>
  </si>
  <si>
    <t xml:space="preserve">Allgemeinmediziner </t>
  </si>
  <si>
    <t xml:space="preserve">Anzahl Krankenhausbetten</t>
  </si>
  <si>
    <t xml:space="preserve">Autobahnkilometer(-dichte)</t>
  </si>
  <si>
    <t xml:space="preserve">Bundesstraßenkilometer(-dichte)</t>
  </si>
  <si>
    <t xml:space="preserve">Landesstraßenkilometer(-dichte)</t>
  </si>
  <si>
    <t xml:space="preserve">Kreisstraßenkilometer(-dichte)</t>
  </si>
  <si>
    <t xml:space="preserve"> LTE-Mobilfunkversorgung in Deutschland</t>
  </si>
  <si>
    <t xml:space="preserve">LTE Verfügbarkeit der Haushalte</t>
  </si>
  <si>
    <t xml:space="preserve">Breitbandversorgung über alle Technologien (in % der Haushalte)</t>
  </si>
  <si>
    <t xml:space="preserve">Erreichbarkeit von Oberzentren</t>
  </si>
  <si>
    <t xml:space="preserve">Ausstattung mit hochrangigen Verkehrsinfrastruktureinrichtungen</t>
  </si>
  <si>
    <t xml:space="preserve">Flächenaufteilung</t>
  </si>
  <si>
    <t xml:space="preserve">Baulandpreise</t>
  </si>
  <si>
    <t xml:space="preserve">Mietpreise</t>
  </si>
  <si>
    <t xml:space="preserve">Kriminalitätsrate</t>
  </si>
  <si>
    <t xml:space="preserve">PMK-rechts </t>
  </si>
  <si>
    <t xml:space="preserve">Leerstandquote</t>
  </si>
  <si>
    <t xml:space="preserve">EUR</t>
  </si>
  <si>
    <t xml:space="preserve">Tsd. EUR</t>
  </si>
  <si>
    <t xml:space="preserve">in Prozent</t>
  </si>
  <si>
    <t xml:space="preserve">Stück</t>
  </si>
  <si>
    <t xml:space="preserve">Anteil der SV Beschäftigte (am Arbeitsort)</t>
  </si>
  <si>
    <t xml:space="preserve">unter 20 Jahre</t>
  </si>
  <si>
    <t xml:space="preserve">20 bis unter 25 Jahre</t>
  </si>
  <si>
    <t xml:space="preserve">25 bis unter 30 Jahre</t>
  </si>
  <si>
    <t xml:space="preserve">30 bis unter 50 Jahre</t>
  </si>
  <si>
    <t xml:space="preserve">50 bis unter 60 Jahre</t>
  </si>
  <si>
    <t xml:space="preserve">60 bis unter 65 Jahre</t>
  </si>
  <si>
    <t xml:space="preserve">65 Jahre und mehr</t>
  </si>
  <si>
    <t xml:space="preserve">Anteil mit akademischen Abschluss</t>
  </si>
  <si>
    <t xml:space="preserve">Anteil Erwerbstätige nach Wirtschaftszweigen</t>
  </si>
  <si>
    <t xml:space="preserve">Anteil an den Erwerbstätigen</t>
  </si>
  <si>
    <t xml:space="preserve">Anteil an SV Beschäftigte </t>
  </si>
  <si>
    <t xml:space="preserve">in EUR je Monat</t>
  </si>
  <si>
    <t xml:space="preserve">in EUR</t>
  </si>
  <si>
    <t xml:space="preserve">High-Tech-Sektor</t>
  </si>
  <si>
    <t xml:space="preserve">IKT-Sektor</t>
  </si>
  <si>
    <t xml:space="preserve">Wissensintensive Dienstleistungen</t>
  </si>
  <si>
    <t xml:space="preserve">Kreativwirtschaft</t>
  </si>
  <si>
    <t xml:space="preserve">10 bis 49 Sozialversicherungspfl. Beschäftigte</t>
  </si>
  <si>
    <t xml:space="preserve">50 bis 249 Sozialversicherungspfl. Beschäftigte</t>
  </si>
  <si>
    <t xml:space="preserve">250 und mehr Sozialversicherungspfl. Beschäftigte</t>
  </si>
  <si>
    <t xml:space="preserve">getätigte Investitionen im Verhältnis zur Bruttowertschöpfung (BWS)</t>
  </si>
  <si>
    <t xml:space="preserve">Anteil in %</t>
  </si>
  <si>
    <t xml:space="preserve">in Vollzeitäquivalenten</t>
  </si>
  <si>
    <t xml:space="preserve">in %</t>
  </si>
  <si>
    <t xml:space="preserve">Gründungen je 10.000 Einwohner</t>
  </si>
  <si>
    <t xml:space="preserve">gesamt</t>
  </si>
  <si>
    <t xml:space="preserve">je 100.000 Einwohner</t>
  </si>
  <si>
    <t xml:space="preserve">in Mio. EUR je 100.000 Einwohner</t>
  </si>
  <si>
    <t xml:space="preserve">Einwohner/km²</t>
  </si>
  <si>
    <t xml:space="preserve">Stichtag: 31.12</t>
  </si>
  <si>
    <t xml:space="preserve">in Tsd. Einwohner</t>
  </si>
  <si>
    <t xml:space="preserve">1 Jahr und länger arbeitslos</t>
  </si>
  <si>
    <t xml:space="preserve">unter 6 Jahren</t>
  </si>
  <si>
    <t xml:space="preserve">Schulpflichtige 6 bis unter 15 Jahre</t>
  </si>
  <si>
    <t xml:space="preserve">15 bis unter 18 Jahre</t>
  </si>
  <si>
    <t xml:space="preserve">18 bis unter 20 Jahre</t>
  </si>
  <si>
    <t xml:space="preserve">30 bis unter 35 Jahre</t>
  </si>
  <si>
    <t xml:space="preserve">35 bis unter 40 Jahre</t>
  </si>
  <si>
    <t xml:space="preserve">40 bis unter 45 Jahre</t>
  </si>
  <si>
    <t xml:space="preserve">45 bis unter 50 Jahre</t>
  </si>
  <si>
    <t xml:space="preserve">50 bis unter 55 Jahre</t>
  </si>
  <si>
    <t xml:space="preserve">55 bis unter 60 Jahre</t>
  </si>
  <si>
    <t xml:space="preserve">65 bis unter 75 Jahre</t>
  </si>
  <si>
    <t xml:space="preserve">Erwerbsfähige Personen (18 bis 65 Jahre)</t>
  </si>
  <si>
    <t xml:space="preserve">Ausländeranteil an der Gesamtbevölkerung</t>
  </si>
  <si>
    <t xml:space="preserve">ohne Hauptschulabschluss</t>
  </si>
  <si>
    <t xml:space="preserve">mit Hauptschulabschluss</t>
  </si>
  <si>
    <t xml:space="preserve">mit Mittlerem Abschluss</t>
  </si>
  <si>
    <t xml:space="preserve">dar. schulischer Teil der Fachhochschulreife</t>
  </si>
  <si>
    <t xml:space="preserve">mit Fachhochschulreife</t>
  </si>
  <si>
    <t xml:space="preserve">mit allgemeiner Hochschulreife</t>
  </si>
  <si>
    <t xml:space="preserve">Vorschulbereich</t>
  </si>
  <si>
    <t xml:space="preserve">Grundschulen</t>
  </si>
  <si>
    <t xml:space="preserve">Schulartunabhängige Orientierungsstufe</t>
  </si>
  <si>
    <t xml:space="preserve">Hauptschulen</t>
  </si>
  <si>
    <t xml:space="preserve">Schularten mit mehreren Bildungsgängen</t>
  </si>
  <si>
    <t xml:space="preserve">Realschulen</t>
  </si>
  <si>
    <t xml:space="preserve">Gymnasien</t>
  </si>
  <si>
    <t xml:space="preserve">Integrierte Gesamtschulen</t>
  </si>
  <si>
    <t xml:space="preserve">Freie Waldorfschulen</t>
  </si>
  <si>
    <t xml:space="preserve">Sonderschulen/Förderschulen</t>
  </si>
  <si>
    <t xml:space="preserve">Abendschulen und Kollegs</t>
  </si>
  <si>
    <t xml:space="preserve">Anteil Ausländer an den Studierenden</t>
  </si>
  <si>
    <t xml:space="preserve">je 10.000 Einwohner</t>
  </si>
  <si>
    <t xml:space="preserve">Länge der Straßen des überörtlichen Verkehrs in km je 1.000 km²</t>
  </si>
  <si>
    <t xml:space="preserve">≥ 1 Mbit/s</t>
  </si>
  <si>
    <t xml:space="preserve">≥ 2 Mbit/s</t>
  </si>
  <si>
    <t xml:space="preserve">≥ 6 Mbit/s</t>
  </si>
  <si>
    <t xml:space="preserve">≥ 16 Mbit/s</t>
  </si>
  <si>
    <t xml:space="preserve">≥ 30 Mbit/s</t>
  </si>
  <si>
    <t xml:space="preserve">≥ 50 Mbit/s</t>
  </si>
  <si>
    <t xml:space="preserve">≥ 100 Mbit/s</t>
  </si>
  <si>
    <t xml:space="preserve">Durchschnittliche Pkw-Fahrzeit zum nächsten Oberzentrum in Minuten</t>
  </si>
  <si>
    <t xml:space="preserve">Erreichbarkeit von Autobahnen (Durchschnittliche Pkw-Fahrzeit zur nächsten BAB-Anschlussstelle in Minuten)</t>
  </si>
  <si>
    <t xml:space="preserve">Erreichbarkeit von Flughäfen (Durchschnittliche Pkw-Fahrzeit zum nächsten internationalen Flughafen in Deutschland in Minuten)</t>
  </si>
  <si>
    <t xml:space="preserve">Erreichbarkeit von IC/EC/ICE-Bahnhöfen (Durchschnittliche Pkw-Fahrzeit zum nächsten IC/ICE-Bahnhof in Minuten)</t>
  </si>
  <si>
    <t xml:space="preserve">Landwirtschaftsfläche</t>
  </si>
  <si>
    <t xml:space="preserve">Waldfläche</t>
  </si>
  <si>
    <t xml:space="preserve">Wasserfläche</t>
  </si>
  <si>
    <t xml:space="preserve">Siedlungs- und Verkehrsfläche</t>
  </si>
  <si>
    <t xml:space="preserve">EUR/m²</t>
  </si>
  <si>
    <t xml:space="preserve">Bruttokaltmiete/m²</t>
  </si>
  <si>
    <t xml:space="preserve">Straftaten je 1000 Einwohner</t>
  </si>
  <si>
    <t xml:space="preserve">je 100.000 Einwohner </t>
  </si>
  <si>
    <t xml:space="preserve">Quelle</t>
  </si>
  <si>
    <t xml:space="preserve">Statistische Ämter des Bundes und der Länger</t>
  </si>
  <si>
    <t xml:space="preserve"> Statistische Ämter des Bundes und der Länder</t>
  </si>
  <si>
    <t xml:space="preserve">(BBSR)</t>
  </si>
  <si>
    <t xml:space="preserve">Statistische Ämter des Bundes und der Länder</t>
  </si>
  <si>
    <t xml:space="preserve"> Immobilienscout 24</t>
  </si>
  <si>
    <t xml:space="preserve">Lausitzer Rundschau </t>
  </si>
  <si>
    <t xml:space="preserve">Deutschland</t>
  </si>
  <si>
    <t xml:space="preserve">Brandenburg</t>
  </si>
  <si>
    <t xml:space="preserve">Cottbus, Stadt</t>
  </si>
  <si>
    <t xml:space="preserve">Frankfurt (Oder), Stadt</t>
  </si>
  <si>
    <t xml:space="preserve">Dahme-Spreewald</t>
  </si>
  <si>
    <t xml:space="preserve">Elbe-Elster</t>
  </si>
  <si>
    <t xml:space="preserve">Oberspreewald-Lausitz</t>
  </si>
  <si>
    <t xml:space="preserve">Oder-Spree</t>
  </si>
  <si>
    <t xml:space="preserve">Spree-Neiße</t>
  </si>
  <si>
    <t xml:space="preserve">Teltow-Fläming</t>
  </si>
  <si>
    <t xml:space="preserve">Sachsen</t>
  </si>
  <si>
    <t xml:space="preserve">Bautzen</t>
  </si>
  <si>
    <t xml:space="preserve">Görlitz</t>
  </si>
  <si>
    <t xml:space="preserve">Lausitz</t>
  </si>
  <si>
    <t xml:space="preserve">23,19%*</t>
  </si>
  <si>
    <t xml:space="preserve">25,29%*</t>
  </si>
  <si>
    <t xml:space="preserve">25,08%*</t>
  </si>
  <si>
    <t xml:space="preserve">26,38%*</t>
  </si>
  <si>
    <t xml:space="preserve">,</t>
  </si>
  <si>
    <t xml:space="preserve">/</t>
  </si>
  <si>
    <t xml:space="preserve">Kultur und öffentlicher Raum</t>
  </si>
  <si>
    <t xml:space="preserve">Freizeitmöglichkeiten
2018</t>
  </si>
  <si>
    <t xml:space="preserve">Kultureinrichtungen/-angebote 
2018</t>
  </si>
  <si>
    <t xml:space="preserve">Einrichtung</t>
  </si>
  <si>
    <t xml:space="preserve">Bewertung</t>
  </si>
  <si>
    <t xml:space="preserve">Cottbus</t>
  </si>
  <si>
    <t xml:space="preserve">Staatstheater Cottbus</t>
  </si>
  <si>
    <t xml:space="preserve">4.7 / 5</t>
  </si>
  <si>
    <t xml:space="preserve">Kunstmuseum Dieselkraftwerk</t>
  </si>
  <si>
    <t xml:space="preserve">4.4 / 5</t>
  </si>
  <si>
    <t xml:space="preserve">Jugendkulturzentrum Glad House </t>
  </si>
  <si>
    <t xml:space="preserve">4.2 / 5</t>
  </si>
  <si>
    <t xml:space="preserve">Cottbuser Musikherbst</t>
  </si>
  <si>
    <t xml:space="preserve">4.3 / 5</t>
  </si>
  <si>
    <t xml:space="preserve">Tierpark Cottbus</t>
  </si>
  <si>
    <t xml:space="preserve">4.5 / 5</t>
  </si>
  <si>
    <t xml:space="preserve">Spremberger Turm</t>
  </si>
  <si>
    <t xml:space="preserve">Schloss Branitz</t>
  </si>
  <si>
    <t xml:space="preserve">Spreeauenpark</t>
  </si>
  <si>
    <t xml:space="preserve">4.6 / 5</t>
  </si>
  <si>
    <t xml:space="preserve">Park Branitz</t>
  </si>
  <si>
    <t xml:space="preserve">Lagune - Erlebnisbad, Sport- und Freizeitbad </t>
  </si>
  <si>
    <t xml:space="preserve">4.0 / 5</t>
  </si>
  <si>
    <t xml:space="preserve">Flugplatzmuseum Cottbus</t>
  </si>
  <si>
    <t xml:space="preserve">Flugplatzmuseum Cottbus e.V.</t>
  </si>
  <si>
    <t xml:space="preserve">Stadtmuseum Cottbus</t>
  </si>
  <si>
    <t xml:space="preserve">Erlebniswelt Gutshof - Park und Schloss Branitz</t>
  </si>
  <si>
    <t xml:space="preserve">Kongresssaal Branitz</t>
  </si>
  <si>
    <t xml:space="preserve">PiPaPo Spiel Spaß Sport GmbH</t>
  </si>
  <si>
    <t xml:space="preserve">Stadt- und Regionalbibliothek</t>
  </si>
  <si>
    <t xml:space="preserve">Parkeisenbahn Cottbus</t>
  </si>
  <si>
    <t xml:space="preserve">FilmFestival Cottbus 2018</t>
  </si>
  <si>
    <t xml:space="preserve">Puschkinpark Stadtmitte</t>
  </si>
  <si>
    <t xml:space="preserve">Messe Cottbus</t>
  </si>
  <si>
    <t xml:space="preserve">4.1 / 5</t>
  </si>
  <si>
    <t xml:space="preserve">Piccolo Theater </t>
  </si>
  <si>
    <t xml:space="preserve">Stadthalle Cottbus</t>
  </si>
  <si>
    <t xml:space="preserve">Frankfurt (Oder)</t>
  </si>
  <si>
    <t xml:space="preserve">Botanischer Garten</t>
  </si>
  <si>
    <t xml:space="preserve">Cottbus - con organo 2018 (Tage der Musik)</t>
  </si>
  <si>
    <t xml:space="preserve">Sportzentrum Frankfurt (Oder) </t>
  </si>
  <si>
    <t xml:space="preserve">IKMZ – Univeritätsbibliothek BTU Cottbus-Senftenberg</t>
  </si>
  <si>
    <t xml:space="preserve">Hallenbad Frankfurt (Oder)</t>
  </si>
  <si>
    <t xml:space="preserve">3.7 / 5</t>
  </si>
  <si>
    <t xml:space="preserve">Die Alte Chemiefabrik Cottbus</t>
  </si>
  <si>
    <t xml:space="preserve">Frankfurter Sportjugend im StadtSportBund Frankfurt (Oder)</t>
  </si>
  <si>
    <t xml:space="preserve">Europäischer Parkverbund Lausitz</t>
  </si>
  <si>
    <t xml:space="preserve">Sport- und Freizeitpark "Hermann Weingärtner" </t>
  </si>
  <si>
    <t xml:space="preserve">Evangelische Klosterkirche</t>
  </si>
  <si>
    <t xml:space="preserve">Wildpark Frankfurt/Oder im Rosengarten  </t>
  </si>
  <si>
    <t xml:space="preserve">Evangelische Oberkirche St. Nikolai</t>
  </si>
  <si>
    <t xml:space="preserve">Lennépark </t>
  </si>
  <si>
    <t xml:space="preserve">Filmtheater Weltspiegel Cottbus</t>
  </si>
  <si>
    <t xml:space="preserve">Ballett in Frankfurt Oder </t>
  </si>
  <si>
    <t xml:space="preserve">5.0 / 5</t>
  </si>
  <si>
    <t xml:space="preserve">Konservatorium Cottbus</t>
  </si>
  <si>
    <t xml:space="preserve">Gertraudpark</t>
  </si>
  <si>
    <t xml:space="preserve">Piccolo Theater Cottbus</t>
  </si>
  <si>
    <t xml:space="preserve">Insel Ziegenwerder</t>
  </si>
  <si>
    <t xml:space="preserve">Planetarium Cottbus</t>
  </si>
  <si>
    <t xml:space="preserve">Sorbische Kulturinformation LODKA / Wendisches Haus</t>
  </si>
  <si>
    <t xml:space="preserve">Tierparadies Rübesam in Groß Schauen (Zoo &amp; Tierpark)</t>
  </si>
  <si>
    <t xml:space="preserve">Wendisches Museum / Serbski muzej Cottbus</t>
  </si>
  <si>
    <t xml:space="preserve">Golfclub Motzen Mittenwalde </t>
  </si>
  <si>
    <t xml:space="preserve">Spreewehrmühle Cottbus - Technisches Denkmal</t>
  </si>
  <si>
    <t xml:space="preserve">3.9 / 5</t>
  </si>
  <si>
    <t xml:space="preserve">Camping Niewisch Schwielochsee</t>
  </si>
  <si>
    <t xml:space="preserve">3.8 / 5</t>
  </si>
  <si>
    <t xml:space="preserve">Fürst Pückler Museum Park und Schloss Branitz</t>
  </si>
  <si>
    <t xml:space="preserve">Tropical Islands Brand</t>
  </si>
  <si>
    <t xml:space="preserve">Synagoge Cottbus (ehem. Schlosskirche)</t>
  </si>
  <si>
    <t xml:space="preserve">Paul-Gerhardt-Kirche</t>
  </si>
  <si>
    <t xml:space="preserve">Theaternative C-Kleine Komödie Cottbus</t>
  </si>
  <si>
    <t xml:space="preserve">Kanow-Mühle Sagritz/Wassermühle an der Dahme</t>
  </si>
  <si>
    <t xml:space="preserve">Brandenburgisches Apothekenmuseum</t>
  </si>
  <si>
    <t xml:space="preserve">4.9 / 5</t>
  </si>
  <si>
    <t xml:space="preserve">Holländerwindmühle Straupitz</t>
  </si>
  <si>
    <t xml:space="preserve">Brandenburgisches Landesmuseum für moderne Kunst Cottbus &amp; ENERGIE-Route der Lausitzer Industriekultur</t>
  </si>
  <si>
    <t xml:space="preserve">Schlossinsel Lübben</t>
  </si>
  <si>
    <t xml:space="preserve">Historische Dorfmühle Schlepzig</t>
  </si>
  <si>
    <t xml:space="preserve">3.0 / 5</t>
  </si>
  <si>
    <t xml:space="preserve">Menschenrechtszentrum Cottbus/Gedenkstätte Zuchthaus Cottbus</t>
  </si>
  <si>
    <t xml:space="preserve">Schinkelkirche Straupitz</t>
  </si>
  <si>
    <t xml:space="preserve">Philharmonisches Orchester im Staatstheater </t>
  </si>
  <si>
    <t xml:space="preserve">Biosphärenreservat Spreewald "Haus für Mensch und Natur"</t>
  </si>
  <si>
    <t xml:space="preserve">tanzkompanie golde g.</t>
  </si>
  <si>
    <t xml:space="preserve">Heinz Sielmanns Naturerlebnis-Zentrum Wanninchen </t>
  </si>
  <si>
    <t xml:space="preserve">Jugendkulturzentrum Glad House</t>
  </si>
  <si>
    <t xml:space="preserve">Kranichrastplatz</t>
  </si>
  <si>
    <t xml:space="preserve">Kulturforum Cottbus / Galerie Fango</t>
  </si>
  <si>
    <t xml:space="preserve">Naturpark Niederlausitzer Landrücken</t>
  </si>
  <si>
    <t xml:space="preserve">Naturpark Dahme-Heideseen</t>
  </si>
  <si>
    <t xml:space="preserve">Frankfurt Oder</t>
  </si>
  <si>
    <t xml:space="preserve">Musikfesttage an der Oder 2018</t>
  </si>
  <si>
    <t xml:space="preserve">Schloss Fürstlich Drehna</t>
  </si>
  <si>
    <t xml:space="preserve">Museum Junge Kunst</t>
  </si>
  <si>
    <t xml:space="preserve">Kornspeicher Straupitz</t>
  </si>
  <si>
    <t xml:space="preserve">Brandenburgisches Staatsorchester Frankfurt</t>
  </si>
  <si>
    <t xml:space="preserve">Nikolaikirche Luckau </t>
  </si>
  <si>
    <t xml:space="preserve">Kleist Forum in der Messe- und Veranstaltungszentrum</t>
  </si>
  <si>
    <t xml:space="preserve">Glaswerkstatt in Kasel-Golzig</t>
  </si>
  <si>
    <t xml:space="preserve">Kleist-Museum im Kleist-Gedenk- und Forschungsstätte </t>
  </si>
  <si>
    <t xml:space="preserve">Freilichtmuseum Höllberghof Langengrassau </t>
  </si>
  <si>
    <t xml:space="preserve">Konzerthalle «Carl Philipp Emanuel Bach»</t>
  </si>
  <si>
    <t xml:space="preserve">Kletterwald Lübben</t>
  </si>
  <si>
    <t xml:space="preserve">St. Marienkirche Frankfurt (Oder)</t>
  </si>
  <si>
    <t xml:space="preserve">Gläserne Molkerei/Münchhofe</t>
  </si>
  <si>
    <t xml:space="preserve">Museum Viadrina</t>
  </si>
  <si>
    <t xml:space="preserve">Schlossinsel Lübben </t>
  </si>
  <si>
    <t xml:space="preserve">St.-Gertraud-Kirche Frankfurt (Oder)</t>
  </si>
  <si>
    <t xml:space="preserve">SpreeLagune Lübben</t>
  </si>
  <si>
    <t xml:space="preserve">Das Theater des Lachens</t>
  </si>
  <si>
    <t xml:space="preserve">Bauernmuseum Schlepzig</t>
  </si>
  <si>
    <t xml:space="preserve">Theater Frankfurt/Theater im Schuppen e.V.</t>
  </si>
  <si>
    <t xml:space="preserve">Spreewälder Privatbrauerei 1788 und Spreewaldbrennerei </t>
  </si>
  <si>
    <t xml:space="preserve">Schwielochsee</t>
  </si>
  <si>
    <t xml:space="preserve">Schlosskonzerte Königs Wusterhausen 2018</t>
  </si>
  <si>
    <t xml:space="preserve">Landgut Pretschen</t>
  </si>
  <si>
    <t xml:space="preserve">Dahme-Seenland - Naturpark Dahme- Heideseen</t>
  </si>
  <si>
    <t xml:space="preserve">CineStar Wildau</t>
  </si>
  <si>
    <t xml:space="preserve">Sender- und Funktechnikmusem Königs Wusterhausen – Rundfunkstadt</t>
  </si>
  <si>
    <t xml:space="preserve">Kino Königs Wusterhausen</t>
  </si>
  <si>
    <t xml:space="preserve">Heimatmuseum Motzen</t>
  </si>
  <si>
    <t xml:space="preserve">Spreewald Lichtspiele Lübben</t>
  </si>
  <si>
    <t xml:space="preserve">Heimatmuseum Mittenwalde</t>
  </si>
  <si>
    <t xml:space="preserve">Weinberg Bestensee</t>
  </si>
  <si>
    <t xml:space="preserve">Heimathaus Prieros</t>
  </si>
  <si>
    <t xml:space="preserve">Dahmelandmuseum</t>
  </si>
  <si>
    <t xml:space="preserve">Sender- und Funktechnikmuseum Königs Wusterhausen</t>
  </si>
  <si>
    <t xml:space="preserve">Alte Feuerwache Eichwalde</t>
  </si>
  <si>
    <t xml:space="preserve">Georgenkapelle und Hausmannsturm</t>
  </si>
  <si>
    <t xml:space="preserve">Keramikwerkstatt „Das Rabenmütterchen“</t>
  </si>
  <si>
    <t xml:space="preserve">Tiergarten Naturschutzgebiet Königs Wusterhausen</t>
  </si>
  <si>
    <t xml:space="preserve">Märkisches Haus des Waldes</t>
  </si>
  <si>
    <t xml:space="preserve">Paul-Gerhardt-Kirche </t>
  </si>
  <si>
    <t xml:space="preserve">Kräuter- und Naturhof mit Kräuterimkerei</t>
  </si>
  <si>
    <t xml:space="preserve">Museum Schloss Lübben</t>
  </si>
  <si>
    <t xml:space="preserve">Atelier Körbiskrug</t>
  </si>
  <si>
    <t xml:space="preserve">Kanusport Dahmeland </t>
  </si>
  <si>
    <t xml:space="preserve">4.8 / 5</t>
  </si>
  <si>
    <t xml:space="preserve">Bürgerhaus "Hanns Eisler"</t>
  </si>
  <si>
    <t xml:space="preserve">Schwimmbad Luckau</t>
  </si>
  <si>
    <t xml:space="preserve">Schloss Königs Wusterhausen</t>
  </si>
  <si>
    <t xml:space="preserve">Kinder- und Jugenderholungszentrum Frauensee </t>
  </si>
  <si>
    <t xml:space="preserve">Gläserne Molkerei Münchehofe – Themengarten</t>
  </si>
  <si>
    <t xml:space="preserve">Wildorado Wildau</t>
  </si>
  <si>
    <t xml:space="preserve">Atelier Gisela-Margret Obst</t>
  </si>
  <si>
    <t xml:space="preserve">Flughafen Schönefeld: Besucherterrassen </t>
  </si>
  <si>
    <t xml:space="preserve">Kurpark Wildau</t>
  </si>
  <si>
    <t xml:space="preserve">Strandbad Neue Mühle  </t>
  </si>
  <si>
    <t xml:space="preserve">Biogarten in Prieros</t>
  </si>
  <si>
    <t xml:space="preserve">Jambo Straußenfarm Luckau</t>
  </si>
  <si>
    <t xml:space="preserve">Holzmanufaktur Eichwalde</t>
  </si>
  <si>
    <t xml:space="preserve">Kiebitzpark Königs Wusterhausen</t>
  </si>
  <si>
    <t xml:space="preserve">3.4 / 5</t>
  </si>
  <si>
    <t xml:space="preserve">Chinesischer Garten Zeuthen</t>
  </si>
  <si>
    <t xml:space="preserve">Islandpferdegestüt Land- und Forstgut Birkholz </t>
  </si>
  <si>
    <t xml:space="preserve">Haus des Gastes Motzen</t>
  </si>
  <si>
    <t xml:space="preserve">Dodge City Saloon </t>
  </si>
  <si>
    <t xml:space="preserve">Schloss Lieberose</t>
  </si>
  <si>
    <t xml:space="preserve">Bambooland Wildau</t>
  </si>
  <si>
    <t xml:space="preserve">Kavalierhaus König Wusterhausen</t>
  </si>
  <si>
    <t xml:space="preserve">Waldbad Gehren </t>
  </si>
  <si>
    <t xml:space="preserve">Kulturkirche Luckau</t>
  </si>
  <si>
    <t xml:space="preserve">A10 Bowlingcenter Wildau</t>
  </si>
  <si>
    <t xml:space="preserve">Schlossberg Luckau</t>
  </si>
  <si>
    <t xml:space="preserve">Dahmeschifffahrt Teupitz </t>
  </si>
  <si>
    <t xml:space="preserve">Niederlausitz-Museum Luckau</t>
  </si>
  <si>
    <t xml:space="preserve">Minigolf in Lübben  </t>
  </si>
  <si>
    <t xml:space="preserve">Cartoonmuseum Luckau</t>
  </si>
  <si>
    <t xml:space="preserve">Schwimmbad Golßen </t>
  </si>
  <si>
    <t xml:space="preserve">2.7 / 5</t>
  </si>
  <si>
    <t xml:space="preserve">Botanischer Garten Prieros </t>
  </si>
  <si>
    <t xml:space="preserve">Dokumentationsstätte Jamlitz</t>
  </si>
  <si>
    <t xml:space="preserve">Bildungsstätte Halbe</t>
  </si>
  <si>
    <t xml:space="preserve">Elbe Elster</t>
  </si>
  <si>
    <t xml:space="preserve">Besucherbergwerk Abraumförderbrücke F60</t>
  </si>
  <si>
    <t xml:space="preserve">Tierpark Grochwitz - Herzberg </t>
  </si>
  <si>
    <t xml:space="preserve">Sänger- und Kaufmannsmuseum Finsterwalde</t>
  </si>
  <si>
    <t xml:space="preserve">Waldbad Crinitz </t>
  </si>
  <si>
    <t xml:space="preserve">Internationales Puppentheaterfestival</t>
  </si>
  <si>
    <t xml:space="preserve">Elster-Bowling  </t>
  </si>
  <si>
    <t xml:space="preserve">Mitteldeutsches Marionettentheatermuseum Bad Liebenwerda</t>
  </si>
  <si>
    <t xml:space="preserve">Traditionelles Puppentheater</t>
  </si>
  <si>
    <t xml:space="preserve">Künstlerhaus Schloss Wiepersdorf</t>
  </si>
  <si>
    <t xml:space="preserve">Pfarrgarten Saxdorf</t>
  </si>
  <si>
    <t xml:space="preserve">Theaterscheune Birkwalde</t>
  </si>
  <si>
    <t xml:space="preserve">Rosengarten Saathain</t>
  </si>
  <si>
    <t xml:space="preserve">Weißgerbermuseum Doberlug-Kirchhain</t>
  </si>
  <si>
    <t xml:space="preserve">Botanischer Garten Herzberg</t>
  </si>
  <si>
    <t xml:space="preserve">Museum Doberlug</t>
  </si>
  <si>
    <t xml:space="preserve">3.6 / 5</t>
  </si>
  <si>
    <t xml:space="preserve">Pomologischer Schau- und Lehrgarten Döllingen</t>
  </si>
  <si>
    <t xml:space="preserve">Brikettfabrik Louise Domsdorf</t>
  </si>
  <si>
    <t xml:space="preserve">Lausitztherme Wonnemar Bad Liebenwerda</t>
  </si>
  <si>
    <t xml:space="preserve">Dorfkirche Löhsten</t>
  </si>
  <si>
    <t xml:space="preserve">Erholungsgebiet "Kiebitz"</t>
  </si>
  <si>
    <t xml:space="preserve">Herzberg (Elster), St. Marien Kirche</t>
  </si>
  <si>
    <t xml:space="preserve">Waldbad Campingplatz Zeischa</t>
  </si>
  <si>
    <t xml:space="preserve">Gut Ahlsdorf (Schloss)</t>
  </si>
  <si>
    <t xml:space="preserve">Waldsee und Naherholungsgebiet Bad Erna</t>
  </si>
  <si>
    <t xml:space="preserve">Weingut Gunter Schurig</t>
  </si>
  <si>
    <t xml:space="preserve">Bernsdorfer Badesee</t>
  </si>
  <si>
    <t xml:space="preserve">3.5 / 5</t>
  </si>
  <si>
    <t xml:space="preserve">Bad Liebenwerda – Kreismuseum</t>
  </si>
  <si>
    <t xml:space="preserve">Brandiser See</t>
  </si>
  <si>
    <t xml:space="preserve">Museum Mühlberg 1547</t>
  </si>
  <si>
    <t xml:space="preserve">Rückersdorfer See</t>
  </si>
  <si>
    <t xml:space="preserve">Stechau, Schloss</t>
  </si>
  <si>
    <t xml:space="preserve">Freibad Finsterwalde</t>
  </si>
  <si>
    <t xml:space="preserve">Schlieben, Stadtkirche St. Martin</t>
  </si>
  <si>
    <t xml:space="preserve">Freibad Herzberg</t>
  </si>
  <si>
    <t xml:space="preserve">Schloss Martinskirchen</t>
  </si>
  <si>
    <t xml:space="preserve">Freibad Merzdorf</t>
  </si>
  <si>
    <t xml:space="preserve">Schloss Lebusa</t>
  </si>
  <si>
    <t xml:space="preserve">Freibad Tröbitz</t>
  </si>
  <si>
    <t xml:space="preserve">ElsterPark Herzberg</t>
  </si>
  <si>
    <t xml:space="preserve">Schwimmhalle fiwave Finsterwalde</t>
  </si>
  <si>
    <t xml:space="preserve">Refektorium Doberlug</t>
  </si>
  <si>
    <t xml:space="preserve">Schwimmhalle Doberlug-Kirchhain</t>
  </si>
  <si>
    <t xml:space="preserve">Kreismuseum Finsterwalde</t>
  </si>
  <si>
    <t xml:space="preserve">Kahnfahrten im Kleinen Spreewald</t>
  </si>
  <si>
    <t xml:space="preserve">Freilicht-Ausstellung "Verlorener Zug" mit jüdischem Friedhof in Tröbitz</t>
  </si>
  <si>
    <t xml:space="preserve">Naturschutzgebiet Forsthaus Prösa</t>
  </si>
  <si>
    <t xml:space="preserve">Informationspfad Mühlberg (Kriegsgefangenenlager und sowjetisches Lager)</t>
  </si>
  <si>
    <t xml:space="preserve">Naturpark Niederlausitzer Heidelandschaft</t>
  </si>
  <si>
    <t xml:space="preserve">Oberspreewald Lausitz</t>
  </si>
  <si>
    <t xml:space="preserve">Neue Bühne Senftenberg</t>
  </si>
  <si>
    <t xml:space="preserve">Naturschutzgebiet Grünhaus</t>
  </si>
  <si>
    <t xml:space="preserve">Schloss Großkmehlen</t>
  </si>
  <si>
    <t xml:space="preserve">Naturschutzgebiet Loben</t>
  </si>
  <si>
    <t xml:space="preserve">Spreewelten Lübbenau</t>
  </si>
  <si>
    <t xml:space="preserve">Elster-Natoureum Maasdorf</t>
  </si>
  <si>
    <t xml:space="preserve">Spreewald-Museum Lübbenau</t>
  </si>
  <si>
    <t xml:space="preserve">Erlebnis-Miniaturenpark Elsterwerda "Kleine Lausitz"</t>
  </si>
  <si>
    <t xml:space="preserve">Schloss Lübbenau</t>
  </si>
  <si>
    <t xml:space="preserve">Naturschutzzentrum Kleinrössen</t>
  </si>
  <si>
    <t xml:space="preserve">Spreewald-Aquarium</t>
  </si>
  <si>
    <t xml:space="preserve">Straußenfarm am Bolzenteich in Schönewalde</t>
  </si>
  <si>
    <t xml:space="preserve">Großer Spreewaldhafen</t>
  </si>
  <si>
    <t xml:space="preserve">Alpaca Island Hohenbucko</t>
  </si>
  <si>
    <t xml:space="preserve">Biberhof &amp; Aquarium Burg/Spreewald</t>
  </si>
  <si>
    <t xml:space="preserve">Museum Schloss Senftenberg</t>
  </si>
  <si>
    <t xml:space="preserve">Slawenburg Raddusch</t>
  </si>
  <si>
    <t xml:space="preserve">Freilichtmuseum Lehde</t>
  </si>
  <si>
    <t xml:space="preserve">Spreewelten - Sauna, Wellness, Freizeitbad Lübbenau</t>
  </si>
  <si>
    <t xml:space="preserve">Kunstgussmuseum Lauchhammer</t>
  </si>
  <si>
    <t xml:space="preserve">Tierpark Senftenberg</t>
  </si>
  <si>
    <t xml:space="preserve">Kultur- und Freizeitzentrum Pegasus Senftenberg</t>
  </si>
  <si>
    <t xml:space="preserve">Familienpark Senftenberger See</t>
  </si>
  <si>
    <t xml:space="preserve">Schloßpark-Center Senftenberg</t>
  </si>
  <si>
    <t xml:space="preserve">TanzWoche in Eisenhüttenstadt 2018</t>
  </si>
  <si>
    <t xml:space="preserve">Pfarrkirche Senftenberg</t>
  </si>
  <si>
    <t xml:space="preserve">Kunstarchiv</t>
  </si>
  <si>
    <t xml:space="preserve">Kloster Neuzelle</t>
  </si>
  <si>
    <t xml:space="preserve">Spreewald-Natur-Camping </t>
  </si>
  <si>
    <t xml:space="preserve">Klosterbrauerei Neuzelle</t>
  </si>
  <si>
    <t xml:space="preserve">Amphitheater Großkoschen</t>
  </si>
  <si>
    <t xml:space="preserve">Eisenhüttenstadt - Friedrich-Wolf-Theater</t>
  </si>
  <si>
    <t xml:space="preserve">Drochower Landhof</t>
  </si>
  <si>
    <t xml:space="preserve">Dokumentationszentrum Alltagskultur der DDR</t>
  </si>
  <si>
    <t xml:space="preserve">Erlebnisbad Calau</t>
  </si>
  <si>
    <t xml:space="preserve">Kirche Woltersdorf</t>
  </si>
  <si>
    <t xml:space="preserve">Theater Neue Bühne Senftenberg</t>
  </si>
  <si>
    <t xml:space="preserve">Klostergarten Neuzelle</t>
  </si>
  <si>
    <t xml:space="preserve">Snowtropolis - Indoor-Skihalle</t>
  </si>
  <si>
    <t xml:space="preserve">Hanna Bieber-Boehm Denkmal Neuzelle</t>
  </si>
  <si>
    <t xml:space="preserve">Ilse-Bowling Großräschen</t>
  </si>
  <si>
    <t xml:space="preserve">Stiftskirche St. Marien Neuzelle</t>
  </si>
  <si>
    <t xml:space="preserve">Hafencamp Senftenberger See</t>
  </si>
  <si>
    <t xml:space="preserve">Museum Burg Beeskow</t>
  </si>
  <si>
    <t xml:space="preserve">Freizeitzentrum Ökotanien (Aktion Umwelt für Kinder e.V.)</t>
  </si>
  <si>
    <t xml:space="preserve">Stadtmuseum Fürstenwalde</t>
  </si>
  <si>
    <t xml:space="preserve">Erlebnisbad Lauchhammer</t>
  </si>
  <si>
    <t xml:space="preserve">Gerhart-Hauptmann-Museum</t>
  </si>
  <si>
    <t xml:space="preserve">Erlebnisbad Senftenberg</t>
  </si>
  <si>
    <t xml:space="preserve">Wettermuseum Lindenberg</t>
  </si>
  <si>
    <t xml:space="preserve">Freizeit- und Erholungszentrum Großräschen</t>
  </si>
  <si>
    <t xml:space="preserve">Museen Stift Neuzelle (Klostermuseum und Museum Himmlisches Theater)</t>
  </si>
  <si>
    <t xml:space="preserve">Freizeitpark Wandelhof Schwarzheide</t>
  </si>
  <si>
    <t xml:space="preserve">3.2 / 5</t>
  </si>
  <si>
    <t xml:space="preserve">InterKultur VielFarben e.V. Eisenhüttenstadt/Marchwitza</t>
  </si>
  <si>
    <t xml:space="preserve">Kulturfabrik Fürstenwalde GmbH</t>
  </si>
  <si>
    <t xml:space="preserve">Sport- und Freizeitzentrum Mixdorf </t>
  </si>
  <si>
    <t xml:space="preserve">LandKunstLeben e.V. Steinhöfel</t>
  </si>
  <si>
    <t xml:space="preserve">Kletterwald Grünheide </t>
  </si>
  <si>
    <t xml:space="preserve">Wasserski-Seilbahn Seeschloss Petersdorf </t>
  </si>
  <si>
    <t xml:space="preserve">Kirche Laubst</t>
  </si>
  <si>
    <t xml:space="preserve">Parkclub - junge Kunst und Kultur in Fürstenwalde </t>
  </si>
  <si>
    <t xml:space="preserve">Plastinarium Guben </t>
  </si>
  <si>
    <t xml:space="preserve">Ruderzentrum Fürstenwalde</t>
  </si>
  <si>
    <t xml:space="preserve">„Der Laden“ Ervin Strittmatter</t>
  </si>
  <si>
    <t xml:space="preserve">Fitnesspfad an der Pintschbrücke</t>
  </si>
  <si>
    <t xml:space="preserve">Forst, Stadtkirche St. Nikolai</t>
  </si>
  <si>
    <t xml:space="preserve">e.dis - Sportarena Kraftsportanbau</t>
  </si>
  <si>
    <t xml:space="preserve">Guben, Klosterkirche</t>
  </si>
  <si>
    <t xml:space="preserve">Tenniscenter Fürstenwalde</t>
  </si>
  <si>
    <t xml:space="preserve">Dorfkirche Hornow</t>
  </si>
  <si>
    <t xml:space="preserve">Südclub Freizeiteinrichtung in Fürstenwalde </t>
  </si>
  <si>
    <t xml:space="preserve">Bergschlösschen Spremberg</t>
  </si>
  <si>
    <t xml:space="preserve">Strikers Bowling Company Fürstenwalde</t>
  </si>
  <si>
    <t xml:space="preserve">Evangelische Kirche Briesen</t>
  </si>
  <si>
    <t xml:space="preserve">Schwimm- und Wasserparadies „schwapp“</t>
  </si>
  <si>
    <t xml:space="preserve">Evangelische Kirche Grano</t>
  </si>
  <si>
    <t xml:space="preserve">Keramikwerkstatt Fürstenwalde – Töpferwerkstatt</t>
  </si>
  <si>
    <t xml:space="preserve">Papitz, Kirche</t>
  </si>
  <si>
    <t xml:space="preserve">Jugendclub ,,Haus am See'' Erkner </t>
  </si>
  <si>
    <t xml:space="preserve">Schloss Spremberg</t>
  </si>
  <si>
    <t xml:space="preserve">Niederlausitzer Heidemuseum</t>
  </si>
  <si>
    <t xml:space="preserve">Müllroser See</t>
  </si>
  <si>
    <t xml:space="preserve">Gut Geisendorf</t>
  </si>
  <si>
    <t xml:space="preserve">Gut Hirschaue </t>
  </si>
  <si>
    <t xml:space="preserve">Steinitzhof Drebkau</t>
  </si>
  <si>
    <t xml:space="preserve">Kindertierhof Max und Moritz </t>
  </si>
  <si>
    <t xml:space="preserve">Die evangelische Kreuzkirche zu Spremberg</t>
  </si>
  <si>
    <t xml:space="preserve">Damwildgehege Fürstenwalde </t>
  </si>
  <si>
    <t xml:space="preserve">Textilmuseum Forst</t>
  </si>
  <si>
    <t xml:space="preserve">Tiergehege Eisenhüttenstadt </t>
  </si>
  <si>
    <t xml:space="preserve">Hüttenmuseum Peitz</t>
  </si>
  <si>
    <t xml:space="preserve">Heimattiergarten Fürstenwalde</t>
  </si>
  <si>
    <t xml:space="preserve">Stadt- und Industriemuseum Guben</t>
  </si>
  <si>
    <t xml:space="preserve">Tierparadies Rübesam </t>
  </si>
  <si>
    <t xml:space="preserve">Burg Storkow </t>
  </si>
  <si>
    <t xml:space="preserve">Blankenseer Musiksommer 2018</t>
  </si>
  <si>
    <t xml:space="preserve">MitMachPark Irrlandia</t>
  </si>
  <si>
    <t xml:space="preserve">Orgelstadt Jüterbog 2018</t>
  </si>
  <si>
    <t xml:space="preserve">Scharmützelsee Schifffahrt </t>
  </si>
  <si>
    <t xml:space="preserve">Wünsdorf, Haus der Offiziere</t>
  </si>
  <si>
    <t xml:space="preserve">Spree-Safari: Bootsverleih &amp; Outdoor Events </t>
  </si>
  <si>
    <t xml:space="preserve">Dorfkirche Görsdorf</t>
  </si>
  <si>
    <t xml:space="preserve">Saarow Therme </t>
  </si>
  <si>
    <t xml:space="preserve">Baruth – Schloß</t>
  </si>
  <si>
    <t xml:space="preserve">Filmpalast Eisenhüttenstadt </t>
  </si>
  <si>
    <t xml:space="preserve">Blankenfelde-Jühnsdorf, Kirche</t>
  </si>
  <si>
    <t xml:space="preserve">Inselbad Eisenhüttenstadt  </t>
  </si>
  <si>
    <t xml:space="preserve">Jüterbog, Nikolaikirche</t>
  </si>
  <si>
    <t xml:space="preserve">Freibad Neuzelle </t>
  </si>
  <si>
    <t xml:space="preserve">Blankensee, Festhalle der Johannischen Kirche</t>
  </si>
  <si>
    <t xml:space="preserve">Wettermuseum Lindenberg </t>
  </si>
  <si>
    <t xml:space="preserve">Zinna, Kloster</t>
  </si>
  <si>
    <t xml:space="preserve">Kutsch- und Kremserfahrten Fred Peter </t>
  </si>
  <si>
    <t xml:space="preserve">Museum im Mönchenkloster Jüterbog</t>
  </si>
  <si>
    <t xml:space="preserve">Albatros Outdoor: Natur- und AktivReisen </t>
  </si>
  <si>
    <t xml:space="preserve">Förderverein Museum Kummersdorf</t>
  </si>
  <si>
    <t xml:space="preserve">Minigolfanlage Woltersdorf </t>
  </si>
  <si>
    <t xml:space="preserve">Museumsdorf Glashütte</t>
  </si>
  <si>
    <t xml:space="preserve">Camping Schervenzsee in Schernsdorf </t>
  </si>
  <si>
    <t xml:space="preserve">Stadt- und Technikmuseum Ludwigsfelde</t>
  </si>
  <si>
    <t xml:space="preserve">Schukurama Kino Beeskow</t>
  </si>
  <si>
    <t xml:space="preserve">Stadttheater Luckenwalde</t>
  </si>
  <si>
    <t xml:space="preserve">Großer Müllroser See </t>
  </si>
  <si>
    <t xml:space="preserve">Kulturkraftwerk Zossen</t>
  </si>
  <si>
    <t xml:space="preserve">Reitstall Gut Klostermühle Briesen</t>
  </si>
  <si>
    <t xml:space="preserve">Kulturzentrum Das Haus Altes Lager</t>
  </si>
  <si>
    <t xml:space="preserve">Bauern-Museum Neuzelle </t>
  </si>
  <si>
    <t xml:space="preserve">Archäologisches Landesmuseum Wünsdorf </t>
  </si>
  <si>
    <t xml:space="preserve">Landschaftspark — Schlossgut Alt Madlitz </t>
  </si>
  <si>
    <t xml:space="preserve">HeimatMuseum Luckenwalde</t>
  </si>
  <si>
    <t xml:space="preserve">Japanische Gartenwelt Brieskow-Finkenheerd</t>
  </si>
  <si>
    <t xml:space="preserve">Rotkreuz-Museum</t>
  </si>
  <si>
    <t xml:space="preserve">Fischereimuseum / Erlebnisfischerhof Köllnitz </t>
  </si>
  <si>
    <t xml:space="preserve">Antik- und Sammlermarkt Brita Marx</t>
  </si>
  <si>
    <t xml:space="preserve">Heimatmuseum Müllrose im Haus des Gastes  </t>
  </si>
  <si>
    <t xml:space="preserve">Musik- und Kulturförderverein Luckenwalde</t>
  </si>
  <si>
    <t xml:space="preserve">Kinderbauernhof Erkner</t>
  </si>
  <si>
    <t xml:space="preserve">UNION Filmtheater </t>
  </si>
  <si>
    <t xml:space="preserve">Museum für Fahrradkuriositäten Storkow</t>
  </si>
  <si>
    <t xml:space="preserve">Helene-See</t>
  </si>
  <si>
    <t xml:space="preserve">Museum Bautzen</t>
  </si>
  <si>
    <t xml:space="preserve">Strandbad Storkow </t>
  </si>
  <si>
    <t xml:space="preserve">Sorbisches Museum</t>
  </si>
  <si>
    <t xml:space="preserve">Kleiner Spreewald-Park  </t>
  </si>
  <si>
    <t xml:space="preserve">Domschatzkammer St. Petri</t>
  </si>
  <si>
    <t xml:space="preserve">Feuerwehr- und Technikmuseum Eisenhüttenstadt </t>
  </si>
  <si>
    <t xml:space="preserve">Alte Wasserkunst</t>
  </si>
  <si>
    <t xml:space="preserve">Findlingspark Henzendorf </t>
  </si>
  <si>
    <t xml:space="preserve">Bautz'ner Senfladen – Manufaktur &amp; Museum</t>
  </si>
  <si>
    <t xml:space="preserve">Heimatmuseum Erkner </t>
  </si>
  <si>
    <t xml:space="preserve">Reichenturm, Nicolaiturm, Lauenturm, Wasserturm, Wendischer Turm</t>
  </si>
  <si>
    <t xml:space="preserve">Reitanlage Gut Wochowsee </t>
  </si>
  <si>
    <t xml:space="preserve">Dom St. Petri</t>
  </si>
  <si>
    <t xml:space="preserve">Reit- und Zuchthof Bugk </t>
  </si>
  <si>
    <t xml:space="preserve">Michaeliskirche</t>
  </si>
  <si>
    <t xml:space="preserve">Freibad Briesen </t>
  </si>
  <si>
    <t xml:space="preserve">Liebfrauenkirche</t>
  </si>
  <si>
    <t xml:space="preserve">Flussbadeplatz Spreepark Beeskow  </t>
  </si>
  <si>
    <t xml:space="preserve">Maria-und-Martha-Kirche</t>
  </si>
  <si>
    <t xml:space="preserve">Union-Filmtheater Fürstenwalde</t>
  </si>
  <si>
    <t xml:space="preserve">Taucherkirche</t>
  </si>
  <si>
    <t xml:space="preserve">Naturpark Schlaubetal </t>
  </si>
  <si>
    <t xml:space="preserve">Klosterkirche St. Clara</t>
  </si>
  <si>
    <t xml:space="preserve">Segelverein Ciconia Storkow </t>
  </si>
  <si>
    <t xml:space="preserve">Deutsch-Sorbisches Volkstheater Bautzen</t>
  </si>
  <si>
    <t xml:space="preserve">Sommerrodelbahn Scharmützelbob Bad Saarow</t>
  </si>
  <si>
    <t xml:space="preserve">Sorbisches National-Ensemble</t>
  </si>
  <si>
    <t xml:space="preserve">Schwerzkoer Mühle-Dorchetal </t>
  </si>
  <si>
    <t xml:space="preserve">Gedenkstätte Bautzen</t>
  </si>
  <si>
    <t xml:space="preserve">City-Galerie Brilke</t>
  </si>
  <si>
    <t xml:space="preserve">Lausitzer Golfclub Neuhausen</t>
  </si>
  <si>
    <t xml:space="preserve">Galerie Budissin</t>
  </si>
  <si>
    <t xml:space="preserve">Spreewald Therme Burg</t>
  </si>
  <si>
    <t xml:space="preserve">Elke’s Galerie</t>
  </si>
  <si>
    <t xml:space="preserve">Erlebnispark Teichland</t>
  </si>
  <si>
    <t xml:space="preserve">Lange Nacht der Kultur 2018 in Bautzen</t>
  </si>
  <si>
    <t xml:space="preserve">Streichelzoo des Landhotels Burg </t>
  </si>
  <si>
    <t xml:space="preserve">Freizeitpark Löschen </t>
  </si>
  <si>
    <t xml:space="preserve">Gerhart-Hauptmann-Theater Görlitz-Zittau</t>
  </si>
  <si>
    <t xml:space="preserve">Brandenburgisches Textilmuseum Forst  </t>
  </si>
  <si>
    <t xml:space="preserve">Kulturhistorisches Museum</t>
  </si>
  <si>
    <t xml:space="preserve">Ostdeutscher Rosengarten Forst</t>
  </si>
  <si>
    <t xml:space="preserve">Museum Barockhaus</t>
  </si>
  <si>
    <t xml:space="preserve">Kur- und Sagenpark Burg </t>
  </si>
  <si>
    <t xml:space="preserve">Museum Kaisertrutz</t>
  </si>
  <si>
    <t xml:space="preserve">Sport- und Erlebnisfreibad Forst/Lausitz </t>
  </si>
  <si>
    <t xml:space="preserve">Reichenbacher Turm</t>
  </si>
  <si>
    <t xml:space="preserve">Affen-Zoo Jocksdorf e.V.  </t>
  </si>
  <si>
    <t xml:space="preserve">Europa Chor Akademie Görlitz</t>
  </si>
  <si>
    <t xml:space="preserve">Confiserie Felicitas Chocolatier</t>
  </si>
  <si>
    <t xml:space="preserve">Schlesisches Museum zu Görlitz</t>
  </si>
  <si>
    <t xml:space="preserve">Global Geopark Muskauer Faltenbogen</t>
  </si>
  <si>
    <t xml:space="preserve">Senckenberg Museum für Naturkunde</t>
  </si>
  <si>
    <t xml:space="preserve">Dom Kultury in Zgorzelec</t>
  </si>
  <si>
    <t xml:space="preserve">Heimatmuseum Dissen</t>
  </si>
  <si>
    <t xml:space="preserve">Jacob-Böhme-Haus</t>
  </si>
  <si>
    <t xml:space="preserve">Glasmacherstadt Döbern</t>
  </si>
  <si>
    <t xml:space="preserve">Lausitzmuseum</t>
  </si>
  <si>
    <t xml:space="preserve">Freilichtmuseum ''Zeitsprung''</t>
  </si>
  <si>
    <t xml:space="preserve">Spielzeugmuseum</t>
  </si>
  <si>
    <t xml:space="preserve">Flugplatz Neuhausen</t>
  </si>
  <si>
    <t xml:space="preserve">Brauereimuseum</t>
  </si>
  <si>
    <t xml:space="preserve">Hafen Waldschlösschen</t>
  </si>
  <si>
    <t xml:space="preserve">Fotomuseum</t>
  </si>
  <si>
    <t xml:space="preserve">Spreehafen Burg</t>
  </si>
  <si>
    <t xml:space="preserve">Filmpalast Görlitz</t>
  </si>
  <si>
    <t xml:space="preserve">Schlosspark Koschendorf </t>
  </si>
  <si>
    <t xml:space="preserve">Camillo Kino</t>
  </si>
  <si>
    <t xml:space="preserve">Freibad Welzow </t>
  </si>
  <si>
    <t xml:space="preserve">Offkino Klappe die Zweite</t>
  </si>
  <si>
    <t xml:space="preserve">Eisenhütten- und Fischereimuseum Peitz</t>
  </si>
  <si>
    <t xml:space="preserve">Kino Zgorzelec</t>
  </si>
  <si>
    <t xml:space="preserve">Umwelt- und Begegnungszentrum am Gräbendorfer See </t>
  </si>
  <si>
    <t xml:space="preserve">Galerie Brüderstraße</t>
  </si>
  <si>
    <t xml:space="preserve">Archäotechnisches Zentrum Welzow</t>
  </si>
  <si>
    <t xml:space="preserve">Schlesisch-Oberlausitzer Museumsverband</t>
  </si>
  <si>
    <t xml:space="preserve">DDR Museum - Burg</t>
  </si>
  <si>
    <t xml:space="preserve">Gedenkstätte STALAG VIII A</t>
  </si>
  <si>
    <t xml:space="preserve">Der Märchenpark Zesch am See</t>
  </si>
  <si>
    <t xml:space="preserve">Kristall Saunatherme Ludwigsfelde</t>
  </si>
  <si>
    <t xml:space="preserve">Fläming Therme Luckenwalde</t>
  </si>
  <si>
    <t xml:space="preserve">Wakeboard &amp; Wasserskianlage Großbeeren</t>
  </si>
  <si>
    <t xml:space="preserve">Freibad Wahlsdorf</t>
  </si>
  <si>
    <t xml:space="preserve">Museum im Mönchenkloster</t>
  </si>
  <si>
    <t xml:space="preserve">Museum und Klosterdestillerie im Kloster Zinna</t>
  </si>
  <si>
    <t xml:space="preserve">Weberhaus - Weberei und Webermuseum Kloster Zinna</t>
  </si>
  <si>
    <t xml:space="preserve">Bettina und Achim von Arnim Museum Schloss Wiepersdorf</t>
  </si>
  <si>
    <t xml:space="preserve">Museumsdorf Glashütte </t>
  </si>
  <si>
    <t xml:space="preserve">Kulturzentrum DAS HAUS - Dauerausstellung </t>
  </si>
  <si>
    <t xml:space="preserve">Das Jüterboger Freibad</t>
  </si>
  <si>
    <t xml:space="preserve">Fläming-Skate und Skate-Arena</t>
  </si>
  <si>
    <t xml:space="preserve">Freibad Elsthal</t>
  </si>
  <si>
    <t xml:space="preserve">Freibad Dahme/Mark</t>
  </si>
  <si>
    <t xml:space="preserve">Naturpark Nuthe-Nieplitz</t>
  </si>
  <si>
    <t xml:space="preserve">Museum des Teltow</t>
  </si>
  <si>
    <t xml:space="preserve">Schloss Caputh </t>
  </si>
  <si>
    <t xml:space="preserve">Alter Flugplatz Museum Rangsdorf</t>
  </si>
  <si>
    <t xml:space="preserve">Industriemuseum Region Teltow</t>
  </si>
  <si>
    <t xml:space="preserve">Tierpark Luckenwalde</t>
  </si>
  <si>
    <t xml:space="preserve">Golf Club Blankenfelde-Mahlow</t>
  </si>
  <si>
    <t xml:space="preserve">GolfRange Großbeeren</t>
  </si>
  <si>
    <t xml:space="preserve">Fläming-Hochseilgarten Luckenwalde  </t>
  </si>
  <si>
    <t xml:space="preserve">Wasserskipark Zossen </t>
  </si>
  <si>
    <t xml:space="preserve">4.3 / 5 </t>
  </si>
  <si>
    <t xml:space="preserve">Strandbad Mellensee </t>
  </si>
  <si>
    <t xml:space="preserve">3.3 / 5</t>
  </si>
  <si>
    <t xml:space="preserve">Erlebniswelt Naturstoff Holz in Baruth</t>
  </si>
  <si>
    <t xml:space="preserve">Jugendzentrum KLAB Luckenwalde</t>
  </si>
  <si>
    <t xml:space="preserve">Strandbad Kallinchen </t>
  </si>
  <si>
    <t xml:space="preserve">Wildpark Johannismühle</t>
  </si>
  <si>
    <t xml:space="preserve">Draisinenstrecke Erlebnisbahn Zossen-Jüterbog </t>
  </si>
  <si>
    <t xml:space="preserve">Schloss Diedersdorf</t>
  </si>
  <si>
    <t xml:space="preserve">Heimattierpark der Stadt Dahme/Mark</t>
  </si>
  <si>
    <t xml:space="preserve">Kayserhof Schünow </t>
  </si>
  <si>
    <t xml:space="preserve">Kletterpark und Hochseilgarten</t>
  </si>
  <si>
    <t xml:space="preserve">Minigolfpark am Stausee</t>
  </si>
  <si>
    <t xml:space="preserve">Ocean Beach Bar</t>
  </si>
  <si>
    <t xml:space="preserve">Abenteuer- und Naturcampingplatz </t>
  </si>
  <si>
    <t xml:space="preserve">Sorbisches Museum </t>
  </si>
  <si>
    <t xml:space="preserve">HAUS DER TAUSEND TEICHE </t>
  </si>
  <si>
    <t xml:space="preserve">Schmochtitzer Bühne </t>
  </si>
  <si>
    <t xml:space="preserve">Irrgarten Kleinwelka </t>
  </si>
  <si>
    <t xml:space="preserve">Quadcenter Klein Partwitz</t>
  </si>
  <si>
    <t xml:space="preserve">KRABAT-Mühle Schwarzkollm</t>
  </si>
  <si>
    <t xml:space="preserve">Zoo und Schloss Hoyerswerda</t>
  </si>
  <si>
    <t xml:space="preserve">Museum der Westlausitz/Elementarium</t>
  </si>
  <si>
    <t xml:space="preserve">Saurierpark</t>
  </si>
  <si>
    <t xml:space="preserve">Billardgarage</t>
  </si>
  <si>
    <t xml:space="preserve">Röhrscheidtbad Gesundbrunnen </t>
  </si>
  <si>
    <t xml:space="preserve">Elchbahn</t>
  </si>
  <si>
    <t xml:space="preserve">Filmpalast </t>
  </si>
  <si>
    <t xml:space="preserve">Massenei-Bad Großröhrsdorf</t>
  </si>
  <si>
    <t xml:space="preserve">Camping- &amp; Freizeitpark LuxOase</t>
  </si>
  <si>
    <t xml:space="preserve">Körse-Therme</t>
  </si>
  <si>
    <t xml:space="preserve">Tier- und Kulturpark Bischofswerda</t>
  </si>
  <si>
    <t xml:space="preserve">Monsterroller Neukirch</t>
  </si>
  <si>
    <t xml:space="preserve">Trampolinpark Lausitz Jump Up – Spielhaus Tobix</t>
  </si>
  <si>
    <t xml:space="preserve">Naturpark Zittauer Gebirge</t>
  </si>
  <si>
    <t xml:space="preserve">Erlebniswelt Krauschwitz</t>
  </si>
  <si>
    <t xml:space="preserve">Waldeisenbahn Muskau</t>
  </si>
  <si>
    <t xml:space="preserve">Herrnhuter Sterne Manufaktur</t>
  </si>
  <si>
    <t xml:space="preserve">Kinderspielpark Kaltwasser</t>
  </si>
  <si>
    <t xml:space="preserve">Neiße-Tours</t>
  </si>
  <si>
    <t xml:space="preserve">Freizeit- &amp; Campingpark Thräna</t>
  </si>
  <si>
    <t xml:space="preserve">Naturschutz-Tierpark Görlitz-Zgorzelec</t>
  </si>
  <si>
    <t xml:space="preserve">Schlesisch-Oberlausitzer Museumsverbund</t>
  </si>
  <si>
    <t xml:space="preserve">Freizeitbad Reichenbach</t>
  </si>
  <si>
    <t xml:space="preserve">Rodelpark Oberoderwitz</t>
  </si>
  <si>
    <t xml:space="preserve">Kartbahn Löbau</t>
  </si>
  <si>
    <t xml:space="preserve">Abenteuer-Kletterwald Zittauer Gebirge</t>
  </si>
  <si>
    <t xml:space="preserve">Trixi Ferienpark Zittauer Gebirge</t>
  </si>
  <si>
    <t xml:space="preserve">Tierpark Zittau</t>
  </si>
  <si>
    <t xml:space="preserve">Zittauer Schmalspurbahn</t>
  </si>
  <si>
    <t xml:space="preserve">Schmetterlingshaus Jonsdorf</t>
  </si>
  <si>
    <t xml:space="preserve">Burg und Kloster Oybin</t>
  </si>
  <si>
    <t xml:space="preserve">FREIZEIT-OASE Olbersdorfer See e.V.</t>
  </si>
  <si>
    <t xml:space="preserve">Kindertobeland/Eissport-Arena Jonsdorf</t>
  </si>
  <si>
    <t xml:space="preserve">Landskron BRAU-MANUFAKTUR GÖRLITZ</t>
  </si>
  <si>
    <t xml:space="preserve">Tierpark Weißwasser</t>
  </si>
  <si>
    <t xml:space="preserve">Fürst Pückler Park Bad Muskau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</si>
</sst>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_-* #,##0.00_-;\-* #,##0.00_-;_-* \-??_-;_-@_-"/>
    <numFmt numFmtId="166" formatCode="_-* #,##0_-;\-* #,##0_-;_-* \-??_-;_-@_-"/>
    <numFmt numFmtId="167" formatCode="0"/>
    <numFmt numFmtId="168" formatCode="0.00"/>
    <numFmt numFmtId="169" formatCode="dd/\ mmm"/>
    <numFmt numFmtId="170" formatCode="@"/>
    <numFmt numFmtId="171" formatCode="0.000"/>
    <numFmt numFmtId="172" formatCode="0.00\ %"/>
    <numFmt numFmtId="173" formatCode="#,##0"/>
    <numFmt numFmtId="174" formatCode="0.0"/>
    <numFmt numFmtId="175" formatCode="##\ ###\ ##0.0&quot;  &quot;;\–#\ ###\ ##0.0&quot;  &quot;;* &quot;–  &quot;;* @&quot;  &quot;"/>
    <numFmt numFmtId="176" formatCode="General"/>
    <numFmt numFmtId="177" formatCode="#,##0.00"/>
    <numFmt numFmtId="178" formatCode="0.0%"/>
    <numFmt numFmtId="179" formatCode="0\ %"/>
    <numFmt numFmtId="180" formatCode="#,##0.0"/>
    <numFmt numFmtId="181" formatCode="#,##0.0;&quot;– &quot;#,##0.0"/>
    <numFmt numFmtId="182" formatCode="0.00\ 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8FAADC"/>
        <bgColor rgb="FF969696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FD966"/>
      </patternFill>
    </fill>
    <fill>
      <patternFill patternType="solid">
        <fgColor rgb="FFFFFFFF"/>
        <bgColor rgb="FFFBE5D6"/>
      </patternFill>
    </fill>
    <fill>
      <patternFill patternType="solid">
        <fgColor rgb="FFD0CECE"/>
        <bgColor rgb="FFBFBFBF"/>
      </patternFill>
    </fill>
    <fill>
      <patternFill patternType="solid">
        <fgColor rgb="FFBFBFBF"/>
        <bgColor rgb="FFD0CECE"/>
      </patternFill>
    </fill>
    <fill>
      <patternFill patternType="solid">
        <fgColor rgb="FFFFD966"/>
        <bgColor rgb="FFF4B183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5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5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0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18"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36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2" ySplit="5" topLeftCell="BF208" activePane="bottomRight" state="frozen"/>
      <selection pane="topLeft" activeCell="A1" activeCellId="0" sqref="A1"/>
      <selection pane="topRight" activeCell="BF1" activeCellId="0" sqref="BF1"/>
      <selection pane="bottomLeft" activeCell="A208" activeCellId="0" sqref="A208"/>
      <selection pane="bottomRight" activeCell="BN216" activeCellId="0" sqref="BN216"/>
    </sheetView>
  </sheetViews>
  <sheetFormatPr defaultColWidth="11.58984375" defaultRowHeight="14.4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2" width="28.45"/>
    <col collapsed="false" customWidth="true" hidden="false" outlineLevel="0" max="3" min="3" style="3" width="22.66"/>
    <col collapsed="false" customWidth="true" hidden="false" outlineLevel="0" max="4" min="4" style="4" width="25"/>
    <col collapsed="false" customWidth="true" hidden="false" outlineLevel="0" max="5" min="5" style="0" width="23.35"/>
    <col collapsed="false" customWidth="true" hidden="false" outlineLevel="0" max="6" min="6" style="0" width="17.33"/>
    <col collapsed="false" customWidth="true" hidden="false" outlineLevel="0" max="7" min="7" style="5" width="23.35"/>
    <col collapsed="false" customWidth="true" hidden="false" outlineLevel="0" max="8" min="8" style="0" width="28.45"/>
    <col collapsed="false" customWidth="true" hidden="false" outlineLevel="0" max="9" min="9" style="0" width="21.89"/>
    <col collapsed="false" customWidth="true" hidden="false" outlineLevel="0" max="10" min="10" style="0" width="18.44"/>
    <col collapsed="false" customWidth="true" hidden="false" outlineLevel="0" max="11" min="11" style="0" width="19.45"/>
    <col collapsed="false" customWidth="true" hidden="false" outlineLevel="0" max="12" min="12" style="0" width="22.66"/>
    <col collapsed="false" customWidth="true" hidden="false" outlineLevel="0" max="13" min="13" style="6" width="23.01"/>
    <col collapsed="false" customWidth="true" hidden="false" outlineLevel="0" max="14" min="14" style="7" width="19"/>
    <col collapsed="false" customWidth="true" hidden="false" outlineLevel="0" max="15" min="15" style="8" width="19.33"/>
    <col collapsed="false" customWidth="true" hidden="false" outlineLevel="0" max="16" min="16" style="8" width="18.66"/>
    <col collapsed="false" customWidth="true" hidden="false" outlineLevel="0" max="17" min="17" style="0" width="13.02"/>
    <col collapsed="false" customWidth="true" hidden="false" outlineLevel="0" max="18" min="18" style="6" width="12.66"/>
    <col collapsed="false" customWidth="true" hidden="false" outlineLevel="0" max="19" min="19" style="5" width="12.66"/>
    <col collapsed="false" customWidth="true" hidden="false" outlineLevel="0" max="20" min="20" style="9" width="14.88"/>
    <col collapsed="false" customWidth="true" hidden="false" outlineLevel="0" max="21" min="21" style="2" width="16.67"/>
    <col collapsed="false" customWidth="true" hidden="false" outlineLevel="0" max="22" min="22" style="2" width="15.44"/>
    <col collapsed="false" customWidth="true" hidden="false" outlineLevel="0" max="23" min="23" style="0" width="18.44"/>
    <col collapsed="false" customWidth="true" hidden="false" outlineLevel="0" max="24" min="24" style="0" width="15.66"/>
    <col collapsed="false" customWidth="true" hidden="false" outlineLevel="0" max="25" min="25" style="0" width="15.88"/>
    <col collapsed="false" customWidth="true" hidden="false" outlineLevel="0" max="26" min="26" style="2" width="13.89"/>
    <col collapsed="false" customWidth="true" hidden="false" outlineLevel="0" max="27" min="27" style="0" width="16.89"/>
    <col collapsed="false" customWidth="true" hidden="false" outlineLevel="0" max="28" min="28" style="0" width="17"/>
    <col collapsed="false" customWidth="true" hidden="false" outlineLevel="0" max="29" min="29" style="0" width="16.11"/>
    <col collapsed="false" customWidth="true" hidden="false" outlineLevel="0" max="30" min="30" style="0" width="18.12"/>
    <col collapsed="false" customWidth="true" hidden="false" outlineLevel="0" max="31" min="31" style="0" width="17.67"/>
    <col collapsed="false" customWidth="true" hidden="false" outlineLevel="0" max="32" min="32" style="0" width="19.45"/>
    <col collapsed="false" customWidth="true" hidden="false" outlineLevel="0" max="33" min="33" style="5" width="17.11"/>
    <col collapsed="false" customWidth="false" hidden="false" outlineLevel="0" max="34" min="34" style="10" width="11.57"/>
    <col collapsed="false" customWidth="true" hidden="false" outlineLevel="0" max="40" min="40" style="6" width="11.45"/>
    <col collapsed="false" customWidth="true" hidden="false" outlineLevel="0" max="41" min="41" style="6" width="16.11"/>
    <col collapsed="false" customWidth="true" hidden="false" outlineLevel="0" max="42" min="42" style="0" width="20.89"/>
    <col collapsed="false" customWidth="true" hidden="false" outlineLevel="0" max="43" min="43" style="0" width="20.98"/>
    <col collapsed="false" customWidth="true" hidden="false" outlineLevel="0" max="44" min="44" style="0" width="21.89"/>
    <col collapsed="false" customWidth="true" hidden="false" outlineLevel="0" max="45" min="45" style="0" width="19.65"/>
    <col collapsed="false" customWidth="true" hidden="false" outlineLevel="0" max="46" min="46" style="0" width="16.44"/>
    <col collapsed="false" customWidth="true" hidden="false" outlineLevel="0" max="47" min="47" style="0" width="19.99"/>
    <col collapsed="false" customWidth="true" hidden="false" outlineLevel="0" max="48" min="48" style="0" width="21.66"/>
    <col collapsed="false" customWidth="true" hidden="false" outlineLevel="0" max="49" min="49" style="6" width="20.33"/>
    <col collapsed="false" customWidth="true" hidden="false" outlineLevel="0" max="50" min="50" style="8" width="17.44"/>
    <col collapsed="false" customWidth="true" hidden="false" outlineLevel="0" max="51" min="51" style="8" width="20.64"/>
    <col collapsed="false" customWidth="true" hidden="false" outlineLevel="0" max="52" min="52" style="8" width="24.34"/>
    <col collapsed="false" customWidth="true" hidden="false" outlineLevel="0" max="53" min="53" style="8" width="18.33"/>
    <col collapsed="false" customWidth="true" hidden="false" outlineLevel="0" max="54" min="54" style="11" width="18.33"/>
    <col collapsed="false" customWidth="true" hidden="false" outlineLevel="0" max="55" min="55" style="8" width="26.44"/>
    <col collapsed="false" customWidth="true" hidden="false" outlineLevel="0" max="58" min="56" style="8" width="23.11"/>
    <col collapsed="false" customWidth="true" hidden="false" outlineLevel="0" max="59" min="59" style="8" width="19.12"/>
    <col collapsed="false" customWidth="true" hidden="false" outlineLevel="0" max="60" min="60" style="0" width="21.1"/>
    <col collapsed="false" customWidth="true" hidden="false" outlineLevel="0" max="61" min="61" style="0" width="21.33"/>
    <col collapsed="false" customWidth="true" hidden="false" outlineLevel="0" max="62" min="62" style="6" width="23.35"/>
    <col collapsed="false" customWidth="true" hidden="false" outlineLevel="0" max="63" min="63" style="8" width="27.45"/>
    <col collapsed="false" customWidth="true" hidden="false" outlineLevel="0" max="64" min="64" style="8" width="25.33"/>
    <col collapsed="false" customWidth="true" hidden="false" outlineLevel="0" max="66" min="65" style="6" width="25.33"/>
    <col collapsed="false" customWidth="true" hidden="false" outlineLevel="0" max="67" min="67" style="8" width="25.33"/>
    <col collapsed="false" customWidth="true" hidden="false" outlineLevel="0" max="68" min="68" style="8" width="29.66"/>
    <col collapsed="false" customWidth="true" hidden="false" outlineLevel="0" max="71" min="69" style="8" width="25.33"/>
    <col collapsed="false" customWidth="true" hidden="false" outlineLevel="0" max="72" min="72" style="5" width="37.33"/>
    <col collapsed="false" customWidth="true" hidden="false" outlineLevel="0" max="73" min="73" style="5" width="36.89"/>
    <col collapsed="false" customWidth="true" hidden="false" outlineLevel="0" max="74" min="74" style="12" width="20.45"/>
    <col collapsed="false" customWidth="true" hidden="false" outlineLevel="0" max="75" min="75" style="0" width="22.89"/>
    <col collapsed="false" customWidth="true" hidden="false" outlineLevel="0" max="76" min="76" style="0" width="22.43"/>
    <col collapsed="false" customWidth="true" hidden="false" outlineLevel="0" max="77" min="77" style="0" width="20.45"/>
    <col collapsed="false" customWidth="false" hidden="false" outlineLevel="0" max="78" min="78" style="13" width="11.57"/>
    <col collapsed="false" customWidth="true" hidden="false" outlineLevel="0" max="79" min="79" style="0" width="25.11"/>
    <col collapsed="false" customWidth="true" hidden="false" outlineLevel="0" max="80" min="80" style="0" width="20.11"/>
    <col collapsed="false" customWidth="true" hidden="false" outlineLevel="0" max="81" min="81" style="0" width="17.67"/>
    <col collapsed="false" customWidth="true" hidden="false" outlineLevel="0" max="82" min="82" style="0" width="20.98"/>
    <col collapsed="false" customWidth="true" hidden="false" outlineLevel="0" max="84" min="84" style="0" width="14.01"/>
    <col collapsed="false" customWidth="true" hidden="false" outlineLevel="0" max="96" min="96" style="0" width="8.67"/>
    <col collapsed="false" customWidth="true" hidden="false" outlineLevel="0" max="97" min="97" style="0" width="15.34"/>
    <col collapsed="false" customWidth="true" hidden="false" outlineLevel="0" max="98" min="98" style="0" width="20.45"/>
    <col collapsed="false" customWidth="true" hidden="false" outlineLevel="0" max="101" min="99" style="0" width="23.01"/>
    <col collapsed="false" customWidth="true" hidden="false" outlineLevel="0" max="102" min="102" style="0" width="23.11"/>
    <col collapsed="false" customWidth="true" hidden="false" outlineLevel="0" max="103" min="103" style="0" width="19.65"/>
    <col collapsed="false" customWidth="true" hidden="false" outlineLevel="0" max="104" min="104" style="0" width="19.12"/>
    <col collapsed="false" customWidth="true" hidden="false" outlineLevel="0" max="105" min="105" style="0" width="17.67"/>
    <col collapsed="false" customWidth="true" hidden="false" outlineLevel="0" max="106" min="106" style="0" width="19.45"/>
    <col collapsed="false" customWidth="true" hidden="false" outlineLevel="0" max="107" min="107" style="0" width="18.33"/>
    <col collapsed="false" customWidth="true" hidden="false" outlineLevel="0" max="108" min="108" style="0" width="17.33"/>
    <col collapsed="false" customWidth="true" hidden="false" outlineLevel="0" max="109" min="109" style="0" width="21.33"/>
    <col collapsed="false" customWidth="true" hidden="false" outlineLevel="0" max="110" min="110" style="0" width="14.35"/>
    <col collapsed="false" customWidth="true" hidden="false" outlineLevel="0" max="111" min="111" style="0" width="19.99"/>
    <col collapsed="false" customWidth="true" hidden="false" outlineLevel="0" max="112" min="112" style="0" width="15"/>
    <col collapsed="false" customWidth="true" hidden="false" outlineLevel="0" max="113" min="113" style="0" width="15.44"/>
    <col collapsed="false" customWidth="true" hidden="false" outlineLevel="0" max="116" min="116" style="0" width="15.44"/>
    <col collapsed="false" customWidth="true" hidden="false" outlineLevel="0" max="117" min="117" style="0" width="14.88"/>
    <col collapsed="false" customWidth="true" hidden="false" outlineLevel="0" max="119" min="118" style="0" width="15.44"/>
    <col collapsed="false" customWidth="true" hidden="false" outlineLevel="0" max="120" min="120" style="0" width="22.33"/>
    <col collapsed="false" customWidth="true" hidden="false" outlineLevel="0" max="121" min="121" style="0" width="21.33"/>
    <col collapsed="false" customWidth="true" hidden="false" outlineLevel="0" max="122" min="122" style="0" width="18.12"/>
    <col collapsed="false" customWidth="true" hidden="false" outlineLevel="0" max="123" min="123" style="0" width="27.45"/>
    <col collapsed="false" customWidth="true" hidden="false" outlineLevel="0" max="124" min="124" style="0" width="26.13"/>
    <col collapsed="false" customWidth="true" hidden="false" outlineLevel="0" max="125" min="125" style="0" width="31.11"/>
    <col collapsed="false" customWidth="true" hidden="false" outlineLevel="0" max="126" min="126" style="0" width="30.66"/>
    <col collapsed="false" customWidth="true" hidden="false" outlineLevel="0" max="127" min="127" style="0" width="31.01"/>
    <col collapsed="false" customWidth="true" hidden="false" outlineLevel="0" max="128" min="128" style="0" width="44.22"/>
    <col collapsed="false" customWidth="true" hidden="false" outlineLevel="0" max="129" min="129" style="0" width="24.34"/>
    <col collapsed="false" customWidth="true" hidden="false" outlineLevel="0" max="136" min="130" style="0" width="19.65"/>
    <col collapsed="false" customWidth="true" hidden="false" outlineLevel="0" max="137" min="137" style="0" width="27.99"/>
    <col collapsed="false" customWidth="true" hidden="false" outlineLevel="0" max="138" min="138" style="0" width="42.44"/>
    <col collapsed="false" customWidth="true" hidden="false" outlineLevel="0" max="139" min="139" style="0" width="46.33"/>
    <col collapsed="false" customWidth="true" hidden="false" outlineLevel="0" max="140" min="140" style="0" width="41.11"/>
    <col collapsed="false" customWidth="true" hidden="false" outlineLevel="0" max="141" min="141" style="0" width="14.66"/>
    <col collapsed="false" customWidth="true" hidden="false" outlineLevel="0" max="142" min="142" style="0" width="15.44"/>
    <col collapsed="false" customWidth="true" hidden="false" outlineLevel="0" max="143" min="143" style="0" width="16.11"/>
    <col collapsed="false" customWidth="true" hidden="false" outlineLevel="0" max="144" min="144" style="6" width="18.44"/>
    <col collapsed="false" customWidth="true" hidden="false" outlineLevel="0" max="145" min="145" style="0" width="16.11"/>
    <col collapsed="false" customWidth="true" hidden="false" outlineLevel="0" max="146" min="146" style="0" width="19"/>
    <col collapsed="false" customWidth="true" hidden="false" outlineLevel="0" max="147" min="147" style="0" width="17"/>
    <col collapsed="false" customWidth="true" hidden="false" outlineLevel="0" max="148" min="148" style="0" width="13.22"/>
    <col collapsed="false" customWidth="true" hidden="false" outlineLevel="0" max="149" min="149" style="0" width="16.44"/>
  </cols>
  <sheetData>
    <row r="1" s="25" customFormat="true" ht="14.4" hidden="false" customHeight="false" outlineLevel="0" collapsed="false">
      <c r="A1" s="14"/>
      <c r="B1" s="15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7"/>
      <c r="BN1" s="18" t="s">
        <v>1</v>
      </c>
      <c r="BO1" s="18"/>
      <c r="BP1" s="18"/>
      <c r="BQ1" s="18"/>
      <c r="BR1" s="18"/>
      <c r="BS1" s="18"/>
      <c r="BT1" s="19"/>
      <c r="BU1" s="19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1"/>
      <c r="CX1" s="16" t="s">
        <v>3</v>
      </c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22" t="s">
        <v>4</v>
      </c>
      <c r="DS1" s="22"/>
      <c r="DT1" s="23" t="s">
        <v>5</v>
      </c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4" t="s">
        <v>6</v>
      </c>
      <c r="EL1" s="24"/>
      <c r="EM1" s="24"/>
      <c r="EN1" s="24"/>
      <c r="EO1" s="24"/>
      <c r="EP1" s="24"/>
    </row>
    <row r="2" s="1" customFormat="true" ht="14.4" hidden="false" customHeight="false" outlineLevel="0" collapsed="false">
      <c r="C2" s="26" t="n">
        <v>1</v>
      </c>
      <c r="D2" s="26"/>
      <c r="E2" s="27" t="n">
        <v>2</v>
      </c>
      <c r="F2" s="27"/>
      <c r="G2" s="27"/>
      <c r="H2" s="27"/>
      <c r="I2" s="27"/>
      <c r="J2" s="27"/>
      <c r="K2" s="27"/>
      <c r="L2" s="27"/>
      <c r="M2" s="27"/>
      <c r="N2" s="28" t="n">
        <v>3</v>
      </c>
      <c r="O2" s="27" t="n">
        <v>4</v>
      </c>
      <c r="P2" s="27" t="n">
        <v>5</v>
      </c>
      <c r="Q2" s="29" t="n">
        <v>6</v>
      </c>
      <c r="R2" s="29"/>
      <c r="S2" s="29"/>
      <c r="T2" s="30" t="s">
        <v>7</v>
      </c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27" t="s">
        <v>8</v>
      </c>
      <c r="AI2" s="27"/>
      <c r="AJ2" s="27"/>
      <c r="AK2" s="27"/>
      <c r="AL2" s="27"/>
      <c r="AM2" s="27"/>
      <c r="AN2" s="27"/>
      <c r="AO2" s="30" t="s">
        <v>9</v>
      </c>
      <c r="AP2" s="27" t="n">
        <v>8</v>
      </c>
      <c r="AQ2" s="27"/>
      <c r="AR2" s="27"/>
      <c r="AS2" s="27"/>
      <c r="AT2" s="27"/>
      <c r="AU2" s="27"/>
      <c r="AV2" s="27"/>
      <c r="AW2" s="27"/>
      <c r="AX2" s="27" t="n">
        <v>9</v>
      </c>
      <c r="AY2" s="27" t="n">
        <v>10</v>
      </c>
      <c r="AZ2" s="27" t="n">
        <v>11</v>
      </c>
      <c r="BA2" s="27" t="n">
        <v>12</v>
      </c>
      <c r="BB2" s="31" t="n">
        <v>13</v>
      </c>
      <c r="BC2" s="27" t="n">
        <v>14</v>
      </c>
      <c r="BD2" s="27" t="n">
        <v>15</v>
      </c>
      <c r="BE2" s="27"/>
      <c r="BF2" s="27"/>
      <c r="BG2" s="27"/>
      <c r="BH2" s="32" t="n">
        <v>16</v>
      </c>
      <c r="BI2" s="32"/>
      <c r="BJ2" s="32"/>
      <c r="BK2" s="27" t="n">
        <v>17</v>
      </c>
      <c r="BL2" s="27" t="n">
        <v>18</v>
      </c>
      <c r="BM2" s="32" t="n">
        <v>19</v>
      </c>
      <c r="BN2" s="32" t="n">
        <v>1</v>
      </c>
      <c r="BO2" s="27" t="n">
        <v>2</v>
      </c>
      <c r="BP2" s="27" t="n">
        <v>3</v>
      </c>
      <c r="BQ2" s="27" t="n">
        <v>4</v>
      </c>
      <c r="BR2" s="27" t="n">
        <v>5</v>
      </c>
      <c r="BS2" s="27"/>
      <c r="BT2" s="27" t="n">
        <v>6</v>
      </c>
      <c r="BU2" s="27"/>
      <c r="BV2" s="33" t="n">
        <v>1</v>
      </c>
      <c r="BW2" s="27" t="n">
        <v>2</v>
      </c>
      <c r="BX2" s="27" t="n">
        <v>3</v>
      </c>
      <c r="BY2" s="29" t="n">
        <v>4</v>
      </c>
      <c r="BZ2" s="34" t="n">
        <v>5</v>
      </c>
      <c r="CA2" s="35" t="n">
        <v>6</v>
      </c>
      <c r="CB2" s="29" t="n">
        <v>7</v>
      </c>
      <c r="CC2" s="29" t="n">
        <v>8</v>
      </c>
      <c r="CD2" s="29" t="n">
        <v>9</v>
      </c>
      <c r="CE2" s="29" t="n">
        <v>10</v>
      </c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35"/>
      <c r="CT2" s="29" t="n">
        <v>11</v>
      </c>
      <c r="CU2" s="29" t="n">
        <v>12</v>
      </c>
      <c r="CV2" s="29" t="n">
        <v>13</v>
      </c>
      <c r="CW2" s="29" t="n">
        <v>14</v>
      </c>
      <c r="CX2" s="29" t="n">
        <v>1</v>
      </c>
      <c r="CY2" s="27" t="n">
        <v>2</v>
      </c>
      <c r="CZ2" s="27"/>
      <c r="DA2" s="27"/>
      <c r="DB2" s="27"/>
      <c r="DC2" s="27"/>
      <c r="DD2" s="27"/>
      <c r="DE2" s="27" t="n">
        <v>3</v>
      </c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 t="n">
        <v>4</v>
      </c>
      <c r="DQ2" s="27" t="n">
        <v>5</v>
      </c>
      <c r="DR2" s="27" t="n">
        <v>1</v>
      </c>
      <c r="DS2" s="27" t="n">
        <v>2</v>
      </c>
      <c r="DT2" s="32" t="n">
        <v>1</v>
      </c>
      <c r="DU2" s="32" t="n">
        <v>2</v>
      </c>
      <c r="DV2" s="32" t="n">
        <v>3</v>
      </c>
      <c r="DW2" s="32" t="n">
        <v>4</v>
      </c>
      <c r="DX2" s="32" t="n">
        <v>5</v>
      </c>
      <c r="DY2" s="32" t="n">
        <v>6</v>
      </c>
      <c r="DZ2" s="27" t="n">
        <v>7</v>
      </c>
      <c r="EA2" s="27"/>
      <c r="EB2" s="27"/>
      <c r="EC2" s="27"/>
      <c r="ED2" s="27"/>
      <c r="EE2" s="27"/>
      <c r="EF2" s="27"/>
      <c r="EG2" s="32" t="n">
        <v>8</v>
      </c>
      <c r="EH2" s="32" t="n">
        <v>9</v>
      </c>
      <c r="EI2" s="32"/>
      <c r="EJ2" s="32"/>
      <c r="EK2" s="27" t="n">
        <v>1</v>
      </c>
      <c r="EL2" s="27"/>
      <c r="EM2" s="27"/>
      <c r="EN2" s="27"/>
      <c r="EO2" s="32" t="n">
        <v>2</v>
      </c>
      <c r="EP2" s="27" t="n">
        <v>3</v>
      </c>
      <c r="EQ2" s="27" t="n">
        <v>4</v>
      </c>
      <c r="ER2" s="1" t="n">
        <v>5</v>
      </c>
      <c r="ES2" s="1" t="n">
        <v>6</v>
      </c>
    </row>
    <row r="3" s="60" customFormat="true" ht="77.1" hidden="false" customHeight="true" outlineLevel="0" collapsed="false">
      <c r="A3" s="36" t="s">
        <v>10</v>
      </c>
      <c r="B3" s="36" t="s">
        <v>11</v>
      </c>
      <c r="C3" s="37" t="s">
        <v>12</v>
      </c>
      <c r="D3" s="38" t="s">
        <v>13</v>
      </c>
      <c r="E3" s="39" t="s">
        <v>14</v>
      </c>
      <c r="F3" s="39" t="s">
        <v>15</v>
      </c>
      <c r="G3" s="40" t="s">
        <v>16</v>
      </c>
      <c r="H3" s="39" t="s">
        <v>17</v>
      </c>
      <c r="I3" s="39" t="s">
        <v>18</v>
      </c>
      <c r="J3" s="39" t="s">
        <v>19</v>
      </c>
      <c r="K3" s="39" t="s">
        <v>20</v>
      </c>
      <c r="L3" s="39" t="s">
        <v>21</v>
      </c>
      <c r="M3" s="41" t="s">
        <v>22</v>
      </c>
      <c r="N3" s="41" t="s">
        <v>23</v>
      </c>
      <c r="O3" s="42" t="s">
        <v>24</v>
      </c>
      <c r="P3" s="42" t="s">
        <v>25</v>
      </c>
      <c r="Q3" s="43" t="s">
        <v>26</v>
      </c>
      <c r="R3" s="44" t="s">
        <v>27</v>
      </c>
      <c r="S3" s="40" t="s">
        <v>28</v>
      </c>
      <c r="T3" s="45" t="s">
        <v>29</v>
      </c>
      <c r="U3" s="46" t="s">
        <v>30</v>
      </c>
      <c r="V3" s="46" t="s">
        <v>31</v>
      </c>
      <c r="W3" s="47" t="s">
        <v>32</v>
      </c>
      <c r="X3" s="47" t="s">
        <v>33</v>
      </c>
      <c r="Y3" s="47" t="s">
        <v>34</v>
      </c>
      <c r="Z3" s="46" t="s">
        <v>35</v>
      </c>
      <c r="AA3" s="47" t="s">
        <v>36</v>
      </c>
      <c r="AB3" s="47" t="s">
        <v>37</v>
      </c>
      <c r="AC3" s="47" t="s">
        <v>38</v>
      </c>
      <c r="AD3" s="47" t="s">
        <v>39</v>
      </c>
      <c r="AE3" s="47" t="s">
        <v>40</v>
      </c>
      <c r="AF3" s="47" t="s">
        <v>41</v>
      </c>
      <c r="AG3" s="47" t="s">
        <v>42</v>
      </c>
      <c r="AH3" s="42" t="s">
        <v>43</v>
      </c>
      <c r="AI3" s="42"/>
      <c r="AJ3" s="42"/>
      <c r="AK3" s="42"/>
      <c r="AL3" s="42"/>
      <c r="AM3" s="42"/>
      <c r="AN3" s="42"/>
      <c r="AO3" s="41" t="s">
        <v>44</v>
      </c>
      <c r="AP3" s="48" t="s">
        <v>45</v>
      </c>
      <c r="AQ3" s="48" t="s">
        <v>30</v>
      </c>
      <c r="AR3" s="48" t="s">
        <v>32</v>
      </c>
      <c r="AS3" s="48" t="s">
        <v>46</v>
      </c>
      <c r="AT3" s="48" t="s">
        <v>34</v>
      </c>
      <c r="AU3" s="48" t="s">
        <v>47</v>
      </c>
      <c r="AV3" s="48" t="s">
        <v>48</v>
      </c>
      <c r="AW3" s="49" t="s">
        <v>49</v>
      </c>
      <c r="AX3" s="50" t="s">
        <v>50</v>
      </c>
      <c r="AY3" s="42" t="s">
        <v>51</v>
      </c>
      <c r="AZ3" s="42" t="s">
        <v>52</v>
      </c>
      <c r="BA3" s="42" t="s">
        <v>53</v>
      </c>
      <c r="BB3" s="42" t="s">
        <v>54</v>
      </c>
      <c r="BC3" s="42" t="s">
        <v>55</v>
      </c>
      <c r="BD3" s="51" t="s">
        <v>56</v>
      </c>
      <c r="BE3" s="51"/>
      <c r="BF3" s="51"/>
      <c r="BG3" s="51"/>
      <c r="BH3" s="41" t="s">
        <v>57</v>
      </c>
      <c r="BI3" s="41"/>
      <c r="BJ3" s="41"/>
      <c r="BK3" s="42" t="s">
        <v>58</v>
      </c>
      <c r="BL3" s="42" t="s">
        <v>59</v>
      </c>
      <c r="BM3" s="41" t="s">
        <v>60</v>
      </c>
      <c r="BN3" s="52" t="s">
        <v>61</v>
      </c>
      <c r="BO3" s="51" t="s">
        <v>62</v>
      </c>
      <c r="BP3" s="51" t="s">
        <v>63</v>
      </c>
      <c r="BQ3" s="51" t="s">
        <v>64</v>
      </c>
      <c r="BR3" s="51" t="s">
        <v>65</v>
      </c>
      <c r="BS3" s="51"/>
      <c r="BT3" s="41" t="s">
        <v>66</v>
      </c>
      <c r="BU3" s="41" t="s">
        <v>67</v>
      </c>
      <c r="BV3" s="53" t="s">
        <v>68</v>
      </c>
      <c r="BW3" s="42" t="s">
        <v>69</v>
      </c>
      <c r="BX3" s="42" t="s">
        <v>70</v>
      </c>
      <c r="BY3" s="54" t="s">
        <v>71</v>
      </c>
      <c r="BZ3" s="55" t="s">
        <v>72</v>
      </c>
      <c r="CA3" s="40" t="s">
        <v>73</v>
      </c>
      <c r="CB3" s="54" t="s">
        <v>74</v>
      </c>
      <c r="CC3" s="54" t="s">
        <v>75</v>
      </c>
      <c r="CD3" s="56" t="s">
        <v>76</v>
      </c>
      <c r="CE3" s="56" t="s">
        <v>77</v>
      </c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7"/>
      <c r="CT3" s="51" t="s">
        <v>78</v>
      </c>
      <c r="CU3" s="40" t="s">
        <v>79</v>
      </c>
      <c r="CV3" s="56" t="s">
        <v>80</v>
      </c>
      <c r="CW3" s="56" t="s">
        <v>81</v>
      </c>
      <c r="CX3" s="54" t="s">
        <v>82</v>
      </c>
      <c r="CY3" s="42" t="s">
        <v>83</v>
      </c>
      <c r="CZ3" s="42"/>
      <c r="DA3" s="42"/>
      <c r="DB3" s="42"/>
      <c r="DC3" s="42"/>
      <c r="DD3" s="42"/>
      <c r="DE3" s="42" t="s">
        <v>84</v>
      </c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 t="s">
        <v>85</v>
      </c>
      <c r="DQ3" s="50" t="s">
        <v>86</v>
      </c>
      <c r="DR3" s="42" t="s">
        <v>87</v>
      </c>
      <c r="DS3" s="50" t="s">
        <v>88</v>
      </c>
      <c r="DT3" s="58" t="s">
        <v>89</v>
      </c>
      <c r="DU3" s="58" t="s">
        <v>90</v>
      </c>
      <c r="DV3" s="58" t="s">
        <v>91</v>
      </c>
      <c r="DW3" s="58" t="s">
        <v>92</v>
      </c>
      <c r="DX3" s="59" t="s">
        <v>93</v>
      </c>
      <c r="DY3" s="41" t="s">
        <v>94</v>
      </c>
      <c r="DZ3" s="59" t="s">
        <v>95</v>
      </c>
      <c r="EA3" s="59"/>
      <c r="EB3" s="59"/>
      <c r="EC3" s="59"/>
      <c r="ED3" s="59"/>
      <c r="EE3" s="59"/>
      <c r="EF3" s="59"/>
      <c r="EG3" s="41" t="s">
        <v>96</v>
      </c>
      <c r="EH3" s="41" t="s">
        <v>97</v>
      </c>
      <c r="EI3" s="41"/>
      <c r="EJ3" s="41"/>
      <c r="EK3" s="50" t="s">
        <v>98</v>
      </c>
      <c r="EL3" s="50"/>
      <c r="EM3" s="50"/>
      <c r="EN3" s="50"/>
      <c r="EO3" s="58" t="s">
        <v>99</v>
      </c>
      <c r="EP3" s="50" t="s">
        <v>100</v>
      </c>
      <c r="EQ3" s="59" t="s">
        <v>101</v>
      </c>
      <c r="ER3" s="60" t="s">
        <v>102</v>
      </c>
      <c r="ES3" s="60" t="s">
        <v>103</v>
      </c>
    </row>
    <row r="4" s="45" customFormat="true" ht="60.6" hidden="false" customHeight="true" outlineLevel="0" collapsed="false">
      <c r="A4" s="46"/>
      <c r="B4" s="46"/>
      <c r="C4" s="61" t="s">
        <v>104</v>
      </c>
      <c r="D4" s="62" t="s">
        <v>104</v>
      </c>
      <c r="E4" s="48" t="s">
        <v>105</v>
      </c>
      <c r="F4" s="48" t="s">
        <v>105</v>
      </c>
      <c r="G4" s="63" t="s">
        <v>105</v>
      </c>
      <c r="H4" s="48" t="s">
        <v>105</v>
      </c>
      <c r="I4" s="48" t="s">
        <v>105</v>
      </c>
      <c r="J4" s="48" t="s">
        <v>105</v>
      </c>
      <c r="K4" s="48" t="s">
        <v>105</v>
      </c>
      <c r="L4" s="48" t="s">
        <v>105</v>
      </c>
      <c r="M4" s="49" t="s">
        <v>105</v>
      </c>
      <c r="N4" s="64" t="s">
        <v>104</v>
      </c>
      <c r="O4" s="65" t="s">
        <v>105</v>
      </c>
      <c r="P4" s="65" t="s">
        <v>106</v>
      </c>
      <c r="Q4" s="45" t="s">
        <v>107</v>
      </c>
      <c r="R4" s="64" t="s">
        <v>107</v>
      </c>
      <c r="S4" s="45" t="s">
        <v>107</v>
      </c>
      <c r="T4" s="66"/>
      <c r="U4" s="67" t="s">
        <v>108</v>
      </c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 t="s">
        <v>109</v>
      </c>
      <c r="AI4" s="48" t="s">
        <v>110</v>
      </c>
      <c r="AJ4" s="48" t="s">
        <v>111</v>
      </c>
      <c r="AK4" s="48" t="s">
        <v>112</v>
      </c>
      <c r="AL4" s="48" t="s">
        <v>113</v>
      </c>
      <c r="AM4" s="48" t="s">
        <v>114</v>
      </c>
      <c r="AN4" s="49" t="s">
        <v>115</v>
      </c>
      <c r="AO4" s="64" t="s">
        <v>116</v>
      </c>
      <c r="AP4" s="48"/>
      <c r="AQ4" s="69" t="s">
        <v>117</v>
      </c>
      <c r="AR4" s="69"/>
      <c r="AS4" s="69"/>
      <c r="AT4" s="69"/>
      <c r="AU4" s="69"/>
      <c r="AV4" s="69"/>
      <c r="AW4" s="69"/>
      <c r="AX4" s="65" t="s">
        <v>118</v>
      </c>
      <c r="AY4" s="65" t="s">
        <v>119</v>
      </c>
      <c r="AZ4" s="65" t="s">
        <v>120</v>
      </c>
      <c r="BA4" s="65" t="s">
        <v>120</v>
      </c>
      <c r="BB4" s="65" t="s">
        <v>121</v>
      </c>
      <c r="BC4" s="70"/>
      <c r="BD4" s="70" t="s">
        <v>122</v>
      </c>
      <c r="BE4" s="45" t="s">
        <v>123</v>
      </c>
      <c r="BF4" s="45" t="s">
        <v>124</v>
      </c>
      <c r="BG4" s="64" t="s">
        <v>125</v>
      </c>
      <c r="BH4" s="63" t="s">
        <v>126</v>
      </c>
      <c r="BI4" s="63" t="s">
        <v>127</v>
      </c>
      <c r="BJ4" s="71" t="s">
        <v>128</v>
      </c>
      <c r="BK4" s="65" t="s">
        <v>129</v>
      </c>
      <c r="BL4" s="65" t="s">
        <v>105</v>
      </c>
      <c r="BM4" s="64" t="s">
        <v>130</v>
      </c>
      <c r="BN4" s="64" t="s">
        <v>105</v>
      </c>
      <c r="BO4" s="65" t="s">
        <v>131</v>
      </c>
      <c r="BP4" s="65" t="s">
        <v>132</v>
      </c>
      <c r="BQ4" s="65" t="s">
        <v>133</v>
      </c>
      <c r="BR4" s="65" t="s">
        <v>134</v>
      </c>
      <c r="BS4" s="65" t="s">
        <v>135</v>
      </c>
      <c r="BT4" s="64" t="s">
        <v>136</v>
      </c>
      <c r="BU4" s="64" t="s">
        <v>135</v>
      </c>
      <c r="BV4" s="72" t="s">
        <v>137</v>
      </c>
      <c r="BW4" s="65" t="s">
        <v>138</v>
      </c>
      <c r="BX4" s="64" t="s">
        <v>139</v>
      </c>
      <c r="BY4" s="70"/>
      <c r="BZ4" s="73"/>
      <c r="CA4" s="45" t="n">
        <v>22</v>
      </c>
      <c r="CB4" s="70"/>
      <c r="CC4" s="70"/>
      <c r="CD4" s="70" t="s">
        <v>140</v>
      </c>
      <c r="CE4" s="70" t="s">
        <v>141</v>
      </c>
      <c r="CF4" s="45" t="s">
        <v>142</v>
      </c>
      <c r="CG4" s="45" t="s">
        <v>143</v>
      </c>
      <c r="CH4" s="45" t="s">
        <v>144</v>
      </c>
      <c r="CI4" s="45" t="s">
        <v>110</v>
      </c>
      <c r="CJ4" s="45" t="s">
        <v>111</v>
      </c>
      <c r="CK4" s="45" t="s">
        <v>145</v>
      </c>
      <c r="CL4" s="45" t="s">
        <v>146</v>
      </c>
      <c r="CM4" s="45" t="s">
        <v>147</v>
      </c>
      <c r="CN4" s="45" t="s">
        <v>148</v>
      </c>
      <c r="CO4" s="45" t="s">
        <v>149</v>
      </c>
      <c r="CP4" s="45" t="s">
        <v>150</v>
      </c>
      <c r="CQ4" s="45" t="s">
        <v>114</v>
      </c>
      <c r="CR4" s="45" t="s">
        <v>151</v>
      </c>
      <c r="CS4" s="74" t="s">
        <v>152</v>
      </c>
      <c r="CT4" s="65"/>
      <c r="CV4" s="70" t="s">
        <v>153</v>
      </c>
      <c r="CW4" s="70"/>
      <c r="CX4" s="70"/>
      <c r="CY4" s="70" t="s">
        <v>154</v>
      </c>
      <c r="CZ4" s="45" t="s">
        <v>155</v>
      </c>
      <c r="DA4" s="45" t="s">
        <v>156</v>
      </c>
      <c r="DB4" s="45" t="s">
        <v>157</v>
      </c>
      <c r="DC4" s="45" t="s">
        <v>158</v>
      </c>
      <c r="DD4" s="64" t="s">
        <v>159</v>
      </c>
      <c r="DE4" s="70" t="s">
        <v>160</v>
      </c>
      <c r="DF4" s="45" t="s">
        <v>161</v>
      </c>
      <c r="DG4" s="45" t="s">
        <v>162</v>
      </c>
      <c r="DH4" s="45" t="s">
        <v>163</v>
      </c>
      <c r="DI4" s="45" t="s">
        <v>164</v>
      </c>
      <c r="DJ4" s="45" t="s">
        <v>165</v>
      </c>
      <c r="DK4" s="45" t="s">
        <v>166</v>
      </c>
      <c r="DL4" s="45" t="s">
        <v>167</v>
      </c>
      <c r="DM4" s="45" t="s">
        <v>168</v>
      </c>
      <c r="DN4" s="45" t="s">
        <v>169</v>
      </c>
      <c r="DO4" s="64" t="s">
        <v>170</v>
      </c>
      <c r="DP4" s="65"/>
      <c r="DQ4" s="65" t="s">
        <v>171</v>
      </c>
      <c r="DR4" s="65" t="s">
        <v>172</v>
      </c>
      <c r="DS4" s="65" t="s">
        <v>135</v>
      </c>
      <c r="DT4" s="64" t="s">
        <v>173</v>
      </c>
      <c r="DU4" s="64" t="s">
        <v>173</v>
      </c>
      <c r="DV4" s="64" t="s">
        <v>173</v>
      </c>
      <c r="DW4" s="64" t="s">
        <v>173</v>
      </c>
      <c r="DX4" s="65"/>
      <c r="DZ4" s="54" t="s">
        <v>174</v>
      </c>
      <c r="EA4" s="40" t="s">
        <v>175</v>
      </c>
      <c r="EB4" s="40" t="s">
        <v>176</v>
      </c>
      <c r="EC4" s="40" t="s">
        <v>177</v>
      </c>
      <c r="ED4" s="40" t="s">
        <v>178</v>
      </c>
      <c r="EE4" s="40" t="s">
        <v>179</v>
      </c>
      <c r="EF4" s="40" t="s">
        <v>180</v>
      </c>
      <c r="EG4" s="42" t="s">
        <v>181</v>
      </c>
      <c r="EH4" s="45" t="s">
        <v>182</v>
      </c>
      <c r="EI4" s="45" t="s">
        <v>183</v>
      </c>
      <c r="EJ4" s="64" t="s">
        <v>184</v>
      </c>
      <c r="EK4" s="70" t="s">
        <v>185</v>
      </c>
      <c r="EL4" s="45" t="s">
        <v>186</v>
      </c>
      <c r="EM4" s="45" t="s">
        <v>187</v>
      </c>
      <c r="EN4" s="64" t="s">
        <v>188</v>
      </c>
      <c r="EO4" s="64" t="s">
        <v>189</v>
      </c>
      <c r="EP4" s="65" t="s">
        <v>190</v>
      </c>
      <c r="EQ4" s="65" t="s">
        <v>191</v>
      </c>
      <c r="ER4" s="45" t="s">
        <v>192</v>
      </c>
    </row>
    <row r="5" s="40" customFormat="true" ht="60.6" hidden="false" customHeight="true" outlineLevel="0" collapsed="false">
      <c r="A5" s="75" t="s">
        <v>193</v>
      </c>
      <c r="B5" s="75"/>
      <c r="C5" s="76" t="s">
        <v>194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64" t="s">
        <v>194</v>
      </c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41"/>
      <c r="BO5" s="42"/>
      <c r="BP5" s="42"/>
      <c r="BQ5" s="42"/>
      <c r="BR5" s="42"/>
      <c r="BS5" s="42"/>
      <c r="BT5" s="41"/>
      <c r="BU5" s="41"/>
      <c r="BV5" s="77" t="s">
        <v>195</v>
      </c>
      <c r="BW5" s="77"/>
      <c r="BX5" s="77"/>
      <c r="BY5" s="77"/>
      <c r="BZ5" s="77"/>
      <c r="CA5" s="77"/>
      <c r="CB5" s="77"/>
      <c r="CC5" s="54" t="s">
        <v>196</v>
      </c>
      <c r="CD5" s="54"/>
      <c r="CE5" s="78" t="s">
        <v>197</v>
      </c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 t="s">
        <v>195</v>
      </c>
      <c r="CY5" s="78"/>
      <c r="CZ5" s="78"/>
      <c r="DA5" s="78"/>
      <c r="DB5" s="78"/>
      <c r="DC5" s="78"/>
      <c r="DD5" s="78"/>
      <c r="DE5" s="54"/>
      <c r="DO5" s="41"/>
      <c r="DP5" s="78" t="s">
        <v>196</v>
      </c>
      <c r="DQ5" s="78"/>
      <c r="DR5" s="78"/>
      <c r="DS5" s="78"/>
      <c r="EG5" s="42"/>
      <c r="EH5" s="78" t="s">
        <v>196</v>
      </c>
      <c r="EI5" s="78"/>
      <c r="EJ5" s="78"/>
      <c r="EK5" s="78" t="s">
        <v>196</v>
      </c>
      <c r="EL5" s="78"/>
      <c r="EM5" s="78"/>
      <c r="EN5" s="78"/>
      <c r="EO5" s="41"/>
      <c r="EP5" s="42" t="s">
        <v>198</v>
      </c>
      <c r="EQ5" s="40" t="s">
        <v>199</v>
      </c>
    </row>
    <row r="6" s="125" customFormat="true" ht="13.8" hidden="false" customHeight="false" outlineLevel="0" collapsed="false">
      <c r="A6" s="79" t="n">
        <v>2005</v>
      </c>
      <c r="B6" s="80" t="s">
        <v>200</v>
      </c>
      <c r="C6" s="81" t="n">
        <v>28288</v>
      </c>
      <c r="D6" s="82" t="n">
        <v>58507</v>
      </c>
      <c r="E6" s="83" t="n">
        <v>52.9442607943854</v>
      </c>
      <c r="F6" s="83" t="n">
        <v>25.2563881496633</v>
      </c>
      <c r="G6" s="83" t="n">
        <v>23.6497005988024</v>
      </c>
      <c r="H6" s="83" t="n">
        <v>68.0216167817856</v>
      </c>
      <c r="I6" s="83" t="n">
        <v>64.5312715725528</v>
      </c>
      <c r="J6" s="83" t="n">
        <v>35.2613087395696</v>
      </c>
      <c r="K6" s="83" t="n">
        <v>42.3859225644492</v>
      </c>
      <c r="L6" s="83" t="n">
        <v>93.6501076337142</v>
      </c>
      <c r="M6" s="84" t="n">
        <v>36.95742582395</v>
      </c>
      <c r="N6" s="85" t="n">
        <v>41.46</v>
      </c>
      <c r="O6" s="86"/>
      <c r="P6" s="87" t="n">
        <v>0.4055</v>
      </c>
      <c r="Q6" s="88" t="n">
        <v>63514</v>
      </c>
      <c r="R6" s="89" t="n">
        <v>70150</v>
      </c>
      <c r="S6" s="88" t="n">
        <f aca="false">Q6-R6</f>
        <v>-6636</v>
      </c>
      <c r="T6" s="90"/>
      <c r="U6" s="91"/>
      <c r="V6" s="91"/>
      <c r="W6" s="90"/>
      <c r="X6" s="90"/>
      <c r="Y6" s="90"/>
      <c r="Z6" s="91"/>
      <c r="AA6" s="90"/>
      <c r="AB6" s="90"/>
      <c r="AC6" s="90"/>
      <c r="AD6" s="90"/>
      <c r="AE6" s="90"/>
      <c r="AF6" s="90"/>
      <c r="AG6" s="90"/>
      <c r="AH6" s="92"/>
      <c r="AI6" s="90"/>
      <c r="AJ6" s="90"/>
      <c r="AK6" s="90"/>
      <c r="AL6" s="90"/>
      <c r="AM6" s="90"/>
      <c r="AN6" s="93"/>
      <c r="AO6" s="94"/>
      <c r="AP6" s="88" t="n">
        <v>39326</v>
      </c>
      <c r="AQ6" s="95" t="n">
        <v>0.0169862177694146</v>
      </c>
      <c r="AR6" s="95" t="n">
        <v>0.198799776229466</v>
      </c>
      <c r="AS6" s="95" t="n">
        <v>0.184178406143518</v>
      </c>
      <c r="AT6" s="95" t="n">
        <v>0.057900625540355</v>
      </c>
      <c r="AU6" s="95" t="n">
        <v>0.263362660835071</v>
      </c>
      <c r="AV6" s="95" t="n">
        <v>0.153562528607028</v>
      </c>
      <c r="AW6" s="96" t="n">
        <v>0.309388191018664</v>
      </c>
      <c r="AX6" s="97" t="n">
        <v>0.112139644601054</v>
      </c>
      <c r="AY6" s="98"/>
      <c r="AZ6" s="99" t="n">
        <v>2208</v>
      </c>
      <c r="BA6" s="100" t="n">
        <v>1467</v>
      </c>
      <c r="BB6" s="101"/>
      <c r="BC6" s="87" t="n">
        <v>0.966898204456463</v>
      </c>
      <c r="BD6" s="102" t="n">
        <v>9.41117</v>
      </c>
      <c r="BE6" s="103" t="n">
        <v>5.832866</v>
      </c>
      <c r="BF6" s="103" t="n">
        <v>14.28826</v>
      </c>
      <c r="BG6" s="104" t="n">
        <v>6.38006</v>
      </c>
      <c r="BH6" s="105"/>
      <c r="BI6" s="106"/>
      <c r="BJ6" s="107"/>
      <c r="BK6" s="95" t="n">
        <v>0.0973492019683355</v>
      </c>
      <c r="BL6" s="108" t="n">
        <v>7.696876541984</v>
      </c>
      <c r="BM6" s="109"/>
      <c r="BN6" s="110"/>
      <c r="BO6" s="111"/>
      <c r="BP6" s="111"/>
      <c r="BQ6" s="112" t="n">
        <v>48.2831</v>
      </c>
      <c r="BR6" s="111"/>
      <c r="BS6" s="111"/>
      <c r="BT6" s="110"/>
      <c r="BU6" s="110"/>
      <c r="BV6" s="113" t="n">
        <v>230.85867851195</v>
      </c>
      <c r="BW6" s="88" t="n">
        <v>82437995</v>
      </c>
      <c r="BX6" s="101"/>
      <c r="BY6" s="103" t="n">
        <v>0.096</v>
      </c>
      <c r="BZ6" s="112" t="n">
        <f aca="false">0.832</f>
        <v>0.832</v>
      </c>
      <c r="CA6" s="103" t="n">
        <v>-17.5</v>
      </c>
      <c r="CB6" s="114" t="n">
        <v>0.630904681755057</v>
      </c>
      <c r="CC6" s="87" t="n">
        <v>0.0934595016619427</v>
      </c>
      <c r="CD6" s="87" t="n">
        <v>0.312</v>
      </c>
      <c r="CE6" s="114" t="n">
        <v>0.052720168655242</v>
      </c>
      <c r="CF6" s="115" t="n">
        <v>0.0885966113076865</v>
      </c>
      <c r="CG6" s="115" t="n">
        <v>0.035269319686875</v>
      </c>
      <c r="CH6" s="115" t="n">
        <v>0.0233903917726286</v>
      </c>
      <c r="CI6" s="115" t="n">
        <v>0.0588782878574376</v>
      </c>
      <c r="CJ6" s="115" t="n">
        <v>0.058857290257969</v>
      </c>
      <c r="CK6" s="115" t="n">
        <v>0.0606901708368817</v>
      </c>
      <c r="CL6" s="115" t="n">
        <v>0.0811657537279988</v>
      </c>
      <c r="CM6" s="115" t="n">
        <v>0.0872171017744912</v>
      </c>
      <c r="CN6" s="115" t="n">
        <v>0.0770155193609452</v>
      </c>
      <c r="CO6" s="115" t="n">
        <v>0.0681672085790054</v>
      </c>
      <c r="CP6" s="115" t="n">
        <v>0.0588740301119648</v>
      </c>
      <c r="CQ6" s="115" t="n">
        <v>0.056648927475735</v>
      </c>
      <c r="CR6" s="115" t="n">
        <v>0.110799989737742</v>
      </c>
      <c r="CS6" s="115" t="n">
        <v>0.630904681755057</v>
      </c>
      <c r="CT6" s="101"/>
      <c r="CU6" s="94" t="n">
        <v>0.0817092288573976</v>
      </c>
      <c r="CV6" s="97" t="n">
        <v>0.0884197753717809</v>
      </c>
      <c r="CW6" s="116" t="n">
        <v>41.9655818958236</v>
      </c>
      <c r="CX6" s="100" t="n">
        <v>7303727</v>
      </c>
      <c r="CY6" s="114" t="n">
        <v>0.0820192916191338</v>
      </c>
      <c r="CZ6" s="115" t="n">
        <v>0.244942273119875</v>
      </c>
      <c r="DA6" s="115" t="n">
        <v>0.417375680721709</v>
      </c>
      <c r="DB6" s="115" t="n">
        <v>0</v>
      </c>
      <c r="DC6" s="115" t="n">
        <v>0.0130073075587003</v>
      </c>
      <c r="DD6" s="94" t="n">
        <v>0.242655446980581</v>
      </c>
      <c r="DE6" s="117"/>
      <c r="DF6" s="118"/>
      <c r="DG6" s="118"/>
      <c r="DH6" s="119"/>
      <c r="DI6" s="119"/>
      <c r="DJ6" s="119"/>
      <c r="DK6" s="119"/>
      <c r="DL6" s="119"/>
      <c r="DM6" s="119"/>
      <c r="DN6" s="119"/>
      <c r="DO6" s="120"/>
      <c r="DP6" s="97" t="n">
        <v>0.0240879827317489</v>
      </c>
      <c r="DQ6" s="97" t="n">
        <v>0.125068676303591</v>
      </c>
      <c r="DR6" s="121"/>
      <c r="DS6" s="122" t="n">
        <v>626.3</v>
      </c>
      <c r="DT6" s="119"/>
      <c r="DU6" s="119"/>
      <c r="DV6" s="119"/>
      <c r="DW6" s="119"/>
      <c r="DX6" s="119"/>
      <c r="DY6" s="123"/>
      <c r="DZ6" s="119"/>
      <c r="EA6" s="119"/>
      <c r="EB6" s="119"/>
      <c r="EC6" s="119"/>
      <c r="ED6" s="119"/>
      <c r="EE6" s="119"/>
      <c r="EF6" s="119"/>
      <c r="EG6" s="123"/>
      <c r="EH6" s="119"/>
      <c r="EI6" s="119"/>
      <c r="EJ6" s="120"/>
      <c r="EK6" s="124"/>
      <c r="EL6" s="119"/>
      <c r="EM6" s="119"/>
      <c r="EN6" s="120"/>
      <c r="EO6" s="120"/>
      <c r="EP6" s="123"/>
    </row>
    <row r="7" customFormat="false" ht="13.8" hidden="false" customHeight="false" outlineLevel="0" collapsed="false">
      <c r="A7" s="1" t="n">
        <v>2005</v>
      </c>
      <c r="B7" s="2" t="s">
        <v>201</v>
      </c>
      <c r="C7" s="126" t="n">
        <v>19239</v>
      </c>
      <c r="D7" s="127" t="n">
        <v>47600</v>
      </c>
      <c r="E7" s="128" t="n">
        <v>43.0758012507329</v>
      </c>
      <c r="F7" s="128" t="n">
        <v>17.2237029900179</v>
      </c>
      <c r="G7" s="129" t="n">
        <v>23.7058631921824</v>
      </c>
      <c r="H7" s="128" t="n">
        <v>62.727148175726</v>
      </c>
      <c r="I7" s="128" t="n">
        <v>56.3724678899083</v>
      </c>
      <c r="J7" s="128" t="n">
        <v>26.039756097561</v>
      </c>
      <c r="K7" s="128" t="n">
        <v>33.9622573189522</v>
      </c>
      <c r="L7" s="128" t="n">
        <v>78.2455423372988</v>
      </c>
      <c r="M7" s="130" t="n">
        <v>34.4990599944706</v>
      </c>
      <c r="N7" s="131" t="n">
        <v>31.32</v>
      </c>
      <c r="O7" s="132"/>
      <c r="P7" s="133" t="n">
        <v>0.2175</v>
      </c>
      <c r="Q7" s="134" t="n">
        <v>2209</v>
      </c>
      <c r="R7" s="135" t="n">
        <v>2297</v>
      </c>
      <c r="S7" s="136" t="n">
        <f aca="false">Q7-R7</f>
        <v>-88</v>
      </c>
      <c r="T7" s="137"/>
      <c r="U7" s="138"/>
      <c r="V7" s="138"/>
      <c r="W7" s="137"/>
      <c r="X7" s="137"/>
      <c r="Y7" s="137"/>
      <c r="Z7" s="138"/>
      <c r="AA7" s="137"/>
      <c r="AB7" s="137"/>
      <c r="AC7" s="137"/>
      <c r="AD7" s="137"/>
      <c r="AE7" s="137"/>
      <c r="AF7" s="137"/>
      <c r="AG7" s="139"/>
      <c r="AH7" s="140"/>
      <c r="AI7" s="137"/>
      <c r="AJ7" s="137"/>
      <c r="AK7" s="137"/>
      <c r="AL7" s="137"/>
      <c r="AM7" s="137"/>
      <c r="AN7" s="141"/>
      <c r="AO7" s="142"/>
      <c r="AP7" s="134" t="n">
        <v>1023.4</v>
      </c>
      <c r="AQ7" s="143" t="n">
        <v>0.0299980457299199</v>
      </c>
      <c r="AR7" s="143" t="n">
        <v>0.131229235880399</v>
      </c>
      <c r="AS7" s="143" t="n">
        <v>0.106507719366816</v>
      </c>
      <c r="AT7" s="143" t="n">
        <v>0.0921438342778972</v>
      </c>
      <c r="AU7" s="143" t="n">
        <v>0.253664256400235</v>
      </c>
      <c r="AV7" s="143" t="n">
        <v>0.139632597224936</v>
      </c>
      <c r="AW7" s="144" t="n">
        <v>0.353429743990619</v>
      </c>
      <c r="AX7" s="145" t="n">
        <v>0.126093855648184</v>
      </c>
      <c r="AY7" s="146"/>
      <c r="AZ7" s="147" t="n">
        <v>1811</v>
      </c>
      <c r="BA7" s="148" t="n">
        <v>1259</v>
      </c>
      <c r="BB7" s="149"/>
      <c r="BC7" s="150"/>
      <c r="BD7" s="151"/>
      <c r="BE7" s="152"/>
      <c r="BF7" s="152"/>
      <c r="BG7" s="153"/>
      <c r="BH7" s="154"/>
      <c r="BI7" s="150"/>
      <c r="BJ7" s="155"/>
      <c r="BK7" s="156" t="n">
        <v>0.141986320018605</v>
      </c>
      <c r="BL7" s="157" t="n">
        <v>10.4488664263387</v>
      </c>
      <c r="BM7" s="158"/>
      <c r="BN7" s="153"/>
      <c r="BO7" s="159"/>
      <c r="BP7" s="159"/>
      <c r="BQ7" s="159"/>
      <c r="BR7" s="159"/>
      <c r="BS7" s="159"/>
      <c r="BT7" s="153"/>
      <c r="BU7" s="153"/>
      <c r="BV7" s="160" t="n">
        <v>86.8250322352158</v>
      </c>
      <c r="BW7" s="134" t="n">
        <v>2559483</v>
      </c>
      <c r="BX7" s="149"/>
      <c r="BY7" s="161" t="n">
        <v>-0.005</v>
      </c>
      <c r="BZ7" s="162" t="n">
        <v>0.699</v>
      </c>
      <c r="CA7" s="161" t="n">
        <v>-31.8</v>
      </c>
      <c r="CB7" s="163" t="n">
        <v>0.655320234594252</v>
      </c>
      <c r="CC7" s="133" t="n">
        <v>0.145399011853112</v>
      </c>
      <c r="CD7" s="146"/>
      <c r="CE7" s="163" t="n">
        <v>0.0441397735402032</v>
      </c>
      <c r="CF7" s="164" t="n">
        <v>0.0621957637538519</v>
      </c>
      <c r="CG7" s="164" t="n">
        <v>0.040549595367502</v>
      </c>
      <c r="CH7" s="164" t="n">
        <v>0.0288480134464656</v>
      </c>
      <c r="CI7" s="164" t="n">
        <v>0.0631193877826108</v>
      </c>
      <c r="CJ7" s="164" t="n">
        <v>0.0544488867478315</v>
      </c>
      <c r="CK7" s="164" t="n">
        <v>0.0515584592669692</v>
      </c>
      <c r="CL7" s="164" t="n">
        <v>0.0754976688651575</v>
      </c>
      <c r="CM7" s="164" t="n">
        <v>0.0960029818521944</v>
      </c>
      <c r="CN7" s="164" t="n">
        <v>0.0873344343369345</v>
      </c>
      <c r="CO7" s="164" t="n">
        <v>0.0806432392791826</v>
      </c>
      <c r="CP7" s="164" t="n">
        <v>0.0547212073688319</v>
      </c>
      <c r="CQ7" s="164" t="n">
        <v>0.0631459556480742</v>
      </c>
      <c r="CR7" s="164" t="n">
        <v>0.124707216262034</v>
      </c>
      <c r="CS7" s="165" t="n">
        <v>0.655320234594252</v>
      </c>
      <c r="CT7" s="149"/>
      <c r="CU7" s="142" t="n">
        <v>0.0730874164821567</v>
      </c>
      <c r="CV7" s="145" t="n">
        <v>0.0261884919727929</v>
      </c>
      <c r="CW7" s="166" t="n">
        <v>43.2498078713553</v>
      </c>
      <c r="CX7" s="148" t="n">
        <v>159189</v>
      </c>
      <c r="CY7" s="163" t="n">
        <v>0.0961641896673744</v>
      </c>
      <c r="CZ7" s="164" t="n">
        <v>0.176758669497523</v>
      </c>
      <c r="DA7" s="164" t="n">
        <v>0.434083510261854</v>
      </c>
      <c r="DB7" s="164" t="n">
        <v>0</v>
      </c>
      <c r="DC7" s="164" t="n">
        <v>0.00138711960368011</v>
      </c>
      <c r="DD7" s="142" t="n">
        <v>0.291606510969568</v>
      </c>
      <c r="DE7" s="167"/>
      <c r="DF7" s="168"/>
      <c r="DG7" s="168"/>
      <c r="DH7" s="169"/>
      <c r="DI7" s="169"/>
      <c r="DJ7" s="169"/>
      <c r="DK7" s="169"/>
      <c r="DL7" s="169"/>
      <c r="DM7" s="169"/>
      <c r="DN7" s="169"/>
      <c r="DO7" s="170"/>
      <c r="DP7" s="145" t="n">
        <v>0.0162876643447134</v>
      </c>
      <c r="DQ7" s="145" t="n">
        <v>0.129245826137018</v>
      </c>
      <c r="DR7" s="171"/>
      <c r="DS7" s="11" t="n">
        <v>602.6</v>
      </c>
      <c r="DT7" s="172"/>
      <c r="DU7" s="172"/>
      <c r="DV7" s="172"/>
      <c r="DW7" s="172"/>
      <c r="DX7" s="172"/>
      <c r="DY7" s="173"/>
      <c r="DZ7" s="169"/>
      <c r="EA7" s="169"/>
      <c r="EB7" s="169"/>
      <c r="EC7" s="169"/>
      <c r="ED7" s="169"/>
      <c r="EE7" s="169"/>
      <c r="EF7" s="169"/>
      <c r="EG7" s="173"/>
      <c r="EH7" s="169"/>
      <c r="EI7" s="169"/>
      <c r="EJ7" s="170"/>
      <c r="EK7" s="174"/>
      <c r="EL7" s="169"/>
      <c r="EM7" s="169"/>
      <c r="EN7" s="170"/>
      <c r="EO7" s="170"/>
      <c r="EP7" s="173"/>
    </row>
    <row r="8" customFormat="false" ht="13.8" hidden="false" customHeight="false" outlineLevel="0" collapsed="false">
      <c r="A8" s="1" t="n">
        <v>2005</v>
      </c>
      <c r="B8" s="2" t="s">
        <v>202</v>
      </c>
      <c r="C8" s="126" t="n">
        <v>26107</v>
      </c>
      <c r="D8" s="127" t="n">
        <v>40252</v>
      </c>
      <c r="E8" s="128" t="n">
        <v>36.4325110782866</v>
      </c>
      <c r="F8" s="128" t="n">
        <v>23.4213694935855</v>
      </c>
      <c r="G8" s="129" t="n">
        <v>12.335</v>
      </c>
      <c r="H8" s="128" t="n">
        <v>50.6146</v>
      </c>
      <c r="I8" s="128" t="n">
        <v>39.8511538461538</v>
      </c>
      <c r="J8" s="128" t="n">
        <v>26.5593103448276</v>
      </c>
      <c r="K8" s="128" t="n">
        <v>29.4487878787879</v>
      </c>
      <c r="L8" s="128" t="n">
        <v>46.110564516129</v>
      </c>
      <c r="M8" s="130" t="n">
        <v>34.9429545454545</v>
      </c>
      <c r="N8" s="131" t="n">
        <v>27.07</v>
      </c>
      <c r="O8" s="132"/>
      <c r="P8" s="133" t="n">
        <v>0.0681</v>
      </c>
      <c r="Q8" s="134" t="n">
        <v>25</v>
      </c>
      <c r="R8" s="135" t="n">
        <v>84</v>
      </c>
      <c r="S8" s="136" t="n">
        <f aca="false">Q8-R8</f>
        <v>-59</v>
      </c>
      <c r="T8" s="137"/>
      <c r="U8" s="138"/>
      <c r="V8" s="138"/>
      <c r="W8" s="137"/>
      <c r="X8" s="137"/>
      <c r="Y8" s="137"/>
      <c r="Z8" s="138"/>
      <c r="AA8" s="137"/>
      <c r="AB8" s="137"/>
      <c r="AC8" s="137"/>
      <c r="AD8" s="137"/>
      <c r="AE8" s="137"/>
      <c r="AF8" s="137"/>
      <c r="AG8" s="139"/>
      <c r="AH8" s="140"/>
      <c r="AI8" s="137"/>
      <c r="AJ8" s="137"/>
      <c r="AK8" s="137"/>
      <c r="AL8" s="137"/>
      <c r="AM8" s="137"/>
      <c r="AN8" s="141"/>
      <c r="AO8" s="142"/>
      <c r="AP8" s="134" t="n">
        <v>67.7</v>
      </c>
      <c r="AQ8" s="143" t="n">
        <v>0.00295420974889217</v>
      </c>
      <c r="AR8" s="143" t="n">
        <v>0.0738552437223043</v>
      </c>
      <c r="AS8" s="143" t="n">
        <v>0.0384047267355982</v>
      </c>
      <c r="AT8" s="143" t="n">
        <v>0.0428360413589365</v>
      </c>
      <c r="AU8" s="143" t="n">
        <v>0.243722304283604</v>
      </c>
      <c r="AV8" s="143" t="n">
        <v>0.183161004431315</v>
      </c>
      <c r="AW8" s="144" t="n">
        <v>0.454948301329394</v>
      </c>
      <c r="AX8" s="145" t="n">
        <v>0.0894054405292849</v>
      </c>
      <c r="AY8" s="146"/>
      <c r="AZ8" s="147" t="n">
        <v>1861</v>
      </c>
      <c r="BA8" s="148" t="n">
        <v>1229</v>
      </c>
      <c r="BB8" s="149"/>
      <c r="BC8" s="133" t="n">
        <v>5.2145947561686</v>
      </c>
      <c r="BD8" s="175" t="n">
        <v>10.538148</v>
      </c>
      <c r="BE8" s="176" t="n">
        <v>4.496286</v>
      </c>
      <c r="BF8" s="176" t="n">
        <v>13.488826</v>
      </c>
      <c r="BG8" s="177" t="n">
        <v>6.04187</v>
      </c>
      <c r="BH8" s="154"/>
      <c r="BI8" s="150"/>
      <c r="BJ8" s="155"/>
      <c r="BK8" s="156" t="n">
        <v>0.0447434202271916</v>
      </c>
      <c r="BL8" s="157" t="n">
        <v>1.60860513532269</v>
      </c>
      <c r="BM8" s="158"/>
      <c r="BN8" s="153"/>
      <c r="BO8" s="159"/>
      <c r="BP8" s="159"/>
      <c r="BQ8" s="162" t="n">
        <v>44.6817</v>
      </c>
      <c r="BR8" s="159"/>
      <c r="BS8" s="159"/>
      <c r="BT8" s="153"/>
      <c r="BU8" s="153"/>
      <c r="BV8" s="160" t="n">
        <v>641.033601168736</v>
      </c>
      <c r="BW8" s="134" t="n">
        <v>105309</v>
      </c>
      <c r="BX8" s="149"/>
      <c r="BY8" s="161" t="n">
        <v>-0.673</v>
      </c>
      <c r="BZ8" s="162" t="n">
        <v>0.676</v>
      </c>
      <c r="CA8" s="161" t="n">
        <v>-36.2</v>
      </c>
      <c r="CB8" s="163" t="n">
        <v>0.675820680093819</v>
      </c>
      <c r="CC8" s="133" t="n">
        <v>0.14965575382886</v>
      </c>
      <c r="CD8" s="133" t="n">
        <v>0.464</v>
      </c>
      <c r="CE8" s="163" t="n">
        <v>0.0399775897596597</v>
      </c>
      <c r="CF8" s="164" t="n">
        <v>0.0509643050451528</v>
      </c>
      <c r="CG8" s="164" t="n">
        <v>0.0367584916768747</v>
      </c>
      <c r="CH8" s="164" t="n">
        <v>0.0286965026730859</v>
      </c>
      <c r="CI8" s="164" t="n">
        <v>0.0798792126029114</v>
      </c>
      <c r="CJ8" s="164" t="n">
        <v>0.070668223988453</v>
      </c>
      <c r="CK8" s="164" t="n">
        <v>0.0543638245544066</v>
      </c>
      <c r="CL8" s="164" t="n">
        <v>0.0711620089451044</v>
      </c>
      <c r="CM8" s="164" t="n">
        <v>0.0879601933358023</v>
      </c>
      <c r="CN8" s="164" t="n">
        <v>0.0817309061903541</v>
      </c>
      <c r="CO8" s="164" t="n">
        <v>0.080980732890826</v>
      </c>
      <c r="CP8" s="164" t="n">
        <v>0.0556837497269939</v>
      </c>
      <c r="CQ8" s="164" t="n">
        <v>0.0646953251858816</v>
      </c>
      <c r="CR8" s="164" t="n">
        <v>0.123322792923682</v>
      </c>
      <c r="CS8" s="165" t="n">
        <v>0.675820680093819</v>
      </c>
      <c r="CT8" s="149"/>
      <c r="CU8" s="142" t="n">
        <v>0.0731561405008119</v>
      </c>
      <c r="CV8" s="145" t="n">
        <v>0.0422945807101008</v>
      </c>
      <c r="CW8" s="166" t="n">
        <v>43.2705229372608</v>
      </c>
      <c r="CX8" s="148" t="n">
        <v>5367</v>
      </c>
      <c r="CY8" s="163" t="n">
        <v>0.0761451516954194</v>
      </c>
      <c r="CZ8" s="164" t="n">
        <v>0.1279000594884</v>
      </c>
      <c r="DA8" s="164" t="n">
        <v>0.372992266508031</v>
      </c>
      <c r="DB8" s="164" t="n">
        <v>0</v>
      </c>
      <c r="DC8" s="164" t="n">
        <v>0</v>
      </c>
      <c r="DD8" s="142" t="n">
        <v>0.42296252230815</v>
      </c>
      <c r="DE8" s="167"/>
      <c r="DF8" s="168"/>
      <c r="DG8" s="168"/>
      <c r="DH8" s="169"/>
      <c r="DI8" s="169"/>
      <c r="DJ8" s="169"/>
      <c r="DK8" s="169"/>
      <c r="DL8" s="169"/>
      <c r="DM8" s="169"/>
      <c r="DN8" s="169"/>
      <c r="DO8" s="170"/>
      <c r="DP8" s="145" t="n">
        <v>0.0549905516147718</v>
      </c>
      <c r="DQ8" s="145" t="n">
        <v>0.196166465204628</v>
      </c>
      <c r="DR8" s="171"/>
      <c r="DS8" s="11" t="n">
        <v>1262</v>
      </c>
      <c r="DT8" s="172"/>
      <c r="DU8" s="172"/>
      <c r="DV8" s="172"/>
      <c r="DW8" s="172"/>
      <c r="DX8" s="172"/>
      <c r="DY8" s="173"/>
      <c r="DZ8" s="169"/>
      <c r="EA8" s="169"/>
      <c r="EB8" s="169"/>
      <c r="EC8" s="169"/>
      <c r="ED8" s="169"/>
      <c r="EE8" s="169"/>
      <c r="EF8" s="169"/>
      <c r="EG8" s="173"/>
      <c r="EH8" s="169"/>
      <c r="EI8" s="169"/>
      <c r="EJ8" s="170"/>
      <c r="EK8" s="174"/>
      <c r="EL8" s="169"/>
      <c r="EM8" s="169"/>
      <c r="EN8" s="170"/>
      <c r="EO8" s="170"/>
      <c r="EP8" s="173"/>
    </row>
    <row r="9" customFormat="false" ht="13.8" hidden="false" customHeight="false" outlineLevel="0" collapsed="false">
      <c r="A9" s="1" t="n">
        <v>2005</v>
      </c>
      <c r="B9" s="2" t="s">
        <v>203</v>
      </c>
      <c r="C9" s="126" t="n">
        <v>26274</v>
      </c>
      <c r="D9" s="127" t="n">
        <v>40832</v>
      </c>
      <c r="E9" s="128" t="n">
        <v>36.9044525547445</v>
      </c>
      <c r="F9" s="128" t="n">
        <v>23.7932641024032</v>
      </c>
      <c r="G9" s="129" t="n">
        <v>15.455</v>
      </c>
      <c r="H9" s="128" t="n">
        <v>60.3914285714286</v>
      </c>
      <c r="I9" s="128" t="n">
        <v>44.5142857142857</v>
      </c>
      <c r="J9" s="128" t="n">
        <v>31.8347619047619</v>
      </c>
      <c r="K9" s="128" t="n">
        <v>27.6095294117647</v>
      </c>
      <c r="L9" s="128" t="n">
        <v>51.0676470588235</v>
      </c>
      <c r="M9" s="130" t="n">
        <v>35.653623853211</v>
      </c>
      <c r="N9" s="131" t="n">
        <v>27.61</v>
      </c>
      <c r="O9" s="132"/>
      <c r="P9" s="133" t="n">
        <v>0.0463</v>
      </c>
      <c r="Q9" s="134" t="n">
        <v>21</v>
      </c>
      <c r="R9" s="135" t="n">
        <v>43</v>
      </c>
      <c r="S9" s="136" t="n">
        <f aca="false">Q9-R9</f>
        <v>-22</v>
      </c>
      <c r="T9" s="137"/>
      <c r="U9" s="138"/>
      <c r="V9" s="138"/>
      <c r="W9" s="137"/>
      <c r="X9" s="137"/>
      <c r="Y9" s="137"/>
      <c r="Z9" s="138"/>
      <c r="AA9" s="137"/>
      <c r="AB9" s="137"/>
      <c r="AC9" s="137"/>
      <c r="AD9" s="137"/>
      <c r="AE9" s="137"/>
      <c r="AF9" s="137"/>
      <c r="AG9" s="139"/>
      <c r="AH9" s="140"/>
      <c r="AI9" s="137"/>
      <c r="AJ9" s="137"/>
      <c r="AK9" s="137"/>
      <c r="AL9" s="137"/>
      <c r="AM9" s="137"/>
      <c r="AN9" s="141"/>
      <c r="AO9" s="142"/>
      <c r="AP9" s="134" t="n">
        <v>41.1</v>
      </c>
      <c r="AQ9" s="143" t="n">
        <v>0.0097323600973236</v>
      </c>
      <c r="AR9" s="143" t="n">
        <v>0.0340632603406326</v>
      </c>
      <c r="AS9" s="143" t="n">
        <v>0.0170316301703163</v>
      </c>
      <c r="AT9" s="143" t="n">
        <v>0.0510948905109489</v>
      </c>
      <c r="AU9" s="143" t="n">
        <v>0.206812652068126</v>
      </c>
      <c r="AV9" s="143" t="n">
        <v>0.165450121654501</v>
      </c>
      <c r="AW9" s="144" t="n">
        <v>0.530413625304136</v>
      </c>
      <c r="AX9" s="145" t="n">
        <v>0.0912302070645554</v>
      </c>
      <c r="AY9" s="146"/>
      <c r="AZ9" s="147" t="n">
        <v>1839</v>
      </c>
      <c r="BA9" s="148" t="n">
        <v>1160</v>
      </c>
      <c r="BB9" s="149"/>
      <c r="BC9" s="133" t="n">
        <v>15.5694081848912</v>
      </c>
      <c r="BD9" s="175" t="n">
        <v>11.234368</v>
      </c>
      <c r="BE9" s="176" t="n">
        <v>7.957689</v>
      </c>
      <c r="BF9" s="176" t="n">
        <v>11.93652</v>
      </c>
      <c r="BG9" s="177" t="n">
        <v>5.38314</v>
      </c>
      <c r="BH9" s="154"/>
      <c r="BI9" s="150"/>
      <c r="BJ9" s="155"/>
      <c r="BK9" s="146"/>
      <c r="BL9" s="155"/>
      <c r="BM9" s="155"/>
      <c r="BN9" s="153"/>
      <c r="BO9" s="159"/>
      <c r="BP9" s="159"/>
      <c r="BQ9" s="162" t="n">
        <v>46.8099</v>
      </c>
      <c r="BR9" s="159"/>
      <c r="BS9" s="159"/>
      <c r="BT9" s="153"/>
      <c r="BU9" s="153"/>
      <c r="BV9" s="160" t="n">
        <v>431.867759636881</v>
      </c>
      <c r="BW9" s="134" t="n">
        <v>63748</v>
      </c>
      <c r="BX9" s="149"/>
      <c r="BY9" s="161" t="n">
        <v>-2.004</v>
      </c>
      <c r="BZ9" s="162" t="n">
        <v>0.712</v>
      </c>
      <c r="CA9" s="161" t="n">
        <v>-31.8</v>
      </c>
      <c r="CB9" s="163" t="n">
        <v>0.670232791616992</v>
      </c>
      <c r="CC9" s="133" t="n">
        <v>0.156555727191874</v>
      </c>
      <c r="CD9" s="133" t="n">
        <v>0.42</v>
      </c>
      <c r="CE9" s="163" t="n">
        <v>0.0413973771726172</v>
      </c>
      <c r="CF9" s="164" t="n">
        <v>0.0528800903557759</v>
      </c>
      <c r="CG9" s="164" t="n">
        <v>0.0386521930099768</v>
      </c>
      <c r="CH9" s="164" t="n">
        <v>0.0304637008219866</v>
      </c>
      <c r="CI9" s="164" t="n">
        <v>0.0769122168538621</v>
      </c>
      <c r="CJ9" s="164" t="n">
        <v>0.0631862960406601</v>
      </c>
      <c r="CK9" s="164" t="n">
        <v>0.050338834159503</v>
      </c>
      <c r="CL9" s="164" t="n">
        <v>0.0647863462383134</v>
      </c>
      <c r="CM9" s="164" t="n">
        <v>0.0898537993348811</v>
      </c>
      <c r="CN9" s="164" t="n">
        <v>0.0888498462696869</v>
      </c>
      <c r="CO9" s="164" t="n">
        <v>0.0871713622388153</v>
      </c>
      <c r="CP9" s="164" t="n">
        <v>0.0582135910146201</v>
      </c>
      <c r="CQ9" s="164" t="n">
        <v>0.0604567986446634</v>
      </c>
      <c r="CR9" s="164" t="n">
        <v>0.124458806550794</v>
      </c>
      <c r="CS9" s="165" t="n">
        <v>0.670232791616992</v>
      </c>
      <c r="CT9" s="149"/>
      <c r="CU9" s="142" t="n">
        <v>0.0723787412938445</v>
      </c>
      <c r="CV9" s="145" t="n">
        <v>0.047672083830081</v>
      </c>
      <c r="CW9" s="166" t="n">
        <v>43.3588818472737</v>
      </c>
      <c r="CX9" s="148" t="n">
        <v>3371</v>
      </c>
      <c r="CY9" s="163" t="n">
        <v>0.0950184501845019</v>
      </c>
      <c r="CZ9" s="164" t="n">
        <v>0.101476014760148</v>
      </c>
      <c r="DA9" s="164" t="n">
        <v>0.377306273062731</v>
      </c>
      <c r="DB9" s="164" t="n">
        <v>0</v>
      </c>
      <c r="DC9" s="164" t="n">
        <v>0</v>
      </c>
      <c r="DD9" s="142" t="n">
        <v>0.42619926199262</v>
      </c>
      <c r="DE9" s="167"/>
      <c r="DF9" s="168"/>
      <c r="DG9" s="168"/>
      <c r="DH9" s="169"/>
      <c r="DI9" s="169"/>
      <c r="DJ9" s="169"/>
      <c r="DK9" s="169"/>
      <c r="DL9" s="169"/>
      <c r="DM9" s="169"/>
      <c r="DN9" s="169"/>
      <c r="DO9" s="170"/>
      <c r="DP9" s="145" t="n">
        <v>0.0805201731819038</v>
      </c>
      <c r="DQ9" s="145" t="n">
        <v>0.336060783167738</v>
      </c>
      <c r="DR9" s="171"/>
      <c r="DS9" s="11" t="n">
        <v>1614.2</v>
      </c>
      <c r="DT9" s="172"/>
      <c r="DU9" s="172"/>
      <c r="DV9" s="172"/>
      <c r="DW9" s="172"/>
      <c r="DX9" s="172"/>
      <c r="DY9" s="173"/>
      <c r="DZ9" s="169"/>
      <c r="EA9" s="169"/>
      <c r="EB9" s="169"/>
      <c r="EC9" s="169"/>
      <c r="ED9" s="169"/>
      <c r="EE9" s="169"/>
      <c r="EF9" s="169"/>
      <c r="EG9" s="173"/>
      <c r="EH9" s="169"/>
      <c r="EI9" s="169"/>
      <c r="EJ9" s="170"/>
      <c r="EK9" s="174"/>
      <c r="EL9" s="169"/>
      <c r="EM9" s="169"/>
      <c r="EN9" s="170"/>
      <c r="EO9" s="170"/>
      <c r="EP9" s="173"/>
    </row>
    <row r="10" customFormat="false" ht="13.8" hidden="false" customHeight="false" outlineLevel="0" collapsed="false">
      <c r="A10" s="1" t="n">
        <v>2005</v>
      </c>
      <c r="B10" s="2" t="s">
        <v>204</v>
      </c>
      <c r="C10" s="126" t="n">
        <v>21006</v>
      </c>
      <c r="D10" s="127" t="n">
        <v>53498</v>
      </c>
      <c r="E10" s="128" t="n">
        <v>48.4213015873016</v>
      </c>
      <c r="F10" s="128" t="n">
        <v>18.8378319963937</v>
      </c>
      <c r="G10" s="129" t="n">
        <v>18.0733333333333</v>
      </c>
      <c r="H10" s="128" t="n">
        <v>48.6041095890411</v>
      </c>
      <c r="I10" s="128" t="n">
        <v>39.5656451612903</v>
      </c>
      <c r="J10" s="128" t="n">
        <v>22.8952459016393</v>
      </c>
      <c r="K10" s="128" t="n">
        <v>43.9493</v>
      </c>
      <c r="L10" s="128" t="n">
        <v>110.757325581395</v>
      </c>
      <c r="M10" s="130" t="n">
        <v>36.6234408602151</v>
      </c>
      <c r="N10" s="131" t="n">
        <v>34.82</v>
      </c>
      <c r="O10" s="132"/>
      <c r="P10" s="133" t="n">
        <v>0.1744</v>
      </c>
      <c r="Q10" s="134" t="n">
        <v>223</v>
      </c>
      <c r="R10" s="135" t="n">
        <v>196</v>
      </c>
      <c r="S10" s="136" t="n">
        <f aca="false">Q10-R10</f>
        <v>27</v>
      </c>
      <c r="T10" s="137"/>
      <c r="U10" s="138"/>
      <c r="V10" s="138"/>
      <c r="W10" s="137"/>
      <c r="X10" s="137"/>
      <c r="Y10" s="137"/>
      <c r="Z10" s="138"/>
      <c r="AA10" s="137"/>
      <c r="AB10" s="137"/>
      <c r="AC10" s="137"/>
      <c r="AD10" s="137"/>
      <c r="AE10" s="137"/>
      <c r="AF10" s="137"/>
      <c r="AG10" s="139"/>
      <c r="AH10" s="140"/>
      <c r="AI10" s="137"/>
      <c r="AJ10" s="137"/>
      <c r="AK10" s="137"/>
      <c r="AL10" s="137"/>
      <c r="AM10" s="137"/>
      <c r="AN10" s="141"/>
      <c r="AO10" s="142"/>
      <c r="AP10" s="134" t="n">
        <v>63</v>
      </c>
      <c r="AQ10" s="143" t="n">
        <v>0.0380952380952381</v>
      </c>
      <c r="AR10" s="143" t="n">
        <v>0.115873015873016</v>
      </c>
      <c r="AS10" s="143" t="n">
        <v>0.0984126984126984</v>
      </c>
      <c r="AT10" s="143" t="n">
        <v>0.0968253968253968</v>
      </c>
      <c r="AU10" s="143" t="n">
        <v>0.317460317460317</v>
      </c>
      <c r="AV10" s="143" t="n">
        <v>0.136507936507936</v>
      </c>
      <c r="AW10" s="144" t="n">
        <v>0.295238095238095</v>
      </c>
      <c r="AX10" s="145" t="n">
        <v>0.132512338723755</v>
      </c>
      <c r="AY10" s="146"/>
      <c r="AZ10" s="147" t="n">
        <v>1862</v>
      </c>
      <c r="BA10" s="148" t="n">
        <v>1331</v>
      </c>
      <c r="BB10" s="149"/>
      <c r="BC10" s="133" t="n">
        <v>7.3066263542454</v>
      </c>
      <c r="BD10" s="175" t="n">
        <v>8.006867</v>
      </c>
      <c r="BE10" s="176" t="n">
        <v>3.240876</v>
      </c>
      <c r="BF10" s="176" t="n">
        <v>11.343059</v>
      </c>
      <c r="BG10" s="177" t="n">
        <v>5.62387</v>
      </c>
      <c r="BH10" s="154"/>
      <c r="BI10" s="150"/>
      <c r="BJ10" s="155"/>
      <c r="BK10" s="156" t="n">
        <v>0.102332994981798</v>
      </c>
      <c r="BL10" s="157" t="n">
        <v>5.63100044863167</v>
      </c>
      <c r="BM10" s="158"/>
      <c r="BN10" s="153"/>
      <c r="BO10" s="159"/>
      <c r="BP10" s="159"/>
      <c r="BQ10" s="162" t="n">
        <v>54.6182</v>
      </c>
      <c r="BR10" s="159"/>
      <c r="BS10" s="159"/>
      <c r="BT10" s="153"/>
      <c r="BU10" s="153"/>
      <c r="BV10" s="160" t="n">
        <v>71.6189979169339</v>
      </c>
      <c r="BW10" s="134" t="n">
        <v>161937</v>
      </c>
      <c r="BX10" s="149"/>
      <c r="BY10" s="161" t="n">
        <v>0.802</v>
      </c>
      <c r="BZ10" s="162" t="n">
        <v>0.666</v>
      </c>
      <c r="CA10" s="161" t="n">
        <v>-35.4</v>
      </c>
      <c r="CB10" s="163" t="n">
        <v>0.647844532132867</v>
      </c>
      <c r="CC10" s="133" t="n">
        <v>0.11116194833667</v>
      </c>
      <c r="CD10" s="133" t="n">
        <v>0.365</v>
      </c>
      <c r="CE10" s="163" t="n">
        <v>0.0442826531305384</v>
      </c>
      <c r="CF10" s="164" t="n">
        <v>0.0642348567652853</v>
      </c>
      <c r="CG10" s="164" t="n">
        <v>0.0389904716031543</v>
      </c>
      <c r="CH10" s="164" t="n">
        <v>0.0265411857697747</v>
      </c>
      <c r="CI10" s="164" t="n">
        <v>0.0594860964449138</v>
      </c>
      <c r="CJ10" s="164" t="n">
        <v>0.0518102718958607</v>
      </c>
      <c r="CK10" s="164" t="n">
        <v>0.0514274069545564</v>
      </c>
      <c r="CL10" s="164" t="n">
        <v>0.0784811377263998</v>
      </c>
      <c r="CM10" s="164" t="n">
        <v>0.0956544829161958</v>
      </c>
      <c r="CN10" s="164" t="n">
        <v>0.0874043609551863</v>
      </c>
      <c r="CO10" s="164" t="n">
        <v>0.0782835300147588</v>
      </c>
      <c r="CP10" s="164" t="n">
        <v>0.0535022879267863</v>
      </c>
      <c r="CQ10" s="164" t="n">
        <v>0.0652537715284339</v>
      </c>
      <c r="CR10" s="164" t="n">
        <v>0.129964121849855</v>
      </c>
      <c r="CS10" s="165" t="n">
        <v>0.647844532132867</v>
      </c>
      <c r="CT10" s="149"/>
      <c r="CU10" s="142" t="n">
        <v>0.0746833645183003</v>
      </c>
      <c r="CV10" s="145" t="n">
        <v>0.0264423819139542</v>
      </c>
      <c r="CW10" s="166" t="n">
        <v>43.5834614695839</v>
      </c>
      <c r="CX10" s="148" t="n">
        <v>10402</v>
      </c>
      <c r="CY10" s="163" t="n">
        <v>0.0786838340486409</v>
      </c>
      <c r="CZ10" s="164" t="n">
        <v>0.205054840247973</v>
      </c>
      <c r="DA10" s="164" t="n">
        <v>0.408202193609919</v>
      </c>
      <c r="DB10" s="164" t="n">
        <v>0</v>
      </c>
      <c r="DC10" s="164" t="n">
        <v>0</v>
      </c>
      <c r="DD10" s="142" t="n">
        <v>0.308059132093467</v>
      </c>
      <c r="DE10" s="167"/>
      <c r="DF10" s="168"/>
      <c r="DG10" s="168"/>
      <c r="DH10" s="169"/>
      <c r="DI10" s="169"/>
      <c r="DJ10" s="169"/>
      <c r="DK10" s="169"/>
      <c r="DL10" s="169"/>
      <c r="DM10" s="169"/>
      <c r="DN10" s="169"/>
      <c r="DO10" s="170"/>
      <c r="DP10" s="145" t="n">
        <v>0.0216133434607286</v>
      </c>
      <c r="DQ10" s="145" t="n">
        <v>0.0365714285714286</v>
      </c>
      <c r="DR10" s="171"/>
      <c r="DS10" s="11" t="n">
        <v>681.1</v>
      </c>
      <c r="DT10" s="172"/>
      <c r="DU10" s="172"/>
      <c r="DV10" s="172"/>
      <c r="DW10" s="172"/>
      <c r="DX10" s="172"/>
      <c r="DY10" s="173"/>
      <c r="DZ10" s="169"/>
      <c r="EA10" s="169"/>
      <c r="EB10" s="169"/>
      <c r="EC10" s="169"/>
      <c r="ED10" s="169"/>
      <c r="EE10" s="169"/>
      <c r="EF10" s="169"/>
      <c r="EG10" s="173"/>
      <c r="EH10" s="169"/>
      <c r="EI10" s="169"/>
      <c r="EJ10" s="170"/>
      <c r="EK10" s="174"/>
      <c r="EL10" s="169"/>
      <c r="EM10" s="169"/>
      <c r="EN10" s="170"/>
      <c r="EO10" s="170"/>
      <c r="EP10" s="173"/>
    </row>
    <row r="11" customFormat="false" ht="13.8" hidden="false" customHeight="false" outlineLevel="0" collapsed="false">
      <c r="A11" s="1" t="n">
        <v>2005</v>
      </c>
      <c r="B11" s="2" t="s">
        <v>205</v>
      </c>
      <c r="C11" s="126" t="n">
        <v>15481</v>
      </c>
      <c r="D11" s="127" t="n">
        <v>41323</v>
      </c>
      <c r="E11" s="128" t="n">
        <v>37.3575327510917</v>
      </c>
      <c r="F11" s="128" t="n">
        <v>14.0208225778696</v>
      </c>
      <c r="G11" s="129" t="n">
        <v>23.2845454545455</v>
      </c>
      <c r="H11" s="128" t="n">
        <v>38.5713580246914</v>
      </c>
      <c r="I11" s="128" t="n">
        <v>35.4401333333333</v>
      </c>
      <c r="J11" s="128" t="n">
        <v>23.873829787234</v>
      </c>
      <c r="K11" s="128" t="n">
        <v>27.2469387755102</v>
      </c>
      <c r="L11" s="128" t="n">
        <v>84.1873333333333</v>
      </c>
      <c r="M11" s="130" t="n">
        <v>35.7121818181818</v>
      </c>
      <c r="N11" s="131" t="n">
        <v>26.96</v>
      </c>
      <c r="O11" s="132"/>
      <c r="P11" s="133" t="n">
        <v>0.1332</v>
      </c>
      <c r="Q11" s="134" t="n">
        <v>60</v>
      </c>
      <c r="R11" s="135" t="n">
        <v>75</v>
      </c>
      <c r="S11" s="136" t="n">
        <f aca="false">Q11-R11</f>
        <v>-15</v>
      </c>
      <c r="T11" s="137"/>
      <c r="U11" s="138"/>
      <c r="V11" s="138"/>
      <c r="W11" s="137"/>
      <c r="X11" s="137"/>
      <c r="Y11" s="137"/>
      <c r="Z11" s="138"/>
      <c r="AA11" s="137"/>
      <c r="AB11" s="137"/>
      <c r="AC11" s="137"/>
      <c r="AD11" s="137"/>
      <c r="AE11" s="137"/>
      <c r="AF11" s="137"/>
      <c r="AG11" s="139"/>
      <c r="AH11" s="140"/>
      <c r="AI11" s="137"/>
      <c r="AJ11" s="137"/>
      <c r="AK11" s="137"/>
      <c r="AL11" s="137"/>
      <c r="AM11" s="137"/>
      <c r="AN11" s="141"/>
      <c r="AO11" s="142"/>
      <c r="AP11" s="134" t="n">
        <v>45.8</v>
      </c>
      <c r="AQ11" s="143" t="n">
        <v>0.0480349344978166</v>
      </c>
      <c r="AR11" s="143" t="n">
        <v>0.176855895196507</v>
      </c>
      <c r="AS11" s="143" t="n">
        <v>0.163755458515284</v>
      </c>
      <c r="AT11" s="143" t="n">
        <v>0.102620087336245</v>
      </c>
      <c r="AU11" s="143" t="n">
        <v>0.213973799126638</v>
      </c>
      <c r="AV11" s="143" t="n">
        <v>0.0982532751091703</v>
      </c>
      <c r="AW11" s="144" t="n">
        <v>0.360262008733624</v>
      </c>
      <c r="AX11" s="145" t="n">
        <v>0.137165337121626</v>
      </c>
      <c r="AY11" s="146"/>
      <c r="AZ11" s="147" t="n">
        <v>1717</v>
      </c>
      <c r="BA11" s="148" t="n">
        <v>1178</v>
      </c>
      <c r="BB11" s="149"/>
      <c r="BC11" s="133" t="n">
        <v>5.86373257565645</v>
      </c>
      <c r="BD11" s="175" t="n">
        <v>2.68824</v>
      </c>
      <c r="BE11" s="176" t="n">
        <v>2.432217</v>
      </c>
      <c r="BF11" s="176" t="n">
        <v>4.352388</v>
      </c>
      <c r="BG11" s="177" t="n">
        <v>1.79216</v>
      </c>
      <c r="BH11" s="154"/>
      <c r="BI11" s="150"/>
      <c r="BJ11" s="155"/>
      <c r="BK11" s="156" t="n">
        <v>0.116237335450205</v>
      </c>
      <c r="BL11" s="157" t="n">
        <v>6.25171995143667</v>
      </c>
      <c r="BM11" s="158"/>
      <c r="BN11" s="153"/>
      <c r="BO11" s="159"/>
      <c r="BP11" s="159"/>
      <c r="BQ11" s="162" t="n">
        <v>37.6354</v>
      </c>
      <c r="BR11" s="159"/>
      <c r="BS11" s="159"/>
      <c r="BT11" s="153"/>
      <c r="BU11" s="153"/>
      <c r="BV11" s="160" t="n">
        <v>64.5892216329512</v>
      </c>
      <c r="BW11" s="134" t="n">
        <v>122031</v>
      </c>
      <c r="BX11" s="149"/>
      <c r="BY11" s="161" t="n">
        <v>-1.06</v>
      </c>
      <c r="BZ11" s="162" t="n">
        <v>0.607</v>
      </c>
      <c r="CA11" s="161" t="n">
        <v>-57.8</v>
      </c>
      <c r="CB11" s="163" t="n">
        <v>0.640148814645459</v>
      </c>
      <c r="CC11" s="133" t="n">
        <v>0.184502931462659</v>
      </c>
      <c r="CD11" s="133" t="n">
        <v>0.46</v>
      </c>
      <c r="CE11" s="163" t="n">
        <v>0.0405470741041211</v>
      </c>
      <c r="CF11" s="164" t="n">
        <v>0.0585261122173874</v>
      </c>
      <c r="CG11" s="164" t="n">
        <v>0.0404897116306512</v>
      </c>
      <c r="CH11" s="164" t="n">
        <v>0.0285255385926527</v>
      </c>
      <c r="CI11" s="164" t="n">
        <v>0.0635002581311306</v>
      </c>
      <c r="CJ11" s="164" t="n">
        <v>0.0509706549975006</v>
      </c>
      <c r="CK11" s="164" t="n">
        <v>0.052199850857569</v>
      </c>
      <c r="CL11" s="164" t="n">
        <v>0.0715146151387762</v>
      </c>
      <c r="CM11" s="164" t="n">
        <v>0.0888053035704042</v>
      </c>
      <c r="CN11" s="164" t="n">
        <v>0.0871663757569798</v>
      </c>
      <c r="CO11" s="164" t="n">
        <v>0.0810449803738394</v>
      </c>
      <c r="CP11" s="164" t="n">
        <v>0.0535929394989798</v>
      </c>
      <c r="CQ11" s="164" t="n">
        <v>0.0628282977276266</v>
      </c>
      <c r="CR11" s="164" t="n">
        <v>0.13303996525473</v>
      </c>
      <c r="CS11" s="165" t="n">
        <v>0.640148814645459</v>
      </c>
      <c r="CT11" s="149"/>
      <c r="CU11" s="142" t="n">
        <v>0.087248322147651</v>
      </c>
      <c r="CV11" s="145" t="n">
        <v>0.0175693061599102</v>
      </c>
      <c r="CW11" s="166" t="n">
        <v>44.3541313272857</v>
      </c>
      <c r="CX11" s="148" t="n">
        <v>7142</v>
      </c>
      <c r="CY11" s="163" t="n">
        <v>0.0858725761772853</v>
      </c>
      <c r="CZ11" s="164" t="n">
        <v>0.133518005540166</v>
      </c>
      <c r="DA11" s="164" t="n">
        <v>0.500277008310249</v>
      </c>
      <c r="DB11" s="164" t="n">
        <v>0</v>
      </c>
      <c r="DC11" s="164" t="n">
        <v>0.00941828254847645</v>
      </c>
      <c r="DD11" s="142" t="n">
        <v>0.270914127423823</v>
      </c>
      <c r="DE11" s="167"/>
      <c r="DF11" s="168"/>
      <c r="DG11" s="168"/>
      <c r="DH11" s="169"/>
      <c r="DI11" s="169"/>
      <c r="DJ11" s="169"/>
      <c r="DK11" s="169"/>
      <c r="DL11" s="169"/>
      <c r="DM11" s="169"/>
      <c r="DN11" s="169"/>
      <c r="DO11" s="170"/>
      <c r="DP11" s="178"/>
      <c r="DQ11" s="178"/>
      <c r="DR11" s="171"/>
      <c r="DS11" s="11" t="n">
        <v>448.2</v>
      </c>
      <c r="DT11" s="172"/>
      <c r="DU11" s="172"/>
      <c r="DV11" s="172"/>
      <c r="DW11" s="172"/>
      <c r="DX11" s="172"/>
      <c r="DY11" s="173"/>
      <c r="DZ11" s="169"/>
      <c r="EA11" s="169"/>
      <c r="EB11" s="169"/>
      <c r="EC11" s="169"/>
      <c r="ED11" s="169"/>
      <c r="EE11" s="169"/>
      <c r="EF11" s="169"/>
      <c r="EG11" s="173"/>
      <c r="EH11" s="169"/>
      <c r="EI11" s="169"/>
      <c r="EJ11" s="170"/>
      <c r="EK11" s="174"/>
      <c r="EL11" s="169"/>
      <c r="EM11" s="169"/>
      <c r="EN11" s="170"/>
      <c r="EO11" s="170"/>
      <c r="EP11" s="173"/>
    </row>
    <row r="12" customFormat="false" ht="13.8" hidden="false" customHeight="false" outlineLevel="0" collapsed="false">
      <c r="A12" s="1" t="n">
        <v>2005</v>
      </c>
      <c r="B12" s="2" t="s">
        <v>206</v>
      </c>
      <c r="C12" s="126" t="n">
        <v>16386</v>
      </c>
      <c r="D12" s="127" t="n">
        <v>45804</v>
      </c>
      <c r="E12" s="128" t="n">
        <v>41.483147751606</v>
      </c>
      <c r="F12" s="128" t="n">
        <v>14.6726778356762</v>
      </c>
      <c r="G12" s="129" t="n">
        <v>20.699</v>
      </c>
      <c r="H12" s="128" t="n">
        <v>59.6662921348315</v>
      </c>
      <c r="I12" s="128" t="n">
        <v>64.9070833333333</v>
      </c>
      <c r="J12" s="128" t="n">
        <v>31.1983673469388</v>
      </c>
      <c r="K12" s="128" t="n">
        <v>30.9868376068376</v>
      </c>
      <c r="L12" s="128" t="n">
        <v>63.84984375</v>
      </c>
      <c r="M12" s="130" t="n">
        <v>33.1997841726619</v>
      </c>
      <c r="N12" s="131" t="n">
        <v>30.33</v>
      </c>
      <c r="O12" s="132"/>
      <c r="P12" s="133" t="n">
        <v>0.138</v>
      </c>
      <c r="Q12" s="134" t="n">
        <v>36</v>
      </c>
      <c r="R12" s="135" t="n">
        <v>54</v>
      </c>
      <c r="S12" s="136" t="n">
        <f aca="false">Q12-R12</f>
        <v>-18</v>
      </c>
      <c r="T12" s="137"/>
      <c r="U12" s="138"/>
      <c r="V12" s="138"/>
      <c r="W12" s="137"/>
      <c r="X12" s="137"/>
      <c r="Y12" s="137"/>
      <c r="Z12" s="138"/>
      <c r="AA12" s="137"/>
      <c r="AB12" s="137"/>
      <c r="AC12" s="137"/>
      <c r="AD12" s="137"/>
      <c r="AE12" s="137"/>
      <c r="AF12" s="137"/>
      <c r="AG12" s="139"/>
      <c r="AH12" s="140"/>
      <c r="AI12" s="137"/>
      <c r="AJ12" s="137"/>
      <c r="AK12" s="137"/>
      <c r="AL12" s="137"/>
      <c r="AM12" s="137"/>
      <c r="AN12" s="141"/>
      <c r="AO12" s="142"/>
      <c r="AP12" s="134" t="n">
        <v>46.7</v>
      </c>
      <c r="AQ12" s="143" t="n">
        <v>0.0214132762312634</v>
      </c>
      <c r="AR12" s="143" t="n">
        <v>0.190578158458244</v>
      </c>
      <c r="AS12" s="143" t="n">
        <v>0.154175588865096</v>
      </c>
      <c r="AT12" s="143" t="n">
        <v>0.104925053533191</v>
      </c>
      <c r="AU12" s="143" t="n">
        <v>0.250535331905782</v>
      </c>
      <c r="AV12" s="143" t="n">
        <v>0.137044967880086</v>
      </c>
      <c r="AW12" s="144" t="n">
        <v>0.297644539614561</v>
      </c>
      <c r="AX12" s="145" t="n">
        <v>0.122338946062175</v>
      </c>
      <c r="AY12" s="146"/>
      <c r="AZ12" s="147" t="n">
        <v>1758</v>
      </c>
      <c r="BA12" s="148" t="n">
        <v>1192</v>
      </c>
      <c r="BB12" s="149"/>
      <c r="BC12" s="133" t="n">
        <v>8.80374525996268</v>
      </c>
      <c r="BD12" s="175" t="n">
        <v>5.317705</v>
      </c>
      <c r="BE12" s="176" t="n">
        <v>3.42696</v>
      </c>
      <c r="BF12" s="176" t="n">
        <v>6.26307</v>
      </c>
      <c r="BG12" s="177" t="n">
        <v>2.36342</v>
      </c>
      <c r="BH12" s="154"/>
      <c r="BI12" s="150"/>
      <c r="BJ12" s="155"/>
      <c r="BK12" s="156" t="n">
        <v>0.106697394352183</v>
      </c>
      <c r="BL12" s="157" t="n">
        <v>8.39444444444444</v>
      </c>
      <c r="BM12" s="158"/>
      <c r="BN12" s="153"/>
      <c r="BO12" s="159"/>
      <c r="BP12" s="159"/>
      <c r="BQ12" s="162" t="n">
        <v>30.8427</v>
      </c>
      <c r="BR12" s="159"/>
      <c r="BS12" s="159"/>
      <c r="BT12" s="153"/>
      <c r="BU12" s="153"/>
      <c r="BV12" s="160" t="n">
        <v>108.520938642995</v>
      </c>
      <c r="BW12" s="134" t="n">
        <v>132032</v>
      </c>
      <c r="BX12" s="149"/>
      <c r="BY12" s="161" t="n">
        <v>-1.006</v>
      </c>
      <c r="BZ12" s="162" t="n">
        <v>0.636</v>
      </c>
      <c r="CA12" s="161" t="n">
        <v>-49.4</v>
      </c>
      <c r="CB12" s="163" t="n">
        <v>0.640927956858943</v>
      </c>
      <c r="CC12" s="133" t="n">
        <v>0.197440412181086</v>
      </c>
      <c r="CD12" s="133" t="n">
        <v>0.506</v>
      </c>
      <c r="CE12" s="163" t="n">
        <v>0.0378241638390693</v>
      </c>
      <c r="CF12" s="164" t="n">
        <v>0.0555092704798837</v>
      </c>
      <c r="CG12" s="164" t="n">
        <v>0.0394828526417838</v>
      </c>
      <c r="CH12" s="164" t="n">
        <v>0.0289096582646631</v>
      </c>
      <c r="CI12" s="164" t="n">
        <v>0.062318225884634</v>
      </c>
      <c r="CJ12" s="164" t="n">
        <v>0.0526311803199224</v>
      </c>
      <c r="CK12" s="164" t="n">
        <v>0.0494955768298594</v>
      </c>
      <c r="CL12" s="164" t="n">
        <v>0.0707101308773631</v>
      </c>
      <c r="CM12" s="164" t="n">
        <v>0.0890314469219583</v>
      </c>
      <c r="CN12" s="164" t="n">
        <v>0.0823588221037324</v>
      </c>
      <c r="CO12" s="164" t="n">
        <v>0.0801320891904993</v>
      </c>
      <c r="CP12" s="164" t="n">
        <v>0.0565090281143965</v>
      </c>
      <c r="CQ12" s="164" t="n">
        <v>0.0688317983519147</v>
      </c>
      <c r="CR12" s="164" t="n">
        <v>0.139860033931168</v>
      </c>
      <c r="CS12" s="165" t="n">
        <v>0.640927956858943</v>
      </c>
      <c r="CT12" s="149"/>
      <c r="CU12" s="142" t="n">
        <v>0.0863957222491517</v>
      </c>
      <c r="CV12" s="145" t="n">
        <v>0.0258497939893359</v>
      </c>
      <c r="CW12" s="166" t="n">
        <v>44.8890079677654</v>
      </c>
      <c r="CX12" s="148" t="n">
        <v>7329</v>
      </c>
      <c r="CY12" s="163" t="n">
        <v>0.10880538418396</v>
      </c>
      <c r="CZ12" s="164" t="n">
        <v>0.19910263600673</v>
      </c>
      <c r="DA12" s="164" t="n">
        <v>0.421761076836792</v>
      </c>
      <c r="DB12" s="164" t="n">
        <v>0</v>
      </c>
      <c r="DC12" s="164" t="n">
        <v>0</v>
      </c>
      <c r="DD12" s="142" t="n">
        <v>0.270330902972518</v>
      </c>
      <c r="DE12" s="167"/>
      <c r="DF12" s="168"/>
      <c r="DG12" s="168"/>
      <c r="DH12" s="169"/>
      <c r="DI12" s="169"/>
      <c r="DJ12" s="169"/>
      <c r="DK12" s="169"/>
      <c r="DL12" s="169"/>
      <c r="DM12" s="169"/>
      <c r="DN12" s="169"/>
      <c r="DO12" s="170"/>
      <c r="DP12" s="145" t="n">
        <v>0.0165868880271449</v>
      </c>
      <c r="DQ12" s="145" t="n">
        <v>0.0922374429223744</v>
      </c>
      <c r="DR12" s="171"/>
      <c r="DS12" s="11" t="n">
        <v>405.2</v>
      </c>
      <c r="DT12" s="172"/>
      <c r="DU12" s="172"/>
      <c r="DV12" s="172"/>
      <c r="DW12" s="172"/>
      <c r="DX12" s="172"/>
      <c r="DY12" s="173"/>
      <c r="DZ12" s="169"/>
      <c r="EA12" s="169"/>
      <c r="EB12" s="169"/>
      <c r="EC12" s="169"/>
      <c r="ED12" s="169"/>
      <c r="EE12" s="169"/>
      <c r="EF12" s="169"/>
      <c r="EG12" s="173"/>
      <c r="EH12" s="169"/>
      <c r="EI12" s="169"/>
      <c r="EJ12" s="170"/>
      <c r="EK12" s="174"/>
      <c r="EL12" s="169"/>
      <c r="EM12" s="169"/>
      <c r="EN12" s="170"/>
      <c r="EO12" s="170"/>
      <c r="EP12" s="173"/>
    </row>
    <row r="13" customFormat="false" ht="13.8" hidden="false" customHeight="false" outlineLevel="0" collapsed="false">
      <c r="A13" s="1" t="n">
        <v>2005</v>
      </c>
      <c r="B13" s="2" t="s">
        <v>207</v>
      </c>
      <c r="C13" s="126" t="n">
        <v>18589</v>
      </c>
      <c r="D13" s="127" t="n">
        <v>49812</v>
      </c>
      <c r="E13" s="128" t="n">
        <v>45.0713428571429</v>
      </c>
      <c r="F13" s="128" t="n">
        <v>16.5418501740699</v>
      </c>
      <c r="G13" s="129" t="n">
        <v>22.1294736842105</v>
      </c>
      <c r="H13" s="128" t="n">
        <v>81.4514285714286</v>
      </c>
      <c r="I13" s="128" t="n">
        <v>74.4275862068966</v>
      </c>
      <c r="J13" s="128" t="n">
        <v>24.1746052631579</v>
      </c>
      <c r="K13" s="128" t="n">
        <v>30.5552150537634</v>
      </c>
      <c r="L13" s="128" t="n">
        <v>79.0935897435898</v>
      </c>
      <c r="M13" s="130" t="n">
        <v>34.7395515695067</v>
      </c>
      <c r="N13" s="131" t="n">
        <v>32.45</v>
      </c>
      <c r="O13" s="132"/>
      <c r="P13" s="133" t="n">
        <v>0.3218</v>
      </c>
      <c r="Q13" s="134" t="n">
        <v>138</v>
      </c>
      <c r="R13" s="135" t="n">
        <v>160</v>
      </c>
      <c r="S13" s="136" t="n">
        <f aca="false">Q13-R13</f>
        <v>-22</v>
      </c>
      <c r="T13" s="137"/>
      <c r="U13" s="138"/>
      <c r="V13" s="138"/>
      <c r="W13" s="137"/>
      <c r="X13" s="137"/>
      <c r="Y13" s="137"/>
      <c r="Z13" s="138"/>
      <c r="AA13" s="137"/>
      <c r="AB13" s="137"/>
      <c r="AC13" s="137"/>
      <c r="AD13" s="137"/>
      <c r="AE13" s="137"/>
      <c r="AF13" s="137"/>
      <c r="AG13" s="139"/>
      <c r="AH13" s="140"/>
      <c r="AI13" s="137"/>
      <c r="AJ13" s="137"/>
      <c r="AK13" s="137"/>
      <c r="AL13" s="137"/>
      <c r="AM13" s="137"/>
      <c r="AN13" s="141"/>
      <c r="AO13" s="142"/>
      <c r="AP13" s="134" t="n">
        <v>70</v>
      </c>
      <c r="AQ13" s="143" t="n">
        <v>0.0271428571428571</v>
      </c>
      <c r="AR13" s="143" t="n">
        <v>0.17</v>
      </c>
      <c r="AS13" s="143" t="n">
        <v>0.124285714285714</v>
      </c>
      <c r="AT13" s="143" t="n">
        <v>0.108571428571429</v>
      </c>
      <c r="AU13" s="143" t="n">
        <v>0.265714285714286</v>
      </c>
      <c r="AV13" s="143" t="n">
        <v>0.111428571428571</v>
      </c>
      <c r="AW13" s="144" t="n">
        <v>0.318571428571429</v>
      </c>
      <c r="AX13" s="145" t="n">
        <v>0.13042732844713</v>
      </c>
      <c r="AY13" s="146"/>
      <c r="AZ13" s="147" t="n">
        <v>1864</v>
      </c>
      <c r="BA13" s="148" t="n">
        <v>1240</v>
      </c>
      <c r="BB13" s="149"/>
      <c r="BC13" s="133" t="n">
        <v>8.30612244897959</v>
      </c>
      <c r="BD13" s="175" t="n">
        <v>8.399867</v>
      </c>
      <c r="BE13" s="176" t="n">
        <v>3.839941</v>
      </c>
      <c r="BF13" s="176" t="n">
        <v>9.839837</v>
      </c>
      <c r="BG13" s="177" t="n">
        <v>4.31993</v>
      </c>
      <c r="BH13" s="154"/>
      <c r="BI13" s="150"/>
      <c r="BJ13" s="155"/>
      <c r="BK13" s="156" t="n">
        <v>0.0957314059797381</v>
      </c>
      <c r="BL13" s="157" t="n">
        <v>8.67450321858382</v>
      </c>
      <c r="BM13" s="158"/>
      <c r="BN13" s="153"/>
      <c r="BO13" s="159"/>
      <c r="BP13" s="159"/>
      <c r="BQ13" s="162" t="n">
        <v>53.8391</v>
      </c>
      <c r="BR13" s="159"/>
      <c r="BS13" s="159"/>
      <c r="BT13" s="153"/>
      <c r="BU13" s="153"/>
      <c r="BV13" s="160" t="n">
        <v>85.0435410730768</v>
      </c>
      <c r="BW13" s="134" t="n">
        <v>190728</v>
      </c>
      <c r="BX13" s="149"/>
      <c r="BY13" s="161" t="n">
        <v>-0.352</v>
      </c>
      <c r="BZ13" s="162" t="n">
        <v>0.689</v>
      </c>
      <c r="CA13" s="161" t="n">
        <v>-31.3</v>
      </c>
      <c r="CB13" s="163" t="n">
        <v>0.655394069040728</v>
      </c>
      <c r="CC13" s="133" t="n">
        <v>0.143765699748804</v>
      </c>
      <c r="CD13" s="146"/>
      <c r="CE13" s="163" t="n">
        <v>0.0417925003145841</v>
      </c>
      <c r="CF13" s="164" t="n">
        <v>0.0587852858521035</v>
      </c>
      <c r="CG13" s="164" t="n">
        <v>0.0411843043496498</v>
      </c>
      <c r="CH13" s="164" t="n">
        <v>0.0301424017448932</v>
      </c>
      <c r="CI13" s="164" t="n">
        <v>0.0629482823707059</v>
      </c>
      <c r="CJ13" s="164" t="n">
        <v>0.052913048949289</v>
      </c>
      <c r="CK13" s="164" t="n">
        <v>0.0508787383079569</v>
      </c>
      <c r="CL13" s="164" t="n">
        <v>0.0739639696321463</v>
      </c>
      <c r="CM13" s="164" t="n">
        <v>0.093824713728451</v>
      </c>
      <c r="CN13" s="164" t="n">
        <v>0.0876274065685164</v>
      </c>
      <c r="CO13" s="164" t="n">
        <v>0.0841302797701439</v>
      </c>
      <c r="CP13" s="164" t="n">
        <v>0.0553563189463529</v>
      </c>
      <c r="CQ13" s="164" t="n">
        <v>0.0636089090222726</v>
      </c>
      <c r="CR13" s="164" t="n">
        <v>0.130201124113921</v>
      </c>
      <c r="CS13" s="165" t="n">
        <v>0.655394069040728</v>
      </c>
      <c r="CT13" s="149"/>
      <c r="CU13" s="142" t="n">
        <v>0.072642716329013</v>
      </c>
      <c r="CV13" s="145" t="n">
        <v>0.032559456398641</v>
      </c>
      <c r="CW13" s="166" t="n">
        <v>43.6342749884653</v>
      </c>
      <c r="CX13" s="148" t="n">
        <v>11212</v>
      </c>
      <c r="CY13" s="163" t="n">
        <v>0.118782479584261</v>
      </c>
      <c r="CZ13" s="164" t="n">
        <v>0.175575352635486</v>
      </c>
      <c r="DA13" s="164" t="n">
        <v>0.41796585003712</v>
      </c>
      <c r="DB13" s="164" t="n">
        <v>0</v>
      </c>
      <c r="DC13" s="164" t="n">
        <v>0.0044543429844098</v>
      </c>
      <c r="DD13" s="142" t="n">
        <v>0.283221974758723</v>
      </c>
      <c r="DE13" s="167"/>
      <c r="DF13" s="168"/>
      <c r="DG13" s="168"/>
      <c r="DH13" s="169"/>
      <c r="DI13" s="169"/>
      <c r="DJ13" s="169"/>
      <c r="DK13" s="169"/>
      <c r="DL13" s="169"/>
      <c r="DM13" s="169"/>
      <c r="DN13" s="169"/>
      <c r="DO13" s="170"/>
      <c r="DP13" s="178"/>
      <c r="DQ13" s="178"/>
      <c r="DR13" s="171"/>
      <c r="DS13" s="11" t="n">
        <v>598.2</v>
      </c>
      <c r="DT13" s="172"/>
      <c r="DU13" s="172"/>
      <c r="DV13" s="172"/>
      <c r="DW13" s="172"/>
      <c r="DX13" s="172"/>
      <c r="DY13" s="173"/>
      <c r="DZ13" s="169"/>
      <c r="EA13" s="169"/>
      <c r="EB13" s="169"/>
      <c r="EC13" s="169"/>
      <c r="ED13" s="169"/>
      <c r="EE13" s="169"/>
      <c r="EF13" s="169"/>
      <c r="EG13" s="173"/>
      <c r="EH13" s="169"/>
      <c r="EI13" s="169"/>
      <c r="EJ13" s="170"/>
      <c r="EK13" s="174"/>
      <c r="EL13" s="169"/>
      <c r="EM13" s="169"/>
      <c r="EN13" s="170"/>
      <c r="EO13" s="170"/>
      <c r="EP13" s="173"/>
    </row>
    <row r="14" customFormat="false" ht="13.8" hidden="false" customHeight="false" outlineLevel="0" collapsed="false">
      <c r="A14" s="1" t="n">
        <v>2005</v>
      </c>
      <c r="B14" s="2" t="s">
        <v>208</v>
      </c>
      <c r="C14" s="126" t="n">
        <v>18523</v>
      </c>
      <c r="D14" s="127" t="n">
        <v>54986</v>
      </c>
      <c r="E14" s="128" t="n">
        <v>49.7109170305677</v>
      </c>
      <c r="F14" s="128" t="n">
        <v>16.6313113604488</v>
      </c>
      <c r="G14" s="129" t="n">
        <v>24.7886666666667</v>
      </c>
      <c r="H14" s="128" t="n">
        <v>88.8512727272727</v>
      </c>
      <c r="I14" s="128" t="n">
        <v>42.3981355932203</v>
      </c>
      <c r="J14" s="128" t="n">
        <v>27.9640625</v>
      </c>
      <c r="K14" s="128" t="n">
        <v>29.5866666666667</v>
      </c>
      <c r="L14" s="128" t="n">
        <v>92.1134210526316</v>
      </c>
      <c r="M14" s="130" t="n">
        <v>33.4440310077519</v>
      </c>
      <c r="N14" s="131" t="n">
        <v>35.93</v>
      </c>
      <c r="O14" s="132"/>
      <c r="P14" s="133" t="n">
        <v>0.4172</v>
      </c>
      <c r="Q14" s="134" t="n">
        <v>70</v>
      </c>
      <c r="R14" s="135" t="n">
        <v>77</v>
      </c>
      <c r="S14" s="136" t="n">
        <f aca="false">Q14-R14</f>
        <v>-7</v>
      </c>
      <c r="T14" s="137"/>
      <c r="U14" s="138"/>
      <c r="V14" s="138"/>
      <c r="W14" s="137"/>
      <c r="X14" s="137"/>
      <c r="Y14" s="137"/>
      <c r="Z14" s="138"/>
      <c r="AA14" s="137"/>
      <c r="AB14" s="137"/>
      <c r="AC14" s="137"/>
      <c r="AD14" s="137"/>
      <c r="AE14" s="137"/>
      <c r="AF14" s="137"/>
      <c r="AG14" s="139"/>
      <c r="AH14" s="140"/>
      <c r="AI14" s="137"/>
      <c r="AJ14" s="137"/>
      <c r="AK14" s="137"/>
      <c r="AL14" s="137"/>
      <c r="AM14" s="137"/>
      <c r="AN14" s="141"/>
      <c r="AO14" s="142"/>
      <c r="AP14" s="134" t="n">
        <v>45.8</v>
      </c>
      <c r="AQ14" s="143" t="n">
        <v>0.0327510917030568</v>
      </c>
      <c r="AR14" s="143" t="n">
        <v>0.240174672489083</v>
      </c>
      <c r="AS14" s="143" t="n">
        <v>0.12882096069869</v>
      </c>
      <c r="AT14" s="143" t="n">
        <v>0.139737991266376</v>
      </c>
      <c r="AU14" s="143" t="n">
        <v>0.222707423580786</v>
      </c>
      <c r="AV14" s="143" t="n">
        <v>0.0829694323144105</v>
      </c>
      <c r="AW14" s="144" t="n">
        <v>0.281659388646288</v>
      </c>
      <c r="AX14" s="145" t="n">
        <v>0.132132788425815</v>
      </c>
      <c r="AY14" s="146"/>
      <c r="AZ14" s="147" t="n">
        <v>1806</v>
      </c>
      <c r="BA14" s="148" t="n">
        <v>1209</v>
      </c>
      <c r="BB14" s="149"/>
      <c r="BC14" s="133" t="n">
        <v>7.48460174291108</v>
      </c>
      <c r="BD14" s="175" t="n">
        <v>5.34789</v>
      </c>
      <c r="BE14" s="176" t="n">
        <v>2.005459</v>
      </c>
      <c r="BF14" s="176" t="n">
        <v>5.57072</v>
      </c>
      <c r="BG14" s="177" t="n">
        <v>2.67395</v>
      </c>
      <c r="BH14" s="154"/>
      <c r="BI14" s="150"/>
      <c r="BJ14" s="155"/>
      <c r="BK14" s="146"/>
      <c r="BL14" s="155"/>
      <c r="BM14" s="155"/>
      <c r="BN14" s="153"/>
      <c r="BO14" s="159"/>
      <c r="BP14" s="159"/>
      <c r="BQ14" s="162" t="n">
        <v>41.0005</v>
      </c>
      <c r="BR14" s="159"/>
      <c r="BS14" s="159"/>
      <c r="BT14" s="153"/>
      <c r="BU14" s="153"/>
      <c r="BV14" s="160" t="n">
        <v>83.0735061199473</v>
      </c>
      <c r="BW14" s="134" t="n">
        <v>136896</v>
      </c>
      <c r="BX14" s="149"/>
      <c r="BY14" s="161" t="n">
        <v>-1.424</v>
      </c>
      <c r="BZ14" s="162" t="n">
        <v>0.594</v>
      </c>
      <c r="CA14" s="161" t="n">
        <v>-44</v>
      </c>
      <c r="CB14" s="163" t="n">
        <v>0.655643700327256</v>
      </c>
      <c r="CC14" s="133" t="n">
        <v>0.166118879171077</v>
      </c>
      <c r="CD14" s="146"/>
      <c r="CE14" s="163" t="n">
        <v>0.0385109864422627</v>
      </c>
      <c r="CF14" s="164" t="n">
        <v>0.0569483403459561</v>
      </c>
      <c r="CG14" s="164" t="n">
        <v>0.0416593618513324</v>
      </c>
      <c r="CH14" s="164" t="n">
        <v>0.0297232935951379</v>
      </c>
      <c r="CI14" s="164" t="n">
        <v>0.0628871552127162</v>
      </c>
      <c r="CJ14" s="164" t="n">
        <v>0.0506735039738195</v>
      </c>
      <c r="CK14" s="164" t="n">
        <v>0.0481095137914914</v>
      </c>
      <c r="CL14" s="164" t="n">
        <v>0.0729678003740065</v>
      </c>
      <c r="CM14" s="164" t="n">
        <v>0.0947653693314633</v>
      </c>
      <c r="CN14" s="164" t="n">
        <v>0.0916462131837307</v>
      </c>
      <c r="CO14" s="164" t="n">
        <v>0.0866351098644226</v>
      </c>
      <c r="CP14" s="164" t="n">
        <v>0.0555458158017765</v>
      </c>
      <c r="CQ14" s="164" t="n">
        <v>0.062689925198691</v>
      </c>
      <c r="CR14" s="164" t="n">
        <v>0.126490182328191</v>
      </c>
      <c r="CS14" s="165" t="n">
        <v>0.655643700327256</v>
      </c>
      <c r="CT14" s="149"/>
      <c r="CU14" s="142" t="n">
        <v>0.0807474287050023</v>
      </c>
      <c r="CV14" s="145" t="n">
        <v>0.026786757830762</v>
      </c>
      <c r="CW14" s="166" t="n">
        <v>44.1414467917251</v>
      </c>
      <c r="CX14" s="148" t="n">
        <v>7796</v>
      </c>
      <c r="CY14" s="163" t="n">
        <v>0.102062975027144</v>
      </c>
      <c r="CZ14" s="164" t="n">
        <v>0.161780673181325</v>
      </c>
      <c r="DA14" s="164" t="n">
        <v>0.438110749185668</v>
      </c>
      <c r="DB14" s="164" t="n">
        <v>0</v>
      </c>
      <c r="DC14" s="164" t="n">
        <v>0</v>
      </c>
      <c r="DD14" s="142" t="n">
        <v>0.298045602605863</v>
      </c>
      <c r="DE14" s="167"/>
      <c r="DF14" s="168"/>
      <c r="DG14" s="168"/>
      <c r="DH14" s="169"/>
      <c r="DI14" s="169"/>
      <c r="DJ14" s="169"/>
      <c r="DK14" s="169"/>
      <c r="DL14" s="169"/>
      <c r="DM14" s="169"/>
      <c r="DN14" s="169"/>
      <c r="DO14" s="170"/>
      <c r="DP14" s="178"/>
      <c r="DQ14" s="178"/>
      <c r="DR14" s="171"/>
      <c r="DS14" s="11" t="n">
        <v>432.4</v>
      </c>
      <c r="DT14" s="172"/>
      <c r="DU14" s="172"/>
      <c r="DV14" s="172"/>
      <c r="DW14" s="172"/>
      <c r="DX14" s="172"/>
      <c r="DY14" s="173"/>
      <c r="DZ14" s="169"/>
      <c r="EA14" s="169"/>
      <c r="EB14" s="169"/>
      <c r="EC14" s="169"/>
      <c r="ED14" s="169"/>
      <c r="EE14" s="169"/>
      <c r="EF14" s="169"/>
      <c r="EG14" s="173"/>
      <c r="EH14" s="169"/>
      <c r="EI14" s="169"/>
      <c r="EJ14" s="170"/>
      <c r="EK14" s="174"/>
      <c r="EL14" s="169"/>
      <c r="EM14" s="169"/>
      <c r="EN14" s="170"/>
      <c r="EO14" s="170"/>
      <c r="EP14" s="173"/>
    </row>
    <row r="15" customFormat="false" ht="13.8" hidden="false" customHeight="false" outlineLevel="0" collapsed="false">
      <c r="A15" s="1" t="n">
        <v>2005</v>
      </c>
      <c r="B15" s="2" t="s">
        <v>209</v>
      </c>
      <c r="C15" s="126" t="n">
        <v>26079</v>
      </c>
      <c r="D15" s="127" t="n">
        <v>67934</v>
      </c>
      <c r="E15" s="128" t="n">
        <v>61.4528455284553</v>
      </c>
      <c r="F15" s="128" t="n">
        <v>23.3434423293103</v>
      </c>
      <c r="G15" s="129" t="n">
        <v>26.2710526315789</v>
      </c>
      <c r="H15" s="128" t="n">
        <v>93.3624390243902</v>
      </c>
      <c r="I15" s="128" t="n">
        <v>93.79</v>
      </c>
      <c r="J15" s="128" t="n">
        <v>29.4285964912281</v>
      </c>
      <c r="K15" s="128" t="n">
        <v>37.4854494382022</v>
      </c>
      <c r="L15" s="128" t="n">
        <v>161.649466666667</v>
      </c>
      <c r="M15" s="130" t="n">
        <v>32.7436809815951</v>
      </c>
      <c r="N15" s="131" t="n">
        <v>44.14</v>
      </c>
      <c r="O15" s="132"/>
      <c r="P15" s="179"/>
      <c r="Q15" s="134" t="n">
        <v>157</v>
      </c>
      <c r="R15" s="135" t="n">
        <v>160</v>
      </c>
      <c r="S15" s="136" t="n">
        <f aca="false">Q15-R15</f>
        <v>-3</v>
      </c>
      <c r="T15" s="137"/>
      <c r="U15" s="138"/>
      <c r="V15" s="138"/>
      <c r="W15" s="137"/>
      <c r="X15" s="137"/>
      <c r="Y15" s="137"/>
      <c r="Z15" s="138"/>
      <c r="AA15" s="137"/>
      <c r="AB15" s="137"/>
      <c r="AC15" s="137"/>
      <c r="AD15" s="137"/>
      <c r="AE15" s="137"/>
      <c r="AF15" s="137"/>
      <c r="AG15" s="139"/>
      <c r="AH15" s="140"/>
      <c r="AI15" s="137"/>
      <c r="AJ15" s="137"/>
      <c r="AK15" s="137"/>
      <c r="AL15" s="137"/>
      <c r="AM15" s="137"/>
      <c r="AN15" s="141"/>
      <c r="AO15" s="142"/>
      <c r="AP15" s="134" t="n">
        <v>61.5</v>
      </c>
      <c r="AQ15" s="143" t="n">
        <v>0.0308943089430894</v>
      </c>
      <c r="AR15" s="143" t="n">
        <v>0.2</v>
      </c>
      <c r="AS15" s="143" t="n">
        <v>0.188617886178862</v>
      </c>
      <c r="AT15" s="143" t="n">
        <v>0.0926829268292683</v>
      </c>
      <c r="AU15" s="143" t="n">
        <v>0.289430894308943</v>
      </c>
      <c r="AV15" s="143" t="n">
        <v>0.121951219512195</v>
      </c>
      <c r="AW15" s="144" t="n">
        <v>0.265040650406504</v>
      </c>
      <c r="AX15" s="145" t="n">
        <v>0.131250203324767</v>
      </c>
      <c r="AY15" s="146"/>
      <c r="AZ15" s="147" t="n">
        <v>1871</v>
      </c>
      <c r="BA15" s="148" t="n">
        <v>1330</v>
      </c>
      <c r="BB15" s="149"/>
      <c r="BC15" s="133" t="n">
        <v>7.29724370414436</v>
      </c>
      <c r="BD15" s="175" t="n">
        <v>7.348509</v>
      </c>
      <c r="BE15" s="176" t="n">
        <v>5.464275</v>
      </c>
      <c r="BF15" s="176" t="n">
        <v>9.232743</v>
      </c>
      <c r="BG15" s="177" t="n">
        <v>3.48583</v>
      </c>
      <c r="BH15" s="154"/>
      <c r="BI15" s="150"/>
      <c r="BJ15" s="155"/>
      <c r="BK15" s="156" t="n">
        <v>0.191307800625756</v>
      </c>
      <c r="BL15" s="157" t="n">
        <v>22.1846088254104</v>
      </c>
      <c r="BM15" s="158"/>
      <c r="BN15" s="153"/>
      <c r="BO15" s="159"/>
      <c r="BP15" s="159"/>
      <c r="BQ15" s="162" t="n">
        <v>52.5701</v>
      </c>
      <c r="BR15" s="159"/>
      <c r="BS15" s="159"/>
      <c r="BT15" s="153"/>
      <c r="BU15" s="153"/>
      <c r="BV15" s="160" t="n">
        <v>77.3880539941111</v>
      </c>
      <c r="BW15" s="134" t="n">
        <v>161902</v>
      </c>
      <c r="BX15" s="149"/>
      <c r="BY15" s="161" t="n">
        <v>0.501</v>
      </c>
      <c r="BZ15" s="162" t="n">
        <v>0.754</v>
      </c>
      <c r="CA15" s="161" t="n">
        <v>-19.4</v>
      </c>
      <c r="CB15" s="163" t="n">
        <v>0.65560647799286</v>
      </c>
      <c r="CC15" s="133" t="n">
        <v>0.125960958697618</v>
      </c>
      <c r="CD15" s="133" t="n">
        <v>0.381</v>
      </c>
      <c r="CE15" s="163" t="n">
        <v>0.0474361033217626</v>
      </c>
      <c r="CF15" s="164" t="n">
        <v>0.0681399859174068</v>
      </c>
      <c r="CG15" s="164" t="n">
        <v>0.0412533507924547</v>
      </c>
      <c r="CH15" s="164" t="n">
        <v>0.0283937196575706</v>
      </c>
      <c r="CI15" s="164" t="n">
        <v>0.0617225235018715</v>
      </c>
      <c r="CJ15" s="164" t="n">
        <v>0.0530444342874084</v>
      </c>
      <c r="CK15" s="164" t="n">
        <v>0.0527973712492743</v>
      </c>
      <c r="CL15" s="164" t="n">
        <v>0.0820805178441279</v>
      </c>
      <c r="CM15" s="164" t="n">
        <v>0.0998999394695557</v>
      </c>
      <c r="CN15" s="164" t="n">
        <v>0.0860458796061815</v>
      </c>
      <c r="CO15" s="164" t="n">
        <v>0.0759718842262603</v>
      </c>
      <c r="CP15" s="164" t="n">
        <v>0.0533964991167496</v>
      </c>
      <c r="CQ15" s="164" t="n">
        <v>0.06225370903386</v>
      </c>
      <c r="CR15" s="164" t="n">
        <v>0.118899087102074</v>
      </c>
      <c r="CS15" s="165" t="n">
        <v>0.65560647799286</v>
      </c>
      <c r="CT15" s="149"/>
      <c r="CU15" s="142" t="n">
        <v>0.068664994873442</v>
      </c>
      <c r="CV15" s="145" t="n">
        <v>0.0214327185581401</v>
      </c>
      <c r="CW15" s="166" t="n">
        <v>42.4998054378575</v>
      </c>
      <c r="CX15" s="148" t="n">
        <v>11032</v>
      </c>
      <c r="CY15" s="163" t="n">
        <v>0.0996068152031455</v>
      </c>
      <c r="CZ15" s="164" t="n">
        <v>0.176933158584535</v>
      </c>
      <c r="DA15" s="164" t="n">
        <v>0.468763652249891</v>
      </c>
      <c r="DB15" s="164" t="n">
        <v>0</v>
      </c>
      <c r="DC15" s="164" t="n">
        <v>0</v>
      </c>
      <c r="DD15" s="142" t="n">
        <v>0.254696373962429</v>
      </c>
      <c r="DE15" s="167"/>
      <c r="DF15" s="168"/>
      <c r="DG15" s="168"/>
      <c r="DH15" s="169"/>
      <c r="DI15" s="169"/>
      <c r="DJ15" s="169"/>
      <c r="DK15" s="169"/>
      <c r="DL15" s="169"/>
      <c r="DM15" s="169"/>
      <c r="DN15" s="169"/>
      <c r="DO15" s="170"/>
      <c r="DP15" s="178"/>
      <c r="DQ15" s="178"/>
      <c r="DR15" s="171"/>
      <c r="DS15" s="11" t="n">
        <v>326.1</v>
      </c>
      <c r="DT15" s="172"/>
      <c r="DU15" s="172"/>
      <c r="DV15" s="172"/>
      <c r="DW15" s="172"/>
      <c r="DX15" s="172"/>
      <c r="DY15" s="173"/>
      <c r="DZ15" s="169"/>
      <c r="EA15" s="169"/>
      <c r="EB15" s="169"/>
      <c r="EC15" s="169"/>
      <c r="ED15" s="169"/>
      <c r="EE15" s="169"/>
      <c r="EF15" s="169"/>
      <c r="EG15" s="173"/>
      <c r="EH15" s="169"/>
      <c r="EI15" s="169"/>
      <c r="EJ15" s="170"/>
      <c r="EK15" s="174"/>
      <c r="EL15" s="169"/>
      <c r="EM15" s="169"/>
      <c r="EN15" s="170"/>
      <c r="EO15" s="170"/>
      <c r="EP15" s="173"/>
    </row>
    <row r="16" customFormat="false" ht="13.8" hidden="false" customHeight="false" outlineLevel="0" collapsed="false">
      <c r="A16" s="1" t="n">
        <v>2005</v>
      </c>
      <c r="B16" s="2" t="s">
        <v>210</v>
      </c>
      <c r="C16" s="126" t="n">
        <v>20044</v>
      </c>
      <c r="D16" s="127" t="n">
        <v>44264</v>
      </c>
      <c r="E16" s="128" t="n">
        <v>40.0545192156863</v>
      </c>
      <c r="F16" s="128" t="n">
        <v>17.9243512846083</v>
      </c>
      <c r="G16" s="129" t="n">
        <v>21.7380864197531</v>
      </c>
      <c r="H16" s="128" t="n">
        <v>51.7883912037037</v>
      </c>
      <c r="I16" s="128" t="n">
        <v>48.107551086604</v>
      </c>
      <c r="J16" s="128" t="n">
        <v>27.8619597069597</v>
      </c>
      <c r="K16" s="128" t="n">
        <v>31.5291812366738</v>
      </c>
      <c r="L16" s="128" t="n">
        <v>63.4753387153387</v>
      </c>
      <c r="M16" s="130" t="n">
        <v>33.3497437976326</v>
      </c>
      <c r="N16" s="131" t="n">
        <v>29.61</v>
      </c>
      <c r="O16" s="132"/>
      <c r="P16" s="133" t="n">
        <v>0.3065</v>
      </c>
      <c r="Q16" s="134" t="n">
        <v>2592</v>
      </c>
      <c r="R16" s="135" t="n">
        <v>3013</v>
      </c>
      <c r="S16" s="136" t="n">
        <f aca="false">Q16-R16</f>
        <v>-421</v>
      </c>
      <c r="T16" s="137"/>
      <c r="U16" s="138"/>
      <c r="V16" s="138"/>
      <c r="W16" s="137"/>
      <c r="X16" s="137"/>
      <c r="Y16" s="137"/>
      <c r="Z16" s="138"/>
      <c r="AA16" s="137"/>
      <c r="AB16" s="137"/>
      <c r="AC16" s="137"/>
      <c r="AD16" s="137"/>
      <c r="AE16" s="137"/>
      <c r="AF16" s="137"/>
      <c r="AG16" s="139"/>
      <c r="AH16" s="140"/>
      <c r="AI16" s="137"/>
      <c r="AJ16" s="137"/>
      <c r="AK16" s="137"/>
      <c r="AL16" s="137"/>
      <c r="AM16" s="137"/>
      <c r="AN16" s="141"/>
      <c r="AO16" s="142"/>
      <c r="AP16" s="134" t="n">
        <v>1912.5</v>
      </c>
      <c r="AQ16" s="143" t="n">
        <v>0.0169411764705882</v>
      </c>
      <c r="AR16" s="143" t="n">
        <v>0.180705882352941</v>
      </c>
      <c r="AS16" s="143" t="n">
        <v>0.161202614379085</v>
      </c>
      <c r="AT16" s="143" t="n">
        <v>0.0856470588235294</v>
      </c>
      <c r="AU16" s="143" t="n">
        <v>0.245228758169935</v>
      </c>
      <c r="AV16" s="143" t="n">
        <v>0.148967320261438</v>
      </c>
      <c r="AW16" s="144" t="n">
        <v>0.322457516339869</v>
      </c>
      <c r="AX16" s="145" t="n">
        <v>0.118427134553805</v>
      </c>
      <c r="AY16" s="146"/>
      <c r="AZ16" s="147" t="n">
        <v>1756</v>
      </c>
      <c r="BA16" s="148" t="n">
        <v>1240</v>
      </c>
      <c r="BB16" s="149"/>
      <c r="BC16" s="150"/>
      <c r="BD16" s="151"/>
      <c r="BE16" s="152"/>
      <c r="BF16" s="152"/>
      <c r="BG16" s="153"/>
      <c r="BH16" s="154"/>
      <c r="BI16" s="150"/>
      <c r="BJ16" s="155"/>
      <c r="BK16" s="156" t="n">
        <v>0.206476420076704</v>
      </c>
      <c r="BL16" s="157" t="n">
        <v>13.3729568509631</v>
      </c>
      <c r="BM16" s="158"/>
      <c r="BN16" s="153"/>
      <c r="BO16" s="159"/>
      <c r="BP16" s="159"/>
      <c r="BQ16" s="159"/>
      <c r="BR16" s="159"/>
      <c r="BS16" s="159"/>
      <c r="BT16" s="153"/>
      <c r="BU16" s="153"/>
      <c r="BV16" s="160" t="n">
        <v>232.071725911534</v>
      </c>
      <c r="BW16" s="134" t="n">
        <v>4273754</v>
      </c>
      <c r="BX16" s="149"/>
      <c r="BY16" s="161" t="n">
        <v>-0.146</v>
      </c>
      <c r="BZ16" s="162" t="n">
        <v>0.761</v>
      </c>
      <c r="CA16" s="161" t="n">
        <v>-38.1</v>
      </c>
      <c r="CB16" s="163" t="n">
        <v>0.638831341251743</v>
      </c>
      <c r="CC16" s="133" t="n">
        <v>0.147340422414703</v>
      </c>
      <c r="CD16" s="146"/>
      <c r="CE16" s="163" t="n">
        <v>0.0453685448437135</v>
      </c>
      <c r="CF16" s="164" t="n">
        <v>0.0567208594598566</v>
      </c>
      <c r="CG16" s="164" t="n">
        <v>0.0360371701319262</v>
      </c>
      <c r="CH16" s="164" t="n">
        <v>0.0261830699661235</v>
      </c>
      <c r="CI16" s="164" t="n">
        <v>0.0658063145422034</v>
      </c>
      <c r="CJ16" s="164" t="n">
        <v>0.0614441074521369</v>
      </c>
      <c r="CK16" s="164" t="n">
        <v>0.0550740636920141</v>
      </c>
      <c r="CL16" s="164" t="n">
        <v>0.0701844327024906</v>
      </c>
      <c r="CM16" s="164" t="n">
        <v>0.0821544712213197</v>
      </c>
      <c r="CN16" s="164" t="n">
        <v>0.0754889027304801</v>
      </c>
      <c r="CO16" s="164" t="n">
        <v>0.0773343528897545</v>
      </c>
      <c r="CP16" s="164" t="n">
        <v>0.0584706092114801</v>
      </c>
      <c r="CQ16" s="164" t="n">
        <v>0.0666910168437397</v>
      </c>
      <c r="CR16" s="164" t="n">
        <v>0.128201810399008</v>
      </c>
      <c r="CS16" s="165" t="n">
        <v>0.638831341251743</v>
      </c>
      <c r="CT16" s="149"/>
      <c r="CU16" s="142" t="n">
        <v>0.0948402739137536</v>
      </c>
      <c r="CV16" s="145" t="n">
        <v>0.0280282861390712</v>
      </c>
      <c r="CW16" s="166" t="n">
        <v>44.3870544490862</v>
      </c>
      <c r="CX16" s="148" t="n">
        <v>242411</v>
      </c>
      <c r="CY16" s="163" t="n">
        <v>0.0907434196930129</v>
      </c>
      <c r="CZ16" s="164" t="n">
        <v>0.130065568226652</v>
      </c>
      <c r="DA16" s="164" t="n">
        <v>0.517801115974975</v>
      </c>
      <c r="DB16" s="164" t="n">
        <v>0</v>
      </c>
      <c r="DC16" s="164" t="n">
        <v>0</v>
      </c>
      <c r="DD16" s="142" t="n">
        <v>0.26138989610536</v>
      </c>
      <c r="DE16" s="167"/>
      <c r="DF16" s="168"/>
      <c r="DG16" s="168"/>
      <c r="DH16" s="169"/>
      <c r="DI16" s="169"/>
      <c r="DJ16" s="169"/>
      <c r="DK16" s="169"/>
      <c r="DL16" s="169"/>
      <c r="DM16" s="169"/>
      <c r="DN16" s="169"/>
      <c r="DO16" s="170"/>
      <c r="DP16" s="145" t="n">
        <v>0.0252218541357317</v>
      </c>
      <c r="DQ16" s="145" t="n">
        <v>0.0882996882885557</v>
      </c>
      <c r="DR16" s="171"/>
      <c r="DS16" s="11" t="n">
        <v>645.8</v>
      </c>
      <c r="DT16" s="172"/>
      <c r="DU16" s="172"/>
      <c r="DV16" s="172"/>
      <c r="DW16" s="172"/>
      <c r="DX16" s="172"/>
      <c r="DY16" s="173"/>
      <c r="DZ16" s="169"/>
      <c r="EA16" s="169"/>
      <c r="EB16" s="169"/>
      <c r="EC16" s="169"/>
      <c r="ED16" s="169"/>
      <c r="EE16" s="169"/>
      <c r="EF16" s="169"/>
      <c r="EG16" s="173"/>
      <c r="EH16" s="169"/>
      <c r="EI16" s="169"/>
      <c r="EJ16" s="170"/>
      <c r="EK16" s="174"/>
      <c r="EL16" s="169"/>
      <c r="EM16" s="169"/>
      <c r="EN16" s="170"/>
      <c r="EO16" s="170"/>
      <c r="EP16" s="173"/>
    </row>
    <row r="17" customFormat="false" ht="13.8" hidden="false" customHeight="false" outlineLevel="0" collapsed="false">
      <c r="A17" s="1" t="n">
        <v>2005</v>
      </c>
      <c r="B17" s="2" t="s">
        <v>211</v>
      </c>
      <c r="C17" s="126" t="n">
        <v>16933</v>
      </c>
      <c r="D17" s="127" t="n">
        <v>41380</v>
      </c>
      <c r="E17" s="128" t="n">
        <v>37.4552759856631</v>
      </c>
      <c r="F17" s="128" t="n">
        <v>15.2460695861248</v>
      </c>
      <c r="G17" s="129" t="n">
        <v>19.6256666666667</v>
      </c>
      <c r="H17" s="128" t="n">
        <v>43.6232993197279</v>
      </c>
      <c r="I17" s="128" t="n">
        <v>42.4853007518797</v>
      </c>
      <c r="J17" s="128" t="n">
        <v>27.9831386861314</v>
      </c>
      <c r="K17" s="128" t="n">
        <v>28.7807272727273</v>
      </c>
      <c r="L17" s="128" t="n">
        <v>70.4360843373494</v>
      </c>
      <c r="M17" s="130" t="n">
        <v>31.5350913242009</v>
      </c>
      <c r="N17" s="131" t="n">
        <v>27.67</v>
      </c>
      <c r="O17" s="132"/>
      <c r="P17" s="133" t="n">
        <v>0.1459</v>
      </c>
      <c r="Q17" s="134" t="n">
        <v>208</v>
      </c>
      <c r="R17" s="135" t="n">
        <v>241</v>
      </c>
      <c r="S17" s="136" t="n">
        <f aca="false">Q17-R17</f>
        <v>-33</v>
      </c>
      <c r="T17" s="137"/>
      <c r="U17" s="138"/>
      <c r="V17" s="138"/>
      <c r="W17" s="137"/>
      <c r="X17" s="137"/>
      <c r="Y17" s="137"/>
      <c r="Z17" s="138"/>
      <c r="AA17" s="137"/>
      <c r="AB17" s="137"/>
      <c r="AC17" s="137"/>
      <c r="AD17" s="137"/>
      <c r="AE17" s="137"/>
      <c r="AF17" s="137"/>
      <c r="AG17" s="139"/>
      <c r="AH17" s="140"/>
      <c r="AI17" s="137"/>
      <c r="AJ17" s="137"/>
      <c r="AK17" s="137"/>
      <c r="AL17" s="137"/>
      <c r="AM17" s="137"/>
      <c r="AN17" s="141"/>
      <c r="AO17" s="142"/>
      <c r="AP17" s="134" t="n">
        <v>139.5</v>
      </c>
      <c r="AQ17" s="143" t="n">
        <v>0.021505376344086</v>
      </c>
      <c r="AR17" s="143" t="n">
        <v>0.210752688172043</v>
      </c>
      <c r="AS17" s="143" t="n">
        <v>0.190681003584229</v>
      </c>
      <c r="AT17" s="143" t="n">
        <v>0.0982078853046595</v>
      </c>
      <c r="AU17" s="143" t="n">
        <v>0.236559139784946</v>
      </c>
      <c r="AV17" s="143" t="n">
        <v>0.118996415770609</v>
      </c>
      <c r="AW17" s="144" t="n">
        <v>0.313978494623656</v>
      </c>
      <c r="AX17" s="145" t="n">
        <v>0.124047729960225</v>
      </c>
      <c r="AY17" s="146"/>
      <c r="AZ17" s="147" t="n">
        <v>1650</v>
      </c>
      <c r="BA17" s="148" t="n">
        <v>1221</v>
      </c>
      <c r="BB17" s="149"/>
      <c r="BC17" s="133" t="n">
        <v>2.45628910214411</v>
      </c>
      <c r="BD17" s="175" t="n">
        <v>4.556641</v>
      </c>
      <c r="BE17" s="176" t="n">
        <v>2.807633</v>
      </c>
      <c r="BF17" s="176" t="n">
        <v>6.535794</v>
      </c>
      <c r="BG17" s="177" t="n">
        <v>3.31393</v>
      </c>
      <c r="BH17" s="154"/>
      <c r="BI17" s="150"/>
      <c r="BJ17" s="155"/>
      <c r="BK17" s="156" t="n">
        <v>0.117369209518728</v>
      </c>
      <c r="BL17" s="157" t="n">
        <v>6.69560827864715</v>
      </c>
      <c r="BM17" s="158"/>
      <c r="BN17" s="153"/>
      <c r="BO17" s="159"/>
      <c r="BP17" s="159"/>
      <c r="BQ17" s="162" t="n">
        <v>40.2734</v>
      </c>
      <c r="BR17" s="159"/>
      <c r="BS17" s="159"/>
      <c r="BT17" s="153"/>
      <c r="BU17" s="153"/>
      <c r="BV17" s="160" t="n">
        <v>143.357553093144</v>
      </c>
      <c r="BW17" s="134" t="n">
        <v>342712</v>
      </c>
      <c r="BX17" s="149"/>
      <c r="BY17" s="161" t="n">
        <v>-0.846</v>
      </c>
      <c r="BZ17" s="162" t="n">
        <v>0.725</v>
      </c>
      <c r="CA17" s="161" t="n">
        <v>-35.5</v>
      </c>
      <c r="CB17" s="163" t="n">
        <v>0.633957958869255</v>
      </c>
      <c r="CC17" s="146"/>
      <c r="CD17" s="146"/>
      <c r="CE17" s="163" t="n">
        <v>0.0453558673171643</v>
      </c>
      <c r="CF17" s="164" t="n">
        <v>0.0602838534979808</v>
      </c>
      <c r="CG17" s="164" t="n">
        <v>0.0410315366838628</v>
      </c>
      <c r="CH17" s="164" t="n">
        <v>0.0284553794439646</v>
      </c>
      <c r="CI17" s="164" t="n">
        <v>0.0643543266649548</v>
      </c>
      <c r="CJ17" s="164" t="n">
        <v>0.0567035878521908</v>
      </c>
      <c r="CK17" s="164" t="n">
        <v>0.0517373187982913</v>
      </c>
      <c r="CL17" s="164" t="n">
        <v>0.067902495389715</v>
      </c>
      <c r="CM17" s="164" t="n">
        <v>0.0865683139195593</v>
      </c>
      <c r="CN17" s="164" t="n">
        <v>0.0814824108872756</v>
      </c>
      <c r="CO17" s="164" t="n">
        <v>0.0782114428441373</v>
      </c>
      <c r="CP17" s="164" t="n">
        <v>0.0554868227549663</v>
      </c>
      <c r="CQ17" s="164" t="n">
        <v>0.0630558603141997</v>
      </c>
      <c r="CR17" s="164" t="n">
        <v>0.129954597446252</v>
      </c>
      <c r="CS17" s="165" t="n">
        <v>0.633957958869255</v>
      </c>
      <c r="CT17" s="149"/>
      <c r="CU17" s="142" t="n">
        <v>0.0894161861854852</v>
      </c>
      <c r="CV17" s="145" t="n">
        <v>0.0164277877634865</v>
      </c>
      <c r="CW17" s="166" t="n">
        <v>43.9913061112538</v>
      </c>
      <c r="CX17" s="148" t="n">
        <v>20660</v>
      </c>
      <c r="CY17" s="163" t="n">
        <v>0.0856962822936358</v>
      </c>
      <c r="CZ17" s="164" t="n">
        <v>0.143877336693972</v>
      </c>
      <c r="DA17" s="164" t="n">
        <v>0.543583280823356</v>
      </c>
      <c r="DB17" s="164" t="n">
        <v>0</v>
      </c>
      <c r="DC17" s="164" t="n">
        <v>0</v>
      </c>
      <c r="DD17" s="142" t="n">
        <v>0.226843100189036</v>
      </c>
      <c r="DE17" s="167"/>
      <c r="DF17" s="168"/>
      <c r="DG17" s="168"/>
      <c r="DH17" s="169"/>
      <c r="DI17" s="169"/>
      <c r="DJ17" s="169"/>
      <c r="DK17" s="169"/>
      <c r="DL17" s="169"/>
      <c r="DM17" s="169"/>
      <c r="DN17" s="169"/>
      <c r="DO17" s="170"/>
      <c r="DP17" s="178"/>
      <c r="DQ17" s="178"/>
      <c r="DR17" s="171"/>
      <c r="DS17" s="11" t="n">
        <v>553.2</v>
      </c>
      <c r="DT17" s="172"/>
      <c r="DU17" s="172"/>
      <c r="DV17" s="172"/>
      <c r="DW17" s="172"/>
      <c r="DX17" s="172"/>
      <c r="DY17" s="173"/>
      <c r="DZ17" s="169"/>
      <c r="EA17" s="169"/>
      <c r="EB17" s="169"/>
      <c r="EC17" s="169"/>
      <c r="ED17" s="169"/>
      <c r="EE17" s="169"/>
      <c r="EF17" s="169"/>
      <c r="EG17" s="173"/>
      <c r="EH17" s="169"/>
      <c r="EI17" s="169"/>
      <c r="EJ17" s="170"/>
      <c r="EK17" s="174"/>
      <c r="EL17" s="169"/>
      <c r="EM17" s="169"/>
      <c r="EN17" s="170"/>
      <c r="EO17" s="170"/>
      <c r="EP17" s="173"/>
    </row>
    <row r="18" customFormat="false" ht="13.8" hidden="false" customHeight="false" outlineLevel="0" collapsed="false">
      <c r="A18" s="1" t="n">
        <v>2005</v>
      </c>
      <c r="B18" s="2" t="s">
        <v>212</v>
      </c>
      <c r="C18" s="126" t="n">
        <v>15443</v>
      </c>
      <c r="D18" s="127" t="n">
        <v>40308</v>
      </c>
      <c r="E18" s="128" t="n">
        <v>36.4673192239859</v>
      </c>
      <c r="F18" s="128" t="n">
        <v>13.8871803482378</v>
      </c>
      <c r="G18" s="129" t="n">
        <v>19.1314285714286</v>
      </c>
      <c r="H18" s="128" t="n">
        <v>49.3714018691589</v>
      </c>
      <c r="I18" s="128" t="n">
        <v>36.404375</v>
      </c>
      <c r="J18" s="128" t="n">
        <v>22.1175531914894</v>
      </c>
      <c r="K18" s="128" t="n">
        <v>25.3899598393574</v>
      </c>
      <c r="L18" s="128" t="n">
        <v>69.984126984127</v>
      </c>
      <c r="M18" s="130" t="n">
        <v>30.8853791469194</v>
      </c>
      <c r="N18" s="131" t="n">
        <v>27.17</v>
      </c>
      <c r="O18" s="132"/>
      <c r="P18" s="133" t="n">
        <v>0.2142</v>
      </c>
      <c r="Q18" s="134" t="n">
        <v>128</v>
      </c>
      <c r="R18" s="135" t="n">
        <v>175</v>
      </c>
      <c r="S18" s="136" t="n">
        <f aca="false">Q18-R18</f>
        <v>-47</v>
      </c>
      <c r="T18" s="137"/>
      <c r="U18" s="138"/>
      <c r="V18" s="138"/>
      <c r="W18" s="137"/>
      <c r="X18" s="137"/>
      <c r="Y18" s="137"/>
      <c r="Z18" s="138"/>
      <c r="AA18" s="137"/>
      <c r="AB18" s="137"/>
      <c r="AC18" s="137"/>
      <c r="AD18" s="137"/>
      <c r="AE18" s="137"/>
      <c r="AF18" s="137"/>
      <c r="AG18" s="139"/>
      <c r="AH18" s="140"/>
      <c r="AI18" s="137"/>
      <c r="AJ18" s="137"/>
      <c r="AK18" s="137"/>
      <c r="AL18" s="137"/>
      <c r="AM18" s="137"/>
      <c r="AN18" s="141"/>
      <c r="AO18" s="142"/>
      <c r="AP18" s="134" t="n">
        <v>113.4</v>
      </c>
      <c r="AQ18" s="143" t="n">
        <v>0.0246913580246914</v>
      </c>
      <c r="AR18" s="143" t="n">
        <v>0.188712522045855</v>
      </c>
      <c r="AS18" s="143" t="n">
        <v>0.155202821869489</v>
      </c>
      <c r="AT18" s="143" t="n">
        <v>0.0828924162257496</v>
      </c>
      <c r="AU18" s="143" t="n">
        <v>0.21957671957672</v>
      </c>
      <c r="AV18" s="143" t="n">
        <v>0.111111111111111</v>
      </c>
      <c r="AW18" s="144" t="n">
        <v>0.372134038800706</v>
      </c>
      <c r="AX18" s="145" t="n">
        <v>0.127681343494214</v>
      </c>
      <c r="AY18" s="146"/>
      <c r="AZ18" s="147" t="n">
        <v>1618</v>
      </c>
      <c r="BA18" s="148" t="n">
        <v>1152</v>
      </c>
      <c r="BB18" s="149"/>
      <c r="BC18" s="133" t="n">
        <v>2.3328947491205</v>
      </c>
      <c r="BD18" s="175" t="n">
        <v>5.181823</v>
      </c>
      <c r="BE18" s="176" t="n">
        <v>2.806821</v>
      </c>
      <c r="BF18" s="176" t="n">
        <v>5.505695</v>
      </c>
      <c r="BG18" s="177" t="n">
        <v>2.59091</v>
      </c>
      <c r="BH18" s="154"/>
      <c r="BI18" s="150"/>
      <c r="BJ18" s="155"/>
      <c r="BK18" s="156" t="n">
        <v>0.218068195474757</v>
      </c>
      <c r="BL18" s="157" t="n">
        <v>10.2962417096536</v>
      </c>
      <c r="BM18" s="158"/>
      <c r="BN18" s="153"/>
      <c r="BO18" s="159"/>
      <c r="BP18" s="159"/>
      <c r="BQ18" s="162" t="n">
        <v>37.7301</v>
      </c>
      <c r="BR18" s="159"/>
      <c r="BS18" s="159"/>
      <c r="BT18" s="153"/>
      <c r="BU18" s="153"/>
      <c r="BV18" s="160" t="n">
        <v>141.395028608058</v>
      </c>
      <c r="BW18" s="134" t="n">
        <v>297785</v>
      </c>
      <c r="BX18" s="149"/>
      <c r="BY18" s="161" t="n">
        <v>-1.002</v>
      </c>
      <c r="BZ18" s="162" t="n">
        <v>0.688</v>
      </c>
      <c r="CA18" s="161" t="n">
        <v>-54.7</v>
      </c>
      <c r="CB18" s="163" t="n">
        <v>0.622136776533405</v>
      </c>
      <c r="CC18" s="146"/>
      <c r="CD18" s="146"/>
      <c r="CE18" s="163" t="n">
        <v>0.042718740030559</v>
      </c>
      <c r="CF18" s="164" t="n">
        <v>0.0592843830280236</v>
      </c>
      <c r="CG18" s="164" t="n">
        <v>0.0387662239535235</v>
      </c>
      <c r="CH18" s="164" t="n">
        <v>0.0277213425793777</v>
      </c>
      <c r="CI18" s="164" t="n">
        <v>0.0617593230014944</v>
      </c>
      <c r="CJ18" s="164" t="n">
        <v>0.0508252598351159</v>
      </c>
      <c r="CK18" s="164" t="n">
        <v>0.0482092785063049</v>
      </c>
      <c r="CL18" s="164" t="n">
        <v>0.0651778968047417</v>
      </c>
      <c r="CM18" s="164" t="n">
        <v>0.0838222207297211</v>
      </c>
      <c r="CN18" s="164" t="n">
        <v>0.0794935943717783</v>
      </c>
      <c r="CO18" s="164" t="n">
        <v>0.079715230787313</v>
      </c>
      <c r="CP18" s="164" t="n">
        <v>0.0582366472454959</v>
      </c>
      <c r="CQ18" s="164" t="n">
        <v>0.0671759826720621</v>
      </c>
      <c r="CR18" s="164" t="n">
        <v>0.13612841479591</v>
      </c>
      <c r="CS18" s="165" t="n">
        <v>0.622136776533405</v>
      </c>
      <c r="CT18" s="149"/>
      <c r="CU18" s="142" t="n">
        <v>0.100965461658579</v>
      </c>
      <c r="CV18" s="145" t="n">
        <v>0.0186678308175361</v>
      </c>
      <c r="CW18" s="166" t="n">
        <v>45.1517772889837</v>
      </c>
      <c r="CX18" s="148" t="n">
        <v>17654</v>
      </c>
      <c r="CY18" s="163" t="n">
        <v>0.0952137189659585</v>
      </c>
      <c r="CZ18" s="164" t="n">
        <v>0.138981315587407</v>
      </c>
      <c r="DA18" s="164" t="n">
        <v>0.532889685180445</v>
      </c>
      <c r="DB18" s="164" t="n">
        <v>0</v>
      </c>
      <c r="DC18" s="164" t="n">
        <v>0</v>
      </c>
      <c r="DD18" s="142" t="n">
        <v>0.232915280266189</v>
      </c>
      <c r="DE18" s="167"/>
      <c r="DF18" s="168"/>
      <c r="DG18" s="168"/>
      <c r="DH18" s="169"/>
      <c r="DI18" s="169"/>
      <c r="DJ18" s="169"/>
      <c r="DK18" s="169"/>
      <c r="DL18" s="169"/>
      <c r="DM18" s="169"/>
      <c r="DN18" s="169"/>
      <c r="DO18" s="170"/>
      <c r="DP18" s="145" t="n">
        <v>0.0145003945799822</v>
      </c>
      <c r="DQ18" s="145" t="n">
        <v>0.151227420101899</v>
      </c>
      <c r="DR18" s="171"/>
      <c r="DS18" s="11" t="n">
        <v>729.7</v>
      </c>
      <c r="DT18" s="172"/>
      <c r="DU18" s="172"/>
      <c r="DV18" s="172"/>
      <c r="DW18" s="172"/>
      <c r="DX18" s="172"/>
      <c r="DY18" s="173"/>
      <c r="DZ18" s="169"/>
      <c r="EA18" s="169"/>
      <c r="EB18" s="169"/>
      <c r="EC18" s="169"/>
      <c r="ED18" s="169"/>
      <c r="EE18" s="169"/>
      <c r="EF18" s="169"/>
      <c r="EG18" s="173"/>
      <c r="EH18" s="169"/>
      <c r="EI18" s="169"/>
      <c r="EJ18" s="170"/>
      <c r="EK18" s="174"/>
      <c r="EL18" s="169"/>
      <c r="EM18" s="169"/>
      <c r="EN18" s="170"/>
      <c r="EO18" s="170"/>
      <c r="EP18" s="173"/>
    </row>
    <row r="19" s="5" customFormat="true" ht="13.8" hidden="false" customHeight="false" outlineLevel="0" collapsed="false">
      <c r="A19" s="180" t="n">
        <v>2005</v>
      </c>
      <c r="B19" s="181" t="s">
        <v>213</v>
      </c>
      <c r="C19" s="182" t="n">
        <v>17700.9267714995</v>
      </c>
      <c r="D19" s="127" t="n">
        <v>44047</v>
      </c>
      <c r="E19" s="183" t="n">
        <v>39.8590266334547</v>
      </c>
      <c r="F19" s="183" t="n">
        <v>16.0178593703559</v>
      </c>
      <c r="G19" s="183" t="n">
        <v>20.4119083969466</v>
      </c>
      <c r="H19" s="183" t="n">
        <v>52.3356531284303</v>
      </c>
      <c r="I19" s="183" t="n">
        <v>42.1606929347826</v>
      </c>
      <c r="J19" s="183" t="n">
        <v>26.0292307692308</v>
      </c>
      <c r="K19" s="183" t="n">
        <v>30.7550753370341</v>
      </c>
      <c r="L19" s="183" t="n">
        <v>72.6168875192604</v>
      </c>
      <c r="M19" s="184" t="n">
        <v>33.1516228315613</v>
      </c>
      <c r="N19" s="185" t="n">
        <v>29.2810856872096</v>
      </c>
      <c r="O19" s="132"/>
      <c r="P19" s="11"/>
      <c r="Q19" s="186" t="n">
        <v>750</v>
      </c>
      <c r="R19" s="187" t="n">
        <v>902</v>
      </c>
      <c r="S19" s="136" t="n">
        <f aca="false">Q19-R19</f>
        <v>-152</v>
      </c>
      <c r="T19" s="139"/>
      <c r="U19" s="188"/>
      <c r="V19" s="188"/>
      <c r="W19" s="139"/>
      <c r="X19" s="139"/>
      <c r="Y19" s="139"/>
      <c r="Z19" s="188"/>
      <c r="AA19" s="139"/>
      <c r="AB19" s="139"/>
      <c r="AC19" s="139"/>
      <c r="AD19" s="139"/>
      <c r="AE19" s="139"/>
      <c r="AF19" s="139"/>
      <c r="AG19" s="139"/>
      <c r="AH19" s="140"/>
      <c r="AI19" s="139"/>
      <c r="AJ19" s="139"/>
      <c r="AK19" s="139"/>
      <c r="AL19" s="139"/>
      <c r="AM19" s="139"/>
      <c r="AN19" s="141"/>
      <c r="AO19" s="142"/>
      <c r="AP19" s="189" t="n">
        <v>521.9</v>
      </c>
      <c r="AQ19" s="164" t="n">
        <v>0.0251005939835218</v>
      </c>
      <c r="AR19" s="164" t="n">
        <v>0.174554512358689</v>
      </c>
      <c r="AS19" s="164" t="n">
        <v>0.141023184518107</v>
      </c>
      <c r="AT19" s="164" t="n">
        <v>0.0921632496646867</v>
      </c>
      <c r="AU19" s="164" t="n">
        <v>0.241617168039854</v>
      </c>
      <c r="AV19" s="164" t="n">
        <v>0.124353324391646</v>
      </c>
      <c r="AW19" s="142" t="n">
        <v>0.342402759149262</v>
      </c>
      <c r="AX19" s="133" t="n">
        <v>0.123073062418664</v>
      </c>
      <c r="AY19" s="146"/>
      <c r="AZ19" s="190"/>
      <c r="BA19" s="146"/>
      <c r="BB19" s="149"/>
      <c r="BC19" s="133" t="n">
        <v>3.7652172238264</v>
      </c>
      <c r="BD19" s="175" t="n">
        <f aca="false">(BD8*$H8+BD10*$H10+BD11*$H11+BD12*$H12+BD14*$H14+BD17*$H17+BD18*$H18)/($H8+$H10+$H11+$H12+$H14+$H17+$H18)</f>
        <v>5.9933826015031</v>
      </c>
      <c r="BE19" s="176" t="n">
        <f aca="false">(BE8*$H8+BE10*$H10+BE11*$H11+BE12*$H12+BE14*$H14+BE17*$H17+BE18*$H18)/($H8+$H10+$H11+$H12+$H14+$H17+$H18)</f>
        <v>2.95971816163052</v>
      </c>
      <c r="BF19" s="176" t="n">
        <f aca="false">(BF8*$H8+BF10*$H10+BF11*$H11+BF12*$H12+BF14*$H14+BF17*$H17+BF18*$H18)/($H8+$H10+$H11+$H12+$H14+$H17+$H18)</f>
        <v>7.45454110002006</v>
      </c>
      <c r="BG19" s="177" t="n">
        <f aca="false">(BG8*$H8+BG10*$H10+BG11*$H11+BG12*$H12+BG14*$H14+BG17*$H17+BG18*$H18)/($H8+$H10+$H11+$H12+$H14+$H17+$H18)</f>
        <v>3.42565216390267</v>
      </c>
      <c r="BH19" s="154"/>
      <c r="BI19" s="150"/>
      <c r="BJ19" s="155"/>
      <c r="BK19" s="146"/>
      <c r="BL19" s="155"/>
      <c r="BM19" s="155"/>
      <c r="BN19" s="153"/>
      <c r="BO19" s="159"/>
      <c r="BP19" s="159"/>
      <c r="BQ19" s="162" t="n">
        <v>43.3928857142857</v>
      </c>
      <c r="BR19" s="159"/>
      <c r="BS19" s="159"/>
      <c r="BT19" s="153"/>
      <c r="BU19" s="153"/>
      <c r="BV19" s="160" t="n">
        <v>111.229188988267</v>
      </c>
      <c r="BW19" s="191" t="n">
        <f aca="false">SUM(BW8+BW11+BW12+BW14+BW10+BW17+BW18)</f>
        <v>1298702</v>
      </c>
      <c r="BX19" s="149"/>
      <c r="BY19" s="176" t="n">
        <v>-0.759551737812062</v>
      </c>
      <c r="BZ19" s="162" t="n">
        <v>0.671241438759623</v>
      </c>
      <c r="CA19" s="176" t="n">
        <v>-44.3512581793206</v>
      </c>
      <c r="CB19" s="163" t="n">
        <v>0.639949734427143</v>
      </c>
      <c r="CC19" s="146"/>
      <c r="CD19" s="146"/>
      <c r="CE19" s="163" t="n">
        <v>0.0422421771892243</v>
      </c>
      <c r="CF19" s="164" t="n">
        <v>0.0587894682536872</v>
      </c>
      <c r="CG19" s="164" t="n">
        <v>0.0397689385247732</v>
      </c>
      <c r="CH19" s="164" t="n">
        <v>0.028254364742643</v>
      </c>
      <c r="CI19" s="164" t="n">
        <v>0.063969255456602</v>
      </c>
      <c r="CJ19" s="164" t="n">
        <v>0.054289590683621</v>
      </c>
      <c r="CK19" s="164" t="n">
        <v>0.0505358427106449</v>
      </c>
      <c r="CL19" s="164" t="n">
        <v>0.0700199121892474</v>
      </c>
      <c r="CM19" s="164" t="n">
        <v>0.0885091422050632</v>
      </c>
      <c r="CN19" s="164" t="n">
        <v>0.0834795049210674</v>
      </c>
      <c r="CO19" s="164" t="n">
        <v>0.0801392467248068</v>
      </c>
      <c r="CP19" s="164" t="n">
        <v>0.0558180398582585</v>
      </c>
      <c r="CQ19" s="164" t="n">
        <v>0.0649348349351891</v>
      </c>
      <c r="CR19" s="164" t="n">
        <v>0.131765408846679</v>
      </c>
      <c r="CS19" s="164" t="n">
        <v>0.639949734427143</v>
      </c>
      <c r="CT19" s="149"/>
      <c r="CU19" s="142" t="n">
        <v>0.0874842727584927</v>
      </c>
      <c r="CV19" s="145" t="n">
        <v>0.0224447178798523</v>
      </c>
      <c r="CW19" s="192" t="n">
        <v>44.2892772937903</v>
      </c>
      <c r="CX19" s="148" t="n">
        <v>76350</v>
      </c>
      <c r="CY19" s="163" t="n">
        <v>0.0900648914746028</v>
      </c>
      <c r="CZ19" s="164" t="n">
        <v>0.154788543298277</v>
      </c>
      <c r="DA19" s="164" t="n">
        <v>0.481931080778698</v>
      </c>
      <c r="DB19" s="164" t="n">
        <v>0</v>
      </c>
      <c r="DC19" s="164" t="n">
        <v>0.000950995748489595</v>
      </c>
      <c r="DD19" s="142" t="n">
        <v>0.272264488699933</v>
      </c>
      <c r="DE19" s="167"/>
      <c r="DF19" s="168"/>
      <c r="DG19" s="168"/>
      <c r="DH19" s="169"/>
      <c r="DI19" s="169"/>
      <c r="DJ19" s="169"/>
      <c r="DK19" s="169"/>
      <c r="DL19" s="169"/>
      <c r="DM19" s="169"/>
      <c r="DN19" s="169"/>
      <c r="DO19" s="170"/>
      <c r="DP19" s="145" t="n">
        <v>0.0121652234307793</v>
      </c>
      <c r="DQ19" s="145" t="n">
        <v>0.140862664413256</v>
      </c>
      <c r="DR19" s="171"/>
      <c r="DS19" s="193" t="n">
        <v>629.447504200348</v>
      </c>
      <c r="DT19" s="169"/>
      <c r="DU19" s="169"/>
      <c r="DV19" s="169"/>
      <c r="DW19" s="169"/>
      <c r="DX19" s="169"/>
      <c r="DY19" s="173"/>
      <c r="DZ19" s="169"/>
      <c r="EA19" s="169"/>
      <c r="EB19" s="169"/>
      <c r="EC19" s="169"/>
      <c r="ED19" s="169"/>
      <c r="EE19" s="169"/>
      <c r="EF19" s="169"/>
      <c r="EG19" s="173"/>
      <c r="EH19" s="169"/>
      <c r="EI19" s="169"/>
      <c r="EJ19" s="170"/>
      <c r="EK19" s="174"/>
      <c r="EL19" s="169"/>
      <c r="EM19" s="169"/>
      <c r="EN19" s="170"/>
      <c r="EO19" s="170"/>
      <c r="EP19" s="173"/>
    </row>
    <row r="20" s="125" customFormat="true" ht="13.8" hidden="false" customHeight="false" outlineLevel="0" collapsed="false">
      <c r="A20" s="79" t="n">
        <v>2006</v>
      </c>
      <c r="B20" s="80" t="s">
        <v>200</v>
      </c>
      <c r="C20" s="81" t="n">
        <v>29483</v>
      </c>
      <c r="D20" s="82" t="n">
        <v>60382</v>
      </c>
      <c r="E20" s="83" t="n">
        <v>54.6227324334553</v>
      </c>
      <c r="F20" s="83" t="n">
        <v>26.301093024391</v>
      </c>
      <c r="G20" s="83" t="n">
        <v>25.8667687595712</v>
      </c>
      <c r="H20" s="83" t="n">
        <v>73.6159813809154</v>
      </c>
      <c r="I20" s="83" t="n">
        <v>69.8850286033208</v>
      </c>
      <c r="J20" s="83" t="n">
        <v>36.4421469423669</v>
      </c>
      <c r="K20" s="83" t="n">
        <v>43.7874808282209</v>
      </c>
      <c r="L20" s="83" t="n">
        <v>92.4108416547789</v>
      </c>
      <c r="M20" s="84" t="n">
        <v>37.2806114108223</v>
      </c>
      <c r="N20" s="85" t="n">
        <v>42.38</v>
      </c>
      <c r="O20" s="86"/>
      <c r="P20" s="87" t="n">
        <v>0.4195</v>
      </c>
      <c r="Q20" s="88" t="n">
        <v>69478</v>
      </c>
      <c r="R20" s="89" t="n">
        <v>72574</v>
      </c>
      <c r="S20" s="88" t="n">
        <f aca="false">Q20-R20</f>
        <v>-3096</v>
      </c>
      <c r="T20" s="90"/>
      <c r="U20" s="91"/>
      <c r="V20" s="91"/>
      <c r="W20" s="90"/>
      <c r="X20" s="90"/>
      <c r="Y20" s="90"/>
      <c r="Z20" s="91"/>
      <c r="AA20" s="90"/>
      <c r="AB20" s="90"/>
      <c r="AC20" s="90"/>
      <c r="AD20" s="90"/>
      <c r="AE20" s="90"/>
      <c r="AF20" s="90"/>
      <c r="AG20" s="90"/>
      <c r="AH20" s="92"/>
      <c r="AI20" s="90"/>
      <c r="AJ20" s="90"/>
      <c r="AK20" s="90"/>
      <c r="AL20" s="90"/>
      <c r="AM20" s="90"/>
      <c r="AN20" s="93"/>
      <c r="AO20" s="94"/>
      <c r="AP20" s="88" t="n">
        <v>39635</v>
      </c>
      <c r="AQ20" s="95" t="n">
        <v>0.0164753374542702</v>
      </c>
      <c r="AR20" s="95" t="n">
        <v>0.195130566418569</v>
      </c>
      <c r="AS20" s="95" t="n">
        <v>0.180825028384004</v>
      </c>
      <c r="AT20" s="95" t="n">
        <v>0.0573483032673143</v>
      </c>
      <c r="AU20" s="95" t="n">
        <v>0.263201715655355</v>
      </c>
      <c r="AV20" s="95" t="n">
        <v>0.159177494638577</v>
      </c>
      <c r="AW20" s="96" t="n">
        <v>0.308666582565914</v>
      </c>
      <c r="AX20" s="97" t="n">
        <v>0.113106937111839</v>
      </c>
      <c r="AY20" s="98"/>
      <c r="AZ20" s="99" t="n">
        <v>2225</v>
      </c>
      <c r="BA20" s="100" t="n">
        <v>1500</v>
      </c>
      <c r="BB20" s="101"/>
      <c r="BC20" s="87" t="n">
        <v>1.18332016515123</v>
      </c>
      <c r="BD20" s="102" t="n">
        <v>8.917706</v>
      </c>
      <c r="BE20" s="103" t="n">
        <v>5.645558</v>
      </c>
      <c r="BF20" s="103" t="n">
        <v>13.579352</v>
      </c>
      <c r="BG20" s="104" t="n">
        <v>6.27677</v>
      </c>
      <c r="BH20" s="88" t="n">
        <v>293054</v>
      </c>
      <c r="BI20" s="88" t="n">
        <v>67225</v>
      </c>
      <c r="BJ20" s="89" t="n">
        <v>11529</v>
      </c>
      <c r="BK20" s="95" t="n">
        <v>0.0969767722304968</v>
      </c>
      <c r="BL20" s="108" t="n">
        <v>8.22730719660341</v>
      </c>
      <c r="BM20" s="109"/>
      <c r="BN20" s="110"/>
      <c r="BO20" s="111"/>
      <c r="BP20" s="111"/>
      <c r="BQ20" s="112" t="n">
        <v>46.2324</v>
      </c>
      <c r="BR20" s="111"/>
      <c r="BS20" s="111"/>
      <c r="BT20" s="110"/>
      <c r="BU20" s="110"/>
      <c r="BV20" s="113" t="n">
        <v>230.500232138627</v>
      </c>
      <c r="BW20" s="88" t="n">
        <v>82314906</v>
      </c>
      <c r="BX20" s="101"/>
      <c r="BY20" s="103" t="n">
        <v>0.028</v>
      </c>
      <c r="BZ20" s="112" t="n">
        <v>0.817</v>
      </c>
      <c r="CA20" s="103" t="n">
        <v>-18.1</v>
      </c>
      <c r="CB20" s="114" t="n">
        <v>0.628968306177741</v>
      </c>
      <c r="CC20" s="87" t="n">
        <v>0.0866671146438773</v>
      </c>
      <c r="CD20" s="87" t="n">
        <v>0.358</v>
      </c>
      <c r="CE20" s="114" t="n">
        <v>0.0515722267847819</v>
      </c>
      <c r="CF20" s="115" t="n">
        <v>0.0874228417390163</v>
      </c>
      <c r="CG20" s="115" t="n">
        <v>0.0340252347490988</v>
      </c>
      <c r="CH20" s="115" t="n">
        <v>0.0238301918245524</v>
      </c>
      <c r="CI20" s="115" t="n">
        <v>0.0588990528641313</v>
      </c>
      <c r="CJ20" s="115" t="n">
        <v>0.0597598690084151</v>
      </c>
      <c r="CK20" s="115" t="n">
        <v>0.0581982806370453</v>
      </c>
      <c r="CL20" s="115" t="n">
        <v>0.077718852038779</v>
      </c>
      <c r="CM20" s="115" t="n">
        <v>0.08761289237213</v>
      </c>
      <c r="CN20" s="115" t="n">
        <v>0.0793538657506333</v>
      </c>
      <c r="CO20" s="115" t="n">
        <v>0.0692612708565809</v>
      </c>
      <c r="CP20" s="115" t="n">
        <v>0.0620476806472937</v>
      </c>
      <c r="CQ20" s="115" t="n">
        <v>0.0522863501781804</v>
      </c>
      <c r="CR20" s="115" t="n">
        <v>0.11457427892829</v>
      </c>
      <c r="CS20" s="115" t="n">
        <v>0.628968306177741</v>
      </c>
      <c r="CT20" s="101"/>
      <c r="CU20" s="94" t="n">
        <v>0.0834371116210714</v>
      </c>
      <c r="CV20" s="97" t="n">
        <v>0.0881486641070817</v>
      </c>
      <c r="CW20" s="116" t="n">
        <v>42.2530604299056</v>
      </c>
      <c r="CX20" s="100" t="n">
        <v>7196203</v>
      </c>
      <c r="CY20" s="114" t="n">
        <v>0.0789279106987424</v>
      </c>
      <c r="CZ20" s="115" t="n">
        <v>0.240311190007477</v>
      </c>
      <c r="DA20" s="115" t="n">
        <v>0.412540986419495</v>
      </c>
      <c r="DB20" s="115" t="n">
        <v>0</v>
      </c>
      <c r="DC20" s="115" t="n">
        <v>0.0148034679736564</v>
      </c>
      <c r="DD20" s="94" t="n">
        <v>0.253416444900629</v>
      </c>
      <c r="DE20" s="117"/>
      <c r="DF20" s="118"/>
      <c r="DG20" s="118"/>
      <c r="DH20" s="119"/>
      <c r="DI20" s="119"/>
      <c r="DJ20" s="119"/>
      <c r="DK20" s="119"/>
      <c r="DL20" s="119"/>
      <c r="DM20" s="119"/>
      <c r="DN20" s="119"/>
      <c r="DO20" s="120"/>
      <c r="DP20" s="97" t="n">
        <v>0.0240423405209258</v>
      </c>
      <c r="DQ20" s="97" t="n">
        <v>0.1244889575416</v>
      </c>
      <c r="DR20" s="121"/>
      <c r="DS20" s="122" t="n">
        <v>613.4</v>
      </c>
      <c r="DT20" s="119"/>
      <c r="DU20" s="119"/>
      <c r="DV20" s="119"/>
      <c r="DW20" s="119"/>
      <c r="DX20" s="119"/>
      <c r="DY20" s="123"/>
      <c r="DZ20" s="119"/>
      <c r="EA20" s="119"/>
      <c r="EB20" s="119"/>
      <c r="EC20" s="119"/>
      <c r="ED20" s="119"/>
      <c r="EE20" s="119"/>
      <c r="EF20" s="119"/>
      <c r="EG20" s="123"/>
      <c r="EH20" s="119"/>
      <c r="EI20" s="119"/>
      <c r="EJ20" s="120"/>
      <c r="EK20" s="124"/>
      <c r="EL20" s="119"/>
      <c r="EM20" s="119"/>
      <c r="EN20" s="120"/>
      <c r="EO20" s="120"/>
      <c r="EP20" s="123"/>
    </row>
    <row r="21" customFormat="false" ht="13.8" hidden="false" customHeight="false" outlineLevel="0" collapsed="false">
      <c r="A21" s="1" t="n">
        <v>2006</v>
      </c>
      <c r="B21" s="2" t="s">
        <v>201</v>
      </c>
      <c r="C21" s="126" t="n">
        <v>20165</v>
      </c>
      <c r="D21" s="127" t="n">
        <v>49350</v>
      </c>
      <c r="E21" s="128" t="n">
        <v>44.6418896873179</v>
      </c>
      <c r="F21" s="128" t="n">
        <v>18.044086362516</v>
      </c>
      <c r="G21" s="129" t="n">
        <v>23.1486666666667</v>
      </c>
      <c r="H21" s="128" t="n">
        <v>66.6970408921933</v>
      </c>
      <c r="I21" s="128" t="n">
        <v>58.7469799270073</v>
      </c>
      <c r="J21" s="128" t="n">
        <v>27.1928085106383</v>
      </c>
      <c r="K21" s="128" t="n">
        <v>35.2632769230769</v>
      </c>
      <c r="L21" s="128" t="n">
        <v>79.8074381270903</v>
      </c>
      <c r="M21" s="130" t="n">
        <v>34.9674350469873</v>
      </c>
      <c r="N21" s="131" t="n">
        <v>32.14</v>
      </c>
      <c r="O21" s="132"/>
      <c r="P21" s="133" t="n">
        <v>0.2361</v>
      </c>
      <c r="Q21" s="134" t="n">
        <v>2611</v>
      </c>
      <c r="R21" s="135" t="n">
        <v>2288</v>
      </c>
      <c r="S21" s="136" t="n">
        <f aca="false">Q21-R21</f>
        <v>323</v>
      </c>
      <c r="T21" s="137"/>
      <c r="U21" s="138"/>
      <c r="V21" s="138"/>
      <c r="W21" s="137"/>
      <c r="X21" s="137"/>
      <c r="Y21" s="137"/>
      <c r="Z21" s="138"/>
      <c r="AA21" s="137"/>
      <c r="AB21" s="137"/>
      <c r="AC21" s="137"/>
      <c r="AD21" s="137"/>
      <c r="AE21" s="137"/>
      <c r="AF21" s="137"/>
      <c r="AG21" s="139"/>
      <c r="AH21" s="140"/>
      <c r="AI21" s="137"/>
      <c r="AJ21" s="137"/>
      <c r="AK21" s="137"/>
      <c r="AL21" s="137"/>
      <c r="AM21" s="137"/>
      <c r="AN21" s="141"/>
      <c r="AO21" s="142"/>
      <c r="AP21" s="134" t="n">
        <v>1029.8</v>
      </c>
      <c r="AQ21" s="143" t="n">
        <v>0.0291318702660711</v>
      </c>
      <c r="AR21" s="143" t="n">
        <v>0.130607885026219</v>
      </c>
      <c r="AS21" s="143" t="n">
        <v>0.10642843270538</v>
      </c>
      <c r="AT21" s="143" t="n">
        <v>0.0912798601670227</v>
      </c>
      <c r="AU21" s="143" t="n">
        <v>0.252476208972616</v>
      </c>
      <c r="AV21" s="143" t="n">
        <v>0.145173820159254</v>
      </c>
      <c r="AW21" s="144" t="n">
        <v>0.351330355408817</v>
      </c>
      <c r="AX21" s="145" t="n">
        <v>0.127149381465624</v>
      </c>
      <c r="AY21" s="146"/>
      <c r="AZ21" s="147" t="n">
        <v>1824</v>
      </c>
      <c r="BA21" s="148" t="n">
        <v>1288</v>
      </c>
      <c r="BB21" s="149"/>
      <c r="BC21" s="150"/>
      <c r="BD21" s="151"/>
      <c r="BE21" s="152"/>
      <c r="BF21" s="152"/>
      <c r="BG21" s="153"/>
      <c r="BH21" s="134" t="n">
        <v>8492</v>
      </c>
      <c r="BI21" s="134" t="n">
        <v>1869</v>
      </c>
      <c r="BJ21" s="135" t="n">
        <v>231</v>
      </c>
      <c r="BK21" s="156" t="n">
        <v>0.157798917757692</v>
      </c>
      <c r="BL21" s="157" t="n">
        <v>11.7187427912341</v>
      </c>
      <c r="BM21" s="158"/>
      <c r="BN21" s="153"/>
      <c r="BO21" s="159"/>
      <c r="BP21" s="159"/>
      <c r="BQ21" s="159"/>
      <c r="BR21" s="159"/>
      <c r="BS21" s="159"/>
      <c r="BT21" s="153"/>
      <c r="BU21" s="153"/>
      <c r="BV21" s="160" t="n">
        <v>86.424624402555</v>
      </c>
      <c r="BW21" s="134" t="n">
        <v>2547772</v>
      </c>
      <c r="BX21" s="149"/>
      <c r="BY21" s="161" t="n">
        <v>-0.129</v>
      </c>
      <c r="BZ21" s="162" t="n">
        <v>0.701</v>
      </c>
      <c r="CA21" s="161" t="n">
        <v>-33.2</v>
      </c>
      <c r="CB21" s="163" t="n">
        <v>0.651801652581157</v>
      </c>
      <c r="CC21" s="133" t="n">
        <v>0.136340644160511</v>
      </c>
      <c r="CD21" s="146"/>
      <c r="CE21" s="163" t="n">
        <v>0.0440879325151544</v>
      </c>
      <c r="CF21" s="164" t="n">
        <v>0.0625428806031309</v>
      </c>
      <c r="CG21" s="164" t="n">
        <v>0.0342299075427472</v>
      </c>
      <c r="CH21" s="164" t="n">
        <v>0.028714107855805</v>
      </c>
      <c r="CI21" s="164" t="n">
        <v>0.0627481579984394</v>
      </c>
      <c r="CJ21" s="164" t="n">
        <v>0.055765194059751</v>
      </c>
      <c r="CK21" s="164" t="n">
        <v>0.0488257975988432</v>
      </c>
      <c r="CL21" s="164" t="n">
        <v>0.0717587759030243</v>
      </c>
      <c r="CM21" s="164" t="n">
        <v>0.0943526343801565</v>
      </c>
      <c r="CN21" s="164" t="n">
        <v>0.0906580337644028</v>
      </c>
      <c r="CO21" s="164" t="n">
        <v>0.081880560740914</v>
      </c>
      <c r="CP21" s="164" t="n">
        <v>0.0633255252039821</v>
      </c>
      <c r="CQ21" s="164" t="n">
        <v>0.0537728650758388</v>
      </c>
      <c r="CR21" s="164" t="n">
        <v>0.130877488252481</v>
      </c>
      <c r="CS21" s="165" t="n">
        <v>0.651801652581157</v>
      </c>
      <c r="CT21" s="149"/>
      <c r="CU21" s="142" t="n">
        <v>0.0764601385053294</v>
      </c>
      <c r="CV21" s="145" t="n">
        <v>0.026027839225802</v>
      </c>
      <c r="CW21" s="166" t="n">
        <v>43.7132492624929</v>
      </c>
      <c r="CX21" s="148" t="n">
        <v>159345</v>
      </c>
      <c r="CY21" s="163" t="n">
        <v>0.10251456254686</v>
      </c>
      <c r="CZ21" s="164" t="n">
        <v>0.1803448872484</v>
      </c>
      <c r="DA21" s="164" t="n">
        <v>0.406424822654132</v>
      </c>
      <c r="DB21" s="164" t="n">
        <v>0</v>
      </c>
      <c r="DC21" s="164" t="n">
        <v>0</v>
      </c>
      <c r="DD21" s="142" t="n">
        <v>0.310715727550608</v>
      </c>
      <c r="DE21" s="167"/>
      <c r="DF21" s="168"/>
      <c r="DG21" s="168"/>
      <c r="DH21" s="169"/>
      <c r="DI21" s="169"/>
      <c r="DJ21" s="169"/>
      <c r="DK21" s="169"/>
      <c r="DL21" s="169"/>
      <c r="DM21" s="169"/>
      <c r="DN21" s="169"/>
      <c r="DO21" s="170"/>
      <c r="DP21" s="145" t="n">
        <v>0.0166149090263964</v>
      </c>
      <c r="DQ21" s="145" t="n">
        <v>0.126833762490846</v>
      </c>
      <c r="DR21" s="171"/>
      <c r="DS21" s="11" t="n">
        <v>604.1</v>
      </c>
      <c r="DT21" s="172"/>
      <c r="DU21" s="172"/>
      <c r="DV21" s="172"/>
      <c r="DW21" s="172"/>
      <c r="DX21" s="172"/>
      <c r="DY21" s="173"/>
      <c r="DZ21" s="169"/>
      <c r="EA21" s="169"/>
      <c r="EB21" s="169"/>
      <c r="EC21" s="169"/>
      <c r="ED21" s="169"/>
      <c r="EE21" s="169"/>
      <c r="EF21" s="169"/>
      <c r="EG21" s="173"/>
      <c r="EH21" s="169"/>
      <c r="EI21" s="169"/>
      <c r="EJ21" s="170"/>
      <c r="EK21" s="174"/>
      <c r="EL21" s="169"/>
      <c r="EM21" s="169"/>
      <c r="EN21" s="170"/>
      <c r="EO21" s="170"/>
      <c r="EP21" s="191" t="n">
        <v>5.43</v>
      </c>
    </row>
    <row r="22" customFormat="false" ht="13.8" hidden="false" customHeight="false" outlineLevel="0" collapsed="false">
      <c r="A22" s="1" t="n">
        <v>2006</v>
      </c>
      <c r="B22" s="2" t="s">
        <v>202</v>
      </c>
      <c r="C22" s="126" t="n">
        <v>26323</v>
      </c>
      <c r="D22" s="127" t="n">
        <v>40348</v>
      </c>
      <c r="E22" s="128" t="n">
        <v>36.5061458333333</v>
      </c>
      <c r="F22" s="128" t="n">
        <v>23.6256151468166</v>
      </c>
      <c r="G22" s="129" t="n">
        <v>11.81</v>
      </c>
      <c r="H22" s="128" t="n">
        <v>49.0969565217391</v>
      </c>
      <c r="I22" s="128" t="n">
        <v>32.0277777777778</v>
      </c>
      <c r="J22" s="128" t="n">
        <v>25.2114285714286</v>
      </c>
      <c r="K22" s="128" t="n">
        <v>30.5261963190184</v>
      </c>
      <c r="L22" s="128" t="n">
        <v>45.2346564885496</v>
      </c>
      <c r="M22" s="130" t="n">
        <v>35.2404635761589</v>
      </c>
      <c r="N22" s="131" t="n">
        <v>26.79</v>
      </c>
      <c r="O22" s="132"/>
      <c r="P22" s="133" t="n">
        <v>0.0555</v>
      </c>
      <c r="Q22" s="134" t="n">
        <v>28</v>
      </c>
      <c r="R22" s="135" t="n">
        <v>62</v>
      </c>
      <c r="S22" s="136" t="n">
        <f aca="false">Q22-R22</f>
        <v>-34</v>
      </c>
      <c r="T22" s="137"/>
      <c r="U22" s="138"/>
      <c r="V22" s="138"/>
      <c r="W22" s="137"/>
      <c r="X22" s="137"/>
      <c r="Y22" s="137"/>
      <c r="Z22" s="138"/>
      <c r="AA22" s="137"/>
      <c r="AB22" s="137"/>
      <c r="AC22" s="137"/>
      <c r="AD22" s="137"/>
      <c r="AE22" s="137"/>
      <c r="AF22" s="137"/>
      <c r="AG22" s="139"/>
      <c r="AH22" s="140"/>
      <c r="AI22" s="137"/>
      <c r="AJ22" s="137"/>
      <c r="AK22" s="137"/>
      <c r="AL22" s="137"/>
      <c r="AM22" s="137"/>
      <c r="AN22" s="141"/>
      <c r="AO22" s="142"/>
      <c r="AP22" s="134" t="n">
        <v>67.2</v>
      </c>
      <c r="AQ22" s="143" t="n">
        <v>0.00297619047619048</v>
      </c>
      <c r="AR22" s="143" t="n">
        <v>0.0684523809523809</v>
      </c>
      <c r="AS22" s="143" t="n">
        <v>0.0401785714285714</v>
      </c>
      <c r="AT22" s="143" t="n">
        <v>0.0416666666666667</v>
      </c>
      <c r="AU22" s="143" t="n">
        <v>0.242559523809524</v>
      </c>
      <c r="AV22" s="143" t="n">
        <v>0.194940476190476</v>
      </c>
      <c r="AW22" s="144" t="n">
        <v>0.449404761904762</v>
      </c>
      <c r="AX22" s="145" t="n">
        <v>0.0914717609950604</v>
      </c>
      <c r="AY22" s="146"/>
      <c r="AZ22" s="147" t="n">
        <v>1866</v>
      </c>
      <c r="BA22" s="148" t="n">
        <v>1250</v>
      </c>
      <c r="BB22" s="191" t="n">
        <v>15679</v>
      </c>
      <c r="BC22" s="133" t="n">
        <v>1.92316973013758</v>
      </c>
      <c r="BD22" s="175" t="n">
        <v>6.469887</v>
      </c>
      <c r="BE22" s="176" t="n">
        <v>2.012853</v>
      </c>
      <c r="BF22" s="176" t="n">
        <v>9.632935</v>
      </c>
      <c r="BG22" s="177" t="n">
        <v>3.16306</v>
      </c>
      <c r="BH22" s="134" t="n">
        <v>429</v>
      </c>
      <c r="BI22" s="134" t="n">
        <v>130</v>
      </c>
      <c r="BJ22" s="135" t="n">
        <v>19</v>
      </c>
      <c r="BK22" s="156" t="n">
        <v>0.0499219427580226</v>
      </c>
      <c r="BL22" s="157" t="n">
        <v>1.58363903154806</v>
      </c>
      <c r="BM22" s="158"/>
      <c r="BN22" s="153"/>
      <c r="BO22" s="159"/>
      <c r="BP22" s="159"/>
      <c r="BQ22" s="162" t="n">
        <v>39.682</v>
      </c>
      <c r="BR22" s="159"/>
      <c r="BS22" s="159"/>
      <c r="BT22" s="153"/>
      <c r="BU22" s="153"/>
      <c r="BV22" s="160" t="n">
        <v>632.073289505722</v>
      </c>
      <c r="BW22" s="134" t="n">
        <v>103837</v>
      </c>
      <c r="BX22" s="149"/>
      <c r="BY22" s="161" t="n">
        <v>-1.089</v>
      </c>
      <c r="BZ22" s="162" t="n">
        <v>0.699</v>
      </c>
      <c r="CA22" s="161" t="n">
        <v>-31.9</v>
      </c>
      <c r="CB22" s="163" t="n">
        <v>0.669828673786801</v>
      </c>
      <c r="CC22" s="133" t="n">
        <v>0.14968441332509</v>
      </c>
      <c r="CD22" s="133" t="n">
        <v>0.43</v>
      </c>
      <c r="CE22" s="163" t="n">
        <v>0.0405635756040718</v>
      </c>
      <c r="CF22" s="164" t="n">
        <v>0.0508681876402438</v>
      </c>
      <c r="CG22" s="164" t="n">
        <v>0.0309138361085162</v>
      </c>
      <c r="CH22" s="164" t="n">
        <v>0.0280535839825881</v>
      </c>
      <c r="CI22" s="164" t="n">
        <v>0.0788447277945241</v>
      </c>
      <c r="CJ22" s="164" t="n">
        <v>0.0711692363993567</v>
      </c>
      <c r="CK22" s="164" t="n">
        <v>0.0523223898995541</v>
      </c>
      <c r="CL22" s="164" t="n">
        <v>0.0684052890588133</v>
      </c>
      <c r="CM22" s="164" t="n">
        <v>0.0852104741084584</v>
      </c>
      <c r="CN22" s="164" t="n">
        <v>0.0851045388445352</v>
      </c>
      <c r="CO22" s="164" t="n">
        <v>0.0804626481889885</v>
      </c>
      <c r="CP22" s="164" t="n">
        <v>0.0648901643922687</v>
      </c>
      <c r="CQ22" s="164" t="n">
        <v>0.0553656211177133</v>
      </c>
      <c r="CR22" s="164" t="n">
        <v>0.130907094773539</v>
      </c>
      <c r="CS22" s="165" t="n">
        <v>0.669828673786801</v>
      </c>
      <c r="CT22" s="149"/>
      <c r="CU22" s="142" t="n">
        <v>0.0769186320868284</v>
      </c>
      <c r="CV22" s="145" t="n">
        <v>0.0399568554561476</v>
      </c>
      <c r="CW22" s="166" t="n">
        <v>43.7835357338906</v>
      </c>
      <c r="CX22" s="148" t="n">
        <v>5282</v>
      </c>
      <c r="CY22" s="163" t="n">
        <v>0.077970297029703</v>
      </c>
      <c r="CZ22" s="164" t="n">
        <v>0.146039603960396</v>
      </c>
      <c r="DA22" s="164" t="n">
        <v>0.364480198019802</v>
      </c>
      <c r="DB22" s="164" t="n">
        <v>0</v>
      </c>
      <c r="DC22" s="164" t="n">
        <v>0</v>
      </c>
      <c r="DD22" s="142" t="n">
        <v>0.411509900990099</v>
      </c>
      <c r="DE22" s="167"/>
      <c r="DF22" s="168"/>
      <c r="DG22" s="168"/>
      <c r="DH22" s="169"/>
      <c r="DI22" s="169"/>
      <c r="DJ22" s="169"/>
      <c r="DK22" s="169"/>
      <c r="DL22" s="169"/>
      <c r="DM22" s="169"/>
      <c r="DN22" s="169"/>
      <c r="DO22" s="170"/>
      <c r="DP22" s="145" t="n">
        <v>0.0547492704912507</v>
      </c>
      <c r="DQ22" s="145" t="n">
        <v>0.17273526824978</v>
      </c>
      <c r="DR22" s="171"/>
      <c r="DS22" s="11" t="n">
        <v>1274.1</v>
      </c>
      <c r="DT22" s="172"/>
      <c r="DU22" s="172"/>
      <c r="DV22" s="172"/>
      <c r="DW22" s="172"/>
      <c r="DX22" s="172"/>
      <c r="DY22" s="173"/>
      <c r="DZ22" s="169"/>
      <c r="EA22" s="169"/>
      <c r="EB22" s="169"/>
      <c r="EC22" s="169"/>
      <c r="ED22" s="169"/>
      <c r="EE22" s="169"/>
      <c r="EF22" s="169"/>
      <c r="EG22" s="173"/>
      <c r="EH22" s="169"/>
      <c r="EI22" s="169"/>
      <c r="EJ22" s="170"/>
      <c r="EK22" s="174"/>
      <c r="EL22" s="169"/>
      <c r="EM22" s="169"/>
      <c r="EN22" s="170"/>
      <c r="EO22" s="170"/>
      <c r="EP22" s="191" t="n">
        <v>5.08</v>
      </c>
    </row>
    <row r="23" customFormat="false" ht="13.8" hidden="false" customHeight="false" outlineLevel="0" collapsed="false">
      <c r="A23" s="1" t="n">
        <v>2006</v>
      </c>
      <c r="B23" s="2" t="s">
        <v>203</v>
      </c>
      <c r="C23" s="126" t="n">
        <v>26982</v>
      </c>
      <c r="D23" s="127" t="n">
        <v>41542</v>
      </c>
      <c r="E23" s="128" t="n">
        <v>37.6243950617284</v>
      </c>
      <c r="F23" s="128" t="n">
        <v>24.3439946320734</v>
      </c>
      <c r="G23" s="129" t="n">
        <v>18.6933333333333</v>
      </c>
      <c r="H23" s="128" t="n">
        <v>62.2714285714286</v>
      </c>
      <c r="I23" s="128" t="n">
        <v>42.9857142857143</v>
      </c>
      <c r="J23" s="128" t="n">
        <v>32.806</v>
      </c>
      <c r="K23" s="128" t="n">
        <v>27.9842352941176</v>
      </c>
      <c r="L23" s="128" t="n">
        <v>50.346338028169</v>
      </c>
      <c r="M23" s="130" t="n">
        <v>36.1531924882629</v>
      </c>
      <c r="N23" s="131" t="n">
        <v>27.8</v>
      </c>
      <c r="O23" s="132"/>
      <c r="P23" s="133" t="n">
        <v>0.0482</v>
      </c>
      <c r="Q23" s="134" t="n">
        <v>21</v>
      </c>
      <c r="R23" s="135" t="n">
        <v>36</v>
      </c>
      <c r="S23" s="136" t="n">
        <f aca="false">Q23-R23</f>
        <v>-15</v>
      </c>
      <c r="T23" s="137"/>
      <c r="U23" s="138"/>
      <c r="V23" s="138"/>
      <c r="W23" s="137"/>
      <c r="X23" s="137"/>
      <c r="Y23" s="137"/>
      <c r="Z23" s="138"/>
      <c r="AA23" s="137"/>
      <c r="AB23" s="137"/>
      <c r="AC23" s="137"/>
      <c r="AD23" s="137"/>
      <c r="AE23" s="137"/>
      <c r="AF23" s="137"/>
      <c r="AG23" s="139"/>
      <c r="AH23" s="140"/>
      <c r="AI23" s="137"/>
      <c r="AJ23" s="137"/>
      <c r="AK23" s="137"/>
      <c r="AL23" s="137"/>
      <c r="AM23" s="137"/>
      <c r="AN23" s="141"/>
      <c r="AO23" s="142"/>
      <c r="AP23" s="134" t="n">
        <v>40.5</v>
      </c>
      <c r="AQ23" s="143" t="n">
        <v>0.00740740740740741</v>
      </c>
      <c r="AR23" s="143" t="n">
        <v>0.0345679012345679</v>
      </c>
      <c r="AS23" s="143" t="n">
        <v>0.017283950617284</v>
      </c>
      <c r="AT23" s="143" t="n">
        <v>0.0493827160493827</v>
      </c>
      <c r="AU23" s="143" t="n">
        <v>0.209876543209876</v>
      </c>
      <c r="AV23" s="143" t="n">
        <v>0.175308641975309</v>
      </c>
      <c r="AW23" s="144" t="n">
        <v>0.525925925925926</v>
      </c>
      <c r="AX23" s="145" t="n">
        <v>0.0903867021801322</v>
      </c>
      <c r="AY23" s="146"/>
      <c r="AZ23" s="147" t="n">
        <v>1847</v>
      </c>
      <c r="BA23" s="148" t="n">
        <v>1189</v>
      </c>
      <c r="BB23" s="149"/>
      <c r="BC23" s="133" t="n">
        <v>3.01649179447002</v>
      </c>
      <c r="BD23" s="175" t="n">
        <v>4.332448</v>
      </c>
      <c r="BE23" s="176" t="n">
        <v>3.36968</v>
      </c>
      <c r="BF23" s="176" t="n">
        <v>8.905576</v>
      </c>
      <c r="BG23" s="177" t="n">
        <v>3.61037</v>
      </c>
      <c r="BH23" s="134" t="n">
        <v>264</v>
      </c>
      <c r="BI23" s="134" t="n">
        <v>69</v>
      </c>
      <c r="BJ23" s="135" t="n">
        <v>13</v>
      </c>
      <c r="BK23" s="156" t="n">
        <v>0.685875706214689</v>
      </c>
      <c r="BL23" s="157" t="n">
        <v>32.3987441130298</v>
      </c>
      <c r="BM23" s="158"/>
      <c r="BN23" s="153"/>
      <c r="BO23" s="159"/>
      <c r="BP23" s="159"/>
      <c r="BQ23" s="162" t="n">
        <v>39.9548</v>
      </c>
      <c r="BR23" s="159"/>
      <c r="BS23" s="159"/>
      <c r="BT23" s="153"/>
      <c r="BU23" s="153"/>
      <c r="BV23" s="160" t="n">
        <v>424.021135347514</v>
      </c>
      <c r="BW23" s="134" t="n">
        <v>62594</v>
      </c>
      <c r="BX23" s="149"/>
      <c r="BY23" s="161" t="n">
        <v>-1.52</v>
      </c>
      <c r="BZ23" s="162" t="n">
        <v>0.736</v>
      </c>
      <c r="CA23" s="161" t="n">
        <v>-31.5</v>
      </c>
      <c r="CB23" s="163" t="n">
        <v>0.663753714413522</v>
      </c>
      <c r="CC23" s="133" t="n">
        <v>0.150480179074301</v>
      </c>
      <c r="CD23" s="133" t="n">
        <v>0.35</v>
      </c>
      <c r="CE23" s="163" t="n">
        <v>0.0416493593635173</v>
      </c>
      <c r="CF23" s="164" t="n">
        <v>0.0535035306898425</v>
      </c>
      <c r="CG23" s="164" t="n">
        <v>0.0319040163593955</v>
      </c>
      <c r="CH23" s="164" t="n">
        <v>0.0295235965108477</v>
      </c>
      <c r="CI23" s="164" t="n">
        <v>0.0763172189027702</v>
      </c>
      <c r="CJ23" s="164" t="n">
        <v>0.0636482729974119</v>
      </c>
      <c r="CK23" s="164" t="n">
        <v>0.048902450714126</v>
      </c>
      <c r="CL23" s="164" t="n">
        <v>0.0613796849538294</v>
      </c>
      <c r="CM23" s="164" t="n">
        <v>0.0865418410710292</v>
      </c>
      <c r="CN23" s="164" t="n">
        <v>0.0909352334089529</v>
      </c>
      <c r="CO23" s="164" t="n">
        <v>0.0871169760679937</v>
      </c>
      <c r="CP23" s="164" t="n">
        <v>0.0687605840815414</v>
      </c>
      <c r="CQ23" s="164" t="n">
        <v>0.0506278557050197</v>
      </c>
      <c r="CR23" s="164" t="n">
        <v>0.132600568744608</v>
      </c>
      <c r="CS23" s="165" t="n">
        <v>0.663753714413522</v>
      </c>
      <c r="CT23" s="149"/>
      <c r="CU23" s="142" t="n">
        <v>0.0765888104291146</v>
      </c>
      <c r="CV23" s="145" t="n">
        <v>0.0480397482186791</v>
      </c>
      <c r="CW23" s="166" t="n">
        <v>43.9235869252644</v>
      </c>
      <c r="CX23" s="148" t="n">
        <v>3349</v>
      </c>
      <c r="CY23" s="163" t="n">
        <v>0.0849956634865568</v>
      </c>
      <c r="CZ23" s="164" t="n">
        <v>0.0962705984388552</v>
      </c>
      <c r="DA23" s="164" t="n">
        <v>0.401561144839549</v>
      </c>
      <c r="DB23" s="164" t="n">
        <v>0</v>
      </c>
      <c r="DC23" s="164" t="n">
        <v>0</v>
      </c>
      <c r="DD23" s="142" t="n">
        <v>0.417172593235039</v>
      </c>
      <c r="DE23" s="167"/>
      <c r="DF23" s="168"/>
      <c r="DG23" s="168"/>
      <c r="DH23" s="169"/>
      <c r="DI23" s="169"/>
      <c r="DJ23" s="169"/>
      <c r="DK23" s="169"/>
      <c r="DL23" s="169"/>
      <c r="DM23" s="169"/>
      <c r="DN23" s="169"/>
      <c r="DO23" s="170"/>
      <c r="DP23" s="145" t="n">
        <v>0.0791289899990414</v>
      </c>
      <c r="DQ23" s="145" t="n">
        <v>0.329699172218857</v>
      </c>
      <c r="DR23" s="171"/>
      <c r="DS23" s="11" t="n">
        <v>1643.9</v>
      </c>
      <c r="DT23" s="172"/>
      <c r="DU23" s="172"/>
      <c r="DV23" s="172"/>
      <c r="DW23" s="172"/>
      <c r="DX23" s="172"/>
      <c r="DY23" s="173"/>
      <c r="DZ23" s="169"/>
      <c r="EA23" s="169"/>
      <c r="EB23" s="169"/>
      <c r="EC23" s="169"/>
      <c r="ED23" s="169"/>
      <c r="EE23" s="169"/>
      <c r="EF23" s="169"/>
      <c r="EG23" s="173"/>
      <c r="EH23" s="169"/>
      <c r="EI23" s="169"/>
      <c r="EJ23" s="170"/>
      <c r="EK23" s="174"/>
      <c r="EL23" s="169"/>
      <c r="EM23" s="169"/>
      <c r="EN23" s="170"/>
      <c r="EO23" s="170"/>
      <c r="EP23" s="191" t="n">
        <v>5.52</v>
      </c>
    </row>
    <row r="24" customFormat="false" ht="13.8" hidden="false" customHeight="false" outlineLevel="0" collapsed="false">
      <c r="A24" s="1" t="n">
        <v>2006</v>
      </c>
      <c r="B24" s="2" t="s">
        <v>204</v>
      </c>
      <c r="C24" s="126" t="n">
        <v>27949</v>
      </c>
      <c r="D24" s="127" t="n">
        <v>69966</v>
      </c>
      <c r="E24" s="128" t="n">
        <v>63.2883177570094</v>
      </c>
      <c r="F24" s="128" t="n">
        <v>25.1187591186726</v>
      </c>
      <c r="G24" s="129" t="n">
        <v>18.1891304347826</v>
      </c>
      <c r="H24" s="128" t="n">
        <v>56.3216666666667</v>
      </c>
      <c r="I24" s="128" t="n">
        <v>45.3195081967213</v>
      </c>
      <c r="J24" s="128" t="n">
        <v>23.6464516129032</v>
      </c>
      <c r="K24" s="128"/>
      <c r="L24" s="128" t="n">
        <v>202.026404494382</v>
      </c>
      <c r="M24" s="130" t="n">
        <v>37.2256701030928</v>
      </c>
      <c r="N24" s="131" t="n">
        <v>44.86</v>
      </c>
      <c r="O24" s="132"/>
      <c r="P24" s="133" t="n">
        <v>0.1772</v>
      </c>
      <c r="Q24" s="134" t="n">
        <v>352</v>
      </c>
      <c r="R24" s="135" t="n">
        <v>196</v>
      </c>
      <c r="S24" s="136" t="n">
        <f aca="false">Q24-R24</f>
        <v>156</v>
      </c>
      <c r="T24" s="137"/>
      <c r="U24" s="138"/>
      <c r="V24" s="138"/>
      <c r="W24" s="137"/>
      <c r="X24" s="137"/>
      <c r="Y24" s="137"/>
      <c r="Z24" s="138"/>
      <c r="AA24" s="137"/>
      <c r="AB24" s="137"/>
      <c r="AC24" s="137"/>
      <c r="AD24" s="137"/>
      <c r="AE24" s="137"/>
      <c r="AF24" s="137"/>
      <c r="AG24" s="139"/>
      <c r="AH24" s="140"/>
      <c r="AI24" s="137"/>
      <c r="AJ24" s="137"/>
      <c r="AK24" s="137"/>
      <c r="AL24" s="137"/>
      <c r="AM24" s="137"/>
      <c r="AN24" s="141"/>
      <c r="AO24" s="142"/>
      <c r="AP24" s="134" t="n">
        <v>64.2</v>
      </c>
      <c r="AQ24" s="143" t="n">
        <v>0.0358255451713396</v>
      </c>
      <c r="AR24" s="143" t="n">
        <v>0.11214953271028</v>
      </c>
      <c r="AS24" s="143" t="n">
        <v>0.0950155763239875</v>
      </c>
      <c r="AT24" s="143" t="n">
        <v>0.0965732087227414</v>
      </c>
      <c r="AU24" s="143" t="n">
        <v>0.31619937694704</v>
      </c>
      <c r="AV24" s="143" t="n">
        <v>0.138629283489097</v>
      </c>
      <c r="AW24" s="144" t="n">
        <v>0.302180685358255</v>
      </c>
      <c r="AX24" s="145" t="n">
        <v>0.133559723347249</v>
      </c>
      <c r="AY24" s="146"/>
      <c r="AZ24" s="147" t="n">
        <v>1903</v>
      </c>
      <c r="BA24" s="148" t="n">
        <v>1367</v>
      </c>
      <c r="BB24" s="191" t="n">
        <v>16434</v>
      </c>
      <c r="BC24" s="133" t="n">
        <v>3.29344979515551</v>
      </c>
      <c r="BD24" s="175" t="n">
        <v>5.18408</v>
      </c>
      <c r="BE24" s="176" t="n">
        <v>2.592042</v>
      </c>
      <c r="BF24" s="176" t="n">
        <v>7.39211</v>
      </c>
      <c r="BG24" s="177" t="n">
        <v>4.12807</v>
      </c>
      <c r="BH24" s="134" t="n">
        <v>563</v>
      </c>
      <c r="BI24" s="134" t="n">
        <v>128</v>
      </c>
      <c r="BJ24" s="135" t="n">
        <v>15</v>
      </c>
      <c r="BK24" s="156" t="n">
        <v>0.0813567782846022</v>
      </c>
      <c r="BL24" s="157" t="n">
        <v>5.0919175911252</v>
      </c>
      <c r="BM24" s="158"/>
      <c r="BN24" s="153"/>
      <c r="BO24" s="159"/>
      <c r="BP24" s="159"/>
      <c r="BQ24" s="162" t="n">
        <v>48.4808</v>
      </c>
      <c r="BR24" s="159"/>
      <c r="BS24" s="159"/>
      <c r="BT24" s="153"/>
      <c r="BU24" s="153"/>
      <c r="BV24" s="160" t="n">
        <v>71.5367333580994</v>
      </c>
      <c r="BW24" s="134" t="n">
        <v>161756</v>
      </c>
      <c r="BX24" s="149"/>
      <c r="BY24" s="161" t="n">
        <v>0.173</v>
      </c>
      <c r="BZ24" s="162" t="n">
        <v>0.692</v>
      </c>
      <c r="CA24" s="161" t="n">
        <v>-31</v>
      </c>
      <c r="CB24" s="163" t="n">
        <v>0.643963747867158</v>
      </c>
      <c r="CC24" s="133" t="n">
        <v>0.102635242163875</v>
      </c>
      <c r="CD24" s="133" t="n">
        <v>0.336</v>
      </c>
      <c r="CE24" s="163" t="n">
        <v>0.0437758104799822</v>
      </c>
      <c r="CF24" s="164" t="n">
        <v>0.06447365167289</v>
      </c>
      <c r="CG24" s="164" t="n">
        <v>0.0337854546353767</v>
      </c>
      <c r="CH24" s="164" t="n">
        <v>0.0264039664680135</v>
      </c>
      <c r="CI24" s="164" t="n">
        <v>0.0583162293825268</v>
      </c>
      <c r="CJ24" s="164" t="n">
        <v>0.0536487054576028</v>
      </c>
      <c r="CK24" s="164" t="n">
        <v>0.0483938771977546</v>
      </c>
      <c r="CL24" s="164" t="n">
        <v>0.0744330967630258</v>
      </c>
      <c r="CM24" s="164" t="n">
        <v>0.0954771384059942</v>
      </c>
      <c r="CN24" s="164" t="n">
        <v>0.0898761096960855</v>
      </c>
      <c r="CO24" s="164" t="n">
        <v>0.079984668265783</v>
      </c>
      <c r="CP24" s="164" t="n">
        <v>0.0618153267884963</v>
      </c>
      <c r="CQ24" s="164" t="n">
        <v>0.0556146294418754</v>
      </c>
      <c r="CR24" s="164" t="n">
        <v>0.135858948045204</v>
      </c>
      <c r="CS24" s="165" t="n">
        <v>0.643963747867158</v>
      </c>
      <c r="CT24" s="149"/>
      <c r="CU24" s="142" t="n">
        <v>0.0781423872993892</v>
      </c>
      <c r="CV24" s="145" t="n">
        <v>0.0268985385395287</v>
      </c>
      <c r="CW24" s="166" t="n">
        <v>44.0379985904696</v>
      </c>
      <c r="CX24" s="148" t="n">
        <v>10429</v>
      </c>
      <c r="CY24" s="163" t="n">
        <v>0.0895522388059701</v>
      </c>
      <c r="CZ24" s="164" t="n">
        <v>0.192672998643148</v>
      </c>
      <c r="DA24" s="164" t="n">
        <v>0.389416553595658</v>
      </c>
      <c r="DB24" s="164" t="n">
        <v>0</v>
      </c>
      <c r="DC24" s="164" t="n">
        <v>0</v>
      </c>
      <c r="DD24" s="142" t="n">
        <v>0.328358208955224</v>
      </c>
      <c r="DE24" s="167"/>
      <c r="DF24" s="168"/>
      <c r="DG24" s="168"/>
      <c r="DH24" s="169"/>
      <c r="DI24" s="169"/>
      <c r="DJ24" s="169"/>
      <c r="DK24" s="169"/>
      <c r="DL24" s="169"/>
      <c r="DM24" s="169"/>
      <c r="DN24" s="169"/>
      <c r="DO24" s="170"/>
      <c r="DP24" s="145" t="n">
        <v>0.0230779692870744</v>
      </c>
      <c r="DQ24" s="145" t="n">
        <v>0.0404500401821591</v>
      </c>
      <c r="DR24" s="171"/>
      <c r="DS24" s="11" t="n">
        <v>674.5</v>
      </c>
      <c r="DT24" s="172"/>
      <c r="DU24" s="172"/>
      <c r="DV24" s="172"/>
      <c r="DW24" s="172"/>
      <c r="DX24" s="172"/>
      <c r="DY24" s="173"/>
      <c r="DZ24" s="169"/>
      <c r="EA24" s="169"/>
      <c r="EB24" s="169"/>
      <c r="EC24" s="169"/>
      <c r="ED24" s="169"/>
      <c r="EE24" s="169"/>
      <c r="EF24" s="169"/>
      <c r="EG24" s="173"/>
      <c r="EH24" s="169"/>
      <c r="EI24" s="169"/>
      <c r="EJ24" s="170"/>
      <c r="EK24" s="174"/>
      <c r="EL24" s="169"/>
      <c r="EM24" s="169"/>
      <c r="EN24" s="170"/>
      <c r="EO24" s="170"/>
      <c r="EP24" s="191" t="n">
        <v>5.64</v>
      </c>
    </row>
    <row r="25" customFormat="false" ht="13.8" hidden="false" customHeight="false" outlineLevel="0" collapsed="false">
      <c r="A25" s="1" t="n">
        <v>2006</v>
      </c>
      <c r="B25" s="2" t="s">
        <v>205</v>
      </c>
      <c r="C25" s="126" t="n">
        <v>15877</v>
      </c>
      <c r="D25" s="127" t="n">
        <v>42802</v>
      </c>
      <c r="E25" s="128" t="n">
        <v>38.7132584269663</v>
      </c>
      <c r="F25" s="128" t="n">
        <v>14.3833752181209</v>
      </c>
      <c r="G25" s="129" t="n">
        <v>21.6439130434783</v>
      </c>
      <c r="H25" s="128" t="n">
        <v>38.5614102564103</v>
      </c>
      <c r="I25" s="128" t="n">
        <v>34.5723287671233</v>
      </c>
      <c r="J25" s="128" t="n">
        <v>25.8969565217391</v>
      </c>
      <c r="K25" s="128" t="n">
        <v>28.3120833333333</v>
      </c>
      <c r="L25" s="128" t="n">
        <v>91.0444444444445</v>
      </c>
      <c r="M25" s="130" t="n">
        <v>36.4049681528662</v>
      </c>
      <c r="N25" s="131" t="n">
        <v>27.56</v>
      </c>
      <c r="O25" s="132"/>
      <c r="P25" s="133" t="n">
        <v>0.1642</v>
      </c>
      <c r="Q25" s="134" t="n">
        <v>57</v>
      </c>
      <c r="R25" s="135" t="n">
        <v>57</v>
      </c>
      <c r="S25" s="136" t="n">
        <f aca="false">Q25-R25</f>
        <v>0</v>
      </c>
      <c r="T25" s="137"/>
      <c r="U25" s="138"/>
      <c r="V25" s="138"/>
      <c r="W25" s="137"/>
      <c r="X25" s="137"/>
      <c r="Y25" s="137"/>
      <c r="Z25" s="138"/>
      <c r="AA25" s="137"/>
      <c r="AB25" s="137"/>
      <c r="AC25" s="137"/>
      <c r="AD25" s="137"/>
      <c r="AE25" s="137"/>
      <c r="AF25" s="137"/>
      <c r="AG25" s="139"/>
      <c r="AH25" s="140"/>
      <c r="AI25" s="137"/>
      <c r="AJ25" s="137"/>
      <c r="AK25" s="137"/>
      <c r="AL25" s="137"/>
      <c r="AM25" s="137"/>
      <c r="AN25" s="141"/>
      <c r="AO25" s="142"/>
      <c r="AP25" s="134" t="n">
        <v>44.5</v>
      </c>
      <c r="AQ25" s="143" t="n">
        <v>0.051685393258427</v>
      </c>
      <c r="AR25" s="143" t="n">
        <v>0.175280898876404</v>
      </c>
      <c r="AS25" s="143" t="n">
        <v>0.164044943820225</v>
      </c>
      <c r="AT25" s="143" t="n">
        <v>0.103370786516854</v>
      </c>
      <c r="AU25" s="143" t="n">
        <v>0.215730337078652</v>
      </c>
      <c r="AV25" s="143" t="n">
        <v>0.101123595505618</v>
      </c>
      <c r="AW25" s="144" t="n">
        <v>0.352808988764045</v>
      </c>
      <c r="AX25" s="145" t="n">
        <v>0.141707684354842</v>
      </c>
      <c r="AY25" s="146"/>
      <c r="AZ25" s="147" t="n">
        <v>1709</v>
      </c>
      <c r="BA25" s="148" t="n">
        <v>1200</v>
      </c>
      <c r="BB25" s="191" t="n">
        <v>13416</v>
      </c>
      <c r="BC25" s="133" t="n">
        <v>4.81848824210875</v>
      </c>
      <c r="BD25" s="175" t="n">
        <v>2.35849</v>
      </c>
      <c r="BE25" s="176" t="n">
        <v>1.179246</v>
      </c>
      <c r="BF25" s="176" t="n">
        <v>3.537736</v>
      </c>
      <c r="BG25" s="177" t="n">
        <v>1.17925</v>
      </c>
      <c r="BH25" s="134" t="n">
        <v>401</v>
      </c>
      <c r="BI25" s="134" t="n">
        <v>80</v>
      </c>
      <c r="BJ25" s="135" t="n">
        <v>4</v>
      </c>
      <c r="BK25" s="156" t="n">
        <v>0.186066138886908</v>
      </c>
      <c r="BL25" s="157" t="n">
        <v>9.25482853764289</v>
      </c>
      <c r="BM25" s="158"/>
      <c r="BN25" s="153"/>
      <c r="BO25" s="159"/>
      <c r="BP25" s="159"/>
      <c r="BQ25" s="162" t="n">
        <v>29.8742</v>
      </c>
      <c r="BR25" s="159"/>
      <c r="BS25" s="159"/>
      <c r="BT25" s="153"/>
      <c r="BU25" s="153"/>
      <c r="BV25" s="160" t="n">
        <v>63.3924176586094</v>
      </c>
      <c r="BW25" s="134" t="n">
        <v>119773</v>
      </c>
      <c r="BX25" s="149"/>
      <c r="BY25" s="161" t="n">
        <v>-1.288</v>
      </c>
      <c r="BZ25" s="162" t="n">
        <v>0.613</v>
      </c>
      <c r="CA25" s="161" t="n">
        <v>-57.7</v>
      </c>
      <c r="CB25" s="163" t="n">
        <v>0.637205380177502</v>
      </c>
      <c r="CC25" s="133" t="n">
        <v>0.18435534591195</v>
      </c>
      <c r="CD25" s="133" t="n">
        <v>0.464</v>
      </c>
      <c r="CE25" s="163" t="n">
        <v>0.0396082589565261</v>
      </c>
      <c r="CF25" s="164" t="n">
        <v>0.0584939844539253</v>
      </c>
      <c r="CG25" s="164" t="n">
        <v>0.0341562789610346</v>
      </c>
      <c r="CH25" s="164" t="n">
        <v>0.0284788725338766</v>
      </c>
      <c r="CI25" s="164" t="n">
        <v>0.0617751914037387</v>
      </c>
      <c r="CJ25" s="164" t="n">
        <v>0.0521402987317676</v>
      </c>
      <c r="CK25" s="164" t="n">
        <v>0.0477987526404115</v>
      </c>
      <c r="CL25" s="164" t="n">
        <v>0.0696066726223773</v>
      </c>
      <c r="CM25" s="164" t="n">
        <v>0.0869227622252094</v>
      </c>
      <c r="CN25" s="164" t="n">
        <v>0.0897447671845909</v>
      </c>
      <c r="CO25" s="164" t="n">
        <v>0.083466223606322</v>
      </c>
      <c r="CP25" s="164" t="n">
        <v>0.0627854357826889</v>
      </c>
      <c r="CQ25" s="164" t="n">
        <v>0.0544864034465197</v>
      </c>
      <c r="CR25" s="164" t="n">
        <v>0.139121504846668</v>
      </c>
      <c r="CS25" s="165" t="n">
        <v>0.637205380177502</v>
      </c>
      <c r="CT25" s="149"/>
      <c r="CU25" s="142" t="n">
        <v>0.0914145926043432</v>
      </c>
      <c r="CV25" s="145" t="n">
        <v>0.0167066033246224</v>
      </c>
      <c r="CW25" s="166" t="n">
        <v>44.965167441744</v>
      </c>
      <c r="CX25" s="148" t="n">
        <v>7006</v>
      </c>
      <c r="CY25" s="163" t="n">
        <v>0.0870602265951103</v>
      </c>
      <c r="CZ25" s="164" t="n">
        <v>0.13953488372093</v>
      </c>
      <c r="DA25" s="164" t="n">
        <v>0.43649373881932</v>
      </c>
      <c r="DB25" s="164" t="n">
        <v>0</v>
      </c>
      <c r="DC25" s="164" t="n">
        <v>0</v>
      </c>
      <c r="DD25" s="142" t="n">
        <v>0.336911150864639</v>
      </c>
      <c r="DE25" s="167"/>
      <c r="DF25" s="168"/>
      <c r="DG25" s="168"/>
      <c r="DH25" s="169"/>
      <c r="DI25" s="169"/>
      <c r="DJ25" s="169"/>
      <c r="DK25" s="169"/>
      <c r="DL25" s="169"/>
      <c r="DM25" s="169"/>
      <c r="DN25" s="169"/>
      <c r="DO25" s="170"/>
      <c r="DP25" s="178"/>
      <c r="DQ25" s="178"/>
      <c r="DR25" s="171"/>
      <c r="DS25" s="194" t="n">
        <v>456.7</v>
      </c>
      <c r="DT25" s="174"/>
      <c r="DU25" s="172"/>
      <c r="DV25" s="172"/>
      <c r="DW25" s="172"/>
      <c r="DX25" s="172"/>
      <c r="DY25" s="173"/>
      <c r="DZ25" s="169"/>
      <c r="EA25" s="169"/>
      <c r="EB25" s="169"/>
      <c r="EC25" s="169"/>
      <c r="ED25" s="169"/>
      <c r="EE25" s="169"/>
      <c r="EF25" s="169"/>
      <c r="EG25" s="173"/>
      <c r="EH25" s="169"/>
      <c r="EI25" s="169"/>
      <c r="EJ25" s="170"/>
      <c r="EK25" s="174"/>
      <c r="EL25" s="169"/>
      <c r="EM25" s="169"/>
      <c r="EN25" s="170"/>
      <c r="EO25" s="170"/>
      <c r="EP25" s="191" t="n">
        <v>4.87</v>
      </c>
    </row>
    <row r="26" customFormat="false" ht="13.8" hidden="false" customHeight="false" outlineLevel="0" collapsed="false">
      <c r="A26" s="1" t="n">
        <v>2006</v>
      </c>
      <c r="B26" s="2" t="s">
        <v>206</v>
      </c>
      <c r="C26" s="126" t="n">
        <v>17543</v>
      </c>
      <c r="D26" s="127" t="n">
        <v>48094</v>
      </c>
      <c r="E26" s="128" t="n">
        <v>43.4991452991453</v>
      </c>
      <c r="F26" s="128" t="n">
        <v>15.7103279030105</v>
      </c>
      <c r="G26" s="129" t="n">
        <v>19.671</v>
      </c>
      <c r="H26" s="128" t="n">
        <v>66.8617045454545</v>
      </c>
      <c r="I26" s="128" t="n">
        <v>72.0743661971831</v>
      </c>
      <c r="J26" s="128" t="n">
        <v>33.0022222222222</v>
      </c>
      <c r="K26" s="128" t="n">
        <v>32.119224137931</v>
      </c>
      <c r="L26" s="128" t="n">
        <v>63.7672857142857</v>
      </c>
      <c r="M26" s="130" t="n">
        <v>33.3508695652174</v>
      </c>
      <c r="N26" s="131" t="n">
        <v>31.49</v>
      </c>
      <c r="O26" s="132"/>
      <c r="P26" s="133" t="n">
        <v>0.1363</v>
      </c>
      <c r="Q26" s="134" t="n">
        <v>32</v>
      </c>
      <c r="R26" s="135" t="n">
        <v>44</v>
      </c>
      <c r="S26" s="136" t="n">
        <f aca="false">Q26-R26</f>
        <v>-12</v>
      </c>
      <c r="T26" s="137"/>
      <c r="U26" s="138"/>
      <c r="V26" s="138"/>
      <c r="W26" s="137"/>
      <c r="X26" s="137"/>
      <c r="Y26" s="137"/>
      <c r="Z26" s="138"/>
      <c r="AA26" s="137"/>
      <c r="AB26" s="137"/>
      <c r="AC26" s="137"/>
      <c r="AD26" s="137"/>
      <c r="AE26" s="137"/>
      <c r="AF26" s="137"/>
      <c r="AG26" s="139"/>
      <c r="AH26" s="140"/>
      <c r="AI26" s="137"/>
      <c r="AJ26" s="137"/>
      <c r="AK26" s="137"/>
      <c r="AL26" s="137"/>
      <c r="AM26" s="137"/>
      <c r="AN26" s="141"/>
      <c r="AO26" s="142"/>
      <c r="AP26" s="134" t="n">
        <v>46.8</v>
      </c>
      <c r="AQ26" s="143" t="n">
        <v>0.0213675213675214</v>
      </c>
      <c r="AR26" s="143" t="n">
        <v>0.188034188034188</v>
      </c>
      <c r="AS26" s="143" t="n">
        <v>0.151709401709402</v>
      </c>
      <c r="AT26" s="143" t="n">
        <v>0.0961538461538462</v>
      </c>
      <c r="AU26" s="143" t="n">
        <v>0.247863247863248</v>
      </c>
      <c r="AV26" s="143" t="n">
        <v>0.14957264957265</v>
      </c>
      <c r="AW26" s="144" t="n">
        <v>0.294871794871795</v>
      </c>
      <c r="AX26" s="145" t="n">
        <v>0.12504274234912</v>
      </c>
      <c r="AY26" s="146"/>
      <c r="AZ26" s="147" t="n">
        <v>1793</v>
      </c>
      <c r="BA26" s="148" t="n">
        <v>1210</v>
      </c>
      <c r="BB26" s="191" t="n">
        <v>13758</v>
      </c>
      <c r="BC26" s="133" t="n">
        <v>4.20188464478648</v>
      </c>
      <c r="BD26" s="175" t="n">
        <v>4.364212</v>
      </c>
      <c r="BE26" s="176" t="n">
        <v>2.788245</v>
      </c>
      <c r="BF26" s="176" t="n">
        <v>4.849119</v>
      </c>
      <c r="BG26" s="177" t="n">
        <v>1.57597</v>
      </c>
      <c r="BH26" s="134" t="n">
        <v>400</v>
      </c>
      <c r="BI26" s="134" t="n">
        <v>99</v>
      </c>
      <c r="BJ26" s="135" t="n">
        <v>12</v>
      </c>
      <c r="BK26" s="156" t="n">
        <v>0.109237720038771</v>
      </c>
      <c r="BL26" s="157" t="n">
        <v>9.22137908281095</v>
      </c>
      <c r="BM26" s="158"/>
      <c r="BN26" s="153"/>
      <c r="BO26" s="159"/>
      <c r="BP26" s="159"/>
      <c r="BQ26" s="162" t="n">
        <v>27.0339</v>
      </c>
      <c r="BR26" s="159"/>
      <c r="BS26" s="159"/>
      <c r="BT26" s="153"/>
      <c r="BU26" s="153"/>
      <c r="BV26" s="160" t="n">
        <v>106.502888985691</v>
      </c>
      <c r="BW26" s="134" t="n">
        <v>129581</v>
      </c>
      <c r="BX26" s="149"/>
      <c r="BY26" s="161" t="n">
        <v>-1.222</v>
      </c>
      <c r="BZ26" s="162" t="n">
        <v>0.583</v>
      </c>
      <c r="CA26" s="161" t="n">
        <v>-65.3</v>
      </c>
      <c r="CB26" s="163" t="n">
        <v>0.636582523672452</v>
      </c>
      <c r="CC26" s="133" t="n">
        <v>0.186873401301992</v>
      </c>
      <c r="CD26" s="133" t="n">
        <v>0.512</v>
      </c>
      <c r="CE26" s="163" t="n">
        <v>0.037150508176353</v>
      </c>
      <c r="CF26" s="164" t="n">
        <v>0.0548845895617413</v>
      </c>
      <c r="CG26" s="164" t="n">
        <v>0.0337163627383644</v>
      </c>
      <c r="CH26" s="164" t="n">
        <v>0.0283915080142922</v>
      </c>
      <c r="CI26" s="164" t="n">
        <v>0.0623085174524043</v>
      </c>
      <c r="CJ26" s="164" t="n">
        <v>0.0541051543050293</v>
      </c>
      <c r="CK26" s="164" t="n">
        <v>0.0453075682391709</v>
      </c>
      <c r="CL26" s="164" t="n">
        <v>0.0684745448792647</v>
      </c>
      <c r="CM26" s="164" t="n">
        <v>0.0873970721016198</v>
      </c>
      <c r="CN26" s="164" t="n">
        <v>0.0855140799962958</v>
      </c>
      <c r="CO26" s="164" t="n">
        <v>0.0806522561177951</v>
      </c>
      <c r="CP26" s="164" t="n">
        <v>0.0657040769865953</v>
      </c>
      <c r="CQ26" s="164" t="n">
        <v>0.0587277455799847</v>
      </c>
      <c r="CR26" s="164" t="n">
        <v>0.147112616818824</v>
      </c>
      <c r="CS26" s="165" t="n">
        <v>0.636582523672452</v>
      </c>
      <c r="CT26" s="149"/>
      <c r="CU26" s="142" t="n">
        <v>0.0905533990322655</v>
      </c>
      <c r="CV26" s="145" t="n">
        <v>0.025389524698837</v>
      </c>
      <c r="CW26" s="166" t="n">
        <v>45.445813815297</v>
      </c>
      <c r="CX26" s="148" t="n">
        <v>7112</v>
      </c>
      <c r="CY26" s="163" t="n">
        <v>0.113793103448276</v>
      </c>
      <c r="CZ26" s="164" t="n">
        <v>0.199425287356322</v>
      </c>
      <c r="DA26" s="164" t="n">
        <v>0.418390804597701</v>
      </c>
      <c r="DB26" s="164" t="n">
        <v>0</v>
      </c>
      <c r="DC26" s="164" t="n">
        <v>0</v>
      </c>
      <c r="DD26" s="142" t="n">
        <v>0.268390804597701</v>
      </c>
      <c r="DE26" s="167"/>
      <c r="DF26" s="168"/>
      <c r="DG26" s="168"/>
      <c r="DH26" s="169"/>
      <c r="DI26" s="169"/>
      <c r="DJ26" s="169"/>
      <c r="DK26" s="169"/>
      <c r="DL26" s="169"/>
      <c r="DM26" s="169"/>
      <c r="DN26" s="169"/>
      <c r="DO26" s="170"/>
      <c r="DP26" s="145" t="n">
        <v>0.0179578796274145</v>
      </c>
      <c r="DQ26" s="145" t="n">
        <v>0.0979802320584444</v>
      </c>
      <c r="DR26" s="171"/>
      <c r="DS26" s="194" t="n">
        <v>412.9</v>
      </c>
      <c r="DT26" s="174"/>
      <c r="DU26" s="172"/>
      <c r="DV26" s="172"/>
      <c r="DW26" s="172"/>
      <c r="DX26" s="172"/>
      <c r="DY26" s="173"/>
      <c r="DZ26" s="169"/>
      <c r="EA26" s="169"/>
      <c r="EB26" s="169"/>
      <c r="EC26" s="169"/>
      <c r="ED26" s="169"/>
      <c r="EE26" s="169"/>
      <c r="EF26" s="169"/>
      <c r="EG26" s="173"/>
      <c r="EH26" s="169"/>
      <c r="EI26" s="169"/>
      <c r="EJ26" s="170"/>
      <c r="EK26" s="174"/>
      <c r="EL26" s="169"/>
      <c r="EM26" s="169"/>
      <c r="EN26" s="170"/>
      <c r="EO26" s="170"/>
      <c r="EP26" s="191" t="n">
        <v>5.07</v>
      </c>
    </row>
    <row r="27" customFormat="false" ht="13.8" hidden="false" customHeight="false" outlineLevel="0" collapsed="false">
      <c r="A27" s="1" t="n">
        <v>2006</v>
      </c>
      <c r="B27" s="2" t="s">
        <v>207</v>
      </c>
      <c r="C27" s="126" t="n">
        <v>19242</v>
      </c>
      <c r="D27" s="127" t="n">
        <v>50378</v>
      </c>
      <c r="E27" s="128" t="n">
        <v>45.5808450704225</v>
      </c>
      <c r="F27" s="128" t="n">
        <v>17.1062187805587</v>
      </c>
      <c r="G27" s="129" t="n">
        <v>22.8027777777778</v>
      </c>
      <c r="H27" s="128" t="n">
        <v>83.0805084745763</v>
      </c>
      <c r="I27" s="128" t="n">
        <v>76.7738372093023</v>
      </c>
      <c r="J27" s="128" t="n">
        <v>29.9998701298701</v>
      </c>
      <c r="K27" s="128" t="n">
        <v>31.1199462365591</v>
      </c>
      <c r="L27" s="128" t="n">
        <v>74.5092771084337</v>
      </c>
      <c r="M27" s="130" t="n">
        <v>34.4994736842105</v>
      </c>
      <c r="N27" s="131" t="n">
        <v>32.75</v>
      </c>
      <c r="O27" s="132"/>
      <c r="P27" s="133" t="n">
        <v>0.3559</v>
      </c>
      <c r="Q27" s="134" t="n">
        <v>169</v>
      </c>
      <c r="R27" s="135" t="n">
        <v>139</v>
      </c>
      <c r="S27" s="136" t="n">
        <f aca="false">Q27-R27</f>
        <v>30</v>
      </c>
      <c r="T27" s="137"/>
      <c r="U27" s="138"/>
      <c r="V27" s="138"/>
      <c r="W27" s="137"/>
      <c r="X27" s="137"/>
      <c r="Y27" s="137"/>
      <c r="Z27" s="138"/>
      <c r="AA27" s="137"/>
      <c r="AB27" s="137"/>
      <c r="AC27" s="137"/>
      <c r="AD27" s="137"/>
      <c r="AE27" s="137"/>
      <c r="AF27" s="137"/>
      <c r="AG27" s="139"/>
      <c r="AH27" s="140"/>
      <c r="AI27" s="137"/>
      <c r="AJ27" s="137"/>
      <c r="AK27" s="137"/>
      <c r="AL27" s="137"/>
      <c r="AM27" s="137"/>
      <c r="AN27" s="141"/>
      <c r="AO27" s="142"/>
      <c r="AP27" s="134" t="n">
        <v>71</v>
      </c>
      <c r="AQ27" s="143" t="n">
        <v>0.0253521126760563</v>
      </c>
      <c r="AR27" s="143" t="n">
        <v>0.166197183098592</v>
      </c>
      <c r="AS27" s="143" t="n">
        <v>0.12112676056338</v>
      </c>
      <c r="AT27" s="143" t="n">
        <v>0.108450704225352</v>
      </c>
      <c r="AU27" s="143" t="n">
        <v>0.261971830985916</v>
      </c>
      <c r="AV27" s="143" t="n">
        <v>0.116901408450704</v>
      </c>
      <c r="AW27" s="144" t="n">
        <v>0.32112676056338</v>
      </c>
      <c r="AX27" s="145" t="n">
        <v>0.12904679424894</v>
      </c>
      <c r="AY27" s="146"/>
      <c r="AZ27" s="147" t="n">
        <v>1869</v>
      </c>
      <c r="BA27" s="148" t="n">
        <v>1269</v>
      </c>
      <c r="BB27" s="149"/>
      <c r="BC27" s="133" t="n">
        <v>3.03316227642964</v>
      </c>
      <c r="BD27" s="175" t="n">
        <v>5.597062</v>
      </c>
      <c r="BE27" s="176" t="n">
        <v>2.757974</v>
      </c>
      <c r="BF27" s="176" t="n">
        <v>7.381634</v>
      </c>
      <c r="BG27" s="177" t="n">
        <v>3.81249</v>
      </c>
      <c r="BH27" s="134" t="n">
        <v>554</v>
      </c>
      <c r="BI27" s="134" t="n">
        <v>118</v>
      </c>
      <c r="BJ27" s="135" t="n">
        <v>16</v>
      </c>
      <c r="BK27" s="156" t="n">
        <v>0.129089518443632</v>
      </c>
      <c r="BL27" s="157" t="n">
        <v>12.1102585961921</v>
      </c>
      <c r="BM27" s="158"/>
      <c r="BN27" s="153"/>
      <c r="BO27" s="159"/>
      <c r="BP27" s="159"/>
      <c r="BQ27" s="162" t="n">
        <v>47.4533</v>
      </c>
      <c r="BR27" s="159"/>
      <c r="BS27" s="159"/>
      <c r="BT27" s="153"/>
      <c r="BU27" s="153"/>
      <c r="BV27" s="160" t="n">
        <v>84.3476361172044</v>
      </c>
      <c r="BW27" s="134" t="n">
        <v>189185</v>
      </c>
      <c r="BX27" s="149"/>
      <c r="BY27" s="161" t="n">
        <v>-0.491</v>
      </c>
      <c r="BZ27" s="162" t="n">
        <v>0.681</v>
      </c>
      <c r="CA27" s="161" t="n">
        <v>-32.3</v>
      </c>
      <c r="CB27" s="163" t="n">
        <v>0.651632000422867</v>
      </c>
      <c r="CC27" s="133" t="n">
        <v>0.136625053739891</v>
      </c>
      <c r="CD27" s="146"/>
      <c r="CE27" s="163" t="n">
        <v>0.0415202050902556</v>
      </c>
      <c r="CF27" s="164" t="n">
        <v>0.0587573010545234</v>
      </c>
      <c r="CG27" s="164" t="n">
        <v>0.0346961968443587</v>
      </c>
      <c r="CH27" s="164" t="n">
        <v>0.0300076644554272</v>
      </c>
      <c r="CI27" s="164" t="n">
        <v>0.0621032322858578</v>
      </c>
      <c r="CJ27" s="164" t="n">
        <v>0.0544969210032508</v>
      </c>
      <c r="CK27" s="164" t="n">
        <v>0.0482014958902661</v>
      </c>
      <c r="CL27" s="164" t="n">
        <v>0.0699474059782752</v>
      </c>
      <c r="CM27" s="164" t="n">
        <v>0.0921584692232471</v>
      </c>
      <c r="CN27" s="164" t="n">
        <v>0.0907101514390676</v>
      </c>
      <c r="CO27" s="164" t="n">
        <v>0.0853820334593123</v>
      </c>
      <c r="CP27" s="164" t="n">
        <v>0.0644712847213046</v>
      </c>
      <c r="CQ27" s="164" t="n">
        <v>0.0541533419668578</v>
      </c>
      <c r="CR27" s="164" t="n">
        <v>0.136797314797685</v>
      </c>
      <c r="CS27" s="165" t="n">
        <v>0.651632000422867</v>
      </c>
      <c r="CT27" s="149"/>
      <c r="CU27" s="142" t="n">
        <v>0.0765969817903111</v>
      </c>
      <c r="CV27" s="145" t="n">
        <v>0.0329148716864445</v>
      </c>
      <c r="CW27" s="166" t="n">
        <v>44.1697412585564</v>
      </c>
      <c r="CX27" s="148" t="n">
        <v>11116</v>
      </c>
      <c r="CY27" s="163" t="n">
        <v>0.115036976170912</v>
      </c>
      <c r="CZ27" s="164" t="n">
        <v>0.183648315529992</v>
      </c>
      <c r="DA27" s="164" t="n">
        <v>0.398110106820049</v>
      </c>
      <c r="DB27" s="164" t="n">
        <v>0</v>
      </c>
      <c r="DC27" s="164" t="n">
        <v>0</v>
      </c>
      <c r="DD27" s="142" t="n">
        <v>0.303204601479047</v>
      </c>
      <c r="DE27" s="167"/>
      <c r="DF27" s="168"/>
      <c r="DG27" s="168"/>
      <c r="DH27" s="169"/>
      <c r="DI27" s="169"/>
      <c r="DJ27" s="169"/>
      <c r="DK27" s="169"/>
      <c r="DL27" s="169"/>
      <c r="DM27" s="169"/>
      <c r="DN27" s="169"/>
      <c r="DO27" s="170"/>
      <c r="DP27" s="178"/>
      <c r="DQ27" s="178"/>
      <c r="DR27" s="171"/>
      <c r="DS27" s="194" t="n">
        <v>595.7</v>
      </c>
      <c r="DT27" s="174"/>
      <c r="DU27" s="172"/>
      <c r="DV27" s="172"/>
      <c r="DW27" s="172"/>
      <c r="DX27" s="172"/>
      <c r="DY27" s="173"/>
      <c r="DZ27" s="169"/>
      <c r="EA27" s="169"/>
      <c r="EB27" s="169"/>
      <c r="EC27" s="169"/>
      <c r="ED27" s="169"/>
      <c r="EE27" s="169"/>
      <c r="EF27" s="169"/>
      <c r="EG27" s="173"/>
      <c r="EH27" s="169"/>
      <c r="EI27" s="169"/>
      <c r="EJ27" s="170"/>
      <c r="EK27" s="174"/>
      <c r="EL27" s="169"/>
      <c r="EM27" s="169"/>
      <c r="EN27" s="170"/>
      <c r="EO27" s="170"/>
      <c r="EP27" s="191" t="n">
        <v>5.27</v>
      </c>
    </row>
    <row r="28" customFormat="false" ht="13.8" hidden="false" customHeight="false" outlineLevel="0" collapsed="false">
      <c r="A28" s="1" t="n">
        <v>2006</v>
      </c>
      <c r="B28" s="2" t="s">
        <v>208</v>
      </c>
      <c r="C28" s="126" t="n">
        <v>21355</v>
      </c>
      <c r="D28" s="127" t="n">
        <v>61878</v>
      </c>
      <c r="E28" s="128" t="n">
        <v>55.926442516269</v>
      </c>
      <c r="F28" s="128" t="n">
        <v>19.0954398335024</v>
      </c>
      <c r="G28" s="129" t="n">
        <v>24.2178571428571</v>
      </c>
      <c r="H28" s="128" t="n">
        <v>110.861739130435</v>
      </c>
      <c r="I28" s="128" t="n">
        <v>49.8026229508197</v>
      </c>
      <c r="J28" s="128" t="n">
        <v>28.9127118644068</v>
      </c>
      <c r="K28" s="128" t="n">
        <v>30.5928712871287</v>
      </c>
      <c r="L28" s="128" t="n">
        <v>85.1907317073171</v>
      </c>
      <c r="M28" s="130" t="n">
        <v>33.8876153846154</v>
      </c>
      <c r="N28" s="131" t="n">
        <v>40.23</v>
      </c>
      <c r="O28" s="132"/>
      <c r="P28" s="179"/>
      <c r="Q28" s="134" t="n">
        <v>56</v>
      </c>
      <c r="R28" s="135" t="n">
        <v>65</v>
      </c>
      <c r="S28" s="136" t="n">
        <f aca="false">Q28-R28</f>
        <v>-9</v>
      </c>
      <c r="T28" s="137"/>
      <c r="U28" s="138"/>
      <c r="V28" s="138"/>
      <c r="W28" s="137"/>
      <c r="X28" s="137"/>
      <c r="Y28" s="137"/>
      <c r="Z28" s="138"/>
      <c r="AA28" s="137"/>
      <c r="AB28" s="137"/>
      <c r="AC28" s="137"/>
      <c r="AD28" s="137"/>
      <c r="AE28" s="137"/>
      <c r="AF28" s="137"/>
      <c r="AG28" s="139"/>
      <c r="AH28" s="140"/>
      <c r="AI28" s="137"/>
      <c r="AJ28" s="137"/>
      <c r="AK28" s="137"/>
      <c r="AL28" s="137"/>
      <c r="AM28" s="137"/>
      <c r="AN28" s="141"/>
      <c r="AO28" s="142"/>
      <c r="AP28" s="134" t="n">
        <v>46.1</v>
      </c>
      <c r="AQ28" s="143" t="n">
        <v>0.0303687635574837</v>
      </c>
      <c r="AR28" s="143" t="n">
        <v>0.249457700650759</v>
      </c>
      <c r="AS28" s="143" t="n">
        <v>0.132321041214751</v>
      </c>
      <c r="AT28" s="143" t="n">
        <v>0.127982646420824</v>
      </c>
      <c r="AU28" s="143" t="n">
        <v>0.219088937093275</v>
      </c>
      <c r="AV28" s="143" t="n">
        <v>0.0889370932754881</v>
      </c>
      <c r="AW28" s="144" t="n">
        <v>0.281995661605206</v>
      </c>
      <c r="AX28" s="145" t="n">
        <v>0.129616361623136</v>
      </c>
      <c r="AY28" s="146"/>
      <c r="AZ28" s="147" t="n">
        <v>1789</v>
      </c>
      <c r="BA28" s="148" t="n">
        <v>1233</v>
      </c>
      <c r="BB28" s="191" t="n">
        <v>14153</v>
      </c>
      <c r="BC28" s="133" t="n">
        <v>4.17919627660493</v>
      </c>
      <c r="BD28" s="175" t="n">
        <v>3.0639</v>
      </c>
      <c r="BE28" s="176" t="n">
        <v>2.723467</v>
      </c>
      <c r="BF28" s="176" t="n">
        <v>4.085201</v>
      </c>
      <c r="BG28" s="177" t="n">
        <v>1.70217</v>
      </c>
      <c r="BH28" s="134" t="n">
        <v>402</v>
      </c>
      <c r="BI28" s="134" t="n">
        <v>66</v>
      </c>
      <c r="BJ28" s="135" t="n">
        <v>14</v>
      </c>
      <c r="BK28" s="156" t="n">
        <v>0.427085939248706</v>
      </c>
      <c r="BL28" s="157" t="n">
        <v>16.0996401538652</v>
      </c>
      <c r="BM28" s="158"/>
      <c r="BN28" s="153"/>
      <c r="BO28" s="159"/>
      <c r="BP28" s="159"/>
      <c r="BQ28" s="162" t="n">
        <v>37.4477</v>
      </c>
      <c r="BR28" s="159"/>
      <c r="BS28" s="159"/>
      <c r="BT28" s="153"/>
      <c r="BU28" s="153"/>
      <c r="BV28" s="160" t="n">
        <v>81.9322657183948</v>
      </c>
      <c r="BW28" s="134" t="n">
        <v>135017</v>
      </c>
      <c r="BX28" s="149"/>
      <c r="BY28" s="161" t="n">
        <v>-0.908</v>
      </c>
      <c r="BZ28" s="162" t="n">
        <v>0.605</v>
      </c>
      <c r="CA28" s="161" t="n">
        <v>-47.8</v>
      </c>
      <c r="CB28" s="163" t="n">
        <v>0.652680773532222</v>
      </c>
      <c r="CC28" s="133" t="n">
        <v>0.149518286939845</v>
      </c>
      <c r="CD28" s="146"/>
      <c r="CE28" s="163" t="n">
        <v>0.0377804276498515</v>
      </c>
      <c r="CF28" s="164" t="n">
        <v>0.0567039706111082</v>
      </c>
      <c r="CG28" s="164" t="n">
        <v>0.0354770140056437</v>
      </c>
      <c r="CH28" s="164" t="n">
        <v>0.0291666975269781</v>
      </c>
      <c r="CI28" s="164" t="n">
        <v>0.0621477295451684</v>
      </c>
      <c r="CJ28" s="164" t="n">
        <v>0.0520971433226927</v>
      </c>
      <c r="CK28" s="164" t="n">
        <v>0.0437500462904671</v>
      </c>
      <c r="CL28" s="164" t="n">
        <v>0.069613456083308</v>
      </c>
      <c r="CM28" s="164" t="n">
        <v>0.0929882903634357</v>
      </c>
      <c r="CN28" s="164" t="n">
        <v>0.0944621788367391</v>
      </c>
      <c r="CO28" s="164" t="n">
        <v>0.0887888191857322</v>
      </c>
      <c r="CP28" s="164" t="n">
        <v>0.0659102187131991</v>
      </c>
      <c r="CQ28" s="164" t="n">
        <v>0.0537561936645015</v>
      </c>
      <c r="CR28" s="164" t="n">
        <v>0.132635149647822</v>
      </c>
      <c r="CS28" s="165" t="n">
        <v>0.652680773532222</v>
      </c>
      <c r="CT28" s="149"/>
      <c r="CU28" s="142" t="n">
        <v>0.0847226645533526</v>
      </c>
      <c r="CV28" s="145" t="n">
        <v>0.0266410896405638</v>
      </c>
      <c r="CW28" s="166" t="n">
        <v>44.7394031862654</v>
      </c>
      <c r="CX28" s="148" t="n">
        <v>7656</v>
      </c>
      <c r="CY28" s="163" t="n">
        <v>0.0928196147110333</v>
      </c>
      <c r="CZ28" s="164" t="n">
        <v>0.189725627553999</v>
      </c>
      <c r="DA28" s="164" t="n">
        <v>0.40630472854641</v>
      </c>
      <c r="DB28" s="164" t="n">
        <v>0</v>
      </c>
      <c r="DC28" s="164" t="n">
        <v>0</v>
      </c>
      <c r="DD28" s="142" t="n">
        <v>0.311150029188558</v>
      </c>
      <c r="DE28" s="167"/>
      <c r="DF28" s="168"/>
      <c r="DG28" s="168"/>
      <c r="DH28" s="169"/>
      <c r="DI28" s="169"/>
      <c r="DJ28" s="169"/>
      <c r="DK28" s="169"/>
      <c r="DL28" s="169"/>
      <c r="DM28" s="169"/>
      <c r="DN28" s="169"/>
      <c r="DO28" s="170"/>
      <c r="DP28" s="178"/>
      <c r="DQ28" s="178"/>
      <c r="DR28" s="171"/>
      <c r="DS28" s="194" t="n">
        <v>438.5</v>
      </c>
      <c r="DT28" s="174"/>
      <c r="DU28" s="172"/>
      <c r="DV28" s="172"/>
      <c r="DW28" s="172"/>
      <c r="DX28" s="172"/>
      <c r="DY28" s="173"/>
      <c r="DZ28" s="169"/>
      <c r="EA28" s="169"/>
      <c r="EB28" s="169"/>
      <c r="EC28" s="169"/>
      <c r="ED28" s="169"/>
      <c r="EE28" s="169"/>
      <c r="EF28" s="169"/>
      <c r="EG28" s="173"/>
      <c r="EH28" s="169"/>
      <c r="EI28" s="169"/>
      <c r="EJ28" s="170"/>
      <c r="EK28" s="174"/>
      <c r="EL28" s="169"/>
      <c r="EM28" s="169"/>
      <c r="EN28" s="170"/>
      <c r="EO28" s="170"/>
      <c r="EP28" s="191" t="n">
        <v>4.64</v>
      </c>
    </row>
    <row r="29" customFormat="false" ht="13.8" hidden="false" customHeight="false" outlineLevel="0" collapsed="false">
      <c r="A29" s="1" t="n">
        <v>2006</v>
      </c>
      <c r="B29" s="2" t="s">
        <v>209</v>
      </c>
      <c r="C29" s="126" t="n">
        <v>20845</v>
      </c>
      <c r="D29" s="127" t="n">
        <v>52515</v>
      </c>
      <c r="E29" s="128" t="n">
        <v>47.5248665620094</v>
      </c>
      <c r="F29" s="128" t="n">
        <v>18.6431707752659</v>
      </c>
      <c r="G29" s="129" t="n">
        <v>24.8931578947368</v>
      </c>
      <c r="H29" s="128" t="n">
        <v>66.996992481203</v>
      </c>
      <c r="I29" s="128" t="n">
        <v>65.9438095238095</v>
      </c>
      <c r="J29" s="128" t="n">
        <v>29.6108474576271</v>
      </c>
      <c r="K29" s="128" t="n">
        <v>38.7438797814208</v>
      </c>
      <c r="L29" s="128" t="n">
        <v>82.2949382716049</v>
      </c>
      <c r="M29" s="130" t="n">
        <v>33.0473006134969</v>
      </c>
      <c r="N29" s="131" t="n">
        <v>33.83</v>
      </c>
      <c r="O29" s="132"/>
      <c r="P29" s="133" t="n">
        <v>0.4076</v>
      </c>
      <c r="Q29" s="134" t="n">
        <v>182</v>
      </c>
      <c r="R29" s="135" t="n">
        <v>239</v>
      </c>
      <c r="S29" s="136" t="n">
        <f aca="false">Q29-R29</f>
        <v>-57</v>
      </c>
      <c r="T29" s="137"/>
      <c r="U29" s="138"/>
      <c r="V29" s="138"/>
      <c r="W29" s="137"/>
      <c r="X29" s="137"/>
      <c r="Y29" s="137"/>
      <c r="Z29" s="138"/>
      <c r="AA29" s="137"/>
      <c r="AB29" s="137"/>
      <c r="AC29" s="137"/>
      <c r="AD29" s="137"/>
      <c r="AE29" s="137"/>
      <c r="AF29" s="137"/>
      <c r="AG29" s="139"/>
      <c r="AH29" s="140"/>
      <c r="AI29" s="137"/>
      <c r="AJ29" s="137"/>
      <c r="AK29" s="137"/>
      <c r="AL29" s="137"/>
      <c r="AM29" s="137"/>
      <c r="AN29" s="141"/>
      <c r="AO29" s="142"/>
      <c r="AP29" s="134" t="n">
        <v>63.7</v>
      </c>
      <c r="AQ29" s="143" t="n">
        <v>0.0298273155416013</v>
      </c>
      <c r="AR29" s="143" t="n">
        <v>0.208791208791209</v>
      </c>
      <c r="AS29" s="143" t="n">
        <v>0.197802197802198</v>
      </c>
      <c r="AT29" s="143" t="n">
        <v>0.0926216640502355</v>
      </c>
      <c r="AU29" s="143" t="n">
        <v>0.287284144427002</v>
      </c>
      <c r="AV29" s="143" t="n">
        <v>0.127158555729984</v>
      </c>
      <c r="AW29" s="144" t="n">
        <v>0.255886970172685</v>
      </c>
      <c r="AX29" s="145" t="n">
        <v>0.129507579323981</v>
      </c>
      <c r="AY29" s="146"/>
      <c r="AZ29" s="147" t="n">
        <v>1910</v>
      </c>
      <c r="BA29" s="148" t="n">
        <v>1367</v>
      </c>
      <c r="BB29" s="149"/>
      <c r="BC29" s="133" t="n">
        <v>2.0818895463509</v>
      </c>
      <c r="BD29" s="175" t="n">
        <v>8.211505</v>
      </c>
      <c r="BE29" s="176" t="n">
        <v>3.586635</v>
      </c>
      <c r="BF29" s="176" t="n">
        <v>11.231825</v>
      </c>
      <c r="BG29" s="177" t="n">
        <v>4.71925</v>
      </c>
      <c r="BH29" s="134" t="n">
        <v>596</v>
      </c>
      <c r="BI29" s="134" t="n">
        <v>122</v>
      </c>
      <c r="BJ29" s="135" t="n">
        <v>21</v>
      </c>
      <c r="BK29" s="156" t="n">
        <v>0.244486648084228</v>
      </c>
      <c r="BL29" s="157" t="n">
        <v>18.8024805627545</v>
      </c>
      <c r="BM29" s="158"/>
      <c r="BN29" s="153"/>
      <c r="BO29" s="159"/>
      <c r="BP29" s="159"/>
      <c r="BQ29" s="162" t="n">
        <v>47.6644</v>
      </c>
      <c r="BR29" s="159"/>
      <c r="BS29" s="159"/>
      <c r="BT29" s="153"/>
      <c r="BU29" s="153"/>
      <c r="BV29" s="160" t="n">
        <v>77.612033036363</v>
      </c>
      <c r="BW29" s="134" t="n">
        <v>162383</v>
      </c>
      <c r="BX29" s="149"/>
      <c r="BY29" s="161" t="n">
        <v>0.548</v>
      </c>
      <c r="BZ29" s="162" t="n">
        <v>0.727</v>
      </c>
      <c r="CA29" s="161" t="n">
        <v>-24.9</v>
      </c>
      <c r="CB29" s="163" t="n">
        <v>0.652463619960218</v>
      </c>
      <c r="CC29" s="133" t="n">
        <v>0.112733484978622</v>
      </c>
      <c r="CD29" s="133" t="n">
        <v>0.385</v>
      </c>
      <c r="CE29" s="163" t="n">
        <v>0.0475357642117709</v>
      </c>
      <c r="CF29" s="164" t="n">
        <v>0.0682953264812203</v>
      </c>
      <c r="CG29" s="164" t="n">
        <v>0.0351514628994414</v>
      </c>
      <c r="CH29" s="164" t="n">
        <v>0.0289131251424102</v>
      </c>
      <c r="CI29" s="164" t="n">
        <v>0.0624018524106588</v>
      </c>
      <c r="CJ29" s="164" t="n">
        <v>0.0545562035434744</v>
      </c>
      <c r="CK29" s="164" t="n">
        <v>0.0493955648066608</v>
      </c>
      <c r="CL29" s="164" t="n">
        <v>0.0772001995282757</v>
      </c>
      <c r="CM29" s="164" t="n">
        <v>0.0997087133505355</v>
      </c>
      <c r="CN29" s="164" t="n">
        <v>0.089849306885573</v>
      </c>
      <c r="CO29" s="164" t="n">
        <v>0.0774403724527814</v>
      </c>
      <c r="CP29" s="164" t="n">
        <v>0.0604558358941515</v>
      </c>
      <c r="CQ29" s="164" t="n">
        <v>0.0525424459456963</v>
      </c>
      <c r="CR29" s="164" t="n">
        <v>0.125019244625361</v>
      </c>
      <c r="CS29" s="165" t="n">
        <v>0.652463619960218</v>
      </c>
      <c r="CT29" s="149"/>
      <c r="CU29" s="142" t="n">
        <v>0.0715345818219888</v>
      </c>
      <c r="CV29" s="145" t="n">
        <v>0.0210613179951103</v>
      </c>
      <c r="CW29" s="166" t="n">
        <v>42.8843105497497</v>
      </c>
      <c r="CX29" s="148" t="n">
        <v>11090</v>
      </c>
      <c r="CY29" s="163" t="n">
        <v>0.121080139372822</v>
      </c>
      <c r="CZ29" s="164" t="n">
        <v>0.159843205574913</v>
      </c>
      <c r="DA29" s="164" t="n">
        <v>0.463850174216028</v>
      </c>
      <c r="DB29" s="164" t="n">
        <v>0</v>
      </c>
      <c r="DC29" s="164" t="n">
        <v>0</v>
      </c>
      <c r="DD29" s="142" t="n">
        <v>0.255226480836237</v>
      </c>
      <c r="DE29" s="167"/>
      <c r="DF29" s="168"/>
      <c r="DG29" s="168"/>
      <c r="DH29" s="169"/>
      <c r="DI29" s="169"/>
      <c r="DJ29" s="169"/>
      <c r="DK29" s="169"/>
      <c r="DL29" s="169"/>
      <c r="DM29" s="169"/>
      <c r="DN29" s="169"/>
      <c r="DO29" s="170"/>
      <c r="DP29" s="178"/>
      <c r="DQ29" s="178"/>
      <c r="DR29" s="171"/>
      <c r="DS29" s="194" t="n">
        <v>325.2</v>
      </c>
      <c r="DT29" s="174"/>
      <c r="DU29" s="172"/>
      <c r="DV29" s="172"/>
      <c r="DW29" s="172"/>
      <c r="DX29" s="172"/>
      <c r="DY29" s="173"/>
      <c r="DZ29" s="169"/>
      <c r="EA29" s="169"/>
      <c r="EB29" s="169"/>
      <c r="EC29" s="169"/>
      <c r="ED29" s="169"/>
      <c r="EE29" s="169"/>
      <c r="EF29" s="169"/>
      <c r="EG29" s="173"/>
      <c r="EH29" s="169"/>
      <c r="EI29" s="169"/>
      <c r="EJ29" s="170"/>
      <c r="EK29" s="174"/>
      <c r="EL29" s="169"/>
      <c r="EM29" s="169"/>
      <c r="EN29" s="170"/>
      <c r="EO29" s="170"/>
      <c r="EP29" s="191" t="n">
        <v>5.54</v>
      </c>
    </row>
    <row r="30" customFormat="false" ht="13.8" hidden="false" customHeight="false" outlineLevel="0" collapsed="false">
      <c r="A30" s="1" t="n">
        <v>2006</v>
      </c>
      <c r="B30" s="2" t="s">
        <v>210</v>
      </c>
      <c r="C30" s="126" t="n">
        <v>21157</v>
      </c>
      <c r="D30" s="127" t="n">
        <v>45881</v>
      </c>
      <c r="E30" s="128" t="n">
        <v>41.504234625323</v>
      </c>
      <c r="F30" s="128" t="n">
        <v>18.8976387920864</v>
      </c>
      <c r="G30" s="129" t="n">
        <v>22.1052063492063</v>
      </c>
      <c r="H30" s="128" t="n">
        <v>57.3172977674688</v>
      </c>
      <c r="I30" s="128" t="n">
        <v>52.9239974084872</v>
      </c>
      <c r="J30" s="128" t="n">
        <v>29.7260639606396</v>
      </c>
      <c r="K30" s="128" t="n">
        <v>33.1089126748622</v>
      </c>
      <c r="L30" s="128" t="n">
        <v>61.2500264113569</v>
      </c>
      <c r="M30" s="130" t="n">
        <v>33.5405890873974</v>
      </c>
      <c r="N30" s="131" t="n">
        <v>30.38</v>
      </c>
      <c r="O30" s="132"/>
      <c r="P30" s="133" t="n">
        <v>0.3408</v>
      </c>
      <c r="Q30" s="134" t="n">
        <v>2851</v>
      </c>
      <c r="R30" s="135" t="n">
        <v>3105</v>
      </c>
      <c r="S30" s="136" t="n">
        <f aca="false">Q30-R30</f>
        <v>-254</v>
      </c>
      <c r="T30" s="137"/>
      <c r="U30" s="138"/>
      <c r="V30" s="138"/>
      <c r="W30" s="137"/>
      <c r="X30" s="137"/>
      <c r="Y30" s="137"/>
      <c r="Z30" s="138"/>
      <c r="AA30" s="137"/>
      <c r="AB30" s="137"/>
      <c r="AC30" s="137"/>
      <c r="AD30" s="137"/>
      <c r="AE30" s="137"/>
      <c r="AF30" s="137"/>
      <c r="AG30" s="139"/>
      <c r="AH30" s="140"/>
      <c r="AI30" s="137"/>
      <c r="AJ30" s="137"/>
      <c r="AK30" s="137"/>
      <c r="AL30" s="137"/>
      <c r="AM30" s="137"/>
      <c r="AN30" s="141"/>
      <c r="AO30" s="142"/>
      <c r="AP30" s="134" t="n">
        <v>1935</v>
      </c>
      <c r="AQ30" s="143" t="n">
        <v>0.0162790697674419</v>
      </c>
      <c r="AR30" s="143" t="n">
        <v>0.178242894056848</v>
      </c>
      <c r="AS30" s="143" t="n">
        <v>0.15953488372093</v>
      </c>
      <c r="AT30" s="143" t="n">
        <v>0.084031007751938</v>
      </c>
      <c r="AU30" s="143" t="n">
        <v>0.243824289405685</v>
      </c>
      <c r="AV30" s="143" t="n">
        <v>0.156537467700258</v>
      </c>
      <c r="AW30" s="144" t="n">
        <v>0.321085271317829</v>
      </c>
      <c r="AX30" s="145" t="n">
        <v>0.120285500478556</v>
      </c>
      <c r="AY30" s="146"/>
      <c r="AZ30" s="147" t="n">
        <v>1775</v>
      </c>
      <c r="BA30" s="148" t="n">
        <v>1275</v>
      </c>
      <c r="BB30" s="149"/>
      <c r="BC30" s="150"/>
      <c r="BD30" s="151"/>
      <c r="BE30" s="152"/>
      <c r="BF30" s="152"/>
      <c r="BG30" s="153"/>
      <c r="BH30" s="134" t="n">
        <v>16717</v>
      </c>
      <c r="BI30" s="134" t="n">
        <v>3843</v>
      </c>
      <c r="BJ30" s="135" t="n">
        <v>473</v>
      </c>
      <c r="BK30" s="156" t="n">
        <v>0.203419796668282</v>
      </c>
      <c r="BL30" s="157" t="n">
        <v>14.2014674084899</v>
      </c>
      <c r="BM30" s="158"/>
      <c r="BN30" s="153"/>
      <c r="BO30" s="159"/>
      <c r="BP30" s="159"/>
      <c r="BQ30" s="159"/>
      <c r="BR30" s="159"/>
      <c r="BS30" s="159"/>
      <c r="BT30" s="153"/>
      <c r="BU30" s="153"/>
      <c r="BV30" s="160" t="n">
        <v>230.750778078705</v>
      </c>
      <c r="BW30" s="134" t="n">
        <v>4249774</v>
      </c>
      <c r="BX30" s="149"/>
      <c r="BY30" s="161" t="n">
        <v>-0.195</v>
      </c>
      <c r="BZ30" s="162" t="n">
        <v>0.764</v>
      </c>
      <c r="CA30" s="161" t="n">
        <v>-36.8</v>
      </c>
      <c r="CB30" s="163" t="n">
        <v>0.635412847836144</v>
      </c>
      <c r="CC30" s="133" t="n">
        <v>0.137711957771572</v>
      </c>
      <c r="CD30" s="146"/>
      <c r="CE30" s="163" t="n">
        <v>0.0455897184179676</v>
      </c>
      <c r="CF30" s="164" t="n">
        <v>0.0573383431683661</v>
      </c>
      <c r="CG30" s="164" t="n">
        <v>0.030610333631859</v>
      </c>
      <c r="CH30" s="164" t="n">
        <v>0.025861610523289</v>
      </c>
      <c r="CI30" s="164" t="n">
        <v>0.0658235002614257</v>
      </c>
      <c r="CJ30" s="164" t="n">
        <v>0.0635810280734929</v>
      </c>
      <c r="CK30" s="164" t="n">
        <v>0.0525886788332744</v>
      </c>
      <c r="CL30" s="164" t="n">
        <v>0.0683991666380377</v>
      </c>
      <c r="CM30" s="164" t="n">
        <v>0.0809290094014411</v>
      </c>
      <c r="CN30" s="164" t="n">
        <v>0.077243401649123</v>
      </c>
      <c r="CO30" s="164" t="n">
        <v>0.0761984049034137</v>
      </c>
      <c r="CP30" s="164" t="n">
        <v>0.0662364633978183</v>
      </c>
      <c r="CQ30" s="164" t="n">
        <v>0.058551584154828</v>
      </c>
      <c r="CR30" s="164" t="n">
        <v>0.133490863278847</v>
      </c>
      <c r="CS30" s="165" t="n">
        <v>0.635412847836144</v>
      </c>
      <c r="CT30" s="149"/>
      <c r="CU30" s="142" t="n">
        <v>0.0975578936668162</v>
      </c>
      <c r="CV30" s="145" t="n">
        <v>0.0284033927451201</v>
      </c>
      <c r="CW30" s="166" t="n">
        <v>44.7086030927762</v>
      </c>
      <c r="CX30" s="148" t="n">
        <v>243675</v>
      </c>
      <c r="CY30" s="163" t="n">
        <v>0.0862872108598732</v>
      </c>
      <c r="CZ30" s="164" t="n">
        <v>0.112157380195526</v>
      </c>
      <c r="DA30" s="164" t="n">
        <v>0.51888282452668</v>
      </c>
      <c r="DB30" s="164" t="n">
        <v>0</v>
      </c>
      <c r="DC30" s="164" t="n">
        <v>0</v>
      </c>
      <c r="DD30" s="142" t="n">
        <v>0.282672584417921</v>
      </c>
      <c r="DE30" s="167"/>
      <c r="DF30" s="168"/>
      <c r="DG30" s="168"/>
      <c r="DH30" s="169"/>
      <c r="DI30" s="169"/>
      <c r="DJ30" s="169"/>
      <c r="DK30" s="169"/>
      <c r="DL30" s="169"/>
      <c r="DM30" s="169"/>
      <c r="DN30" s="169"/>
      <c r="DO30" s="170"/>
      <c r="DP30" s="145" t="n">
        <v>0.0251251007700645</v>
      </c>
      <c r="DQ30" s="145" t="n">
        <v>0.0938787742563872</v>
      </c>
      <c r="DR30" s="171"/>
      <c r="DS30" s="194" t="n">
        <v>632.6</v>
      </c>
      <c r="DT30" s="174"/>
      <c r="DU30" s="172"/>
      <c r="DV30" s="172"/>
      <c r="DW30" s="172"/>
      <c r="DX30" s="172"/>
      <c r="DY30" s="173"/>
      <c r="DZ30" s="169"/>
      <c r="EA30" s="169"/>
      <c r="EB30" s="169"/>
      <c r="EC30" s="169"/>
      <c r="ED30" s="169"/>
      <c r="EE30" s="169"/>
      <c r="EF30" s="169"/>
      <c r="EG30" s="173"/>
      <c r="EH30" s="169"/>
      <c r="EI30" s="169"/>
      <c r="EJ30" s="170"/>
      <c r="EK30" s="174"/>
      <c r="EL30" s="169"/>
      <c r="EM30" s="169"/>
      <c r="EN30" s="170"/>
      <c r="EO30" s="170"/>
      <c r="EP30" s="173"/>
    </row>
    <row r="31" customFormat="false" ht="13.8" hidden="false" customHeight="false" outlineLevel="0" collapsed="false">
      <c r="A31" s="1" t="n">
        <v>2006</v>
      </c>
      <c r="B31" s="2" t="s">
        <v>211</v>
      </c>
      <c r="C31" s="126" t="n">
        <v>17551</v>
      </c>
      <c r="D31" s="127" t="n">
        <v>42186</v>
      </c>
      <c r="E31" s="128" t="n">
        <v>38.1723731236598</v>
      </c>
      <c r="F31" s="128" t="n">
        <v>15.7971312445275</v>
      </c>
      <c r="G31" s="129" t="n">
        <v>19.8796666666667</v>
      </c>
      <c r="H31" s="128" t="n">
        <v>45.5743288590604</v>
      </c>
      <c r="I31" s="128" t="n">
        <v>44.5105166051661</v>
      </c>
      <c r="J31" s="128" t="n">
        <v>28.9932846715328</v>
      </c>
      <c r="K31" s="128" t="n">
        <v>30.1843119266055</v>
      </c>
      <c r="L31" s="128" t="n">
        <v>66.3900561797753</v>
      </c>
      <c r="M31" s="130" t="n">
        <v>31.5484418604651</v>
      </c>
      <c r="N31" s="131" t="n">
        <v>27.83</v>
      </c>
      <c r="O31" s="132"/>
      <c r="P31" s="133" t="n">
        <v>0.1564</v>
      </c>
      <c r="Q31" s="134" t="n">
        <v>205</v>
      </c>
      <c r="R31" s="135" t="n">
        <v>208</v>
      </c>
      <c r="S31" s="136" t="n">
        <f aca="false">Q31-R31</f>
        <v>-3</v>
      </c>
      <c r="T31" s="137"/>
      <c r="U31" s="138"/>
      <c r="V31" s="138"/>
      <c r="W31" s="137"/>
      <c r="X31" s="137"/>
      <c r="Y31" s="137"/>
      <c r="Z31" s="138"/>
      <c r="AA31" s="137"/>
      <c r="AB31" s="137"/>
      <c r="AC31" s="137"/>
      <c r="AD31" s="137"/>
      <c r="AE31" s="137"/>
      <c r="AF31" s="137"/>
      <c r="AG31" s="139"/>
      <c r="AH31" s="140"/>
      <c r="AI31" s="137"/>
      <c r="AJ31" s="137"/>
      <c r="AK31" s="137"/>
      <c r="AL31" s="137"/>
      <c r="AM31" s="137"/>
      <c r="AN31" s="141"/>
      <c r="AO31" s="142"/>
      <c r="AP31" s="134" t="n">
        <v>139.9</v>
      </c>
      <c r="AQ31" s="143" t="n">
        <v>0.0214438884917798</v>
      </c>
      <c r="AR31" s="143" t="n">
        <v>0.21300929235168</v>
      </c>
      <c r="AS31" s="143" t="n">
        <v>0.193709792709078</v>
      </c>
      <c r="AT31" s="143" t="n">
        <v>0.0979270907791279</v>
      </c>
      <c r="AU31" s="143" t="n">
        <v>0.2337383845604</v>
      </c>
      <c r="AV31" s="143" t="n">
        <v>0.12723373838456</v>
      </c>
      <c r="AW31" s="144" t="n">
        <v>0.307362401715511</v>
      </c>
      <c r="AX31" s="145" t="n">
        <v>0.126206793056876</v>
      </c>
      <c r="AY31" s="146"/>
      <c r="AZ31" s="147" t="n">
        <v>1668</v>
      </c>
      <c r="BA31" s="148" t="n">
        <v>1264</v>
      </c>
      <c r="BB31" s="149"/>
      <c r="BC31" s="133" t="n">
        <v>1.64201852325316</v>
      </c>
      <c r="BD31" s="175" t="n">
        <v>6.344065</v>
      </c>
      <c r="BE31" s="176" t="n">
        <v>2.772595</v>
      </c>
      <c r="BF31" s="176" t="n">
        <v>7.236939</v>
      </c>
      <c r="BG31" s="177" t="n">
        <v>3.14854</v>
      </c>
      <c r="BH31" s="134" t="n">
        <v>1311</v>
      </c>
      <c r="BI31" s="134" t="n">
        <v>311</v>
      </c>
      <c r="BJ31" s="135" t="n">
        <v>30</v>
      </c>
      <c r="BK31" s="156" t="n">
        <v>0.147099031283291</v>
      </c>
      <c r="BL31" s="157" t="n">
        <v>8.72307162873015</v>
      </c>
      <c r="BM31" s="158"/>
      <c r="BN31" s="153"/>
      <c r="BO31" s="159"/>
      <c r="BP31" s="159"/>
      <c r="BQ31" s="162" t="n">
        <v>35.9498</v>
      </c>
      <c r="BR31" s="159"/>
      <c r="BS31" s="159"/>
      <c r="BT31" s="153"/>
      <c r="BU31" s="153"/>
      <c r="BV31" s="160" t="n">
        <v>141.409341509734</v>
      </c>
      <c r="BW31" s="134" t="n">
        <v>338056</v>
      </c>
      <c r="BX31" s="149"/>
      <c r="BY31" s="161" t="n">
        <v>-1.049</v>
      </c>
      <c r="BZ31" s="162" t="n">
        <v>0.743</v>
      </c>
      <c r="CA31" s="161" t="n">
        <v>-31.6</v>
      </c>
      <c r="CB31" s="163" t="n">
        <v>0.629472631753319</v>
      </c>
      <c r="CC31" s="146"/>
      <c r="CD31" s="146"/>
      <c r="CE31" s="163" t="n">
        <v>0.0454628818893911</v>
      </c>
      <c r="CF31" s="164" t="n">
        <v>0.0605284331590032</v>
      </c>
      <c r="CG31" s="164" t="n">
        <v>0.035017866862295</v>
      </c>
      <c r="CH31" s="164" t="n">
        <v>0.027933241829756</v>
      </c>
      <c r="CI31" s="164" t="n">
        <v>0.062602054097546</v>
      </c>
      <c r="CJ31" s="164" t="n">
        <v>0.0572449534988286</v>
      </c>
      <c r="CK31" s="164" t="n">
        <v>0.0500804600421232</v>
      </c>
      <c r="CL31" s="164" t="n">
        <v>0.0652702510826609</v>
      </c>
      <c r="CM31" s="164" t="n">
        <v>0.084704900963154</v>
      </c>
      <c r="CN31" s="164" t="n">
        <v>0.0836547790898549</v>
      </c>
      <c r="CO31" s="164" t="n">
        <v>0.0794010459805476</v>
      </c>
      <c r="CP31" s="164" t="n">
        <v>0.0638651584352888</v>
      </c>
      <c r="CQ31" s="164" t="n">
        <v>0.0547157867335589</v>
      </c>
      <c r="CR31" s="164" t="n">
        <v>0.136075088151076</v>
      </c>
      <c r="CS31" s="165" t="n">
        <v>0.629472631753319</v>
      </c>
      <c r="CT31" s="149"/>
      <c r="CU31" s="142" t="n">
        <v>0.0934430981849161</v>
      </c>
      <c r="CV31" s="145" t="n">
        <v>0.0160446789880966</v>
      </c>
      <c r="CW31" s="166" t="n">
        <v>44.5075253804104</v>
      </c>
      <c r="CX31" s="148" t="n">
        <v>20462</v>
      </c>
      <c r="CY31" s="163" t="n">
        <v>0.0844789356984479</v>
      </c>
      <c r="CZ31" s="164" t="n">
        <v>0.119955654101996</v>
      </c>
      <c r="DA31" s="164" t="n">
        <v>0.543680709534368</v>
      </c>
      <c r="DB31" s="164" t="n">
        <v>0</v>
      </c>
      <c r="DC31" s="164" t="n">
        <v>0</v>
      </c>
      <c r="DD31" s="142" t="n">
        <v>0.251884700665188</v>
      </c>
      <c r="DE31" s="167"/>
      <c r="DF31" s="168"/>
      <c r="DG31" s="168"/>
      <c r="DH31" s="169"/>
      <c r="DI31" s="169"/>
      <c r="DJ31" s="169"/>
      <c r="DK31" s="169"/>
      <c r="DL31" s="169"/>
      <c r="DM31" s="169"/>
      <c r="DN31" s="169"/>
      <c r="DO31" s="170"/>
      <c r="DP31" s="178"/>
      <c r="DQ31" s="178"/>
      <c r="DR31" s="171"/>
      <c r="DS31" s="194" t="n">
        <v>557.3</v>
      </c>
      <c r="DT31" s="174"/>
      <c r="DU31" s="172"/>
      <c r="DV31" s="172"/>
      <c r="DW31" s="172"/>
      <c r="DX31" s="172"/>
      <c r="DY31" s="173"/>
      <c r="DZ31" s="169"/>
      <c r="EA31" s="169"/>
      <c r="EB31" s="169"/>
      <c r="EC31" s="169"/>
      <c r="ED31" s="169"/>
      <c r="EE31" s="169"/>
      <c r="EF31" s="169"/>
      <c r="EG31" s="173"/>
      <c r="EH31" s="169"/>
      <c r="EI31" s="169"/>
      <c r="EJ31" s="170"/>
      <c r="EK31" s="174"/>
      <c r="EL31" s="169"/>
      <c r="EM31" s="169"/>
      <c r="EN31" s="170"/>
      <c r="EO31" s="170"/>
      <c r="EP31" s="173"/>
    </row>
    <row r="32" customFormat="false" ht="13.8" hidden="false" customHeight="false" outlineLevel="0" collapsed="false">
      <c r="A32" s="1" t="n">
        <v>2006</v>
      </c>
      <c r="B32" s="2" t="s">
        <v>212</v>
      </c>
      <c r="C32" s="126" t="n">
        <v>16323</v>
      </c>
      <c r="D32" s="127" t="n">
        <v>41976</v>
      </c>
      <c r="E32" s="128" t="n">
        <v>37.9672502210433</v>
      </c>
      <c r="F32" s="128" t="n">
        <v>14.6634749678155</v>
      </c>
      <c r="G32" s="129" t="n">
        <v>19.6766666666667</v>
      </c>
      <c r="H32" s="128" t="n">
        <v>55.5315094339623</v>
      </c>
      <c r="I32" s="128" t="n">
        <v>38.1259090909091</v>
      </c>
      <c r="J32" s="128" t="n">
        <v>23.8835106382979</v>
      </c>
      <c r="K32" s="128" t="n">
        <v>26.6794308943089</v>
      </c>
      <c r="L32" s="128" t="n">
        <v>67.2254198473282</v>
      </c>
      <c r="M32" s="130" t="n">
        <v>31.0054523809524</v>
      </c>
      <c r="N32" s="131" t="n">
        <v>28.04</v>
      </c>
      <c r="O32" s="132"/>
      <c r="P32" s="133" t="n">
        <v>0.2319</v>
      </c>
      <c r="Q32" s="134" t="n">
        <v>122</v>
      </c>
      <c r="R32" s="135" t="n">
        <v>144</v>
      </c>
      <c r="S32" s="136" t="n">
        <f aca="false">Q32-R32</f>
        <v>-22</v>
      </c>
      <c r="T32" s="137"/>
      <c r="U32" s="138"/>
      <c r="V32" s="138"/>
      <c r="W32" s="137"/>
      <c r="X32" s="137"/>
      <c r="Y32" s="137"/>
      <c r="Z32" s="138"/>
      <c r="AA32" s="137"/>
      <c r="AB32" s="137"/>
      <c r="AC32" s="137"/>
      <c r="AD32" s="137"/>
      <c r="AE32" s="137"/>
      <c r="AF32" s="137"/>
      <c r="AG32" s="139"/>
      <c r="AH32" s="140"/>
      <c r="AI32" s="137"/>
      <c r="AJ32" s="137"/>
      <c r="AK32" s="137"/>
      <c r="AL32" s="137"/>
      <c r="AM32" s="137"/>
      <c r="AN32" s="141"/>
      <c r="AO32" s="142"/>
      <c r="AP32" s="134" t="n">
        <v>113.1</v>
      </c>
      <c r="AQ32" s="143" t="n">
        <v>0.0238726790450928</v>
      </c>
      <c r="AR32" s="143" t="n">
        <v>0.187444739168877</v>
      </c>
      <c r="AS32" s="143" t="n">
        <v>0.155614500442087</v>
      </c>
      <c r="AT32" s="143" t="n">
        <v>0.0831122900088417</v>
      </c>
      <c r="AU32" s="143" t="n">
        <v>0.217506631299735</v>
      </c>
      <c r="AV32" s="143" t="n">
        <v>0.115826702033599</v>
      </c>
      <c r="AW32" s="144" t="n">
        <v>0.371352785145889</v>
      </c>
      <c r="AX32" s="145" t="n">
        <v>0.131281779192643</v>
      </c>
      <c r="AY32" s="146"/>
      <c r="AZ32" s="147" t="n">
        <v>1617</v>
      </c>
      <c r="BA32" s="148" t="n">
        <v>1186</v>
      </c>
      <c r="BB32" s="149"/>
      <c r="BC32" s="133" t="n">
        <v>2.62934445782513</v>
      </c>
      <c r="BD32" s="175" t="n">
        <v>3.483991</v>
      </c>
      <c r="BE32" s="176" t="n">
        <v>2.156757</v>
      </c>
      <c r="BF32" s="176" t="n">
        <v>4.313519</v>
      </c>
      <c r="BG32" s="177" t="n">
        <v>1.71435</v>
      </c>
      <c r="BH32" s="134" t="n">
        <v>1048</v>
      </c>
      <c r="BI32" s="134" t="n">
        <v>189</v>
      </c>
      <c r="BJ32" s="135" t="n">
        <v>19</v>
      </c>
      <c r="BK32" s="156" t="n">
        <v>0.229495272839992</v>
      </c>
      <c r="BL32" s="157" t="n">
        <v>11.043026174256</v>
      </c>
      <c r="BM32" s="158"/>
      <c r="BN32" s="153"/>
      <c r="BO32" s="159"/>
      <c r="BP32" s="159"/>
      <c r="BQ32" s="162" t="n">
        <v>33.4574</v>
      </c>
      <c r="BR32" s="159"/>
      <c r="BS32" s="159"/>
      <c r="BT32" s="153"/>
      <c r="BU32" s="153"/>
      <c r="BV32" s="160" t="n">
        <v>139.045814756254</v>
      </c>
      <c r="BW32" s="134" t="n">
        <v>292843</v>
      </c>
      <c r="BX32" s="149"/>
      <c r="BY32" s="161" t="n">
        <v>-1.117</v>
      </c>
      <c r="BZ32" s="162" t="n">
        <v>0.701</v>
      </c>
      <c r="CA32" s="161" t="n">
        <v>-55.1</v>
      </c>
      <c r="CB32" s="163" t="n">
        <v>0.617487868926353</v>
      </c>
      <c r="CC32" s="146"/>
      <c r="CD32" s="146"/>
      <c r="CE32" s="163" t="n">
        <v>0.0426884030009254</v>
      </c>
      <c r="CF32" s="164" t="n">
        <v>0.0599843602203228</v>
      </c>
      <c r="CG32" s="164" t="n">
        <v>0.0323279026645677</v>
      </c>
      <c r="CH32" s="164" t="n">
        <v>0.0274276660189931</v>
      </c>
      <c r="CI32" s="164" t="n">
        <v>0.0606434164381597</v>
      </c>
      <c r="CJ32" s="164" t="n">
        <v>0.0512732078280854</v>
      </c>
      <c r="CK32" s="164" t="n">
        <v>0.0451846211109707</v>
      </c>
      <c r="CL32" s="164" t="n">
        <v>0.0632011009312157</v>
      </c>
      <c r="CM32" s="164" t="n">
        <v>0.0817298006098831</v>
      </c>
      <c r="CN32" s="164" t="n">
        <v>0.0823137312484847</v>
      </c>
      <c r="CO32" s="164" t="n">
        <v>0.0795853068026212</v>
      </c>
      <c r="CP32" s="164" t="n">
        <v>0.0679305976239828</v>
      </c>
      <c r="CQ32" s="164" t="n">
        <v>0.0581984203139566</v>
      </c>
      <c r="CR32" s="164" t="n">
        <v>0.142315165464088</v>
      </c>
      <c r="CS32" s="165" t="n">
        <v>0.617487868926353</v>
      </c>
      <c r="CT32" s="149"/>
      <c r="CU32" s="142" t="n">
        <v>0.105196299723743</v>
      </c>
      <c r="CV32" s="145" t="n">
        <v>0.0188496907899455</v>
      </c>
      <c r="CW32" s="166" t="n">
        <v>45.6752048025734</v>
      </c>
      <c r="CX32" s="148" t="n">
        <v>17566</v>
      </c>
      <c r="CY32" s="163" t="n">
        <v>0.0899470899470899</v>
      </c>
      <c r="CZ32" s="164" t="n">
        <v>0.115608465608466</v>
      </c>
      <c r="DA32" s="164" t="n">
        <v>0.542063492063492</v>
      </c>
      <c r="DB32" s="164" t="n">
        <v>0</v>
      </c>
      <c r="DC32" s="164" t="n">
        <v>0</v>
      </c>
      <c r="DD32" s="142" t="n">
        <v>0.252380952380952</v>
      </c>
      <c r="DE32" s="167"/>
      <c r="DF32" s="168"/>
      <c r="DG32" s="168"/>
      <c r="DH32" s="169"/>
      <c r="DI32" s="169"/>
      <c r="DJ32" s="169"/>
      <c r="DK32" s="169"/>
      <c r="DL32" s="169"/>
      <c r="DM32" s="169"/>
      <c r="DN32" s="169"/>
      <c r="DO32" s="170"/>
      <c r="DP32" s="145" t="n">
        <v>0.0140279945226623</v>
      </c>
      <c r="DQ32" s="145" t="n">
        <v>0.147030185004869</v>
      </c>
      <c r="DR32" s="171"/>
      <c r="DS32" s="194" t="n">
        <v>712.7</v>
      </c>
      <c r="DT32" s="174"/>
      <c r="DU32" s="172"/>
      <c r="DV32" s="172"/>
      <c r="DW32" s="172"/>
      <c r="DX32" s="172"/>
      <c r="DY32" s="173"/>
      <c r="DZ32" s="169"/>
      <c r="EA32" s="169"/>
      <c r="EB32" s="169"/>
      <c r="EC32" s="169"/>
      <c r="ED32" s="169"/>
      <c r="EE32" s="169"/>
      <c r="EF32" s="169"/>
      <c r="EG32" s="173"/>
      <c r="EH32" s="169"/>
      <c r="EI32" s="169"/>
      <c r="EJ32" s="170"/>
      <c r="EK32" s="174"/>
      <c r="EL32" s="169"/>
      <c r="EM32" s="169"/>
      <c r="EN32" s="170"/>
      <c r="EO32" s="170"/>
      <c r="EP32" s="173"/>
    </row>
    <row r="33" s="5" customFormat="true" ht="13.8" hidden="false" customHeight="false" outlineLevel="0" collapsed="false">
      <c r="A33" s="180" t="n">
        <v>2006</v>
      </c>
      <c r="B33" s="181" t="s">
        <v>213</v>
      </c>
      <c r="C33" s="195" t="n">
        <v>19407.6603040294</v>
      </c>
      <c r="D33" s="127" t="n">
        <v>47640</v>
      </c>
      <c r="E33" s="183" t="n">
        <v>43.0959045611345</v>
      </c>
      <c r="F33" s="183" t="n">
        <v>17.5564779371408</v>
      </c>
      <c r="G33" s="183" t="n">
        <v>20.1798449612403</v>
      </c>
      <c r="H33" s="183" t="n">
        <v>58.6448514851485</v>
      </c>
      <c r="I33" s="183" t="n">
        <v>44.7037432432432</v>
      </c>
      <c r="J33" s="183" t="n">
        <v>27.1153715498938</v>
      </c>
      <c r="K33" s="183" t="n">
        <v>32.2941134185303</v>
      </c>
      <c r="L33" s="183" t="n">
        <v>82.6037664233577</v>
      </c>
      <c r="M33" s="183" t="n">
        <v>33.4138396386223</v>
      </c>
      <c r="N33" s="196" t="n">
        <v>31.3011036610319</v>
      </c>
      <c r="O33" s="132"/>
      <c r="P33" s="11"/>
      <c r="Q33" s="186" t="n">
        <v>852</v>
      </c>
      <c r="R33" s="187" t="n">
        <v>776</v>
      </c>
      <c r="S33" s="136" t="n">
        <f aca="false">Q33-R33</f>
        <v>76</v>
      </c>
      <c r="T33" s="139"/>
      <c r="U33" s="188"/>
      <c r="V33" s="188"/>
      <c r="W33" s="139"/>
      <c r="X33" s="139"/>
      <c r="Y33" s="139"/>
      <c r="Z33" s="188"/>
      <c r="AA33" s="139"/>
      <c r="AB33" s="139"/>
      <c r="AC33" s="139"/>
      <c r="AD33" s="139"/>
      <c r="AE33" s="139"/>
      <c r="AF33" s="139"/>
      <c r="AG33" s="139"/>
      <c r="AH33" s="140"/>
      <c r="AI33" s="139"/>
      <c r="AJ33" s="139"/>
      <c r="AK33" s="139"/>
      <c r="AL33" s="139"/>
      <c r="AM33" s="139"/>
      <c r="AN33" s="141"/>
      <c r="AO33" s="142"/>
      <c r="AP33" s="189" t="n">
        <v>521.8</v>
      </c>
      <c r="AQ33" s="164" t="n">
        <v>0.0247221157531621</v>
      </c>
      <c r="AR33" s="164" t="n">
        <v>0.174204676121119</v>
      </c>
      <c r="AS33" s="164" t="n">
        <v>0.141816788041395</v>
      </c>
      <c r="AT33" s="164" t="n">
        <v>0.0902644691452664</v>
      </c>
      <c r="AU33" s="164" t="n">
        <v>0.239938673821387</v>
      </c>
      <c r="AV33" s="164" t="n">
        <v>0.131276351092373</v>
      </c>
      <c r="AW33" s="142" t="n">
        <v>0.339402069758528</v>
      </c>
      <c r="AX33" s="133" t="n">
        <v>0.125256885242741</v>
      </c>
      <c r="AY33" s="146"/>
      <c r="AZ33" s="190"/>
      <c r="BA33" s="197" t="n">
        <v>1243.32411428857</v>
      </c>
      <c r="BB33" s="149"/>
      <c r="BC33" s="133" t="n">
        <v>2.59899722408107</v>
      </c>
      <c r="BD33" s="175" t="n">
        <f aca="false">(BD22*$H22+BD24*$H24+BD25*$H25+BD26*$H26+BD28*$H28+BD31*$H31+BD32*$H32)/($H22+$H24+$H25+$H26+$H28+$H31+$H32)</f>
        <v>4.29186429989116</v>
      </c>
      <c r="BE33" s="176" t="n">
        <f aca="false">(BE22*$H22+BE24*$H24+BE25*$H25+BE26*$H26+BE28*$H28+BE31*$H31+BE32*$H32)/($H22+$H24+$H25+$H26+$H28+$H31+$H32)</f>
        <v>2.42371362849956</v>
      </c>
      <c r="BF33" s="176" t="n">
        <f aca="false">(BF22*$H22+BF24*$H24+BF25*$H25+BF26*$H26+BF28*$H28+BF31*$H31+BF32*$H32)/($H22+$H24+$H25+$H26+$H28+$H31+$H32)</f>
        <v>5.61049971571913</v>
      </c>
      <c r="BG33" s="177" t="n">
        <f aca="false">(BG22*$H22+BG24*$H24+BG25*$H25+BG26*$H26+BG28*$H28+BG31*$H31+BG32*$H32)/($H22+$H24+$H25+$H26+$H28+$H31+$H32)</f>
        <v>2.28481378539182</v>
      </c>
      <c r="BH33" s="198" t="n">
        <v>4554</v>
      </c>
      <c r="BI33" s="198" t="n">
        <v>1003</v>
      </c>
      <c r="BJ33" s="199" t="n">
        <v>113</v>
      </c>
      <c r="BK33" s="143" t="n">
        <v>0.178606785754987</v>
      </c>
      <c r="BL33" s="157" t="n">
        <v>9.74605766693059</v>
      </c>
      <c r="BM33" s="158"/>
      <c r="BN33" s="153"/>
      <c r="BO33" s="159"/>
      <c r="BP33" s="159"/>
      <c r="BQ33" s="162" t="n">
        <v>38.0579428571429</v>
      </c>
      <c r="BR33" s="159"/>
      <c r="BS33" s="159"/>
      <c r="BT33" s="153"/>
      <c r="BU33" s="153"/>
      <c r="BV33" s="160" t="n">
        <v>109.699181407554</v>
      </c>
      <c r="BW33" s="189" t="n">
        <f aca="false">SUM(BW22+BW25+BW26+BW28+BW24+BW31+BW32)</f>
        <v>1280863</v>
      </c>
      <c r="BX33" s="149"/>
      <c r="BY33" s="176" t="n">
        <v>-0.938454871442145</v>
      </c>
      <c r="BZ33" s="162" t="n">
        <v>0.680500274424353</v>
      </c>
      <c r="CA33" s="176" t="n">
        <v>-44.4789249123443</v>
      </c>
      <c r="CB33" s="163" t="n">
        <v>0.635722946169887</v>
      </c>
      <c r="CC33" s="146"/>
      <c r="CD33" s="146"/>
      <c r="CE33" s="163" t="n">
        <v>0.042020106756148</v>
      </c>
      <c r="CF33" s="164" t="n">
        <v>0.0589547828300138</v>
      </c>
      <c r="CG33" s="164" t="n">
        <v>0.0337506821572643</v>
      </c>
      <c r="CH33" s="164" t="n">
        <v>0.0278616838803213</v>
      </c>
      <c r="CI33" s="164" t="n">
        <v>0.0627748635099929</v>
      </c>
      <c r="CJ33" s="164" t="n">
        <v>0.0552166781302918</v>
      </c>
      <c r="CK33" s="164" t="n">
        <v>0.0475663673632543</v>
      </c>
      <c r="CL33" s="164" t="n">
        <v>0.0673959666256266</v>
      </c>
      <c r="CM33" s="164" t="n">
        <v>0.0867789919765033</v>
      </c>
      <c r="CN33" s="164" t="n">
        <v>0.0861481672903347</v>
      </c>
      <c r="CO33" s="164" t="n">
        <v>0.0810992276301213</v>
      </c>
      <c r="CP33" s="164" t="n">
        <v>0.0649195112982419</v>
      </c>
      <c r="CQ33" s="164" t="n">
        <v>0.0559614884651989</v>
      </c>
      <c r="CR33" s="164" t="n">
        <v>0.138094394170181</v>
      </c>
      <c r="CS33" s="164" t="n">
        <v>0.635722946169887</v>
      </c>
      <c r="CT33" s="149"/>
      <c r="CU33" s="142" t="n">
        <v>0.0914570879165063</v>
      </c>
      <c r="CV33" s="145" t="n">
        <v>0.0221194616442196</v>
      </c>
      <c r="CW33" s="192" t="n">
        <v>44.8186640569678</v>
      </c>
      <c r="CX33" s="148" t="n">
        <v>75513</v>
      </c>
      <c r="CY33" s="163" t="n">
        <v>0.0897547399547747</v>
      </c>
      <c r="CZ33" s="164" t="n">
        <v>0.14761987592045</v>
      </c>
      <c r="DA33" s="164" t="n">
        <v>0.470052762799327</v>
      </c>
      <c r="DB33" s="164" t="n">
        <v>0</v>
      </c>
      <c r="DC33" s="164" t="n">
        <v>0</v>
      </c>
      <c r="DD33" s="142" t="n">
        <v>0.292572621325448</v>
      </c>
      <c r="DE33" s="167"/>
      <c r="DF33" s="168"/>
      <c r="DG33" s="168"/>
      <c r="DH33" s="169"/>
      <c r="DI33" s="169"/>
      <c r="DJ33" s="169"/>
      <c r="DK33" s="169"/>
      <c r="DL33" s="169"/>
      <c r="DM33" s="169"/>
      <c r="DN33" s="169"/>
      <c r="DO33" s="170"/>
      <c r="DP33" s="145" t="n">
        <v>0.0123768115715732</v>
      </c>
      <c r="DQ33" s="145" t="n">
        <v>0.128419340529351</v>
      </c>
      <c r="DR33" s="171"/>
      <c r="DS33" s="200" t="n">
        <v>629.200966145482</v>
      </c>
      <c r="DT33" s="174"/>
      <c r="DU33" s="169"/>
      <c r="DV33" s="169"/>
      <c r="DW33" s="169"/>
      <c r="DX33" s="169"/>
      <c r="DY33" s="173"/>
      <c r="DZ33" s="169"/>
      <c r="EA33" s="169"/>
      <c r="EB33" s="169"/>
      <c r="EC33" s="169"/>
      <c r="ED33" s="169"/>
      <c r="EE33" s="169"/>
      <c r="EF33" s="169"/>
      <c r="EG33" s="173"/>
      <c r="EH33" s="169"/>
      <c r="EI33" s="169"/>
      <c r="EJ33" s="170"/>
      <c r="EK33" s="174"/>
      <c r="EL33" s="169"/>
      <c r="EM33" s="169"/>
      <c r="EN33" s="170"/>
      <c r="EO33" s="170"/>
      <c r="EP33" s="173"/>
    </row>
    <row r="34" s="125" customFormat="true" ht="13.8" hidden="false" customHeight="false" outlineLevel="0" collapsed="false">
      <c r="A34" s="79" t="n">
        <v>2007</v>
      </c>
      <c r="B34" s="80" t="s">
        <v>200</v>
      </c>
      <c r="C34" s="81" t="n">
        <v>31030</v>
      </c>
      <c r="D34" s="82" t="n">
        <v>62324</v>
      </c>
      <c r="E34" s="83" t="n">
        <v>56.0783632982021</v>
      </c>
      <c r="F34" s="83" t="n">
        <v>27.5044939457602</v>
      </c>
      <c r="G34" s="83" t="n">
        <v>27.9865067466267</v>
      </c>
      <c r="H34" s="83" t="n">
        <v>76.9433601224646</v>
      </c>
      <c r="I34" s="83" t="n">
        <v>72.8794335991202</v>
      </c>
      <c r="J34" s="83" t="n">
        <v>37.7465397923875</v>
      </c>
      <c r="K34" s="83" t="n">
        <v>45.1738101996405</v>
      </c>
      <c r="L34" s="83" t="n">
        <v>93.0267843555015</v>
      </c>
      <c r="M34" s="84" t="n">
        <v>37.48225115226</v>
      </c>
      <c r="N34" s="201" t="n">
        <v>43.76</v>
      </c>
      <c r="O34" s="86"/>
      <c r="P34" s="87" t="n">
        <v>0.4309</v>
      </c>
      <c r="Q34" s="88" t="n">
        <v>73925</v>
      </c>
      <c r="R34" s="89" t="n">
        <v>77319</v>
      </c>
      <c r="S34" s="88" t="n">
        <f aca="false">Q34-R34</f>
        <v>-3394</v>
      </c>
      <c r="T34" s="90"/>
      <c r="U34" s="91"/>
      <c r="V34" s="91"/>
      <c r="W34" s="90"/>
      <c r="X34" s="90"/>
      <c r="Y34" s="90"/>
      <c r="Z34" s="91"/>
      <c r="AA34" s="90"/>
      <c r="AB34" s="90"/>
      <c r="AC34" s="90"/>
      <c r="AD34" s="90"/>
      <c r="AE34" s="90"/>
      <c r="AF34" s="90"/>
      <c r="AG34" s="90"/>
      <c r="AH34" s="92"/>
      <c r="AI34" s="90"/>
      <c r="AJ34" s="90"/>
      <c r="AK34" s="90"/>
      <c r="AL34" s="90"/>
      <c r="AM34" s="90"/>
      <c r="AN34" s="93"/>
      <c r="AO34" s="94"/>
      <c r="AP34" s="88" t="n">
        <v>40325</v>
      </c>
      <c r="AQ34" s="95" t="n">
        <v>0.0165406075635462</v>
      </c>
      <c r="AR34" s="95" t="n">
        <v>0.194395536267824</v>
      </c>
      <c r="AS34" s="95" t="n">
        <v>0.180384376937384</v>
      </c>
      <c r="AT34" s="95" t="n">
        <v>0.057334159950403</v>
      </c>
      <c r="AU34" s="95" t="n">
        <v>0.262095474271544</v>
      </c>
      <c r="AV34" s="95" t="n">
        <v>0.162951022938624</v>
      </c>
      <c r="AW34" s="96" t="n">
        <v>0.306683199008059</v>
      </c>
      <c r="AX34" s="97" t="n">
        <v>0.112263051480416</v>
      </c>
      <c r="AY34" s="98"/>
      <c r="AZ34" s="99" t="n">
        <v>2255</v>
      </c>
      <c r="BA34" s="100" t="n">
        <v>1527</v>
      </c>
      <c r="BB34" s="101"/>
      <c r="BC34" s="87" t="n">
        <v>1.2653893775458</v>
      </c>
      <c r="BD34" s="102" t="n">
        <v>8.302498</v>
      </c>
      <c r="BE34" s="103" t="n">
        <v>5.28833</v>
      </c>
      <c r="BF34" s="103" t="n">
        <v>12.743526</v>
      </c>
      <c r="BG34" s="104" t="n">
        <v>5.9226</v>
      </c>
      <c r="BH34" s="88" t="n">
        <v>298238</v>
      </c>
      <c r="BI34" s="88" t="n">
        <v>69457</v>
      </c>
      <c r="BJ34" s="89" t="n">
        <v>11958</v>
      </c>
      <c r="BK34" s="95" t="n">
        <v>0.104875761377034</v>
      </c>
      <c r="BL34" s="108" t="n">
        <v>9.19988089208157</v>
      </c>
      <c r="BM34" s="109"/>
      <c r="BN34" s="110"/>
      <c r="BO34" s="111"/>
      <c r="BP34" s="111"/>
      <c r="BQ34" s="112" t="n">
        <v>42.9026</v>
      </c>
      <c r="BR34" s="111"/>
      <c r="BS34" s="111"/>
      <c r="BT34" s="110"/>
      <c r="BU34" s="110"/>
      <c r="BV34" s="113" t="n">
        <v>230.234948036296</v>
      </c>
      <c r="BW34" s="88" t="n">
        <v>82217837</v>
      </c>
      <c r="BX34" s="101"/>
      <c r="BY34" s="103" t="n">
        <v>0.053</v>
      </c>
      <c r="BZ34" s="112" t="n">
        <v>0.833</v>
      </c>
      <c r="CA34" s="103" t="n">
        <v>-17.3</v>
      </c>
      <c r="CB34" s="114" t="n">
        <v>0.629170164133605</v>
      </c>
      <c r="CC34" s="87" t="n">
        <v>0.0730040068425821</v>
      </c>
      <c r="CD34" s="87" t="n">
        <v>0.456</v>
      </c>
      <c r="CE34" s="114" t="n">
        <v>0.0509903708607659</v>
      </c>
      <c r="CF34" s="115" t="n">
        <v>0.0862267636644345</v>
      </c>
      <c r="CG34" s="115" t="n">
        <v>0.0326983425749816</v>
      </c>
      <c r="CH34" s="115" t="n">
        <v>0.0237731503444928</v>
      </c>
      <c r="CI34" s="115" t="n">
        <v>0.0590565280864784</v>
      </c>
      <c r="CJ34" s="115" t="n">
        <v>0.0605310256459313</v>
      </c>
      <c r="CK34" s="115" t="n">
        <v>0.0572067348354105</v>
      </c>
      <c r="CL34" s="115" t="n">
        <v>0.0734625626310262</v>
      </c>
      <c r="CM34" s="115" t="n">
        <v>0.087287020211928</v>
      </c>
      <c r="CN34" s="115" t="n">
        <v>0.0815825767831864</v>
      </c>
      <c r="CO34" s="115" t="n">
        <v>0.0704567550226358</v>
      </c>
      <c r="CP34" s="115" t="n">
        <v>0.0641105773677797</v>
      </c>
      <c r="CQ34" s="115" t="n">
        <v>0.0517032332047363</v>
      </c>
      <c r="CR34" s="115" t="n">
        <v>0.116065884827401</v>
      </c>
      <c r="CS34" s="115" t="n">
        <v>0.629170164133605</v>
      </c>
      <c r="CT34" s="101"/>
      <c r="CU34" s="94" t="n">
        <v>0.0848484739388121</v>
      </c>
      <c r="CV34" s="97" t="n">
        <v>0.0882459970334661</v>
      </c>
      <c r="CW34" s="116" t="n">
        <v>42.5075878911774</v>
      </c>
      <c r="CX34" s="100" t="n">
        <v>7089378</v>
      </c>
      <c r="CY34" s="114" t="n">
        <v>0.0737622214717313</v>
      </c>
      <c r="CZ34" s="115" t="n">
        <v>0.232586199865957</v>
      </c>
      <c r="DA34" s="115" t="n">
        <v>0.40869563398999</v>
      </c>
      <c r="DB34" s="115" t="n">
        <v>0</v>
      </c>
      <c r="DC34" s="115" t="n">
        <v>0.0145941441493249</v>
      </c>
      <c r="DD34" s="94" t="n">
        <v>0.270361800522997</v>
      </c>
      <c r="DE34" s="117"/>
      <c r="DF34" s="118"/>
      <c r="DG34" s="118"/>
      <c r="DH34" s="119"/>
      <c r="DI34" s="119"/>
      <c r="DJ34" s="119"/>
      <c r="DK34" s="119"/>
      <c r="DL34" s="119"/>
      <c r="DM34" s="119"/>
      <c r="DN34" s="119"/>
      <c r="DO34" s="120"/>
      <c r="DP34" s="97" t="n">
        <v>0.0236129417999649</v>
      </c>
      <c r="DQ34" s="97" t="n">
        <v>0.120328318923666</v>
      </c>
      <c r="DR34" s="121"/>
      <c r="DS34" s="202" t="n">
        <v>557.1</v>
      </c>
      <c r="DT34" s="124"/>
      <c r="DU34" s="119"/>
      <c r="DV34" s="119"/>
      <c r="DW34" s="119"/>
      <c r="DX34" s="119"/>
      <c r="DY34" s="123"/>
      <c r="DZ34" s="119"/>
      <c r="EA34" s="119"/>
      <c r="EB34" s="119"/>
      <c r="EC34" s="119"/>
      <c r="ED34" s="119"/>
      <c r="EE34" s="119"/>
      <c r="EF34" s="119"/>
      <c r="EG34" s="123"/>
      <c r="EH34" s="119"/>
      <c r="EI34" s="119"/>
      <c r="EJ34" s="120"/>
      <c r="EK34" s="124"/>
      <c r="EL34" s="119"/>
      <c r="EM34" s="119"/>
      <c r="EN34" s="120"/>
      <c r="EO34" s="120"/>
      <c r="EP34" s="123"/>
    </row>
    <row r="35" customFormat="false" ht="13.8" hidden="false" customHeight="false" outlineLevel="0" collapsed="false">
      <c r="A35" s="1" t="n">
        <v>2007</v>
      </c>
      <c r="B35" s="2" t="s">
        <v>201</v>
      </c>
      <c r="C35" s="126" t="n">
        <v>21148</v>
      </c>
      <c r="D35" s="127" t="n">
        <v>50458</v>
      </c>
      <c r="E35" s="128" t="n">
        <v>45.3994136125654</v>
      </c>
      <c r="F35" s="128" t="n">
        <v>18.8079773257242</v>
      </c>
      <c r="G35" s="129" t="n">
        <v>27.1021359223301</v>
      </c>
      <c r="H35" s="128" t="n">
        <v>70.0035994297933</v>
      </c>
      <c r="I35" s="128" t="n">
        <v>59.6655854293148</v>
      </c>
      <c r="J35" s="128" t="n">
        <v>28.0969510926119</v>
      </c>
      <c r="K35" s="128" t="n">
        <v>34.7351465550057</v>
      </c>
      <c r="L35" s="128" t="n">
        <v>78.5197898089172</v>
      </c>
      <c r="M35" s="130" t="n">
        <v>35.444347826087</v>
      </c>
      <c r="N35" s="131" t="n">
        <v>32.96</v>
      </c>
      <c r="O35" s="132"/>
      <c r="P35" s="133" t="n">
        <v>0.2385</v>
      </c>
      <c r="Q35" s="134" t="n">
        <v>2568</v>
      </c>
      <c r="R35" s="135" t="n">
        <v>2471</v>
      </c>
      <c r="S35" s="136" t="n">
        <f aca="false">Q35-R35</f>
        <v>97</v>
      </c>
      <c r="T35" s="137"/>
      <c r="U35" s="138"/>
      <c r="V35" s="138"/>
      <c r="W35" s="137"/>
      <c r="X35" s="137"/>
      <c r="Y35" s="137"/>
      <c r="Z35" s="138"/>
      <c r="AA35" s="137"/>
      <c r="AB35" s="137"/>
      <c r="AC35" s="137"/>
      <c r="AD35" s="137"/>
      <c r="AE35" s="137"/>
      <c r="AF35" s="137"/>
      <c r="AG35" s="139"/>
      <c r="AH35" s="140"/>
      <c r="AI35" s="137"/>
      <c r="AJ35" s="137"/>
      <c r="AK35" s="137"/>
      <c r="AL35" s="137"/>
      <c r="AM35" s="137"/>
      <c r="AN35" s="141"/>
      <c r="AO35" s="142"/>
      <c r="AP35" s="134" t="n">
        <v>1050.5</v>
      </c>
      <c r="AQ35" s="143" t="n">
        <v>0.0294145644930985</v>
      </c>
      <c r="AR35" s="143" t="n">
        <v>0.133555449785816</v>
      </c>
      <c r="AS35" s="143" t="n">
        <v>0.109757258448358</v>
      </c>
      <c r="AT35" s="143" t="n">
        <v>0.0914802475011899</v>
      </c>
      <c r="AU35" s="143" t="n">
        <v>0.250071394574012</v>
      </c>
      <c r="AV35" s="143" t="n">
        <v>0.149452641599238</v>
      </c>
      <c r="AW35" s="144" t="n">
        <v>0.345930509281295</v>
      </c>
      <c r="AX35" s="145" t="n">
        <v>0.125891993572315</v>
      </c>
      <c r="AY35" s="146"/>
      <c r="AZ35" s="147" t="n">
        <v>1851</v>
      </c>
      <c r="BA35" s="148" t="n">
        <v>1314</v>
      </c>
      <c r="BB35" s="149"/>
      <c r="BC35" s="150"/>
      <c r="BD35" s="151"/>
      <c r="BE35" s="152"/>
      <c r="BF35" s="152"/>
      <c r="BG35" s="153"/>
      <c r="BH35" s="134" t="n">
        <v>8628</v>
      </c>
      <c r="BI35" s="134" t="n">
        <v>1910</v>
      </c>
      <c r="BJ35" s="135" t="n">
        <v>239</v>
      </c>
      <c r="BK35" s="156" t="n">
        <v>0.152088061793384</v>
      </c>
      <c r="BL35" s="157" t="n">
        <v>11.7340802548056</v>
      </c>
      <c r="BM35" s="158"/>
      <c r="BN35" s="153"/>
      <c r="BO35" s="159"/>
      <c r="BP35" s="159"/>
      <c r="BQ35" s="159"/>
      <c r="BR35" s="159"/>
      <c r="BS35" s="159"/>
      <c r="BT35" s="153"/>
      <c r="BU35" s="153"/>
      <c r="BV35" s="160" t="n">
        <v>86.0146558938192</v>
      </c>
      <c r="BW35" s="134" t="n">
        <v>2535737</v>
      </c>
      <c r="BX35" s="149"/>
      <c r="BY35" s="161" t="n">
        <v>-0.156</v>
      </c>
      <c r="BZ35" s="162" t="n">
        <v>0.731</v>
      </c>
      <c r="CA35" s="161" t="n">
        <v>-31.8</v>
      </c>
      <c r="CB35" s="163" t="n">
        <v>0.650820648986863</v>
      </c>
      <c r="CC35" s="133" t="n">
        <v>0.120977876883737</v>
      </c>
      <c r="CD35" s="133" t="n">
        <v>0.464</v>
      </c>
      <c r="CE35" s="163" t="n">
        <v>0.0445353757112824</v>
      </c>
      <c r="CF35" s="164" t="n">
        <v>0.0639620749312724</v>
      </c>
      <c r="CG35" s="164" t="n">
        <v>0.0273652196580324</v>
      </c>
      <c r="CH35" s="164" t="n">
        <v>0.0275036409533008</v>
      </c>
      <c r="CI35" s="164" t="n">
        <v>0.062357413249087</v>
      </c>
      <c r="CJ35" s="164" t="n">
        <v>0.0563713823633918</v>
      </c>
      <c r="CK35" s="164" t="n">
        <v>0.0489163505521274</v>
      </c>
      <c r="CL35" s="164" t="n">
        <v>0.0672297639700016</v>
      </c>
      <c r="CM35" s="164" t="n">
        <v>0.0913746181090547</v>
      </c>
      <c r="CN35" s="164" t="n">
        <v>0.094149353817056</v>
      </c>
      <c r="CO35" s="164" t="n">
        <v>0.0827704134931974</v>
      </c>
      <c r="CP35" s="164" t="n">
        <v>0.0690154381152304</v>
      </c>
      <c r="CQ35" s="164" t="n">
        <v>0.0511322743644156</v>
      </c>
      <c r="CR35" s="164" t="n">
        <v>0.133697224909366</v>
      </c>
      <c r="CS35" s="165" t="n">
        <v>0.650820648986863</v>
      </c>
      <c r="CT35" s="149"/>
      <c r="CU35" s="142" t="n">
        <v>0.0796194558031846</v>
      </c>
      <c r="CV35" s="145" t="n">
        <v>0.0259648378361005</v>
      </c>
      <c r="CW35" s="166" t="n">
        <v>44.1415006761348</v>
      </c>
      <c r="CX35" s="148" t="n">
        <v>162191</v>
      </c>
      <c r="CY35" s="163" t="n">
        <v>0.0988526037069726</v>
      </c>
      <c r="CZ35" s="164" t="n">
        <v>0.153901474289824</v>
      </c>
      <c r="DA35" s="164" t="n">
        <v>0.383348043542218</v>
      </c>
      <c r="DB35" s="164" t="n">
        <v>0</v>
      </c>
      <c r="DC35" s="164" t="n">
        <v>0.000686476414631755</v>
      </c>
      <c r="DD35" s="142" t="n">
        <v>0.363211402046354</v>
      </c>
      <c r="DE35" s="167"/>
      <c r="DF35" s="168"/>
      <c r="DG35" s="168"/>
      <c r="DH35" s="169"/>
      <c r="DI35" s="169"/>
      <c r="DJ35" s="169"/>
      <c r="DK35" s="169"/>
      <c r="DL35" s="169"/>
      <c r="DM35" s="169"/>
      <c r="DN35" s="169"/>
      <c r="DO35" s="170"/>
      <c r="DP35" s="145" t="n">
        <v>0.0173645768468891</v>
      </c>
      <c r="DQ35" s="145" t="n">
        <v>0.122365552325581</v>
      </c>
      <c r="DR35" s="171"/>
      <c r="DS35" s="194" t="n">
        <v>605</v>
      </c>
      <c r="DT35" s="174"/>
      <c r="DU35" s="172"/>
      <c r="DV35" s="172"/>
      <c r="DW35" s="172"/>
      <c r="DX35" s="172"/>
      <c r="DY35" s="173"/>
      <c r="DZ35" s="169"/>
      <c r="EA35" s="169"/>
      <c r="EB35" s="169"/>
      <c r="EC35" s="169"/>
      <c r="ED35" s="169"/>
      <c r="EE35" s="169"/>
      <c r="EF35" s="169"/>
      <c r="EG35" s="173"/>
      <c r="EH35" s="169"/>
      <c r="EI35" s="169"/>
      <c r="EJ35" s="170"/>
      <c r="EK35" s="174"/>
      <c r="EL35" s="169"/>
      <c r="EM35" s="169"/>
      <c r="EN35" s="170"/>
      <c r="EO35" s="170"/>
      <c r="EP35" s="173"/>
    </row>
    <row r="36" customFormat="false" ht="13.8" hidden="false" customHeight="false" outlineLevel="0" collapsed="false">
      <c r="A36" s="1" t="n">
        <v>2007</v>
      </c>
      <c r="B36" s="2" t="s">
        <v>202</v>
      </c>
      <c r="C36" s="126" t="n">
        <v>27292</v>
      </c>
      <c r="D36" s="127" t="n">
        <v>41688</v>
      </c>
      <c r="E36" s="128" t="n">
        <v>37.493018018018</v>
      </c>
      <c r="F36" s="128" t="n">
        <v>24.2876248650436</v>
      </c>
      <c r="G36" s="129" t="n">
        <v>9.71</v>
      </c>
      <c r="H36" s="128" t="n">
        <v>59.0765217391304</v>
      </c>
      <c r="I36" s="128" t="n">
        <v>36.9060714285714</v>
      </c>
      <c r="J36" s="128" t="n">
        <v>25.8253571428571</v>
      </c>
      <c r="K36" s="128" t="n">
        <v>30.5159375</v>
      </c>
      <c r="L36" s="128" t="n">
        <v>44.8272932330827</v>
      </c>
      <c r="M36" s="130" t="n">
        <v>35.9115151515152</v>
      </c>
      <c r="N36" s="131" t="n">
        <v>27.83</v>
      </c>
      <c r="O36" s="132"/>
      <c r="P36" s="133" t="n">
        <v>0.0649</v>
      </c>
      <c r="Q36" s="134" t="n">
        <v>41</v>
      </c>
      <c r="R36" s="135" t="n">
        <v>74</v>
      </c>
      <c r="S36" s="136" t="n">
        <f aca="false">Q36-R36</f>
        <v>-33</v>
      </c>
      <c r="T36" s="137"/>
      <c r="U36" s="138"/>
      <c r="V36" s="138"/>
      <c r="W36" s="137"/>
      <c r="X36" s="137"/>
      <c r="Y36" s="137"/>
      <c r="Z36" s="138"/>
      <c r="AA36" s="137"/>
      <c r="AB36" s="137"/>
      <c r="AC36" s="137"/>
      <c r="AD36" s="137"/>
      <c r="AE36" s="137"/>
      <c r="AF36" s="137"/>
      <c r="AG36" s="139"/>
      <c r="AH36" s="140"/>
      <c r="AI36" s="137"/>
      <c r="AJ36" s="137"/>
      <c r="AK36" s="137"/>
      <c r="AL36" s="137"/>
      <c r="AM36" s="137"/>
      <c r="AN36" s="141"/>
      <c r="AO36" s="142"/>
      <c r="AP36" s="134" t="n">
        <v>66.6</v>
      </c>
      <c r="AQ36" s="143" t="n">
        <v>0.003003003003003</v>
      </c>
      <c r="AR36" s="143" t="n">
        <v>0.0690690690690691</v>
      </c>
      <c r="AS36" s="143" t="n">
        <v>0.042042042042042</v>
      </c>
      <c r="AT36" s="143" t="n">
        <v>0.042042042042042</v>
      </c>
      <c r="AU36" s="143" t="n">
        <v>0.24024024024024</v>
      </c>
      <c r="AV36" s="143" t="n">
        <v>0.1996996996997</v>
      </c>
      <c r="AW36" s="144" t="n">
        <v>0.445945945945946</v>
      </c>
      <c r="AX36" s="145" t="n">
        <v>0.0927294577136848</v>
      </c>
      <c r="AY36" s="146"/>
      <c r="AZ36" s="147" t="n">
        <v>1875</v>
      </c>
      <c r="BA36" s="148" t="n">
        <v>1263</v>
      </c>
      <c r="BB36" s="191" t="n">
        <v>15524</v>
      </c>
      <c r="BC36" s="133" t="n">
        <v>1.44135254929876</v>
      </c>
      <c r="BD36" s="175" t="n">
        <v>11.336064</v>
      </c>
      <c r="BE36" s="176" t="n">
        <v>2.470678</v>
      </c>
      <c r="BF36" s="176" t="n">
        <v>12.208072</v>
      </c>
      <c r="BG36" s="177" t="n">
        <v>3.77869</v>
      </c>
      <c r="BH36" s="134" t="n">
        <v>451</v>
      </c>
      <c r="BI36" s="134" t="n">
        <v>122</v>
      </c>
      <c r="BJ36" s="135" t="n">
        <v>19</v>
      </c>
      <c r="BK36" s="156" t="n">
        <v>0.0407501669295606</v>
      </c>
      <c r="BL36" s="157" t="n">
        <v>1.7159739201304</v>
      </c>
      <c r="BM36" s="158"/>
      <c r="BN36" s="153"/>
      <c r="BO36" s="159"/>
      <c r="BP36" s="159"/>
      <c r="BQ36" s="162" t="n">
        <v>35.6068</v>
      </c>
      <c r="BR36" s="159"/>
      <c r="BS36" s="159"/>
      <c r="BT36" s="153"/>
      <c r="BU36" s="153"/>
      <c r="BV36" s="160" t="n">
        <v>625.827854881909</v>
      </c>
      <c r="BW36" s="134" t="n">
        <v>102811</v>
      </c>
      <c r="BX36" s="149"/>
      <c r="BY36" s="161" t="n">
        <v>-0.639</v>
      </c>
      <c r="BZ36" s="162" t="n">
        <v>0.687</v>
      </c>
      <c r="CA36" s="161" t="n">
        <v>-35.6</v>
      </c>
      <c r="CB36" s="163" t="n">
        <v>0.669257180651876</v>
      </c>
      <c r="CC36" s="133" t="n">
        <v>0.137922013748601</v>
      </c>
      <c r="CD36" s="133" t="n">
        <v>0.495</v>
      </c>
      <c r="CE36" s="163" t="n">
        <v>0.0402875178726012</v>
      </c>
      <c r="CF36" s="164" t="n">
        <v>0.0518718814134674</v>
      </c>
      <c r="CG36" s="164" t="n">
        <v>0.0241705654064254</v>
      </c>
      <c r="CH36" s="164" t="n">
        <v>0.0277499489354252</v>
      </c>
      <c r="CI36" s="164" t="n">
        <v>0.0786005388528465</v>
      </c>
      <c r="CJ36" s="164" t="n">
        <v>0.0718697415646186</v>
      </c>
      <c r="CK36" s="164" t="n">
        <v>0.053223876822519</v>
      </c>
      <c r="CL36" s="164" t="n">
        <v>0.0638550349670755</v>
      </c>
      <c r="CM36" s="164" t="n">
        <v>0.0819853906683137</v>
      </c>
      <c r="CN36" s="164" t="n">
        <v>0.0881909523300036</v>
      </c>
      <c r="CO36" s="164" t="n">
        <v>0.0801859723181372</v>
      </c>
      <c r="CP36" s="164" t="n">
        <v>0.0704885663985371</v>
      </c>
      <c r="CQ36" s="164" t="n">
        <v>0.0531071577943994</v>
      </c>
      <c r="CR36" s="164" t="n">
        <v>0.134479773565085</v>
      </c>
      <c r="CS36" s="165" t="n">
        <v>0.669257180651876</v>
      </c>
      <c r="CT36" s="149"/>
      <c r="CU36" s="142" t="n">
        <v>0.0799330810905448</v>
      </c>
      <c r="CV36" s="145" t="n">
        <v>0.0389938819776094</v>
      </c>
      <c r="CW36" s="166" t="n">
        <v>44.2255838383052</v>
      </c>
      <c r="CX36" s="148" t="n">
        <v>5333</v>
      </c>
      <c r="CY36" s="163" t="n">
        <v>0.0999213217938631</v>
      </c>
      <c r="CZ36" s="164" t="n">
        <v>0.112509834775767</v>
      </c>
      <c r="DA36" s="164" t="n">
        <v>0.406766325727773</v>
      </c>
      <c r="DB36" s="164" t="n">
        <v>0</v>
      </c>
      <c r="DC36" s="164" t="n">
        <v>0</v>
      </c>
      <c r="DD36" s="142" t="n">
        <v>0.380802517702596</v>
      </c>
      <c r="DE36" s="167"/>
      <c r="DF36" s="168"/>
      <c r="DG36" s="168"/>
      <c r="DH36" s="169"/>
      <c r="DI36" s="169"/>
      <c r="DJ36" s="169"/>
      <c r="DK36" s="169"/>
      <c r="DL36" s="169"/>
      <c r="DM36" s="169"/>
      <c r="DN36" s="169"/>
      <c r="DO36" s="170"/>
      <c r="DP36" s="145" t="n">
        <v>0.05913764091391</v>
      </c>
      <c r="DQ36" s="145" t="n">
        <v>0.163980263157895</v>
      </c>
      <c r="DR36" s="171"/>
      <c r="DS36" s="194" t="n">
        <v>1292.7</v>
      </c>
      <c r="DT36" s="174"/>
      <c r="DU36" s="172"/>
      <c r="DV36" s="172"/>
      <c r="DW36" s="172"/>
      <c r="DX36" s="172"/>
      <c r="DY36" s="173"/>
      <c r="DZ36" s="169"/>
      <c r="EA36" s="169"/>
      <c r="EB36" s="169"/>
      <c r="EC36" s="169"/>
      <c r="ED36" s="169"/>
      <c r="EE36" s="169"/>
      <c r="EF36" s="169"/>
      <c r="EG36" s="173"/>
      <c r="EH36" s="169"/>
      <c r="EI36" s="169"/>
      <c r="EJ36" s="170"/>
      <c r="EK36" s="174"/>
      <c r="EL36" s="169"/>
      <c r="EM36" s="169"/>
      <c r="EN36" s="170"/>
      <c r="EO36" s="170"/>
      <c r="EP36" s="173"/>
    </row>
    <row r="37" customFormat="false" ht="13.8" hidden="false" customHeight="false" outlineLevel="0" collapsed="false">
      <c r="A37" s="1" t="n">
        <v>2007</v>
      </c>
      <c r="B37" s="2" t="s">
        <v>203</v>
      </c>
      <c r="C37" s="126" t="n">
        <v>27984</v>
      </c>
      <c r="D37" s="127" t="n">
        <v>41771</v>
      </c>
      <c r="E37" s="128" t="n">
        <v>37.5834223300971</v>
      </c>
      <c r="F37" s="128" t="n">
        <v>24.9872839645629</v>
      </c>
      <c r="G37" s="129" t="n">
        <v>23.5366666666667</v>
      </c>
      <c r="H37" s="128" t="n">
        <v>56.588125</v>
      </c>
      <c r="I37" s="128" t="n">
        <v>39.21125</v>
      </c>
      <c r="J37" s="128" t="n">
        <v>33.5109090909091</v>
      </c>
      <c r="K37" s="128" t="n">
        <v>28.1570930232558</v>
      </c>
      <c r="L37" s="128" t="n">
        <v>47.9894805194805</v>
      </c>
      <c r="M37" s="130" t="n">
        <v>36.8000480769231</v>
      </c>
      <c r="N37" s="131" t="n">
        <v>28.08</v>
      </c>
      <c r="O37" s="132"/>
      <c r="P37" s="133" t="n">
        <v>0.0864</v>
      </c>
      <c r="Q37" s="134" t="n">
        <v>33</v>
      </c>
      <c r="R37" s="135" t="n">
        <v>37</v>
      </c>
      <c r="S37" s="136" t="n">
        <f aca="false">Q37-R37</f>
        <v>-4</v>
      </c>
      <c r="T37" s="137"/>
      <c r="U37" s="138"/>
      <c r="V37" s="138"/>
      <c r="W37" s="137"/>
      <c r="X37" s="137"/>
      <c r="Y37" s="137"/>
      <c r="Z37" s="138"/>
      <c r="AA37" s="137"/>
      <c r="AB37" s="137"/>
      <c r="AC37" s="137"/>
      <c r="AD37" s="137"/>
      <c r="AE37" s="137"/>
      <c r="AF37" s="137"/>
      <c r="AG37" s="139"/>
      <c r="AH37" s="140"/>
      <c r="AI37" s="137"/>
      <c r="AJ37" s="137"/>
      <c r="AK37" s="137"/>
      <c r="AL37" s="137"/>
      <c r="AM37" s="137"/>
      <c r="AN37" s="141"/>
      <c r="AO37" s="142"/>
      <c r="AP37" s="134" t="n">
        <v>41.2</v>
      </c>
      <c r="AQ37" s="143" t="n">
        <v>0.00728155339805825</v>
      </c>
      <c r="AR37" s="143" t="n">
        <v>0.0388349514563107</v>
      </c>
      <c r="AS37" s="143" t="n">
        <v>0.0194174757281553</v>
      </c>
      <c r="AT37" s="143" t="n">
        <v>0.0533980582524272</v>
      </c>
      <c r="AU37" s="143" t="n">
        <v>0.20873786407767</v>
      </c>
      <c r="AV37" s="143" t="n">
        <v>0.186893203883495</v>
      </c>
      <c r="AW37" s="144" t="n">
        <v>0.504854368932039</v>
      </c>
      <c r="AX37" s="145" t="n">
        <v>0.0909995630855867</v>
      </c>
      <c r="AY37" s="146"/>
      <c r="AZ37" s="147" t="n">
        <v>1863</v>
      </c>
      <c r="BA37" s="148" t="n">
        <v>1202</v>
      </c>
      <c r="BB37" s="149"/>
      <c r="BC37" s="133" t="n">
        <v>3.18335723702102</v>
      </c>
      <c r="BD37" s="175" t="n">
        <v>4.379665</v>
      </c>
      <c r="BE37" s="176" t="n">
        <v>2.919775</v>
      </c>
      <c r="BF37" s="176" t="n">
        <v>7.056125</v>
      </c>
      <c r="BG37" s="177" t="n">
        <v>2.18983</v>
      </c>
      <c r="BH37" s="134" t="n">
        <v>264</v>
      </c>
      <c r="BI37" s="134" t="n">
        <v>70</v>
      </c>
      <c r="BJ37" s="135" t="n">
        <v>16</v>
      </c>
      <c r="BK37" s="156" t="n">
        <v>0.0764130192227996</v>
      </c>
      <c r="BL37" s="157" t="n">
        <v>3.69907407407407</v>
      </c>
      <c r="BM37" s="158"/>
      <c r="BN37" s="153"/>
      <c r="BO37" s="159"/>
      <c r="BP37" s="159"/>
      <c r="BQ37" s="162" t="n">
        <v>32.3609</v>
      </c>
      <c r="BR37" s="159"/>
      <c r="BS37" s="159"/>
      <c r="BT37" s="153"/>
      <c r="BU37" s="153"/>
      <c r="BV37" s="160" t="n">
        <v>419.588326900941</v>
      </c>
      <c r="BW37" s="134" t="n">
        <v>61969</v>
      </c>
      <c r="BX37" s="149"/>
      <c r="BY37" s="161" t="n">
        <v>-0.758</v>
      </c>
      <c r="BZ37" s="162" t="n">
        <v>0.798</v>
      </c>
      <c r="CA37" s="161" t="n">
        <v>-25.9</v>
      </c>
      <c r="CB37" s="163" t="n">
        <v>0.663218706127257</v>
      </c>
      <c r="CC37" s="133" t="n">
        <v>0.132144334412029</v>
      </c>
      <c r="CD37" s="133" t="n">
        <v>0.418</v>
      </c>
      <c r="CE37" s="163" t="n">
        <v>0.0430053736545692</v>
      </c>
      <c r="CF37" s="164" t="n">
        <v>0.0548984169504107</v>
      </c>
      <c r="CG37" s="164" t="n">
        <v>0.0238990462973422</v>
      </c>
      <c r="CH37" s="164" t="n">
        <v>0.0287401765398828</v>
      </c>
      <c r="CI37" s="164" t="n">
        <v>0.0772644386709484</v>
      </c>
      <c r="CJ37" s="164" t="n">
        <v>0.0641933870160887</v>
      </c>
      <c r="CK37" s="164" t="n">
        <v>0.0489761009537027</v>
      </c>
      <c r="CL37" s="164" t="n">
        <v>0.0576417240878504</v>
      </c>
      <c r="CM37" s="164" t="n">
        <v>0.0813309880746825</v>
      </c>
      <c r="CN37" s="164" t="n">
        <v>0.0928206038503123</v>
      </c>
      <c r="CO37" s="164" t="n">
        <v>0.0881569817166648</v>
      </c>
      <c r="CP37" s="164" t="n">
        <v>0.0744243089286579</v>
      </c>
      <c r="CQ37" s="164" t="n">
        <v>0.0496699962884668</v>
      </c>
      <c r="CR37" s="164" t="n">
        <v>0.134486598137779</v>
      </c>
      <c r="CS37" s="165" t="n">
        <v>0.663218706127257</v>
      </c>
      <c r="CT37" s="149"/>
      <c r="CU37" s="142" t="n">
        <v>0.0804918588326421</v>
      </c>
      <c r="CV37" s="145" t="n">
        <v>0.0476689957882167</v>
      </c>
      <c r="CW37" s="166" t="n">
        <v>44.3358695476771</v>
      </c>
      <c r="CX37" s="148" t="n">
        <v>3402</v>
      </c>
      <c r="CY37" s="163" t="n">
        <v>0.0825049701789265</v>
      </c>
      <c r="CZ37" s="164" t="n">
        <v>0.0874751491053678</v>
      </c>
      <c r="DA37" s="164" t="n">
        <v>0.354870775347912</v>
      </c>
      <c r="DB37" s="164" t="n">
        <v>0</v>
      </c>
      <c r="DC37" s="164" t="n">
        <v>0</v>
      </c>
      <c r="DD37" s="142" t="n">
        <v>0.475149105367793</v>
      </c>
      <c r="DE37" s="167"/>
      <c r="DF37" s="168"/>
      <c r="DG37" s="168"/>
      <c r="DH37" s="169"/>
      <c r="DI37" s="169"/>
      <c r="DJ37" s="169"/>
      <c r="DK37" s="169"/>
      <c r="DL37" s="169"/>
      <c r="DM37" s="169"/>
      <c r="DN37" s="169"/>
      <c r="DO37" s="170"/>
      <c r="DP37" s="145" t="n">
        <v>0.0826865045425939</v>
      </c>
      <c r="DQ37" s="145" t="n">
        <v>0.294106167056987</v>
      </c>
      <c r="DR37" s="171"/>
      <c r="DS37" s="194" t="n">
        <v>1604</v>
      </c>
      <c r="DT37" s="174"/>
      <c r="DU37" s="172"/>
      <c r="DV37" s="172"/>
      <c r="DW37" s="172"/>
      <c r="DX37" s="172"/>
      <c r="DY37" s="173"/>
      <c r="DZ37" s="169"/>
      <c r="EA37" s="169"/>
      <c r="EB37" s="169"/>
      <c r="EC37" s="169"/>
      <c r="ED37" s="169"/>
      <c r="EE37" s="169"/>
      <c r="EF37" s="169"/>
      <c r="EG37" s="173"/>
      <c r="EH37" s="169"/>
      <c r="EI37" s="169"/>
      <c r="EJ37" s="170"/>
      <c r="EK37" s="174"/>
      <c r="EL37" s="169"/>
      <c r="EM37" s="169"/>
      <c r="EN37" s="170"/>
      <c r="EO37" s="170"/>
      <c r="EP37" s="173"/>
    </row>
    <row r="38" customFormat="false" ht="13.8" hidden="false" customHeight="false" outlineLevel="0" collapsed="false">
      <c r="A38" s="1" t="n">
        <v>2007</v>
      </c>
      <c r="B38" s="2" t="s">
        <v>204</v>
      </c>
      <c r="C38" s="126" t="n">
        <v>28183</v>
      </c>
      <c r="D38" s="127" t="n">
        <v>68272</v>
      </c>
      <c r="E38" s="128" t="n">
        <v>61.3962443438914</v>
      </c>
      <c r="F38" s="128" t="n">
        <v>25.1737549397337</v>
      </c>
      <c r="G38" s="129" t="n">
        <v>20.6672</v>
      </c>
      <c r="H38" s="128" t="n">
        <v>52.675</v>
      </c>
      <c r="I38" s="128" t="n">
        <v>43.3015384615385</v>
      </c>
      <c r="J38" s="128" t="n">
        <v>26.1587301587302</v>
      </c>
      <c r="K38" s="128" t="n">
        <v>46.0095673076923</v>
      </c>
      <c r="L38" s="128" t="n">
        <v>188.262365591398</v>
      </c>
      <c r="M38" s="130" t="n">
        <v>37.8646700507614</v>
      </c>
      <c r="N38" s="131" t="n">
        <v>44.04</v>
      </c>
      <c r="O38" s="132"/>
      <c r="P38" s="133" t="n">
        <v>0.1494</v>
      </c>
      <c r="Q38" s="134" t="n">
        <v>265</v>
      </c>
      <c r="R38" s="135" t="n">
        <v>215</v>
      </c>
      <c r="S38" s="136" t="n">
        <f aca="false">Q38-R38</f>
        <v>50</v>
      </c>
      <c r="T38" s="137"/>
      <c r="U38" s="138"/>
      <c r="V38" s="138"/>
      <c r="W38" s="137"/>
      <c r="X38" s="137"/>
      <c r="Y38" s="137"/>
      <c r="Z38" s="138"/>
      <c r="AA38" s="137"/>
      <c r="AB38" s="137"/>
      <c r="AC38" s="137"/>
      <c r="AD38" s="137"/>
      <c r="AE38" s="137"/>
      <c r="AF38" s="137"/>
      <c r="AG38" s="139"/>
      <c r="AH38" s="140"/>
      <c r="AI38" s="137"/>
      <c r="AJ38" s="137"/>
      <c r="AK38" s="137"/>
      <c r="AL38" s="137"/>
      <c r="AM38" s="137"/>
      <c r="AN38" s="141"/>
      <c r="AO38" s="142"/>
      <c r="AP38" s="134" t="n">
        <v>66.3</v>
      </c>
      <c r="AQ38" s="143" t="n">
        <v>0.0377073906485671</v>
      </c>
      <c r="AR38" s="143" t="n">
        <v>0.114630467571644</v>
      </c>
      <c r="AS38" s="143" t="n">
        <v>0.0980392156862745</v>
      </c>
      <c r="AT38" s="143" t="n">
        <v>0.0950226244343891</v>
      </c>
      <c r="AU38" s="143" t="n">
        <v>0.313725490196078</v>
      </c>
      <c r="AV38" s="143" t="n">
        <v>0.14027149321267</v>
      </c>
      <c r="AW38" s="144" t="n">
        <v>0.297134238310709</v>
      </c>
      <c r="AX38" s="145" t="n">
        <v>0.130508269950501</v>
      </c>
      <c r="AY38" s="146"/>
      <c r="AZ38" s="147" t="n">
        <v>1932</v>
      </c>
      <c r="BA38" s="148" t="n">
        <v>1396</v>
      </c>
      <c r="BB38" s="191" t="n">
        <v>16447</v>
      </c>
      <c r="BC38" s="133" t="n">
        <v>3.89991125768423</v>
      </c>
      <c r="BD38" s="175" t="n">
        <v>5.487997</v>
      </c>
      <c r="BE38" s="176" t="n">
        <v>2.407016</v>
      </c>
      <c r="BF38" s="176" t="n">
        <v>6.643372</v>
      </c>
      <c r="BG38" s="177" t="n">
        <v>3.75495</v>
      </c>
      <c r="BH38" s="134" t="n">
        <v>587</v>
      </c>
      <c r="BI38" s="134" t="n">
        <v>135</v>
      </c>
      <c r="BJ38" s="135" t="n">
        <v>17</v>
      </c>
      <c r="BK38" s="156" t="n">
        <v>0.124117103673701</v>
      </c>
      <c r="BL38" s="157" t="n">
        <v>7.84504828205704</v>
      </c>
      <c r="BM38" s="158"/>
      <c r="BN38" s="153"/>
      <c r="BO38" s="159"/>
      <c r="BP38" s="159"/>
      <c r="BQ38" s="162" t="n">
        <v>43.904</v>
      </c>
      <c r="BR38" s="159"/>
      <c r="BS38" s="159"/>
      <c r="BT38" s="153"/>
      <c r="BU38" s="153"/>
      <c r="BV38" s="160" t="n">
        <v>71.5118413196825</v>
      </c>
      <c r="BW38" s="134" t="n">
        <v>161699</v>
      </c>
      <c r="BX38" s="149"/>
      <c r="BY38" s="161" t="n">
        <v>0.202</v>
      </c>
      <c r="BZ38" s="162" t="n">
        <v>0.747</v>
      </c>
      <c r="CA38" s="161" t="n">
        <v>-23.5</v>
      </c>
      <c r="CB38" s="163" t="n">
        <v>0.642323081775398</v>
      </c>
      <c r="CC38" s="133" t="n">
        <v>0.0866044693490463</v>
      </c>
      <c r="CD38" s="133" t="n">
        <v>0.382</v>
      </c>
      <c r="CE38" s="163" t="n">
        <v>0.044020061966988</v>
      </c>
      <c r="CF38" s="164" t="n">
        <v>0.0660919362519249</v>
      </c>
      <c r="CG38" s="164" t="n">
        <v>0.0276315870846449</v>
      </c>
      <c r="CH38" s="164" t="n">
        <v>0.0256897074193409</v>
      </c>
      <c r="CI38" s="164" t="n">
        <v>0.057427689719788</v>
      </c>
      <c r="CJ38" s="164" t="n">
        <v>0.0545396075424091</v>
      </c>
      <c r="CK38" s="164" t="n">
        <v>0.0480213235703375</v>
      </c>
      <c r="CL38" s="164" t="n">
        <v>0.0699880642428215</v>
      </c>
      <c r="CM38" s="164" t="n">
        <v>0.0932906202264702</v>
      </c>
      <c r="CN38" s="164" t="n">
        <v>0.0932473299154602</v>
      </c>
      <c r="CO38" s="164" t="n">
        <v>0.0807240613732924</v>
      </c>
      <c r="CP38" s="164" t="n">
        <v>0.0671123507257311</v>
      </c>
      <c r="CQ38" s="164" t="n">
        <v>0.0522823270397467</v>
      </c>
      <c r="CR38" s="164" t="n">
        <v>0.138689787815633</v>
      </c>
      <c r="CS38" s="165" t="n">
        <v>0.642323081775398</v>
      </c>
      <c r="CT38" s="149"/>
      <c r="CU38" s="142" t="n">
        <v>0.0812435451054119</v>
      </c>
      <c r="CV38" s="145" t="n">
        <v>0.0267101218931471</v>
      </c>
      <c r="CW38" s="166" t="n">
        <v>44.4221485599787</v>
      </c>
      <c r="CX38" s="148" t="n">
        <v>10687</v>
      </c>
      <c r="CY38" s="163" t="n">
        <v>0.0890481064483112</v>
      </c>
      <c r="CZ38" s="164" t="n">
        <v>0.15353121801433</v>
      </c>
      <c r="DA38" s="164" t="n">
        <v>0.388945752302968</v>
      </c>
      <c r="DB38" s="164" t="n">
        <v>0</v>
      </c>
      <c r="DC38" s="164" t="n">
        <v>0</v>
      </c>
      <c r="DD38" s="142" t="n">
        <v>0.368474923234391</v>
      </c>
      <c r="DE38" s="167"/>
      <c r="DF38" s="168"/>
      <c r="DG38" s="168"/>
      <c r="DH38" s="169"/>
      <c r="DI38" s="169"/>
      <c r="DJ38" s="169"/>
      <c r="DK38" s="169"/>
      <c r="DL38" s="169"/>
      <c r="DM38" s="169"/>
      <c r="DN38" s="169"/>
      <c r="DO38" s="170"/>
      <c r="DP38" s="145" t="n">
        <v>0.0231665007204745</v>
      </c>
      <c r="DQ38" s="145" t="n">
        <v>0.0445808862786973</v>
      </c>
      <c r="DR38" s="171"/>
      <c r="DS38" s="194" t="n">
        <v>672.9</v>
      </c>
      <c r="DT38" s="174"/>
      <c r="DU38" s="172"/>
      <c r="DV38" s="172"/>
      <c r="DW38" s="172"/>
      <c r="DX38" s="172"/>
      <c r="DY38" s="173"/>
      <c r="DZ38" s="169"/>
      <c r="EA38" s="169"/>
      <c r="EB38" s="169"/>
      <c r="EC38" s="169"/>
      <c r="ED38" s="169"/>
      <c r="EE38" s="169"/>
      <c r="EF38" s="169"/>
      <c r="EG38" s="173"/>
      <c r="EH38" s="169"/>
      <c r="EI38" s="169"/>
      <c r="EJ38" s="170"/>
      <c r="EK38" s="174"/>
      <c r="EL38" s="169"/>
      <c r="EM38" s="169"/>
      <c r="EN38" s="170"/>
      <c r="EO38" s="170"/>
      <c r="EP38" s="173"/>
    </row>
    <row r="39" customFormat="false" ht="13.8" hidden="false" customHeight="false" outlineLevel="0" collapsed="false">
      <c r="A39" s="1" t="n">
        <v>2007</v>
      </c>
      <c r="B39" s="2" t="s">
        <v>205</v>
      </c>
      <c r="C39" s="126" t="n">
        <v>16579</v>
      </c>
      <c r="D39" s="127" t="n">
        <v>44006</v>
      </c>
      <c r="E39" s="128" t="n">
        <v>39.6118961625282</v>
      </c>
      <c r="F39" s="128" t="n">
        <v>14.9317319310427</v>
      </c>
      <c r="G39" s="129" t="n">
        <v>25.3104166666667</v>
      </c>
      <c r="H39" s="128" t="n">
        <v>40.850487804878</v>
      </c>
      <c r="I39" s="128" t="n">
        <v>37.381447368421</v>
      </c>
      <c r="J39" s="128" t="n">
        <v>26.7931914893617</v>
      </c>
      <c r="K39" s="128" t="n">
        <v>27.7190425531915</v>
      </c>
      <c r="L39" s="128" t="n">
        <v>91.14</v>
      </c>
      <c r="M39" s="130" t="n">
        <v>37.2497350993377</v>
      </c>
      <c r="N39" s="131" t="n">
        <v>28.5</v>
      </c>
      <c r="O39" s="132"/>
      <c r="P39" s="203" t="n">
        <v>0.1484</v>
      </c>
      <c r="Q39" s="134" t="n">
        <v>52</v>
      </c>
      <c r="R39" s="135" t="n">
        <v>65</v>
      </c>
      <c r="S39" s="136" t="n">
        <f aca="false">Q39-R39</f>
        <v>-13</v>
      </c>
      <c r="T39" s="137"/>
      <c r="U39" s="138"/>
      <c r="V39" s="138"/>
      <c r="W39" s="137"/>
      <c r="X39" s="137"/>
      <c r="Y39" s="137"/>
      <c r="Z39" s="138"/>
      <c r="AA39" s="137"/>
      <c r="AB39" s="137"/>
      <c r="AC39" s="137"/>
      <c r="AD39" s="137"/>
      <c r="AE39" s="137"/>
      <c r="AF39" s="137"/>
      <c r="AG39" s="139"/>
      <c r="AH39" s="140"/>
      <c r="AI39" s="137"/>
      <c r="AJ39" s="137"/>
      <c r="AK39" s="137"/>
      <c r="AL39" s="137"/>
      <c r="AM39" s="137"/>
      <c r="AN39" s="141"/>
      <c r="AO39" s="142"/>
      <c r="AP39" s="134" t="n">
        <v>44.3</v>
      </c>
      <c r="AQ39" s="143" t="n">
        <v>0.054176072234763</v>
      </c>
      <c r="AR39" s="143" t="n">
        <v>0.18510158013544</v>
      </c>
      <c r="AS39" s="143" t="n">
        <v>0.171557562076749</v>
      </c>
      <c r="AT39" s="143" t="n">
        <v>0.106094808126411</v>
      </c>
      <c r="AU39" s="143" t="n">
        <v>0.212189616252822</v>
      </c>
      <c r="AV39" s="143" t="n">
        <v>0.101580135440181</v>
      </c>
      <c r="AW39" s="144" t="n">
        <v>0.340857787810384</v>
      </c>
      <c r="AX39" s="145" t="n">
        <v>0.138995442032583</v>
      </c>
      <c r="AY39" s="146"/>
      <c r="AZ39" s="147" t="n">
        <v>1744</v>
      </c>
      <c r="BA39" s="148" t="n">
        <v>1228</v>
      </c>
      <c r="BB39" s="191" t="n">
        <v>13678</v>
      </c>
      <c r="BC39" s="133" t="n">
        <v>3.86779795892834</v>
      </c>
      <c r="BD39" s="175" t="n">
        <v>4.818694</v>
      </c>
      <c r="BE39" s="176" t="n">
        <v>1.070822</v>
      </c>
      <c r="BF39" s="176" t="n">
        <v>4.550992</v>
      </c>
      <c r="BG39" s="177" t="n">
        <v>1.87394</v>
      </c>
      <c r="BH39" s="134" t="n">
        <v>409</v>
      </c>
      <c r="BI39" s="134" t="n">
        <v>79</v>
      </c>
      <c r="BJ39" s="135" t="n">
        <v>4</v>
      </c>
      <c r="BK39" s="156" t="n">
        <v>0.115019764237115</v>
      </c>
      <c r="BL39" s="157" t="n">
        <v>6.36606273134619</v>
      </c>
      <c r="BM39" s="158"/>
      <c r="BN39" s="153"/>
      <c r="BO39" s="159"/>
      <c r="BP39" s="159"/>
      <c r="BQ39" s="162" t="n">
        <v>26.5028</v>
      </c>
      <c r="BR39" s="159"/>
      <c r="BS39" s="159"/>
      <c r="BT39" s="153"/>
      <c r="BU39" s="153"/>
      <c r="BV39" s="160" t="n">
        <v>62.2010278449658</v>
      </c>
      <c r="BW39" s="134" t="n">
        <v>117522</v>
      </c>
      <c r="BX39" s="149"/>
      <c r="BY39" s="161" t="n">
        <v>-1.337</v>
      </c>
      <c r="BZ39" s="162" t="n">
        <v>0.646</v>
      </c>
      <c r="CA39" s="161" t="n">
        <v>-56</v>
      </c>
      <c r="CB39" s="163" t="n">
        <v>0.635702251493337</v>
      </c>
      <c r="CC39" s="133" t="n">
        <v>0.166459195009972</v>
      </c>
      <c r="CD39" s="133" t="n">
        <v>0.532</v>
      </c>
      <c r="CE39" s="163" t="n">
        <v>0.0400690934463335</v>
      </c>
      <c r="CF39" s="164" t="n">
        <v>0.0585592484811354</v>
      </c>
      <c r="CG39" s="164" t="n">
        <v>0.02784159561614</v>
      </c>
      <c r="CH39" s="164" t="n">
        <v>0.0274076343152771</v>
      </c>
      <c r="CI39" s="164" t="n">
        <v>0.0602014941883222</v>
      </c>
      <c r="CJ39" s="164" t="n">
        <v>0.052296591276527</v>
      </c>
      <c r="CK39" s="164" t="n">
        <v>0.0459998978914586</v>
      </c>
      <c r="CL39" s="164" t="n">
        <v>0.0662344071748268</v>
      </c>
      <c r="CM39" s="164" t="n">
        <v>0.0847160531645139</v>
      </c>
      <c r="CN39" s="164" t="n">
        <v>0.0917104882490087</v>
      </c>
      <c r="CO39" s="164" t="n">
        <v>0.0851670325556066</v>
      </c>
      <c r="CP39" s="164" t="n">
        <v>0.0704804206871905</v>
      </c>
      <c r="CQ39" s="164" t="n">
        <v>0.051488231990606</v>
      </c>
      <c r="CR39" s="164" t="n">
        <v>0.142296761457429</v>
      </c>
      <c r="CS39" s="165" t="n">
        <v>0.635702251493337</v>
      </c>
      <c r="CT39" s="149"/>
      <c r="CU39" s="142" t="n">
        <v>0.0955310495056245</v>
      </c>
      <c r="CV39" s="145" t="n">
        <v>0.0164309661169824</v>
      </c>
      <c r="CW39" s="166" t="n">
        <v>45.5364867854529</v>
      </c>
      <c r="CX39" s="148" t="n">
        <v>6882</v>
      </c>
      <c r="CY39" s="163" t="n">
        <v>0.0895522388059701</v>
      </c>
      <c r="CZ39" s="164" t="n">
        <v>0.105834464043419</v>
      </c>
      <c r="DA39" s="164" t="n">
        <v>0.432157394843962</v>
      </c>
      <c r="DB39" s="164" t="n">
        <v>0</v>
      </c>
      <c r="DC39" s="164" t="n">
        <v>0</v>
      </c>
      <c r="DD39" s="142" t="n">
        <v>0.372455902306649</v>
      </c>
      <c r="DE39" s="167"/>
      <c r="DF39" s="168"/>
      <c r="DG39" s="168"/>
      <c r="DH39" s="169"/>
      <c r="DI39" s="169"/>
      <c r="DJ39" s="169"/>
      <c r="DK39" s="169"/>
      <c r="DL39" s="169"/>
      <c r="DM39" s="169"/>
      <c r="DN39" s="169"/>
      <c r="DO39" s="170"/>
      <c r="DP39" s="178"/>
      <c r="DQ39" s="178"/>
      <c r="DR39" s="171"/>
      <c r="DS39" s="194" t="n">
        <v>465.4</v>
      </c>
      <c r="DT39" s="174"/>
      <c r="DU39" s="172"/>
      <c r="DV39" s="172"/>
      <c r="DW39" s="172"/>
      <c r="DX39" s="172"/>
      <c r="DY39" s="173"/>
      <c r="DZ39" s="169"/>
      <c r="EA39" s="169"/>
      <c r="EB39" s="169"/>
      <c r="EC39" s="169"/>
      <c r="ED39" s="169"/>
      <c r="EE39" s="169"/>
      <c r="EF39" s="169"/>
      <c r="EG39" s="173"/>
      <c r="EH39" s="169"/>
      <c r="EI39" s="169"/>
      <c r="EJ39" s="170"/>
      <c r="EK39" s="174"/>
      <c r="EL39" s="169"/>
      <c r="EM39" s="169"/>
      <c r="EN39" s="170"/>
      <c r="EO39" s="170"/>
      <c r="EP39" s="173"/>
    </row>
    <row r="40" customFormat="false" ht="13.8" hidden="false" customHeight="false" outlineLevel="0" collapsed="false">
      <c r="A40" s="1" t="n">
        <v>2007</v>
      </c>
      <c r="B40" s="2" t="s">
        <v>206</v>
      </c>
      <c r="C40" s="126" t="n">
        <v>19421</v>
      </c>
      <c r="D40" s="127" t="n">
        <v>51443</v>
      </c>
      <c r="E40" s="128" t="n">
        <v>46.2665052631579</v>
      </c>
      <c r="F40" s="128" t="n">
        <v>17.2666053834913</v>
      </c>
      <c r="G40" s="129" t="n">
        <v>21.2281818181818</v>
      </c>
      <c r="H40" s="128" t="n">
        <v>78.675376344086</v>
      </c>
      <c r="I40" s="128" t="n">
        <v>88.7978947368421</v>
      </c>
      <c r="J40" s="128" t="n">
        <v>31.591914893617</v>
      </c>
      <c r="K40" s="128" t="n">
        <v>31.52</v>
      </c>
      <c r="L40" s="128" t="n">
        <v>63.2692105263158</v>
      </c>
      <c r="M40" s="130" t="n">
        <v>33.84375</v>
      </c>
      <c r="N40" s="131" t="n">
        <v>33.69</v>
      </c>
      <c r="O40" s="132"/>
      <c r="P40" s="133" t="n">
        <v>0.1717</v>
      </c>
      <c r="Q40" s="134" t="n">
        <v>46</v>
      </c>
      <c r="R40" s="135" t="n">
        <v>78</v>
      </c>
      <c r="S40" s="136" t="n">
        <f aca="false">Q40-R40</f>
        <v>-32</v>
      </c>
      <c r="T40" s="137"/>
      <c r="U40" s="138"/>
      <c r="V40" s="138"/>
      <c r="W40" s="137"/>
      <c r="X40" s="137"/>
      <c r="Y40" s="137"/>
      <c r="Z40" s="138"/>
      <c r="AA40" s="137"/>
      <c r="AB40" s="137"/>
      <c r="AC40" s="137"/>
      <c r="AD40" s="137"/>
      <c r="AE40" s="137"/>
      <c r="AF40" s="137"/>
      <c r="AG40" s="139"/>
      <c r="AH40" s="140"/>
      <c r="AI40" s="137"/>
      <c r="AJ40" s="137"/>
      <c r="AK40" s="137"/>
      <c r="AL40" s="137"/>
      <c r="AM40" s="137"/>
      <c r="AN40" s="141"/>
      <c r="AO40" s="142"/>
      <c r="AP40" s="134" t="n">
        <v>47.5</v>
      </c>
      <c r="AQ40" s="143" t="n">
        <v>0.0231578947368421</v>
      </c>
      <c r="AR40" s="143" t="n">
        <v>0.195789473684211</v>
      </c>
      <c r="AS40" s="143" t="n">
        <v>0.16</v>
      </c>
      <c r="AT40" s="143" t="n">
        <v>0.0989473684210526</v>
      </c>
      <c r="AU40" s="143" t="n">
        <v>0.23578947368421</v>
      </c>
      <c r="AV40" s="143" t="n">
        <v>0.16</v>
      </c>
      <c r="AW40" s="144" t="n">
        <v>0.286315789473684</v>
      </c>
      <c r="AX40" s="145" t="n">
        <v>0.124015333417583</v>
      </c>
      <c r="AY40" s="146"/>
      <c r="AZ40" s="147" t="n">
        <v>1829</v>
      </c>
      <c r="BA40" s="148" t="n">
        <v>1228</v>
      </c>
      <c r="BB40" s="191" t="n">
        <v>13901</v>
      </c>
      <c r="BC40" s="133" t="n">
        <v>4.89898795114734</v>
      </c>
      <c r="BD40" s="175" t="n">
        <v>4.462624</v>
      </c>
      <c r="BE40" s="176" t="n">
        <v>1.611504</v>
      </c>
      <c r="BF40" s="176" t="n">
        <v>4.586591</v>
      </c>
      <c r="BG40" s="177" t="n">
        <v>2.23131</v>
      </c>
      <c r="BH40" s="134" t="n">
        <v>404</v>
      </c>
      <c r="BI40" s="134" t="n">
        <v>96</v>
      </c>
      <c r="BJ40" s="135" t="n">
        <v>13</v>
      </c>
      <c r="BK40" s="156" t="n">
        <v>0.0879540174020247</v>
      </c>
      <c r="BL40" s="157" t="n">
        <v>9.20120911486591</v>
      </c>
      <c r="BM40" s="158"/>
      <c r="BN40" s="153"/>
      <c r="BO40" s="159"/>
      <c r="BP40" s="159"/>
      <c r="BQ40" s="162" t="n">
        <v>29.255</v>
      </c>
      <c r="BR40" s="159"/>
      <c r="BS40" s="159"/>
      <c r="BT40" s="153"/>
      <c r="BU40" s="153"/>
      <c r="BV40" s="160" t="n">
        <v>104.609188789348</v>
      </c>
      <c r="BW40" s="134" t="n">
        <v>127278</v>
      </c>
      <c r="BX40" s="149"/>
      <c r="BY40" s="161" t="n">
        <v>-1.214</v>
      </c>
      <c r="BZ40" s="162" t="n">
        <v>0.636</v>
      </c>
      <c r="CA40" s="161" t="n">
        <v>-58.5</v>
      </c>
      <c r="CB40" s="163" t="n">
        <v>0.633809456465375</v>
      </c>
      <c r="CC40" s="133" t="n">
        <v>0.166158423205653</v>
      </c>
      <c r="CD40" s="133" t="n">
        <v>0.519</v>
      </c>
      <c r="CE40" s="163" t="n">
        <v>0.0378698596772419</v>
      </c>
      <c r="CF40" s="164" t="n">
        <v>0.0552727101305803</v>
      </c>
      <c r="CG40" s="164" t="n">
        <v>0.0268938858247301</v>
      </c>
      <c r="CH40" s="164" t="n">
        <v>0.0266974653907195</v>
      </c>
      <c r="CI40" s="164" t="n">
        <v>0.0613381731328274</v>
      </c>
      <c r="CJ40" s="164" t="n">
        <v>0.0542434670563648</v>
      </c>
      <c r="CK40" s="164" t="n">
        <v>0.0446660066940084</v>
      </c>
      <c r="CL40" s="164" t="n">
        <v>0.0650073068401452</v>
      </c>
      <c r="CM40" s="164" t="n">
        <v>0.0845472116155188</v>
      </c>
      <c r="CN40" s="164" t="n">
        <v>0.0894027247442606</v>
      </c>
      <c r="CO40" s="164" t="n">
        <v>0.0805245211269819</v>
      </c>
      <c r="CP40" s="164" t="n">
        <v>0.0722827197158975</v>
      </c>
      <c r="CQ40" s="164" t="n">
        <v>0.055099860148651</v>
      </c>
      <c r="CR40" s="164" t="n">
        <v>0.151369443265922</v>
      </c>
      <c r="CS40" s="165" t="n">
        <v>0.633809456465375</v>
      </c>
      <c r="CT40" s="149"/>
      <c r="CU40" s="142" t="n">
        <v>0.0947846446361508</v>
      </c>
      <c r="CV40" s="145" t="n">
        <v>0.0251889564575182</v>
      </c>
      <c r="CW40" s="166" t="n">
        <v>45.9939895347193</v>
      </c>
      <c r="CX40" s="148" t="n">
        <v>7035</v>
      </c>
      <c r="CY40" s="163" t="n">
        <v>0.0955540809555408</v>
      </c>
      <c r="CZ40" s="164" t="n">
        <v>0.169873921698739</v>
      </c>
      <c r="DA40" s="164" t="n">
        <v>0.375580623755806</v>
      </c>
      <c r="DB40" s="164" t="n">
        <v>0</v>
      </c>
      <c r="DC40" s="164" t="n">
        <v>0</v>
      </c>
      <c r="DD40" s="142" t="n">
        <v>0.358991373589914</v>
      </c>
      <c r="DE40" s="167"/>
      <c r="DF40" s="168"/>
      <c r="DG40" s="168"/>
      <c r="DH40" s="169"/>
      <c r="DI40" s="169"/>
      <c r="DJ40" s="169"/>
      <c r="DK40" s="169"/>
      <c r="DL40" s="169"/>
      <c r="DM40" s="169"/>
      <c r="DN40" s="169"/>
      <c r="DO40" s="170"/>
      <c r="DP40" s="145" t="n">
        <v>0.0186363707789249</v>
      </c>
      <c r="DQ40" s="145" t="n">
        <v>0.0788364249578415</v>
      </c>
      <c r="DR40" s="171"/>
      <c r="DS40" s="194" t="n">
        <v>420.3</v>
      </c>
      <c r="DT40" s="174"/>
      <c r="DU40" s="172"/>
      <c r="DV40" s="172"/>
      <c r="DW40" s="172"/>
      <c r="DX40" s="172"/>
      <c r="DY40" s="173"/>
      <c r="DZ40" s="169"/>
      <c r="EA40" s="169"/>
      <c r="EB40" s="169"/>
      <c r="EC40" s="169"/>
      <c r="ED40" s="169"/>
      <c r="EE40" s="169"/>
      <c r="EF40" s="169"/>
      <c r="EG40" s="173"/>
      <c r="EH40" s="169"/>
      <c r="EI40" s="169"/>
      <c r="EJ40" s="170"/>
      <c r="EK40" s="174"/>
      <c r="EL40" s="169"/>
      <c r="EM40" s="169"/>
      <c r="EN40" s="170"/>
      <c r="EO40" s="170"/>
      <c r="EP40" s="173"/>
    </row>
    <row r="41" customFormat="false" ht="13.8" hidden="false" customHeight="false" outlineLevel="0" collapsed="false">
      <c r="A41" s="1" t="n">
        <v>2007</v>
      </c>
      <c r="B41" s="2" t="s">
        <v>207</v>
      </c>
      <c r="C41" s="126" t="n">
        <v>20028</v>
      </c>
      <c r="D41" s="127" t="n">
        <v>51196</v>
      </c>
      <c r="E41" s="128" t="n">
        <v>46.0733564493759</v>
      </c>
      <c r="F41" s="128" t="n">
        <v>17.6663333953785</v>
      </c>
      <c r="G41" s="129" t="n">
        <v>25.68</v>
      </c>
      <c r="H41" s="128" t="n">
        <v>86.3021848739496</v>
      </c>
      <c r="I41" s="128" t="n">
        <v>79.8511363636364</v>
      </c>
      <c r="J41" s="128" t="n">
        <v>30.0386585365854</v>
      </c>
      <c r="K41" s="128" t="n">
        <v>30.3844680851064</v>
      </c>
      <c r="L41" s="128" t="n">
        <v>73.8770114942529</v>
      </c>
      <c r="M41" s="130" t="n">
        <v>34.9256</v>
      </c>
      <c r="N41" s="131" t="n">
        <v>33.33</v>
      </c>
      <c r="O41" s="132"/>
      <c r="P41" s="133" t="n">
        <v>0.3689</v>
      </c>
      <c r="Q41" s="134" t="n">
        <v>154</v>
      </c>
      <c r="R41" s="135" t="n">
        <v>173</v>
      </c>
      <c r="S41" s="136" t="n">
        <f aca="false">Q41-R41</f>
        <v>-19</v>
      </c>
      <c r="T41" s="137"/>
      <c r="U41" s="138"/>
      <c r="V41" s="138"/>
      <c r="W41" s="137"/>
      <c r="X41" s="137"/>
      <c r="Y41" s="137"/>
      <c r="Z41" s="138"/>
      <c r="AA41" s="137"/>
      <c r="AB41" s="137"/>
      <c r="AC41" s="137"/>
      <c r="AD41" s="137"/>
      <c r="AE41" s="137"/>
      <c r="AF41" s="137"/>
      <c r="AG41" s="139"/>
      <c r="AH41" s="140"/>
      <c r="AI41" s="137"/>
      <c r="AJ41" s="137"/>
      <c r="AK41" s="137"/>
      <c r="AL41" s="137"/>
      <c r="AM41" s="137"/>
      <c r="AN41" s="141"/>
      <c r="AO41" s="142"/>
      <c r="AP41" s="134" t="n">
        <v>72.1</v>
      </c>
      <c r="AQ41" s="143" t="n">
        <v>0.0263522884882108</v>
      </c>
      <c r="AR41" s="143" t="n">
        <v>0.16504854368932</v>
      </c>
      <c r="AS41" s="143" t="n">
        <v>0.122052704576976</v>
      </c>
      <c r="AT41" s="143" t="n">
        <v>0.11373092926491</v>
      </c>
      <c r="AU41" s="143" t="n">
        <v>0.260748959778086</v>
      </c>
      <c r="AV41" s="143" t="n">
        <v>0.120665742024965</v>
      </c>
      <c r="AW41" s="144" t="n">
        <v>0.312066574202497</v>
      </c>
      <c r="AX41" s="145" t="n">
        <v>0.128534383536949</v>
      </c>
      <c r="AY41" s="146"/>
      <c r="AZ41" s="147" t="n">
        <v>1900</v>
      </c>
      <c r="BA41" s="148" t="n">
        <v>1286</v>
      </c>
      <c r="BB41" s="149"/>
      <c r="BC41" s="133" t="n">
        <v>3.20914859780268</v>
      </c>
      <c r="BD41" s="175" t="n">
        <v>6.373072</v>
      </c>
      <c r="BE41" s="176" t="n">
        <v>4.003592</v>
      </c>
      <c r="BF41" s="176" t="n">
        <v>8.497428</v>
      </c>
      <c r="BG41" s="177" t="n">
        <v>3.51336</v>
      </c>
      <c r="BH41" s="134" t="n">
        <v>563</v>
      </c>
      <c r="BI41" s="134" t="n">
        <v>113</v>
      </c>
      <c r="BJ41" s="135" t="n">
        <v>16</v>
      </c>
      <c r="BK41" s="156" t="n">
        <v>0.124948412528996</v>
      </c>
      <c r="BL41" s="157" t="n">
        <v>12.2505929956746</v>
      </c>
      <c r="BM41" s="158"/>
      <c r="BN41" s="153"/>
      <c r="BO41" s="159"/>
      <c r="BP41" s="159"/>
      <c r="BQ41" s="162" t="n">
        <v>36.6043</v>
      </c>
      <c r="BR41" s="159"/>
      <c r="BS41" s="159"/>
      <c r="BT41" s="153"/>
      <c r="BU41" s="153"/>
      <c r="BV41" s="160" t="n">
        <v>83.8375281449941</v>
      </c>
      <c r="BW41" s="134" t="n">
        <v>188035</v>
      </c>
      <c r="BX41" s="149"/>
      <c r="BY41" s="161" t="n">
        <v>-0.295</v>
      </c>
      <c r="BZ41" s="162" t="n">
        <v>0.707</v>
      </c>
      <c r="CA41" s="161" t="n">
        <v>-31.1</v>
      </c>
      <c r="CB41" s="163" t="n">
        <v>0.650889462068232</v>
      </c>
      <c r="CC41" s="133" t="n">
        <v>0.119584933409592</v>
      </c>
      <c r="CD41" s="133" t="n">
        <v>0.416</v>
      </c>
      <c r="CE41" s="163" t="n">
        <v>0.0419177280825378</v>
      </c>
      <c r="CF41" s="164" t="n">
        <v>0.0603770574627064</v>
      </c>
      <c r="CG41" s="164" t="n">
        <v>0.0275959262903183</v>
      </c>
      <c r="CH41" s="164" t="n">
        <v>0.0282500598292871</v>
      </c>
      <c r="CI41" s="164" t="n">
        <v>0.0619246416890473</v>
      </c>
      <c r="CJ41" s="164" t="n">
        <v>0.0555215784295477</v>
      </c>
      <c r="CK41" s="164" t="n">
        <v>0.0485760629670008</v>
      </c>
      <c r="CL41" s="164" t="n">
        <v>0.0653016725609594</v>
      </c>
      <c r="CM41" s="164" t="n">
        <v>0.0892121147658681</v>
      </c>
      <c r="CN41" s="164" t="n">
        <v>0.0930943707288537</v>
      </c>
      <c r="CO41" s="164" t="n">
        <v>0.0863988087324169</v>
      </c>
      <c r="CP41" s="164" t="n">
        <v>0.0707368309091393</v>
      </c>
      <c r="CQ41" s="164" t="n">
        <v>0.0518733214561119</v>
      </c>
      <c r="CR41" s="164" t="n">
        <v>0.13936767091233</v>
      </c>
      <c r="CS41" s="165" t="n">
        <v>0.650889462068232</v>
      </c>
      <c r="CT41" s="149"/>
      <c r="CU41" s="142" t="n">
        <v>0.0798521551838753</v>
      </c>
      <c r="CV41" s="145" t="n">
        <v>0.0336001276358125</v>
      </c>
      <c r="CW41" s="166" t="n">
        <v>44.6074401042359</v>
      </c>
      <c r="CX41" s="148" t="n">
        <v>11353</v>
      </c>
      <c r="CY41" s="163" t="n">
        <v>0.121395348837209</v>
      </c>
      <c r="CZ41" s="164" t="n">
        <v>0.145116279069767</v>
      </c>
      <c r="DA41" s="164" t="n">
        <v>0.338139534883721</v>
      </c>
      <c r="DB41" s="164" t="n">
        <v>0</v>
      </c>
      <c r="DC41" s="164" t="n">
        <v>0.00372093023255814</v>
      </c>
      <c r="DD41" s="142" t="n">
        <v>0.391627906976744</v>
      </c>
      <c r="DE41" s="167"/>
      <c r="DF41" s="168"/>
      <c r="DG41" s="168"/>
      <c r="DH41" s="169"/>
      <c r="DI41" s="169"/>
      <c r="DJ41" s="169"/>
      <c r="DK41" s="169"/>
      <c r="DL41" s="169"/>
      <c r="DM41" s="169"/>
      <c r="DN41" s="169"/>
      <c r="DO41" s="170"/>
      <c r="DP41" s="178"/>
      <c r="DQ41" s="178"/>
      <c r="DR41" s="171"/>
      <c r="DS41" s="194" t="n">
        <v>593.5</v>
      </c>
      <c r="DT41" s="174"/>
      <c r="DU41" s="172"/>
      <c r="DV41" s="172"/>
      <c r="DW41" s="172"/>
      <c r="DX41" s="172"/>
      <c r="DY41" s="173"/>
      <c r="DZ41" s="169"/>
      <c r="EA41" s="169"/>
      <c r="EB41" s="169"/>
      <c r="EC41" s="169"/>
      <c r="ED41" s="169"/>
      <c r="EE41" s="169"/>
      <c r="EF41" s="169"/>
      <c r="EG41" s="173"/>
      <c r="EH41" s="169"/>
      <c r="EI41" s="169"/>
      <c r="EJ41" s="170"/>
      <c r="EK41" s="174"/>
      <c r="EL41" s="169"/>
      <c r="EM41" s="169"/>
      <c r="EN41" s="170"/>
      <c r="EO41" s="170"/>
      <c r="EP41" s="173"/>
    </row>
    <row r="42" customFormat="false" ht="13.8" hidden="false" customHeight="false" outlineLevel="0" collapsed="false">
      <c r="A42" s="1" t="n">
        <v>2007</v>
      </c>
      <c r="B42" s="2" t="s">
        <v>208</v>
      </c>
      <c r="C42" s="126" t="n">
        <v>24966</v>
      </c>
      <c r="D42" s="127" t="n">
        <v>70860</v>
      </c>
      <c r="E42" s="128" t="n">
        <v>63.6894600431966</v>
      </c>
      <c r="F42" s="128" t="n">
        <v>22.2053193572192</v>
      </c>
      <c r="G42" s="129" t="n">
        <v>27.5714285714286</v>
      </c>
      <c r="H42" s="128" t="n">
        <v>137.108559322034</v>
      </c>
      <c r="I42" s="128" t="n">
        <v>47.8056923076923</v>
      </c>
      <c r="J42" s="128" t="n">
        <v>30.4605357142857</v>
      </c>
      <c r="K42" s="128" t="n">
        <v>29.5131313131313</v>
      </c>
      <c r="L42" s="128" t="n">
        <v>84.7321739130435</v>
      </c>
      <c r="M42" s="130" t="n">
        <v>34.0941085271318</v>
      </c>
      <c r="N42" s="131" t="n">
        <v>46.19</v>
      </c>
      <c r="O42" s="132"/>
      <c r="P42" s="179"/>
      <c r="Q42" s="134" t="n">
        <v>100</v>
      </c>
      <c r="R42" s="135" t="n">
        <v>76</v>
      </c>
      <c r="S42" s="136" t="n">
        <f aca="false">Q42-R42</f>
        <v>24</v>
      </c>
      <c r="T42" s="137"/>
      <c r="U42" s="138"/>
      <c r="V42" s="138"/>
      <c r="W42" s="137"/>
      <c r="X42" s="137"/>
      <c r="Y42" s="137"/>
      <c r="Z42" s="138"/>
      <c r="AA42" s="137"/>
      <c r="AB42" s="137"/>
      <c r="AC42" s="137"/>
      <c r="AD42" s="137"/>
      <c r="AE42" s="137"/>
      <c r="AF42" s="137"/>
      <c r="AG42" s="139"/>
      <c r="AH42" s="140"/>
      <c r="AI42" s="137"/>
      <c r="AJ42" s="137"/>
      <c r="AK42" s="137"/>
      <c r="AL42" s="137"/>
      <c r="AM42" s="137"/>
      <c r="AN42" s="141"/>
      <c r="AO42" s="142"/>
      <c r="AP42" s="134" t="n">
        <v>46.3</v>
      </c>
      <c r="AQ42" s="143" t="n">
        <v>0.0302375809935205</v>
      </c>
      <c r="AR42" s="143" t="n">
        <v>0.254859611231102</v>
      </c>
      <c r="AS42" s="143" t="n">
        <v>0.140388768898488</v>
      </c>
      <c r="AT42" s="143" t="n">
        <v>0.120950323974082</v>
      </c>
      <c r="AU42" s="143" t="n">
        <v>0.213822894168467</v>
      </c>
      <c r="AV42" s="143" t="n">
        <v>0.0993520518358531</v>
      </c>
      <c r="AW42" s="144" t="n">
        <v>0.278617710583153</v>
      </c>
      <c r="AX42" s="145" t="n">
        <v>0.131005405405405</v>
      </c>
      <c r="AY42" s="146"/>
      <c r="AZ42" s="147" t="n">
        <v>1838</v>
      </c>
      <c r="BA42" s="148" t="n">
        <v>1258</v>
      </c>
      <c r="BB42" s="191" t="n">
        <v>14305</v>
      </c>
      <c r="BC42" s="133" t="n">
        <v>6.17078809018142</v>
      </c>
      <c r="BD42" s="175" t="n">
        <v>2.427492</v>
      </c>
      <c r="BE42" s="176" t="n">
        <v>1.733924</v>
      </c>
      <c r="BF42" s="176" t="n">
        <v>3.121063</v>
      </c>
      <c r="BG42" s="177" t="n">
        <v>1.50273</v>
      </c>
      <c r="BH42" s="134" t="n">
        <v>390</v>
      </c>
      <c r="BI42" s="134" t="n">
        <v>69</v>
      </c>
      <c r="BJ42" s="135" t="n">
        <v>12</v>
      </c>
      <c r="BK42" s="156" t="n">
        <v>0.48408782990117</v>
      </c>
      <c r="BL42" s="157" t="n">
        <v>19.1842877184033</v>
      </c>
      <c r="BM42" s="158"/>
      <c r="BN42" s="153"/>
      <c r="BO42" s="159"/>
      <c r="BP42" s="159"/>
      <c r="BQ42" s="162" t="n">
        <v>30.8638</v>
      </c>
      <c r="BR42" s="159"/>
      <c r="BS42" s="159"/>
      <c r="BT42" s="153"/>
      <c r="BU42" s="153"/>
      <c r="BV42" s="160" t="n">
        <v>80.5842445720111</v>
      </c>
      <c r="BW42" s="134" t="n">
        <v>132798</v>
      </c>
      <c r="BX42" s="149"/>
      <c r="BY42" s="161" t="n">
        <v>-1.138</v>
      </c>
      <c r="BZ42" s="162" t="n">
        <v>0.629</v>
      </c>
      <c r="CA42" s="161" t="n">
        <v>-51.7</v>
      </c>
      <c r="CB42" s="163" t="n">
        <v>0.651433003509089</v>
      </c>
      <c r="CC42" s="133" t="n">
        <v>0.132957264562069</v>
      </c>
      <c r="CD42" s="133" t="n">
        <v>0.38</v>
      </c>
      <c r="CE42" s="163" t="n">
        <v>0.038125574180334</v>
      </c>
      <c r="CF42" s="164" t="n">
        <v>0.0579978614135755</v>
      </c>
      <c r="CG42" s="164" t="n">
        <v>0.0276962002439796</v>
      </c>
      <c r="CH42" s="164" t="n">
        <v>0.0277639723489812</v>
      </c>
      <c r="CI42" s="164" t="n">
        <v>0.0612584526875405</v>
      </c>
      <c r="CJ42" s="164" t="n">
        <v>0.0519812045362129</v>
      </c>
      <c r="CK42" s="164" t="n">
        <v>0.0438786728715794</v>
      </c>
      <c r="CL42" s="164" t="n">
        <v>0.0650687510354072</v>
      </c>
      <c r="CM42" s="164" t="n">
        <v>0.0887965180198497</v>
      </c>
      <c r="CN42" s="164" t="n">
        <v>0.0979834033645085</v>
      </c>
      <c r="CO42" s="164" t="n">
        <v>0.0903703369026642</v>
      </c>
      <c r="CP42" s="164" t="n">
        <v>0.0730884501272609</v>
      </c>
      <c r="CQ42" s="164" t="n">
        <v>0.0512432416150846</v>
      </c>
      <c r="CR42" s="164" t="n">
        <v>0.136545731110408</v>
      </c>
      <c r="CS42" s="165" t="n">
        <v>0.651433003509089</v>
      </c>
      <c r="CT42" s="149"/>
      <c r="CU42" s="142" t="n">
        <v>0.0882016295426136</v>
      </c>
      <c r="CV42" s="145" t="n">
        <v>0.0264913628217292</v>
      </c>
      <c r="CW42" s="166" t="n">
        <v>45.2977680386753</v>
      </c>
      <c r="CX42" s="148" t="n">
        <v>7702</v>
      </c>
      <c r="CY42" s="163" t="n">
        <v>0.0697808535178777</v>
      </c>
      <c r="CZ42" s="164" t="n">
        <v>0.131487889273356</v>
      </c>
      <c r="DA42" s="164" t="n">
        <v>0.3760092272203</v>
      </c>
      <c r="DB42" s="164" t="n">
        <v>0</v>
      </c>
      <c r="DC42" s="164" t="n">
        <v>0</v>
      </c>
      <c r="DD42" s="142" t="n">
        <v>0.422722029988466</v>
      </c>
      <c r="DE42" s="167"/>
      <c r="DF42" s="168"/>
      <c r="DG42" s="168"/>
      <c r="DH42" s="169"/>
      <c r="DI42" s="169"/>
      <c r="DJ42" s="169"/>
      <c r="DK42" s="169"/>
      <c r="DL42" s="169"/>
      <c r="DM42" s="169"/>
      <c r="DN42" s="169"/>
      <c r="DO42" s="170"/>
      <c r="DP42" s="178"/>
      <c r="DQ42" s="178"/>
      <c r="DR42" s="171"/>
      <c r="DS42" s="194" t="n">
        <v>417.2</v>
      </c>
      <c r="DT42" s="174"/>
      <c r="DU42" s="172"/>
      <c r="DV42" s="172"/>
      <c r="DW42" s="172"/>
      <c r="DX42" s="172"/>
      <c r="DY42" s="173"/>
      <c r="DZ42" s="169"/>
      <c r="EA42" s="169"/>
      <c r="EB42" s="169"/>
      <c r="EC42" s="169"/>
      <c r="ED42" s="169"/>
      <c r="EE42" s="169"/>
      <c r="EF42" s="169"/>
      <c r="EG42" s="173"/>
      <c r="EH42" s="169"/>
      <c r="EI42" s="169"/>
      <c r="EJ42" s="170"/>
      <c r="EK42" s="174"/>
      <c r="EL42" s="169"/>
      <c r="EM42" s="169"/>
      <c r="EN42" s="170"/>
      <c r="EO42" s="170"/>
      <c r="EP42" s="173"/>
    </row>
    <row r="43" customFormat="false" ht="13.8" hidden="false" customHeight="false" outlineLevel="0" collapsed="false">
      <c r="A43" s="1" t="n">
        <v>2007</v>
      </c>
      <c r="B43" s="2" t="s">
        <v>209</v>
      </c>
      <c r="C43" s="126" t="n">
        <v>21722</v>
      </c>
      <c r="D43" s="127" t="n">
        <v>52182</v>
      </c>
      <c r="E43" s="128" t="n">
        <v>46.9379820627803</v>
      </c>
      <c r="F43" s="128" t="n">
        <v>19.3454349433218</v>
      </c>
      <c r="G43" s="129" t="n">
        <v>28.967</v>
      </c>
      <c r="H43" s="128" t="n">
        <v>61.8106206896552</v>
      </c>
      <c r="I43" s="128" t="n">
        <v>59.6683333333333</v>
      </c>
      <c r="J43" s="128" t="n">
        <v>31.8139344262295</v>
      </c>
      <c r="K43" s="128" t="n">
        <v>37.5675384615385</v>
      </c>
      <c r="L43" s="128" t="n">
        <v>83.3622352941176</v>
      </c>
      <c r="M43" s="130" t="n">
        <v>33.7884662576687</v>
      </c>
      <c r="N43" s="131" t="n">
        <v>33.65</v>
      </c>
      <c r="O43" s="132"/>
      <c r="P43" s="133" t="n">
        <v>0.4233</v>
      </c>
      <c r="Q43" s="134" t="n">
        <v>176</v>
      </c>
      <c r="R43" s="135" t="n">
        <v>203</v>
      </c>
      <c r="S43" s="136" t="n">
        <f aca="false">Q43-R43</f>
        <v>-27</v>
      </c>
      <c r="T43" s="137"/>
      <c r="U43" s="138"/>
      <c r="V43" s="138"/>
      <c r="W43" s="137"/>
      <c r="X43" s="137"/>
      <c r="Y43" s="137"/>
      <c r="Z43" s="138"/>
      <c r="AA43" s="137"/>
      <c r="AB43" s="137"/>
      <c r="AC43" s="137"/>
      <c r="AD43" s="137"/>
      <c r="AE43" s="137"/>
      <c r="AF43" s="137"/>
      <c r="AG43" s="139"/>
      <c r="AH43" s="140"/>
      <c r="AI43" s="137"/>
      <c r="AJ43" s="137"/>
      <c r="AK43" s="137"/>
      <c r="AL43" s="137"/>
      <c r="AM43" s="137"/>
      <c r="AN43" s="141"/>
      <c r="AO43" s="142"/>
      <c r="AP43" s="134" t="n">
        <v>66.9</v>
      </c>
      <c r="AQ43" s="143" t="n">
        <v>0.0298953662182362</v>
      </c>
      <c r="AR43" s="143" t="n">
        <v>0.216741405082212</v>
      </c>
      <c r="AS43" s="143" t="n">
        <v>0.20627802690583</v>
      </c>
      <c r="AT43" s="143" t="n">
        <v>0.0911808669656203</v>
      </c>
      <c r="AU43" s="143" t="n">
        <v>0.291479820627803</v>
      </c>
      <c r="AV43" s="143" t="n">
        <v>0.127055306427504</v>
      </c>
      <c r="AW43" s="144" t="n">
        <v>0.243647234678625</v>
      </c>
      <c r="AX43" s="145" t="n">
        <v>0.123850536042704</v>
      </c>
      <c r="AY43" s="146"/>
      <c r="AZ43" s="147" t="n">
        <v>1956</v>
      </c>
      <c r="BA43" s="148" t="n">
        <v>1407</v>
      </c>
      <c r="BB43" s="149"/>
      <c r="BC43" s="133" t="n">
        <v>2.56065310191508</v>
      </c>
      <c r="BD43" s="175" t="n">
        <v>7.086561</v>
      </c>
      <c r="BE43" s="176" t="n">
        <v>3.307066</v>
      </c>
      <c r="BF43" s="176" t="n">
        <v>8.03144</v>
      </c>
      <c r="BG43" s="177" t="n">
        <v>3.87399</v>
      </c>
      <c r="BH43" s="134" t="n">
        <v>616</v>
      </c>
      <c r="BI43" s="134" t="n">
        <v>127</v>
      </c>
      <c r="BJ43" s="135" t="n">
        <v>20</v>
      </c>
      <c r="BK43" s="156" t="n">
        <v>0.158313527797985</v>
      </c>
      <c r="BL43" s="157" t="n">
        <v>11.3850655021834</v>
      </c>
      <c r="BM43" s="158"/>
      <c r="BN43" s="153"/>
      <c r="BO43" s="159"/>
      <c r="BP43" s="159"/>
      <c r="BQ43" s="162" t="n">
        <v>43.0863</v>
      </c>
      <c r="BR43" s="159"/>
      <c r="BS43" s="159"/>
      <c r="BT43" s="153"/>
      <c r="BU43" s="153"/>
      <c r="BV43" s="160" t="n">
        <v>77.5811801592536</v>
      </c>
      <c r="BW43" s="134" t="n">
        <v>162320</v>
      </c>
      <c r="BX43" s="149"/>
      <c r="BY43" s="161" t="n">
        <v>0.222</v>
      </c>
      <c r="BZ43" s="162" t="n">
        <v>0.761</v>
      </c>
      <c r="CA43" s="161" t="n">
        <v>-26.2</v>
      </c>
      <c r="CB43" s="163" t="n">
        <v>0.652008378511582</v>
      </c>
      <c r="CC43" s="133" t="n">
        <v>0.0978041083205775</v>
      </c>
      <c r="CD43" s="133" t="n">
        <v>0.448</v>
      </c>
      <c r="CE43" s="163" t="n">
        <v>0.0475480532281912</v>
      </c>
      <c r="CF43" s="164" t="n">
        <v>0.0697942336126171</v>
      </c>
      <c r="CG43" s="164" t="n">
        <v>0.0282959586002957</v>
      </c>
      <c r="CH43" s="164" t="n">
        <v>0.0280310497782159</v>
      </c>
      <c r="CI43" s="164" t="n">
        <v>0.0619332183341548</v>
      </c>
      <c r="CJ43" s="164" t="n">
        <v>0.0561421882700838</v>
      </c>
      <c r="CK43" s="164" t="n">
        <v>0.0499322326269098</v>
      </c>
      <c r="CL43" s="164" t="n">
        <v>0.0710017249876787</v>
      </c>
      <c r="CM43" s="164" t="n">
        <v>0.0975911779201577</v>
      </c>
      <c r="CN43" s="164" t="n">
        <v>0.0942705766387383</v>
      </c>
      <c r="CO43" s="164" t="n">
        <v>0.0777969443075407</v>
      </c>
      <c r="CP43" s="164" t="n">
        <v>0.0657343518974864</v>
      </c>
      <c r="CQ43" s="164" t="n">
        <v>0.0495749137506161</v>
      </c>
      <c r="CR43" s="164" t="n">
        <v>0.128043371118778</v>
      </c>
      <c r="CS43" s="165" t="n">
        <v>0.652008378511582</v>
      </c>
      <c r="CT43" s="149"/>
      <c r="CU43" s="142" t="n">
        <v>0.0743100049285362</v>
      </c>
      <c r="CV43" s="145" t="n">
        <v>0.0209586002957122</v>
      </c>
      <c r="CW43" s="166" t="n">
        <v>43.2857873336619</v>
      </c>
      <c r="CX43" s="148" t="n">
        <v>11329</v>
      </c>
      <c r="CY43" s="163" t="n">
        <v>0.109375</v>
      </c>
      <c r="CZ43" s="164" t="n">
        <v>0.163020833333333</v>
      </c>
      <c r="DA43" s="164" t="n">
        <v>0.421354166666667</v>
      </c>
      <c r="DB43" s="164" t="n">
        <v>0</v>
      </c>
      <c r="DC43" s="164" t="n">
        <v>0</v>
      </c>
      <c r="DD43" s="142" t="n">
        <v>0.30625</v>
      </c>
      <c r="DE43" s="167"/>
      <c r="DF43" s="168"/>
      <c r="DG43" s="168"/>
      <c r="DH43" s="169"/>
      <c r="DI43" s="169"/>
      <c r="DJ43" s="169"/>
      <c r="DK43" s="169"/>
      <c r="DL43" s="169"/>
      <c r="DM43" s="169"/>
      <c r="DN43" s="169"/>
      <c r="DO43" s="170"/>
      <c r="DP43" s="178"/>
      <c r="DQ43" s="178"/>
      <c r="DR43" s="171"/>
      <c r="DS43" s="194" t="n">
        <v>316</v>
      </c>
      <c r="DT43" s="174"/>
      <c r="DU43" s="172"/>
      <c r="DV43" s="172"/>
      <c r="DW43" s="172"/>
      <c r="DX43" s="172"/>
      <c r="DY43" s="173"/>
      <c r="DZ43" s="169"/>
      <c r="EA43" s="169"/>
      <c r="EB43" s="169"/>
      <c r="EC43" s="169"/>
      <c r="ED43" s="169"/>
      <c r="EE43" s="169"/>
      <c r="EF43" s="169"/>
      <c r="EG43" s="173"/>
      <c r="EH43" s="169"/>
      <c r="EI43" s="169"/>
      <c r="EJ43" s="170"/>
      <c r="EK43" s="174"/>
      <c r="EL43" s="169"/>
      <c r="EM43" s="169"/>
      <c r="EN43" s="170"/>
      <c r="EO43" s="170"/>
      <c r="EP43" s="173"/>
    </row>
    <row r="44" customFormat="false" ht="13.8" hidden="false" customHeight="false" outlineLevel="0" collapsed="false">
      <c r="A44" s="1" t="n">
        <v>2007</v>
      </c>
      <c r="B44" s="2" t="s">
        <v>210</v>
      </c>
      <c r="C44" s="126" t="n">
        <v>22314</v>
      </c>
      <c r="D44" s="127" t="n">
        <v>47329</v>
      </c>
      <c r="E44" s="128" t="n">
        <v>42.5855183299389</v>
      </c>
      <c r="F44" s="128" t="n">
        <v>19.8184820624615</v>
      </c>
      <c r="G44" s="129" t="n">
        <v>27.67203125</v>
      </c>
      <c r="H44" s="128" t="n">
        <v>60.535261669024</v>
      </c>
      <c r="I44" s="128" t="n">
        <v>55.8772161056936</v>
      </c>
      <c r="J44" s="128" t="n">
        <v>31.7459767299449</v>
      </c>
      <c r="K44" s="128" t="n">
        <v>33.4946512605042</v>
      </c>
      <c r="L44" s="128" t="n">
        <v>61.1017663817664</v>
      </c>
      <c r="M44" s="130" t="n">
        <v>33.5744833119384</v>
      </c>
      <c r="N44" s="131" t="n">
        <v>31.39</v>
      </c>
      <c r="O44" s="132"/>
      <c r="P44" s="133" t="n">
        <v>0.3545</v>
      </c>
      <c r="Q44" s="134" t="n">
        <v>2988</v>
      </c>
      <c r="R44" s="135" t="n">
        <v>3341</v>
      </c>
      <c r="S44" s="136" t="n">
        <f aca="false">Q44-R44</f>
        <v>-353</v>
      </c>
      <c r="T44" s="137"/>
      <c r="U44" s="138"/>
      <c r="V44" s="138"/>
      <c r="W44" s="137"/>
      <c r="X44" s="137"/>
      <c r="Y44" s="137"/>
      <c r="Z44" s="138"/>
      <c r="AA44" s="137"/>
      <c r="AB44" s="137"/>
      <c r="AC44" s="137"/>
      <c r="AD44" s="137"/>
      <c r="AE44" s="137"/>
      <c r="AF44" s="137"/>
      <c r="AG44" s="139"/>
      <c r="AH44" s="140"/>
      <c r="AI44" s="137"/>
      <c r="AJ44" s="137"/>
      <c r="AK44" s="137"/>
      <c r="AL44" s="137"/>
      <c r="AM44" s="137"/>
      <c r="AN44" s="141"/>
      <c r="AO44" s="142"/>
      <c r="AP44" s="134" t="n">
        <v>1964</v>
      </c>
      <c r="AQ44" s="143" t="n">
        <v>0.0162932790224033</v>
      </c>
      <c r="AR44" s="143" t="n">
        <v>0.179989816700611</v>
      </c>
      <c r="AS44" s="143" t="n">
        <v>0.161863543788187</v>
      </c>
      <c r="AT44" s="143" t="n">
        <v>0.0831466395112016</v>
      </c>
      <c r="AU44" s="143" t="n">
        <v>0.242362525458248</v>
      </c>
      <c r="AV44" s="143" t="n">
        <v>0.160845213849287</v>
      </c>
      <c r="AW44" s="144" t="n">
        <v>0.317311608961303</v>
      </c>
      <c r="AX44" s="145" t="n">
        <v>0.117569664802421</v>
      </c>
      <c r="AY44" s="146"/>
      <c r="AZ44" s="147" t="n">
        <v>1802</v>
      </c>
      <c r="BA44" s="148" t="n">
        <v>1302</v>
      </c>
      <c r="BB44" s="149"/>
      <c r="BC44" s="150"/>
      <c r="BD44" s="151"/>
      <c r="BE44" s="152"/>
      <c r="BF44" s="152"/>
      <c r="BG44" s="153"/>
      <c r="BH44" s="134" t="n">
        <v>16934</v>
      </c>
      <c r="BI44" s="134" t="n">
        <v>3971</v>
      </c>
      <c r="BJ44" s="135" t="n">
        <v>501</v>
      </c>
      <c r="BK44" s="156" t="n">
        <v>0.189756142515099</v>
      </c>
      <c r="BL44" s="157" t="n">
        <v>13.9378757680762</v>
      </c>
      <c r="BM44" s="158"/>
      <c r="BN44" s="153"/>
      <c r="BO44" s="159"/>
      <c r="BP44" s="159"/>
      <c r="BQ44" s="159"/>
      <c r="BR44" s="159"/>
      <c r="BS44" s="159"/>
      <c r="BT44" s="153"/>
      <c r="BU44" s="153"/>
      <c r="BV44" s="160" t="n">
        <v>229.133422629599</v>
      </c>
      <c r="BW44" s="134" t="n">
        <v>4220200</v>
      </c>
      <c r="BX44" s="149"/>
      <c r="BY44" s="161" t="n">
        <v>-0.263</v>
      </c>
      <c r="BZ44" s="162" t="n">
        <v>0.8</v>
      </c>
      <c r="CA44" s="161" t="n">
        <v>-35.9</v>
      </c>
      <c r="CB44" s="163" t="n">
        <v>0.634197905312545</v>
      </c>
      <c r="CC44" s="133" t="n">
        <v>0.120615727895467</v>
      </c>
      <c r="CD44" s="133" t="n">
        <v>0.47</v>
      </c>
      <c r="CE44" s="163" t="n">
        <v>0.0463290839296716</v>
      </c>
      <c r="CF44" s="164" t="n">
        <v>0.0589995734799299</v>
      </c>
      <c r="CG44" s="164" t="n">
        <v>0.0246104450026065</v>
      </c>
      <c r="CH44" s="164" t="n">
        <v>0.0247623335386948</v>
      </c>
      <c r="CI44" s="164" t="n">
        <v>0.0655333870432681</v>
      </c>
      <c r="CJ44" s="164" t="n">
        <v>0.0641396142362921</v>
      </c>
      <c r="CK44" s="164" t="n">
        <v>0.0533249609023269</v>
      </c>
      <c r="CL44" s="164" t="n">
        <v>0.0654433439173499</v>
      </c>
      <c r="CM44" s="164" t="n">
        <v>0.0788706696365101</v>
      </c>
      <c r="CN44" s="164" t="n">
        <v>0.0793917349888631</v>
      </c>
      <c r="CO44" s="164" t="n">
        <v>0.0752537794417326</v>
      </c>
      <c r="CP44" s="164" t="n">
        <v>0.0710869153120705</v>
      </c>
      <c r="CQ44" s="164" t="n">
        <v>0.0563911662954362</v>
      </c>
      <c r="CR44" s="164" t="n">
        <v>0.13619117577366</v>
      </c>
      <c r="CS44" s="165" t="n">
        <v>0.634197905312545</v>
      </c>
      <c r="CT44" s="149"/>
      <c r="CU44" s="142" t="n">
        <v>0.0996718165015876</v>
      </c>
      <c r="CV44" s="145" t="n">
        <v>0.0278301976209658</v>
      </c>
      <c r="CW44" s="166" t="n">
        <v>45.0026091180513</v>
      </c>
      <c r="CX44" s="148" t="n">
        <v>248990</v>
      </c>
      <c r="CY44" s="163" t="n">
        <v>0.0850909090909091</v>
      </c>
      <c r="CZ44" s="164" t="n">
        <v>0.0989090909090909</v>
      </c>
      <c r="DA44" s="164" t="n">
        <v>0.501318181818182</v>
      </c>
      <c r="DB44" s="164" t="n">
        <v>0</v>
      </c>
      <c r="DC44" s="164" t="n">
        <v>0</v>
      </c>
      <c r="DD44" s="142" t="n">
        <v>0.314681818181818</v>
      </c>
      <c r="DE44" s="167"/>
      <c r="DF44" s="168"/>
      <c r="DG44" s="168"/>
      <c r="DH44" s="169"/>
      <c r="DI44" s="169"/>
      <c r="DJ44" s="169"/>
      <c r="DK44" s="169"/>
      <c r="DL44" s="169"/>
      <c r="DM44" s="169"/>
      <c r="DN44" s="169"/>
      <c r="DO44" s="170"/>
      <c r="DP44" s="145" t="n">
        <v>0.0254907350362542</v>
      </c>
      <c r="DQ44" s="145" t="n">
        <v>0.0940265486725664</v>
      </c>
      <c r="DR44" s="171"/>
      <c r="DS44" s="194" t="n">
        <v>627.5</v>
      </c>
      <c r="DT44" s="174"/>
      <c r="DU44" s="172"/>
      <c r="DV44" s="172"/>
      <c r="DW44" s="172"/>
      <c r="DX44" s="172"/>
      <c r="DY44" s="173"/>
      <c r="DZ44" s="169"/>
      <c r="EA44" s="169"/>
      <c r="EB44" s="169"/>
      <c r="EC44" s="169"/>
      <c r="ED44" s="169"/>
      <c r="EE44" s="169"/>
      <c r="EF44" s="169"/>
      <c r="EG44" s="173"/>
      <c r="EH44" s="169"/>
      <c r="EI44" s="169"/>
      <c r="EJ44" s="170"/>
      <c r="EK44" s="174"/>
      <c r="EL44" s="169"/>
      <c r="EM44" s="169"/>
      <c r="EN44" s="170"/>
      <c r="EO44" s="170"/>
      <c r="EP44" s="173"/>
    </row>
    <row r="45" customFormat="false" ht="13.8" hidden="false" customHeight="false" outlineLevel="0" collapsed="false">
      <c r="A45" s="1" t="n">
        <v>2007</v>
      </c>
      <c r="B45" s="2" t="s">
        <v>211</v>
      </c>
      <c r="C45" s="126" t="n">
        <v>18650</v>
      </c>
      <c r="D45" s="127" t="n">
        <v>43556</v>
      </c>
      <c r="E45" s="128" t="n">
        <v>39.2022128259338</v>
      </c>
      <c r="F45" s="128" t="n">
        <v>16.6815425675473</v>
      </c>
      <c r="G45" s="129" t="n">
        <v>24.3793333333333</v>
      </c>
      <c r="H45" s="128" t="n">
        <v>48.4429470198676</v>
      </c>
      <c r="I45" s="128" t="n">
        <v>47.4002166064982</v>
      </c>
      <c r="J45" s="128" t="n">
        <v>32.3721014492754</v>
      </c>
      <c r="K45" s="128" t="n">
        <v>30.1499694189602</v>
      </c>
      <c r="L45" s="128" t="n">
        <v>64.2717277486911</v>
      </c>
      <c r="M45" s="130" t="n">
        <v>31.630787037037</v>
      </c>
      <c r="N45" s="131" t="n">
        <v>28.83</v>
      </c>
      <c r="O45" s="132"/>
      <c r="P45" s="133" t="n">
        <v>0.1788</v>
      </c>
      <c r="Q45" s="134" t="n">
        <v>226</v>
      </c>
      <c r="R45" s="135" t="n">
        <v>249</v>
      </c>
      <c r="S45" s="136" t="n">
        <f aca="false">Q45-R45</f>
        <v>-23</v>
      </c>
      <c r="T45" s="137"/>
      <c r="U45" s="138"/>
      <c r="V45" s="138"/>
      <c r="W45" s="137"/>
      <c r="X45" s="137"/>
      <c r="Y45" s="137"/>
      <c r="Z45" s="138"/>
      <c r="AA45" s="137"/>
      <c r="AB45" s="137"/>
      <c r="AC45" s="137"/>
      <c r="AD45" s="137"/>
      <c r="AE45" s="137"/>
      <c r="AF45" s="137"/>
      <c r="AG45" s="139"/>
      <c r="AH45" s="140"/>
      <c r="AI45" s="137"/>
      <c r="AJ45" s="137"/>
      <c r="AK45" s="137"/>
      <c r="AL45" s="137"/>
      <c r="AM45" s="137"/>
      <c r="AN45" s="141"/>
      <c r="AO45" s="142"/>
      <c r="AP45" s="134" t="n">
        <v>141.9</v>
      </c>
      <c r="AQ45" s="143" t="n">
        <v>0.0211416490486258</v>
      </c>
      <c r="AR45" s="143" t="n">
        <v>0.212825933756166</v>
      </c>
      <c r="AS45" s="143" t="n">
        <v>0.195207892882311</v>
      </c>
      <c r="AT45" s="143" t="n">
        <v>0.0972515856236787</v>
      </c>
      <c r="AU45" s="143" t="n">
        <v>0.230443974630021</v>
      </c>
      <c r="AV45" s="143" t="n">
        <v>0.134601832276251</v>
      </c>
      <c r="AW45" s="144" t="n">
        <v>0.304439746300211</v>
      </c>
      <c r="AX45" s="145" t="n">
        <v>0.122754364458723</v>
      </c>
      <c r="AY45" s="146"/>
      <c r="AZ45" s="147" t="n">
        <v>1702</v>
      </c>
      <c r="BA45" s="148" t="n">
        <v>1297</v>
      </c>
      <c r="BB45" s="149"/>
      <c r="BC45" s="133" t="n">
        <v>2.71908167761058</v>
      </c>
      <c r="BD45" s="175" t="n">
        <v>4.865345</v>
      </c>
      <c r="BE45" s="176" t="n">
        <v>1.955676</v>
      </c>
      <c r="BF45" s="176" t="n">
        <v>4.579151</v>
      </c>
      <c r="BG45" s="177" t="n">
        <v>2.05108</v>
      </c>
      <c r="BH45" s="134" t="n">
        <v>1313</v>
      </c>
      <c r="BI45" s="134" t="n">
        <v>301</v>
      </c>
      <c r="BJ45" s="135" t="n">
        <v>35</v>
      </c>
      <c r="BK45" s="156" t="n">
        <v>0.13833277734873</v>
      </c>
      <c r="BL45" s="157" t="n">
        <v>8.79900203468656</v>
      </c>
      <c r="BM45" s="158"/>
      <c r="BN45" s="153"/>
      <c r="BO45" s="159"/>
      <c r="BP45" s="159"/>
      <c r="BQ45" s="162" t="n">
        <v>29.9553</v>
      </c>
      <c r="BR45" s="159"/>
      <c r="BS45" s="159"/>
      <c r="BT45" s="153"/>
      <c r="BU45" s="153"/>
      <c r="BV45" s="160" t="n">
        <v>139.48926024303</v>
      </c>
      <c r="BW45" s="134" t="n">
        <v>333470</v>
      </c>
      <c r="BX45" s="149"/>
      <c r="BY45" s="161" t="n">
        <v>-1.014</v>
      </c>
      <c r="BZ45" s="162" t="n">
        <v>0.779</v>
      </c>
      <c r="CA45" s="161" t="n">
        <v>-34.7</v>
      </c>
      <c r="CB45" s="163" t="n">
        <v>0.628680241101149</v>
      </c>
      <c r="CC45" s="146"/>
      <c r="CD45" s="146"/>
      <c r="CE45" s="163" t="n">
        <v>0.0459621555162383</v>
      </c>
      <c r="CF45" s="164" t="n">
        <v>0.0620325666476745</v>
      </c>
      <c r="CG45" s="164" t="n">
        <v>0.0278825681470597</v>
      </c>
      <c r="CH45" s="164" t="n">
        <v>0.0264941374036645</v>
      </c>
      <c r="CI45" s="164" t="n">
        <v>0.0614687977929049</v>
      </c>
      <c r="CJ45" s="164" t="n">
        <v>0.05700362851231</v>
      </c>
      <c r="CK45" s="164" t="n">
        <v>0.050706210453714</v>
      </c>
      <c r="CL45" s="164" t="n">
        <v>0.0628872162413411</v>
      </c>
      <c r="CM45" s="164" t="n">
        <v>0.0815305724652892</v>
      </c>
      <c r="CN45" s="164" t="n">
        <v>0.0860797073199988</v>
      </c>
      <c r="CO45" s="164" t="n">
        <v>0.080076168770804</v>
      </c>
      <c r="CP45" s="164" t="n">
        <v>0.0696284523345428</v>
      </c>
      <c r="CQ45" s="164" t="n">
        <v>0.0528053498065793</v>
      </c>
      <c r="CR45" s="164" t="n">
        <v>0.139002009176238</v>
      </c>
      <c r="CS45" s="165" t="n">
        <v>0.628680241101149</v>
      </c>
      <c r="CT45" s="149"/>
      <c r="CU45" s="142" t="n">
        <v>0.0964404594116412</v>
      </c>
      <c r="CV45" s="145" t="n">
        <v>0.0159144750652233</v>
      </c>
      <c r="CW45" s="166" t="n">
        <v>44.9580262092542</v>
      </c>
      <c r="CX45" s="148" t="n">
        <v>20686</v>
      </c>
      <c r="CY45" s="163" t="n">
        <v>0.0807265388496468</v>
      </c>
      <c r="CZ45" s="164" t="n">
        <v>0.0971241170534813</v>
      </c>
      <c r="DA45" s="164" t="n">
        <v>0.520686175580222</v>
      </c>
      <c r="DB45" s="164" t="n">
        <v>0</v>
      </c>
      <c r="DC45" s="164" t="n">
        <v>0</v>
      </c>
      <c r="DD45" s="142" t="n">
        <v>0.30146316851665</v>
      </c>
      <c r="DE45" s="167"/>
      <c r="DF45" s="168"/>
      <c r="DG45" s="168"/>
      <c r="DH45" s="169"/>
      <c r="DI45" s="169"/>
      <c r="DJ45" s="169"/>
      <c r="DK45" s="169"/>
      <c r="DL45" s="169"/>
      <c r="DM45" s="169"/>
      <c r="DN45" s="169"/>
      <c r="DO45" s="170"/>
      <c r="DP45" s="178"/>
      <c r="DQ45" s="178"/>
      <c r="DR45" s="171"/>
      <c r="DS45" s="194" t="n">
        <v>556.9</v>
      </c>
      <c r="DT45" s="174"/>
      <c r="DU45" s="172"/>
      <c r="DV45" s="172"/>
      <c r="DW45" s="172"/>
      <c r="DX45" s="172"/>
      <c r="DY45" s="173"/>
      <c r="DZ45" s="169"/>
      <c r="EA45" s="169"/>
      <c r="EB45" s="169"/>
      <c r="EC45" s="169"/>
      <c r="ED45" s="169"/>
      <c r="EE45" s="169"/>
      <c r="EF45" s="169"/>
      <c r="EG45" s="173"/>
      <c r="EH45" s="169"/>
      <c r="EI45" s="169"/>
      <c r="EJ45" s="170"/>
      <c r="EK45" s="174"/>
      <c r="EL45" s="169"/>
      <c r="EM45" s="169"/>
      <c r="EN45" s="170"/>
      <c r="EO45" s="170"/>
      <c r="EP45" s="173"/>
    </row>
    <row r="46" customFormat="false" ht="13.8" hidden="false" customHeight="false" outlineLevel="0" collapsed="false">
      <c r="A46" s="1" t="n">
        <v>2007</v>
      </c>
      <c r="B46" s="2" t="s">
        <v>212</v>
      </c>
      <c r="C46" s="126" t="n">
        <v>18469</v>
      </c>
      <c r="D46" s="127" t="n">
        <v>46343</v>
      </c>
      <c r="E46" s="128" t="n">
        <v>41.6949035087719</v>
      </c>
      <c r="F46" s="128" t="n">
        <v>16.4622196824077</v>
      </c>
      <c r="G46" s="129" t="n">
        <v>23.5146428571429</v>
      </c>
      <c r="H46" s="128" t="n">
        <v>71.4373732718894</v>
      </c>
      <c r="I46" s="128" t="n">
        <v>49.0425136612022</v>
      </c>
      <c r="J46" s="128" t="n">
        <v>25.1775531914894</v>
      </c>
      <c r="K46" s="128" t="n">
        <v>26.7278629032258</v>
      </c>
      <c r="L46" s="128" t="n">
        <v>69.9944776119403</v>
      </c>
      <c r="M46" s="130" t="n">
        <v>31.0200715990453</v>
      </c>
      <c r="N46" s="131" t="n">
        <v>31.11</v>
      </c>
      <c r="O46" s="132"/>
      <c r="P46" s="133" t="n">
        <v>0.234</v>
      </c>
      <c r="Q46" s="134" t="n">
        <v>141</v>
      </c>
      <c r="R46" s="135" t="n">
        <v>173</v>
      </c>
      <c r="S46" s="136" t="n">
        <f aca="false">Q46-R46</f>
        <v>-32</v>
      </c>
      <c r="T46" s="137"/>
      <c r="U46" s="138"/>
      <c r="V46" s="138"/>
      <c r="W46" s="137"/>
      <c r="X46" s="137"/>
      <c r="Y46" s="137"/>
      <c r="Z46" s="138"/>
      <c r="AA46" s="137"/>
      <c r="AB46" s="137"/>
      <c r="AC46" s="137"/>
      <c r="AD46" s="137"/>
      <c r="AE46" s="137"/>
      <c r="AF46" s="137"/>
      <c r="AG46" s="139"/>
      <c r="AH46" s="140"/>
      <c r="AI46" s="137"/>
      <c r="AJ46" s="137"/>
      <c r="AK46" s="137"/>
      <c r="AL46" s="137"/>
      <c r="AM46" s="137"/>
      <c r="AN46" s="141"/>
      <c r="AO46" s="142"/>
      <c r="AP46" s="134" t="n">
        <v>114</v>
      </c>
      <c r="AQ46" s="143" t="n">
        <v>0.0245614035087719</v>
      </c>
      <c r="AR46" s="143" t="n">
        <v>0.190350877192982</v>
      </c>
      <c r="AS46" s="143" t="n">
        <v>0.160526315789474</v>
      </c>
      <c r="AT46" s="143" t="n">
        <v>0.0824561403508772</v>
      </c>
      <c r="AU46" s="143" t="n">
        <v>0.217543859649123</v>
      </c>
      <c r="AV46" s="143" t="n">
        <v>0.117543859649123</v>
      </c>
      <c r="AW46" s="144" t="n">
        <v>0.367543859649123</v>
      </c>
      <c r="AX46" s="145" t="n">
        <v>0.129126494661766</v>
      </c>
      <c r="AY46" s="146"/>
      <c r="AZ46" s="147" t="n">
        <v>1638</v>
      </c>
      <c r="BA46" s="148" t="n">
        <v>1207</v>
      </c>
      <c r="BB46" s="149"/>
      <c r="BC46" s="133" t="n">
        <v>2.00624307576191</v>
      </c>
      <c r="BD46" s="175" t="n">
        <v>4.051203</v>
      </c>
      <c r="BE46" s="176" t="n">
        <v>2.363201</v>
      </c>
      <c r="BF46" s="176" t="n">
        <v>5.34534</v>
      </c>
      <c r="BG46" s="177" t="n">
        <v>1.96933</v>
      </c>
      <c r="BH46" s="134" t="n">
        <v>1040</v>
      </c>
      <c r="BI46" s="134" t="n">
        <v>193</v>
      </c>
      <c r="BJ46" s="135" t="n">
        <v>19</v>
      </c>
      <c r="BK46" s="156" t="n">
        <v>0.209374491630993</v>
      </c>
      <c r="BL46" s="157" t="n">
        <v>12.9333746300502</v>
      </c>
      <c r="BM46" s="158"/>
      <c r="BN46" s="153"/>
      <c r="BO46" s="159"/>
      <c r="BP46" s="159"/>
      <c r="BQ46" s="162" t="n">
        <v>29.7651</v>
      </c>
      <c r="BR46" s="159"/>
      <c r="BS46" s="159"/>
      <c r="BT46" s="153"/>
      <c r="BU46" s="153"/>
      <c r="BV46" s="160" t="n">
        <v>137.096582734667</v>
      </c>
      <c r="BW46" s="134" t="n">
        <v>288735</v>
      </c>
      <c r="BX46" s="149"/>
      <c r="BY46" s="161" t="n">
        <v>-0.877</v>
      </c>
      <c r="BZ46" s="162" t="n">
        <v>0.728</v>
      </c>
      <c r="CA46" s="161" t="n">
        <v>-54</v>
      </c>
      <c r="CB46" s="163" t="n">
        <v>0.615529811072437</v>
      </c>
      <c r="CC46" s="146"/>
      <c r="CD46" s="146"/>
      <c r="CE46" s="163" t="n">
        <v>0.0432472682563596</v>
      </c>
      <c r="CF46" s="164" t="n">
        <v>0.0614334943806605</v>
      </c>
      <c r="CG46" s="164" t="n">
        <v>0.0259719119607945</v>
      </c>
      <c r="CH46" s="164" t="n">
        <v>0.0257052314405943</v>
      </c>
      <c r="CI46" s="164" t="n">
        <v>0.0596671688572567</v>
      </c>
      <c r="CJ46" s="164" t="n">
        <v>0.0521654804578593</v>
      </c>
      <c r="CK46" s="164" t="n">
        <v>0.0446949625088749</v>
      </c>
      <c r="CL46" s="164" t="n">
        <v>0.0596844857741528</v>
      </c>
      <c r="CM46" s="164" t="n">
        <v>0.0792456751000052</v>
      </c>
      <c r="CN46" s="164" t="n">
        <v>0.0845377249034582</v>
      </c>
      <c r="CO46" s="164" t="n">
        <v>0.0800041560600551</v>
      </c>
      <c r="CP46" s="164" t="n">
        <v>0.0730358287010581</v>
      </c>
      <c r="CQ46" s="164" t="n">
        <v>0.0567890972691222</v>
      </c>
      <c r="CR46" s="164" t="n">
        <v>0.144991081787798</v>
      </c>
      <c r="CS46" s="165" t="n">
        <v>0.615529811072437</v>
      </c>
      <c r="CT46" s="149"/>
      <c r="CU46" s="142" t="n">
        <v>0.10882643254195</v>
      </c>
      <c r="CV46" s="145" t="n">
        <v>0.0194330441408212</v>
      </c>
      <c r="CW46" s="166" t="n">
        <v>46.1248618975878</v>
      </c>
      <c r="CX46" s="148" t="n">
        <v>17738</v>
      </c>
      <c r="CY46" s="163" t="n">
        <v>0.0883822610868207</v>
      </c>
      <c r="CZ46" s="164" t="n">
        <v>0.103060587133042</v>
      </c>
      <c r="DA46" s="164" t="n">
        <v>0.516552154903186</v>
      </c>
      <c r="DB46" s="164" t="n">
        <v>0</v>
      </c>
      <c r="DC46" s="164" t="n">
        <v>0</v>
      </c>
      <c r="DD46" s="142" t="n">
        <v>0.292004996876952</v>
      </c>
      <c r="DE46" s="167"/>
      <c r="DF46" s="168"/>
      <c r="DG46" s="168"/>
      <c r="DH46" s="169"/>
      <c r="DI46" s="169"/>
      <c r="DJ46" s="169"/>
      <c r="DK46" s="169"/>
      <c r="DL46" s="169"/>
      <c r="DM46" s="169"/>
      <c r="DN46" s="169"/>
      <c r="DO46" s="170"/>
      <c r="DP46" s="145" t="n">
        <v>0.0148717682303843</v>
      </c>
      <c r="DQ46" s="145" t="n">
        <v>0.124359571495109</v>
      </c>
      <c r="DR46" s="171"/>
      <c r="DS46" s="194" t="n">
        <v>711.7</v>
      </c>
      <c r="DT46" s="174"/>
      <c r="DU46" s="172"/>
      <c r="DV46" s="172"/>
      <c r="DW46" s="172"/>
      <c r="DX46" s="172"/>
      <c r="DY46" s="173"/>
      <c r="DZ46" s="169"/>
      <c r="EA46" s="169"/>
      <c r="EB46" s="169"/>
      <c r="EC46" s="169"/>
      <c r="ED46" s="169"/>
      <c r="EE46" s="169"/>
      <c r="EF46" s="169"/>
      <c r="EG46" s="173"/>
      <c r="EH46" s="169"/>
      <c r="EI46" s="169"/>
      <c r="EJ46" s="170"/>
      <c r="EK46" s="174"/>
      <c r="EL46" s="169"/>
      <c r="EM46" s="169"/>
      <c r="EN46" s="170"/>
      <c r="EO46" s="170"/>
      <c r="EP46" s="173"/>
    </row>
    <row r="47" s="5" customFormat="true" ht="13.8" hidden="false" customHeight="false" outlineLevel="0" collapsed="false">
      <c r="A47" s="180" t="n">
        <v>2007</v>
      </c>
      <c r="B47" s="181" t="s">
        <v>213</v>
      </c>
      <c r="C47" s="182" t="n">
        <v>20907.849559405</v>
      </c>
      <c r="D47" s="127" t="n">
        <v>50169</v>
      </c>
      <c r="E47" s="183" t="n">
        <v>45.1412165496299</v>
      </c>
      <c r="F47" s="183" t="n">
        <v>18.8125147807544</v>
      </c>
      <c r="G47" s="183" t="n">
        <v>23.5287313432836</v>
      </c>
      <c r="H47" s="183" t="n">
        <v>68.1989935760171</v>
      </c>
      <c r="I47" s="183" t="n">
        <v>50.1942987012987</v>
      </c>
      <c r="J47" s="183" t="n">
        <v>28.8690063424947</v>
      </c>
      <c r="K47" s="183" t="n">
        <v>32.0494551282051</v>
      </c>
      <c r="L47" s="183" t="n">
        <v>80.6866713091922</v>
      </c>
      <c r="M47" s="184" t="n">
        <v>33.7379727427598</v>
      </c>
      <c r="N47" s="185" t="n">
        <v>33.1040733161848</v>
      </c>
      <c r="O47" s="132"/>
      <c r="P47" s="11"/>
      <c r="Q47" s="186" t="n">
        <v>871</v>
      </c>
      <c r="R47" s="187" t="n">
        <v>930</v>
      </c>
      <c r="S47" s="136" t="n">
        <f aca="false">Q47-R47</f>
        <v>-59</v>
      </c>
      <c r="T47" s="139"/>
      <c r="U47" s="188"/>
      <c r="V47" s="188"/>
      <c r="W47" s="139"/>
      <c r="X47" s="139"/>
      <c r="Y47" s="139"/>
      <c r="Z47" s="188"/>
      <c r="AA47" s="139"/>
      <c r="AB47" s="139"/>
      <c r="AC47" s="139"/>
      <c r="AD47" s="139"/>
      <c r="AE47" s="139"/>
      <c r="AF47" s="139"/>
      <c r="AG47" s="139"/>
      <c r="AH47" s="140"/>
      <c r="AI47" s="139"/>
      <c r="AJ47" s="139"/>
      <c r="AK47" s="139"/>
      <c r="AL47" s="139"/>
      <c r="AM47" s="139"/>
      <c r="AN47" s="141"/>
      <c r="AO47" s="142"/>
      <c r="AP47" s="189" t="n">
        <v>526.9</v>
      </c>
      <c r="AQ47" s="164" t="n">
        <v>0.0254317707344847</v>
      </c>
      <c r="AR47" s="164" t="n">
        <v>0.177263237806035</v>
      </c>
      <c r="AS47" s="164" t="n">
        <v>0.146137787056367</v>
      </c>
      <c r="AT47" s="164" t="n">
        <v>0.0897703549060543</v>
      </c>
      <c r="AU47" s="164" t="n">
        <v>0.236857088631619</v>
      </c>
      <c r="AV47" s="164" t="n">
        <v>0.136268741696717</v>
      </c>
      <c r="AW47" s="142" t="n">
        <v>0.334219016891251</v>
      </c>
      <c r="AX47" s="133" t="n">
        <v>0.123517786257796</v>
      </c>
      <c r="AY47" s="146"/>
      <c r="AZ47" s="190"/>
      <c r="BA47" s="197" t="n">
        <v>1268.88683102997</v>
      </c>
      <c r="BB47" s="149"/>
      <c r="BC47" s="133" t="n">
        <v>2.85832269243694</v>
      </c>
      <c r="BD47" s="175" t="n">
        <f aca="false">(BD36*$H36+BD38*$H38+BD39*$H39+BD40*$H40+BD42*$H42+BD45*$H45+BD46*$H46)/($H36+$H38+$H39+$H40+$H42+$H45+$H46)</f>
        <v>4.84294972929677</v>
      </c>
      <c r="BE47" s="176" t="n">
        <f aca="false">(BE36*$H36+BE38*$H38+BE39*$H39+BE40*$H40+BE42*$H42+BE45*$H45+BE46*$H46)/($H36+$H38+$H39+$H40+$H42+$H45+$H46)</f>
        <v>1.93454552212837</v>
      </c>
      <c r="BF47" s="176" t="n">
        <f aca="false">(BF36*$H36+BF38*$H38+BF39*$H39+BF40*$H40+BF42*$H42+BF45*$H45+BF46*$H46)/($H36+$H38+$H39+$H40+$H42+$H45+$H46)</f>
        <v>5.42638581461773</v>
      </c>
      <c r="BG47" s="177" t="n">
        <f aca="false">(BG36*$H36+BG38*$H38+BG39*$H39+BG40*$H40+BG42*$H42+BG45*$H45+BG46*$H46)/($H36+$H38+$H39+$H40+$H42+$H45+$H46)</f>
        <v>2.2922034897628</v>
      </c>
      <c r="BH47" s="198" t="n">
        <v>4594</v>
      </c>
      <c r="BI47" s="198" t="n">
        <v>995</v>
      </c>
      <c r="BJ47" s="199" t="n">
        <v>119</v>
      </c>
      <c r="BK47" s="143" t="n">
        <v>0.168472851343131</v>
      </c>
      <c r="BL47" s="157" t="n">
        <v>10.5871420906297</v>
      </c>
      <c r="BM47" s="158"/>
      <c r="BN47" s="153"/>
      <c r="BO47" s="159"/>
      <c r="BP47" s="159"/>
      <c r="BQ47" s="162" t="n">
        <v>33.7040142857143</v>
      </c>
      <c r="BR47" s="159"/>
      <c r="BS47" s="159"/>
      <c r="BT47" s="153"/>
      <c r="BU47" s="153"/>
      <c r="BV47" s="160" t="n">
        <v>108.281389975146</v>
      </c>
      <c r="BW47" s="204" t="n">
        <f aca="false">SUM(BW36+BW39+BW40+BW42+BW38+BW45+BW46)</f>
        <v>1264313</v>
      </c>
      <c r="BX47" s="149"/>
      <c r="BY47" s="176" t="n">
        <v>-0.859881007313854</v>
      </c>
      <c r="BZ47" s="162" t="n">
        <v>0.713265213598215</v>
      </c>
      <c r="CA47" s="176" t="n">
        <v>-43.9098140254826</v>
      </c>
      <c r="CB47" s="163" t="n">
        <v>0.6342804353036</v>
      </c>
      <c r="CC47" s="146"/>
      <c r="CD47" s="146"/>
      <c r="CE47" s="163" t="n">
        <v>0.0424467675330397</v>
      </c>
      <c r="CF47" s="164" t="n">
        <v>0.0601615264574516</v>
      </c>
      <c r="CG47" s="164" t="n">
        <v>0.0269893610205701</v>
      </c>
      <c r="CH47" s="164" t="n">
        <v>0.0265519693303794</v>
      </c>
      <c r="CI47" s="164" t="n">
        <v>0.0617805875602007</v>
      </c>
      <c r="CJ47" s="164" t="n">
        <v>0.0555495355975933</v>
      </c>
      <c r="CK47" s="164" t="n">
        <v>0.0474320836691547</v>
      </c>
      <c r="CL47" s="164" t="n">
        <v>0.0638963611067829</v>
      </c>
      <c r="CM47" s="164" t="n">
        <v>0.0839127652725235</v>
      </c>
      <c r="CN47" s="164" t="n">
        <v>0.0889241825402412</v>
      </c>
      <c r="CO47" s="164" t="n">
        <v>0.0817511170097911</v>
      </c>
      <c r="CP47" s="164" t="n">
        <v>0.070864572301321</v>
      </c>
      <c r="CQ47" s="164" t="n">
        <v>0.0536172609156119</v>
      </c>
      <c r="CR47" s="164" t="n">
        <v>0.141255369516884</v>
      </c>
      <c r="CS47" s="164" t="n">
        <v>0.6342804353036</v>
      </c>
      <c r="CT47" s="149"/>
      <c r="CU47" s="142" t="n">
        <v>0.0948665401684551</v>
      </c>
      <c r="CV47" s="145" t="n">
        <v>0.0220681112983889</v>
      </c>
      <c r="CW47" s="192" t="n">
        <v>45.2901484838011</v>
      </c>
      <c r="CX47" s="148" t="n">
        <v>76063</v>
      </c>
      <c r="CY47" s="163" t="n">
        <v>0.0861247186548391</v>
      </c>
      <c r="CZ47" s="164" t="n">
        <v>0.119025552760493</v>
      </c>
      <c r="DA47" s="164" t="n">
        <v>0.453462200450152</v>
      </c>
      <c r="DB47" s="164" t="n">
        <v>0</v>
      </c>
      <c r="DC47" s="164" t="n">
        <v>0</v>
      </c>
      <c r="DD47" s="142" t="n">
        <v>0.341387528134516</v>
      </c>
      <c r="DE47" s="167"/>
      <c r="DF47" s="168"/>
      <c r="DG47" s="168"/>
      <c r="DH47" s="169"/>
      <c r="DI47" s="169"/>
      <c r="DJ47" s="169"/>
      <c r="DK47" s="169"/>
      <c r="DL47" s="169"/>
      <c r="DM47" s="169"/>
      <c r="DN47" s="169"/>
      <c r="DO47" s="170"/>
      <c r="DP47" s="145" t="n">
        <v>0.013044238254293</v>
      </c>
      <c r="DQ47" s="145" t="n">
        <v>0.120254957507082</v>
      </c>
      <c r="DR47" s="171"/>
      <c r="DS47" s="200" t="n">
        <v>629.991297329063</v>
      </c>
      <c r="DT47" s="174"/>
      <c r="DU47" s="169"/>
      <c r="DV47" s="169"/>
      <c r="DW47" s="169"/>
      <c r="DX47" s="169"/>
      <c r="DY47" s="173"/>
      <c r="DZ47" s="169"/>
      <c r="EA47" s="169"/>
      <c r="EB47" s="169"/>
      <c r="EC47" s="169"/>
      <c r="ED47" s="169"/>
      <c r="EE47" s="169"/>
      <c r="EF47" s="169"/>
      <c r="EG47" s="173"/>
      <c r="EH47" s="169"/>
      <c r="EI47" s="169"/>
      <c r="EJ47" s="170"/>
      <c r="EK47" s="174"/>
      <c r="EL47" s="169"/>
      <c r="EM47" s="169"/>
      <c r="EN47" s="170"/>
      <c r="EO47" s="170"/>
      <c r="EP47" s="173"/>
    </row>
    <row r="48" s="125" customFormat="true" ht="15" hidden="false" customHeight="true" outlineLevel="0" collapsed="false">
      <c r="A48" s="79" t="n">
        <v>2008</v>
      </c>
      <c r="B48" s="80" t="s">
        <v>200</v>
      </c>
      <c r="C48" s="81" t="n">
        <v>31719</v>
      </c>
      <c r="D48" s="82" t="n">
        <v>62702</v>
      </c>
      <c r="E48" s="83" t="n">
        <v>56.4094625024476</v>
      </c>
      <c r="F48" s="83" t="n">
        <v>28.1048632310028</v>
      </c>
      <c r="G48" s="83" t="n">
        <v>30.7686567164179</v>
      </c>
      <c r="H48" s="83" t="n">
        <v>74.994639740713</v>
      </c>
      <c r="I48" s="83" t="n">
        <v>69.5529632609279</v>
      </c>
      <c r="J48" s="83" t="n">
        <v>39.6734782608696</v>
      </c>
      <c r="K48" s="83" t="n">
        <v>45.7986514328526</v>
      </c>
      <c r="L48" s="83" t="n">
        <v>92.9172763924145</v>
      </c>
      <c r="M48" s="84" t="n">
        <v>38.4249339418688</v>
      </c>
      <c r="N48" s="201" t="n">
        <v>44.21</v>
      </c>
      <c r="O48" s="86"/>
      <c r="P48" s="87" t="n">
        <v>0.428</v>
      </c>
      <c r="Q48" s="88" t="n">
        <v>76124</v>
      </c>
      <c r="R48" s="89" t="n">
        <v>78826</v>
      </c>
      <c r="S48" s="88" t="n">
        <f aca="false">Q48-R48</f>
        <v>-2702</v>
      </c>
      <c r="T48" s="205" t="n">
        <v>27695398</v>
      </c>
      <c r="U48" s="206" t="n">
        <v>0.007783603615301</v>
      </c>
      <c r="V48" s="206" t="n">
        <v>0.312102465543192</v>
      </c>
      <c r="W48" s="115" t="n">
        <v>0.255437491817233</v>
      </c>
      <c r="X48" s="115" t="n">
        <v>0.23572757466782</v>
      </c>
      <c r="Y48" s="115" t="n">
        <v>0.0566649737259598</v>
      </c>
      <c r="Z48" s="206" t="n">
        <v>0.67978272058051</v>
      </c>
      <c r="AA48" s="115" t="n">
        <v>0.224033899061498</v>
      </c>
      <c r="AB48" s="115" t="n">
        <v>0.0300235800908151</v>
      </c>
      <c r="AC48" s="115" t="n">
        <v>0.0357853676628875</v>
      </c>
      <c r="AD48" s="115" t="n">
        <v>0.0077721937774644</v>
      </c>
      <c r="AE48" s="115" t="n">
        <v>0.118206569914612</v>
      </c>
      <c r="AF48" s="115" t="n">
        <v>0.22490866533133</v>
      </c>
      <c r="AG48" s="115" t="n">
        <v>0.0390524447419026</v>
      </c>
      <c r="AH48" s="207" t="n">
        <v>0.0313725406654203</v>
      </c>
      <c r="AI48" s="95" t="n">
        <v>0.0893901217812432</v>
      </c>
      <c r="AJ48" s="95" t="n">
        <v>0.105075326955041</v>
      </c>
      <c r="AK48" s="95" t="n">
        <v>0.528723977896978</v>
      </c>
      <c r="AL48" s="95" t="n">
        <v>0.209565285900567</v>
      </c>
      <c r="AM48" s="95" t="n">
        <v>0.0316716878378133</v>
      </c>
      <c r="AN48" s="96" t="n">
        <v>0.00420105896293673</v>
      </c>
      <c r="AO48" s="94"/>
      <c r="AP48" s="88" t="n">
        <v>40856</v>
      </c>
      <c r="AQ48" s="95" t="n">
        <v>0.0163990601135696</v>
      </c>
      <c r="AR48" s="95" t="n">
        <v>0.19634814959859</v>
      </c>
      <c r="AS48" s="95" t="n">
        <v>0.182543567652242</v>
      </c>
      <c r="AT48" s="95" t="n">
        <v>0.0562952809868808</v>
      </c>
      <c r="AU48" s="95" t="n">
        <v>0.261356961033875</v>
      </c>
      <c r="AV48" s="95" t="n">
        <v>0.163917172508322</v>
      </c>
      <c r="AW48" s="96" t="n">
        <v>0.305683375758762</v>
      </c>
      <c r="AX48" s="97" t="n">
        <v>0.110216268889029</v>
      </c>
      <c r="AY48" s="87" t="n">
        <v>0.0017</v>
      </c>
      <c r="AZ48" s="99" t="n">
        <v>2309</v>
      </c>
      <c r="BA48" s="100" t="n">
        <v>1566</v>
      </c>
      <c r="BB48" s="101"/>
      <c r="BC48" s="87" t="n">
        <v>1.22237339840048</v>
      </c>
      <c r="BD48" s="102" t="n">
        <v>8.062057</v>
      </c>
      <c r="BE48" s="103" t="n">
        <v>4.786994</v>
      </c>
      <c r="BF48" s="103" t="n">
        <v>12.426111</v>
      </c>
      <c r="BG48" s="104" t="n">
        <v>5.80173</v>
      </c>
      <c r="BH48" s="88" t="n">
        <v>304263</v>
      </c>
      <c r="BI48" s="88" t="n">
        <v>70753</v>
      </c>
      <c r="BJ48" s="89" t="n">
        <v>12078</v>
      </c>
      <c r="BK48" s="95" t="n">
        <v>0.11611221338433</v>
      </c>
      <c r="BL48" s="108" t="n">
        <v>9.79025211144002</v>
      </c>
      <c r="BM48" s="109"/>
      <c r="BN48" s="110"/>
      <c r="BO48" s="111"/>
      <c r="BP48" s="111"/>
      <c r="BQ48" s="112" t="n">
        <v>40.3704</v>
      </c>
      <c r="BR48" s="111"/>
      <c r="BS48" s="111"/>
      <c r="BT48" s="110"/>
      <c r="BU48" s="110"/>
      <c r="BV48" s="113" t="n">
        <v>229.626494394992</v>
      </c>
      <c r="BW48" s="88" t="n">
        <v>82002356</v>
      </c>
      <c r="BX48" s="101"/>
      <c r="BY48" s="103" t="n">
        <v>-0.068</v>
      </c>
      <c r="BZ48" s="112" t="n">
        <v>0.831</v>
      </c>
      <c r="CA48" s="103" t="n">
        <v>-19.7</v>
      </c>
      <c r="CB48" s="114" t="n">
        <v>0.629125655853107</v>
      </c>
      <c r="CC48" s="87" t="n">
        <v>0.0633447675088243</v>
      </c>
      <c r="CD48" s="87" t="n">
        <v>0.405</v>
      </c>
      <c r="CE48" s="114" t="n">
        <v>0.050658703025557</v>
      </c>
      <c r="CF48" s="115" t="n">
        <v>0.0851801501898311</v>
      </c>
      <c r="CG48" s="115" t="n">
        <v>0.0310289987277927</v>
      </c>
      <c r="CH48" s="115" t="n">
        <v>0.0235990658609857</v>
      </c>
      <c r="CI48" s="115" t="n">
        <v>0.0597524173573745</v>
      </c>
      <c r="CJ48" s="115" t="n">
        <v>0.0607810829240077</v>
      </c>
      <c r="CK48" s="115" t="n">
        <v>0.0573479864407798</v>
      </c>
      <c r="CL48" s="115" t="n">
        <v>0.0684558746092612</v>
      </c>
      <c r="CM48" s="115" t="n">
        <v>0.0860084922438082</v>
      </c>
      <c r="CN48" s="115" t="n">
        <v>0.0840713161948664</v>
      </c>
      <c r="CO48" s="115" t="n">
        <v>0.0720280646570691</v>
      </c>
      <c r="CP48" s="115" t="n">
        <v>0.0655129469694749</v>
      </c>
      <c r="CQ48" s="115" t="n">
        <v>0.0515684085954799</v>
      </c>
      <c r="CR48" s="115" t="n">
        <v>0.117884576389488</v>
      </c>
      <c r="CS48" s="115" t="n">
        <v>0.629125655853107</v>
      </c>
      <c r="CT48" s="208"/>
      <c r="CU48" s="94" t="n">
        <v>0.0861219158142237</v>
      </c>
      <c r="CV48" s="97" t="n">
        <v>0.0876306651482062</v>
      </c>
      <c r="CW48" s="116" t="n">
        <v>42.7555418529682</v>
      </c>
      <c r="CX48" s="100" t="n">
        <v>6984973</v>
      </c>
      <c r="CY48" s="114" t="n">
        <v>0.070449787786808</v>
      </c>
      <c r="CZ48" s="115" t="n">
        <v>0.221842277469156</v>
      </c>
      <c r="DA48" s="115" t="n">
        <v>0.403518691147601</v>
      </c>
      <c r="DB48" s="115" t="n">
        <v>0</v>
      </c>
      <c r="DC48" s="115" t="n">
        <v>0.0152721874291221</v>
      </c>
      <c r="DD48" s="94" t="n">
        <v>0.288917056167314</v>
      </c>
      <c r="DE48" s="117"/>
      <c r="DF48" s="118"/>
      <c r="DG48" s="118"/>
      <c r="DH48" s="119"/>
      <c r="DI48" s="119"/>
      <c r="DJ48" s="119"/>
      <c r="DK48" s="119"/>
      <c r="DL48" s="119"/>
      <c r="DM48" s="119"/>
      <c r="DN48" s="119"/>
      <c r="DO48" s="120"/>
      <c r="DP48" s="97" t="n">
        <v>0.0246981562334624</v>
      </c>
      <c r="DQ48" s="97" t="n">
        <v>0.118077407523896</v>
      </c>
      <c r="DR48" s="121"/>
      <c r="DS48" s="202" t="n">
        <v>611.1</v>
      </c>
      <c r="DT48" s="124"/>
      <c r="DU48" s="119"/>
      <c r="DV48" s="119"/>
      <c r="DW48" s="119"/>
      <c r="DX48" s="119"/>
      <c r="DY48" s="123"/>
      <c r="DZ48" s="119"/>
      <c r="EA48" s="119"/>
      <c r="EB48" s="119"/>
      <c r="EC48" s="119"/>
      <c r="ED48" s="119"/>
      <c r="EE48" s="119"/>
      <c r="EF48" s="119"/>
      <c r="EG48" s="123"/>
      <c r="EH48" s="119"/>
      <c r="EI48" s="119"/>
      <c r="EJ48" s="120"/>
      <c r="EK48" s="207" t="n">
        <v>0.52545498763901</v>
      </c>
      <c r="EL48" s="95" t="n">
        <v>0.30060349524035</v>
      </c>
      <c r="EM48" s="95" t="n">
        <v>0.023750295251047</v>
      </c>
      <c r="EN48" s="96" t="n">
        <v>0.13199594468224</v>
      </c>
      <c r="EO48" s="120"/>
      <c r="EP48" s="123"/>
    </row>
    <row r="49" customFormat="false" ht="15" hidden="false" customHeight="true" outlineLevel="0" collapsed="false">
      <c r="A49" s="1" t="n">
        <v>2008</v>
      </c>
      <c r="B49" s="2" t="s">
        <v>201</v>
      </c>
      <c r="C49" s="126" t="n">
        <v>22025</v>
      </c>
      <c r="D49" s="127" t="n">
        <v>51537</v>
      </c>
      <c r="E49" s="128" t="n">
        <v>46.366689830031</v>
      </c>
      <c r="F49" s="128" t="n">
        <v>19.5742418313946</v>
      </c>
      <c r="G49" s="129" t="n">
        <v>31.0584565916399</v>
      </c>
      <c r="H49" s="128" t="n">
        <v>71.4769337979094</v>
      </c>
      <c r="I49" s="128" t="n">
        <v>58.2093031066331</v>
      </c>
      <c r="J49" s="128" t="n">
        <v>29.3074159663865</v>
      </c>
      <c r="K49" s="128" t="n">
        <v>35.2124108148704</v>
      </c>
      <c r="L49" s="128" t="n">
        <v>78.2747875</v>
      </c>
      <c r="M49" s="130" t="n">
        <v>36.492092708051</v>
      </c>
      <c r="N49" s="131" t="n">
        <v>34.37</v>
      </c>
      <c r="O49" s="132"/>
      <c r="P49" s="133" t="n">
        <v>0.2351</v>
      </c>
      <c r="Q49" s="134" t="n">
        <v>2812</v>
      </c>
      <c r="R49" s="135" t="n">
        <v>2537</v>
      </c>
      <c r="S49" s="136" t="n">
        <f aca="false">Q49-R49</f>
        <v>275</v>
      </c>
      <c r="T49" s="209" t="n">
        <v>748705</v>
      </c>
      <c r="U49" s="210" t="n">
        <v>0.0294615369204159</v>
      </c>
      <c r="V49" s="210" t="n">
        <v>0.262061826754196</v>
      </c>
      <c r="W49" s="165" t="n">
        <v>0.180673295890905</v>
      </c>
      <c r="X49" s="165" t="n">
        <v>0.146034820122745</v>
      </c>
      <c r="Y49" s="165" t="n">
        <v>0.0813885308632906</v>
      </c>
      <c r="Z49" s="210" t="n">
        <v>0.708396497953132</v>
      </c>
      <c r="AA49" s="165" t="n">
        <v>0.227528866509506</v>
      </c>
      <c r="AB49" s="165" t="n">
        <v>0.0175342758496337</v>
      </c>
      <c r="AC49" s="165" t="n">
        <v>0.0161665809631297</v>
      </c>
      <c r="AD49" s="165" t="n">
        <v>0.00944297153084326</v>
      </c>
      <c r="AE49" s="165" t="n">
        <v>0.11056958348081</v>
      </c>
      <c r="AF49" s="165" t="n">
        <v>0.284672868486253</v>
      </c>
      <c r="AG49" s="164" t="n">
        <v>0.0424813511329562</v>
      </c>
      <c r="AH49" s="211" t="n">
        <v>0.0316853767505226</v>
      </c>
      <c r="AI49" s="143" t="n">
        <v>0.0889055101809124</v>
      </c>
      <c r="AJ49" s="143" t="n">
        <v>0.0940771064705058</v>
      </c>
      <c r="AK49" s="143" t="n">
        <v>0.511170621272731</v>
      </c>
      <c r="AL49" s="143" t="n">
        <v>0.243294755611356</v>
      </c>
      <c r="AM49" s="143" t="n">
        <v>0.0282915166854769</v>
      </c>
      <c r="AN49" s="144" t="n">
        <v>0.00257511302849587</v>
      </c>
      <c r="AO49" s="142"/>
      <c r="AP49" s="134" t="n">
        <v>1064.9</v>
      </c>
      <c r="AQ49" s="143" t="n">
        <v>0.029204620152127</v>
      </c>
      <c r="AR49" s="143" t="n">
        <v>0.134754437036341</v>
      </c>
      <c r="AS49" s="143" t="n">
        <v>0.111841487463612</v>
      </c>
      <c r="AT49" s="143" t="n">
        <v>0.0893980655460607</v>
      </c>
      <c r="AU49" s="143" t="n">
        <v>0.250070429148277</v>
      </c>
      <c r="AV49" s="143" t="n">
        <v>0.150248849657245</v>
      </c>
      <c r="AW49" s="144" t="n">
        <v>0.346417503990985</v>
      </c>
      <c r="AX49" s="145" t="n">
        <v>0.126914192348865</v>
      </c>
      <c r="AY49" s="133" t="n">
        <v>0.0024</v>
      </c>
      <c r="AZ49" s="147" t="n">
        <v>1891</v>
      </c>
      <c r="BA49" s="148" t="n">
        <v>1356</v>
      </c>
      <c r="BB49" s="149"/>
      <c r="BC49" s="150"/>
      <c r="BD49" s="151"/>
      <c r="BE49" s="152"/>
      <c r="BF49" s="152"/>
      <c r="BG49" s="153"/>
      <c r="BH49" s="134" t="n">
        <v>8765</v>
      </c>
      <c r="BI49" s="134" t="n">
        <v>1927</v>
      </c>
      <c r="BJ49" s="135" t="n">
        <v>246</v>
      </c>
      <c r="BK49" s="156" t="n">
        <v>0.162623429045536</v>
      </c>
      <c r="BL49" s="157" t="n">
        <v>12.1051365744717</v>
      </c>
      <c r="BM49" s="158"/>
      <c r="BN49" s="153"/>
      <c r="BO49" s="159"/>
      <c r="BP49" s="159"/>
      <c r="BQ49" s="159"/>
      <c r="BR49" s="159"/>
      <c r="BS49" s="159"/>
      <c r="BT49" s="153"/>
      <c r="BU49" s="153"/>
      <c r="BV49" s="160" t="n">
        <v>85.5633168605825</v>
      </c>
      <c r="BW49" s="134" t="n">
        <v>2522493</v>
      </c>
      <c r="BX49" s="149"/>
      <c r="BY49" s="161" t="n">
        <v>-0.209</v>
      </c>
      <c r="BZ49" s="162" t="n">
        <v>0.744</v>
      </c>
      <c r="CA49" s="161" t="n">
        <v>-31.6</v>
      </c>
      <c r="CB49" s="163" t="n">
        <v>0.648112006653735</v>
      </c>
      <c r="CC49" s="133" t="n">
        <v>0.107323694167934</v>
      </c>
      <c r="CD49" s="133" t="n">
        <v>0.43</v>
      </c>
      <c r="CE49" s="163" t="n">
        <v>0.0451398675833788</v>
      </c>
      <c r="CF49" s="164" t="n">
        <v>0.0659430967697433</v>
      </c>
      <c r="CG49" s="164" t="n">
        <v>0.0210149245210988</v>
      </c>
      <c r="CH49" s="164" t="n">
        <v>0.0256682575531429</v>
      </c>
      <c r="CI49" s="164" t="n">
        <v>0.062025940210736</v>
      </c>
      <c r="CJ49" s="164" t="n">
        <v>0.0561329605275416</v>
      </c>
      <c r="CK49" s="164" t="n">
        <v>0.0504889409009262</v>
      </c>
      <c r="CL49" s="164" t="n">
        <v>0.062387487299271</v>
      </c>
      <c r="CM49" s="164" t="n">
        <v>0.0870967729147316</v>
      </c>
      <c r="CN49" s="164" t="n">
        <v>0.0973865933423799</v>
      </c>
      <c r="CO49" s="164" t="n">
        <v>0.0837469122808269</v>
      </c>
      <c r="CP49" s="164" t="n">
        <v>0.0747066493346067</v>
      </c>
      <c r="CQ49" s="164" t="n">
        <v>0.0484714922895723</v>
      </c>
      <c r="CR49" s="164" t="n">
        <v>0.137037050251477</v>
      </c>
      <c r="CS49" s="165" t="n">
        <v>0.648112006653735</v>
      </c>
      <c r="CT49" s="212"/>
      <c r="CU49" s="142" t="n">
        <v>0.0827530542205667</v>
      </c>
      <c r="CV49" s="145" t="n">
        <v>0.0256876827804874</v>
      </c>
      <c r="CW49" s="166" t="n">
        <v>44.5587993703055</v>
      </c>
      <c r="CX49" s="148" t="n">
        <v>166341</v>
      </c>
      <c r="CY49" s="163" t="n">
        <v>0.09609043805935</v>
      </c>
      <c r="CZ49" s="164" t="n">
        <v>0.13942534149788</v>
      </c>
      <c r="DA49" s="164" t="n">
        <v>0.335138954309939</v>
      </c>
      <c r="DB49" s="164" t="n">
        <v>0</v>
      </c>
      <c r="DC49" s="164" t="n">
        <v>0.00164861045690061</v>
      </c>
      <c r="DD49" s="142" t="n">
        <v>0.42769665567593</v>
      </c>
      <c r="DE49" s="167"/>
      <c r="DF49" s="168"/>
      <c r="DG49" s="168"/>
      <c r="DH49" s="169"/>
      <c r="DI49" s="169"/>
      <c r="DJ49" s="169"/>
      <c r="DK49" s="169"/>
      <c r="DL49" s="169"/>
      <c r="DM49" s="169"/>
      <c r="DN49" s="169"/>
      <c r="DO49" s="170"/>
      <c r="DP49" s="145" t="n">
        <v>0.0185788424388095</v>
      </c>
      <c r="DQ49" s="145" t="n">
        <v>0.115331270671077</v>
      </c>
      <c r="DR49" s="171"/>
      <c r="DS49" s="194" t="n">
        <v>604.2</v>
      </c>
      <c r="DT49" s="174"/>
      <c r="DU49" s="172"/>
      <c r="DV49" s="172"/>
      <c r="DW49" s="172"/>
      <c r="DX49" s="172"/>
      <c r="DY49" s="173"/>
      <c r="DZ49" s="169"/>
      <c r="EA49" s="169"/>
      <c r="EB49" s="169"/>
      <c r="EC49" s="169"/>
      <c r="ED49" s="169"/>
      <c r="EE49" s="169"/>
      <c r="EF49" s="169"/>
      <c r="EG49" s="173"/>
      <c r="EH49" s="169"/>
      <c r="EI49" s="169"/>
      <c r="EJ49" s="170"/>
      <c r="EK49" s="211" t="n">
        <v>0.493040095980429</v>
      </c>
      <c r="EL49" s="143" t="n">
        <v>0.354548232913323</v>
      </c>
      <c r="EM49" s="143" t="n">
        <v>0.0341192516809974</v>
      </c>
      <c r="EN49" s="144" t="n">
        <v>0.0907119532200559</v>
      </c>
      <c r="EO49" s="170"/>
      <c r="EP49" s="173"/>
    </row>
    <row r="50" customFormat="false" ht="15" hidden="false" customHeight="true" outlineLevel="0" collapsed="false">
      <c r="A50" s="1" t="n">
        <v>2008</v>
      </c>
      <c r="B50" s="2" t="s">
        <v>202</v>
      </c>
      <c r="C50" s="126" t="n">
        <v>28435</v>
      </c>
      <c r="D50" s="127" t="n">
        <v>42931</v>
      </c>
      <c r="E50" s="128" t="n">
        <v>38.6294894894895</v>
      </c>
      <c r="F50" s="128" t="n">
        <v>25.2760622881564</v>
      </c>
      <c r="G50" s="129" t="n">
        <v>12.32</v>
      </c>
      <c r="H50" s="128" t="n">
        <v>60.8404761904762</v>
      </c>
      <c r="I50" s="128" t="n">
        <v>36.4648148148148</v>
      </c>
      <c r="J50" s="128" t="n">
        <v>29.4892592592593</v>
      </c>
      <c r="K50" s="128" t="n">
        <v>31.1042767295597</v>
      </c>
      <c r="L50" s="128" t="n">
        <v>45.3968345323741</v>
      </c>
      <c r="M50" s="130" t="n">
        <v>37.2327181208054</v>
      </c>
      <c r="N50" s="131" t="n">
        <v>29.27</v>
      </c>
      <c r="O50" s="132"/>
      <c r="P50" s="133" t="n">
        <v>0.0965</v>
      </c>
      <c r="Q50" s="134" t="n">
        <v>51</v>
      </c>
      <c r="R50" s="135" t="n">
        <v>73</v>
      </c>
      <c r="S50" s="136" t="n">
        <f aca="false">Q50-R50</f>
        <v>-22</v>
      </c>
      <c r="T50" s="209" t="n">
        <v>47007</v>
      </c>
      <c r="U50" s="210" t="n">
        <v>0.00282936583913034</v>
      </c>
      <c r="V50" s="210" t="n">
        <v>0.125917416554981</v>
      </c>
      <c r="W50" s="165" t="n">
        <v>0.0895185823388006</v>
      </c>
      <c r="X50" s="165" t="n">
        <v>0.0366541153445232</v>
      </c>
      <c r="Y50" s="165" t="n">
        <v>0.0363988342161806</v>
      </c>
      <c r="Z50" s="210" t="n">
        <v>0.871125577041717</v>
      </c>
      <c r="AA50" s="165" t="n">
        <v>0.199225647244028</v>
      </c>
      <c r="AB50" s="165" t="n">
        <v>0.0201459357117025</v>
      </c>
      <c r="AC50" s="165" t="n">
        <v>0.0246133554576978</v>
      </c>
      <c r="AD50" s="165" t="n">
        <v>0.0104452528346842</v>
      </c>
      <c r="AE50" s="165" t="n">
        <v>0.170953262280086</v>
      </c>
      <c r="AF50" s="165" t="n">
        <v>0.408875273895377</v>
      </c>
      <c r="AG50" s="164" t="n">
        <v>0.036866849618142</v>
      </c>
      <c r="AH50" s="211" t="n">
        <v>0.0534106821364273</v>
      </c>
      <c r="AI50" s="143" t="n">
        <v>0.103687404147496</v>
      </c>
      <c r="AJ50" s="143" t="n">
        <v>0.0955746704896535</v>
      </c>
      <c r="AK50" s="143" t="n">
        <v>0.512169100486764</v>
      </c>
      <c r="AL50" s="143" t="n">
        <v>0.248738636616212</v>
      </c>
      <c r="AM50" s="143" t="n">
        <v>0.0287835344846747</v>
      </c>
      <c r="AN50" s="144" t="n">
        <v>0.00244493343113067</v>
      </c>
      <c r="AO50" s="142"/>
      <c r="AP50" s="134" t="n">
        <v>66.6</v>
      </c>
      <c r="AQ50" s="143" t="n">
        <v>0.003003003003003</v>
      </c>
      <c r="AR50" s="143" t="n">
        <v>0.0630630630630631</v>
      </c>
      <c r="AS50" s="143" t="n">
        <v>0.0405405405405406</v>
      </c>
      <c r="AT50" s="143" t="n">
        <v>0.0405405405405406</v>
      </c>
      <c r="AU50" s="143" t="n">
        <v>0.238738738738739</v>
      </c>
      <c r="AV50" s="143" t="n">
        <v>0.208708708708709</v>
      </c>
      <c r="AW50" s="144" t="n">
        <v>0.447447447447448</v>
      </c>
      <c r="AX50" s="145" t="n">
        <v>0.0953296002161805</v>
      </c>
      <c r="AY50" s="133" t="n">
        <v>0.00285017165806577</v>
      </c>
      <c r="AZ50" s="147" t="n">
        <v>1915</v>
      </c>
      <c r="BA50" s="148" t="n">
        <v>1300</v>
      </c>
      <c r="BB50" s="191" t="n">
        <v>16084</v>
      </c>
      <c r="BC50" s="133" t="n">
        <v>1.46886566885085</v>
      </c>
      <c r="BD50" s="175" t="n">
        <v>8.859226</v>
      </c>
      <c r="BE50" s="176" t="n">
        <v>2.362462</v>
      </c>
      <c r="BF50" s="176" t="n">
        <v>12.845878</v>
      </c>
      <c r="BG50" s="177" t="n">
        <v>5.16788</v>
      </c>
      <c r="BH50" s="134" t="n">
        <v>491</v>
      </c>
      <c r="BI50" s="134" t="n">
        <v>115</v>
      </c>
      <c r="BJ50" s="135" t="n">
        <v>18</v>
      </c>
      <c r="BK50" s="156" t="n">
        <v>0.0476055050530699</v>
      </c>
      <c r="BL50" s="157" t="n">
        <v>2.14606227106227</v>
      </c>
      <c r="BM50" s="158"/>
      <c r="BN50" s="153"/>
      <c r="BO50" s="159"/>
      <c r="BP50" s="159"/>
      <c r="BQ50" s="162" t="n">
        <v>37.2088</v>
      </c>
      <c r="BR50" s="159"/>
      <c r="BS50" s="159"/>
      <c r="BT50" s="153"/>
      <c r="BU50" s="153"/>
      <c r="BV50" s="160" t="n">
        <v>619.582420258096</v>
      </c>
      <c r="BW50" s="134" t="n">
        <v>101785</v>
      </c>
      <c r="BX50" s="149"/>
      <c r="BY50" s="161" t="n">
        <v>-0.618</v>
      </c>
      <c r="BZ50" s="162" t="n">
        <v>0.717</v>
      </c>
      <c r="CA50" s="161" t="n">
        <v>-38.9</v>
      </c>
      <c r="CB50" s="163" t="n">
        <v>0.665382914967824</v>
      </c>
      <c r="CC50" s="133" t="n">
        <v>0.119392847650828</v>
      </c>
      <c r="CD50" s="133" t="n">
        <v>0.422</v>
      </c>
      <c r="CE50" s="163" t="n">
        <v>0.0413125706145306</v>
      </c>
      <c r="CF50" s="164" t="n">
        <v>0.0535540600284914</v>
      </c>
      <c r="CG50" s="164" t="n">
        <v>0.0174485434985509</v>
      </c>
      <c r="CH50" s="164" t="n">
        <v>0.0264773787886231</v>
      </c>
      <c r="CI50" s="164" t="n">
        <v>0.0788033600235791</v>
      </c>
      <c r="CJ50" s="164" t="n">
        <v>0.0714840104141082</v>
      </c>
      <c r="CK50" s="164" t="n">
        <v>0.055656530923024</v>
      </c>
      <c r="CL50" s="164" t="n">
        <v>0.0588691850469126</v>
      </c>
      <c r="CM50" s="164" t="n">
        <v>0.0767205383897431</v>
      </c>
      <c r="CN50" s="164" t="n">
        <v>0.0914869578032127</v>
      </c>
      <c r="CO50" s="164" t="n">
        <v>0.0796482782335315</v>
      </c>
      <c r="CP50" s="164" t="n">
        <v>0.0758952694404873</v>
      </c>
      <c r="CQ50" s="164" t="n">
        <v>0.0503414059046028</v>
      </c>
      <c r="CR50" s="164" t="n">
        <v>0.138625534214275</v>
      </c>
      <c r="CS50" s="165" t="n">
        <v>0.665382914967824</v>
      </c>
      <c r="CT50" s="213" t="n">
        <v>12639</v>
      </c>
      <c r="CU50" s="142" t="n">
        <v>0.0836763766763275</v>
      </c>
      <c r="CV50" s="145" t="n">
        <v>0.0372549982806897</v>
      </c>
      <c r="CW50" s="166" t="n">
        <v>44.641268359778</v>
      </c>
      <c r="CX50" s="148" t="n">
        <v>5451</v>
      </c>
      <c r="CY50" s="163" t="n">
        <v>0.0712401055408971</v>
      </c>
      <c r="CZ50" s="164" t="n">
        <v>0.122251539138083</v>
      </c>
      <c r="DA50" s="164" t="n">
        <v>0.335971855760774</v>
      </c>
      <c r="DB50" s="164" t="n">
        <v>0</v>
      </c>
      <c r="DC50" s="164" t="n">
        <v>0</v>
      </c>
      <c r="DD50" s="142" t="n">
        <v>0.470536499560246</v>
      </c>
      <c r="DE50" s="167"/>
      <c r="DF50" s="168"/>
      <c r="DG50" s="168"/>
      <c r="DH50" s="169"/>
      <c r="DI50" s="169"/>
      <c r="DJ50" s="169"/>
      <c r="DK50" s="169"/>
      <c r="DL50" s="169"/>
      <c r="DM50" s="169"/>
      <c r="DN50" s="169"/>
      <c r="DO50" s="170"/>
      <c r="DP50" s="145" t="n">
        <v>0.0649113327111068</v>
      </c>
      <c r="DQ50" s="145" t="n">
        <v>0.144543665808991</v>
      </c>
      <c r="DR50" s="171"/>
      <c r="DS50" s="194" t="n">
        <v>1305.7</v>
      </c>
      <c r="DT50" s="174"/>
      <c r="DU50" s="172"/>
      <c r="DV50" s="172"/>
      <c r="DW50" s="172"/>
      <c r="DX50" s="172"/>
      <c r="DY50" s="173"/>
      <c r="DZ50" s="169"/>
      <c r="EA50" s="169"/>
      <c r="EB50" s="169"/>
      <c r="EC50" s="169"/>
      <c r="ED50" s="169"/>
      <c r="EE50" s="169"/>
      <c r="EF50" s="169"/>
      <c r="EG50" s="173"/>
      <c r="EH50" s="169"/>
      <c r="EI50" s="169"/>
      <c r="EJ50" s="170"/>
      <c r="EK50" s="211" t="n">
        <v>0.301984416849282</v>
      </c>
      <c r="EL50" s="143" t="n">
        <v>0.206294131969808</v>
      </c>
      <c r="EM50" s="143" t="n">
        <v>0.0160701241782323</v>
      </c>
      <c r="EN50" s="144" t="n">
        <v>0.297784270757244</v>
      </c>
      <c r="EO50" s="170"/>
      <c r="EP50" s="173"/>
    </row>
    <row r="51" customFormat="false" ht="15" hidden="false" customHeight="true" outlineLevel="0" collapsed="false">
      <c r="A51" s="1" t="n">
        <v>2008</v>
      </c>
      <c r="B51" s="2" t="s">
        <v>203</v>
      </c>
      <c r="C51" s="126" t="n">
        <v>33230</v>
      </c>
      <c r="D51" s="127" t="n">
        <v>48840</v>
      </c>
      <c r="E51" s="128" t="n">
        <v>43.9038888888889</v>
      </c>
      <c r="F51" s="128" t="n">
        <v>29.6580132493555</v>
      </c>
      <c r="G51" s="129" t="n">
        <v>20.915</v>
      </c>
      <c r="H51" s="128" t="n">
        <v>197.844375</v>
      </c>
      <c r="I51" s="128" t="n">
        <v>264.076</v>
      </c>
      <c r="J51" s="128" t="n">
        <v>29.9804761904762</v>
      </c>
      <c r="K51" s="128" t="n">
        <v>28.7720454545455</v>
      </c>
      <c r="L51" s="128" t="n">
        <v>48.9016883116883</v>
      </c>
      <c r="M51" s="130" t="n">
        <v>38.4619230769231</v>
      </c>
      <c r="N51" s="131" t="n">
        <v>33.73</v>
      </c>
      <c r="O51" s="132"/>
      <c r="P51" s="133" t="n">
        <v>0.0521</v>
      </c>
      <c r="Q51" s="134" t="n">
        <v>21</v>
      </c>
      <c r="R51" s="135" t="n">
        <v>29</v>
      </c>
      <c r="S51" s="136" t="n">
        <f aca="false">Q51-R51</f>
        <v>-8</v>
      </c>
      <c r="T51" s="209" t="n">
        <v>28368</v>
      </c>
      <c r="U51" s="210" t="n">
        <v>0.00549915397631134</v>
      </c>
      <c r="V51" s="210" t="n">
        <v>0.134024252679075</v>
      </c>
      <c r="W51" s="165" t="n">
        <v>0.0873519458544839</v>
      </c>
      <c r="X51" s="165" t="n">
        <v>0.0642272983643542</v>
      </c>
      <c r="Y51" s="165" t="n">
        <v>0.0466723068245911</v>
      </c>
      <c r="Z51" s="210" t="n">
        <v>0.860300338409476</v>
      </c>
      <c r="AA51" s="165" t="n">
        <v>0.157712915961647</v>
      </c>
      <c r="AB51" s="165" t="n">
        <v>0.0308446136491822</v>
      </c>
      <c r="AC51" s="165" t="n">
        <v>0.0196700507614213</v>
      </c>
      <c r="AD51" s="165" t="n">
        <v>0.0111745628877609</v>
      </c>
      <c r="AE51" s="165" t="n">
        <v>0.153976311336717</v>
      </c>
      <c r="AF51" s="165" t="n">
        <v>0.428581500282008</v>
      </c>
      <c r="AG51" s="164" t="n">
        <v>0.0583403835307389</v>
      </c>
      <c r="AH51" s="211" t="n">
        <v>0.0484485574305934</v>
      </c>
      <c r="AI51" s="143" t="n">
        <v>0.0991471602250045</v>
      </c>
      <c r="AJ51" s="143" t="n">
        <v>0.0874614407548539</v>
      </c>
      <c r="AK51" s="143" t="n">
        <v>0.501687534022863</v>
      </c>
      <c r="AL51" s="143" t="n">
        <v>0.26046089638904</v>
      </c>
      <c r="AM51" s="143" t="n">
        <v>0.0303393213572854</v>
      </c>
      <c r="AN51" s="144" t="n">
        <v>0.00195971692977681</v>
      </c>
      <c r="AO51" s="142"/>
      <c r="AP51" s="134" t="n">
        <v>41.4</v>
      </c>
      <c r="AQ51" s="143" t="n">
        <v>0.00966183574879227</v>
      </c>
      <c r="AR51" s="143" t="n">
        <v>0.0386473429951691</v>
      </c>
      <c r="AS51" s="143" t="n">
        <v>0.0241545893719807</v>
      </c>
      <c r="AT51" s="143" t="n">
        <v>0.0507246376811594</v>
      </c>
      <c r="AU51" s="143" t="n">
        <v>0.21256038647343</v>
      </c>
      <c r="AV51" s="143" t="n">
        <v>0.185990338164251</v>
      </c>
      <c r="AW51" s="144" t="n">
        <v>0.502415458937198</v>
      </c>
      <c r="AX51" s="145" t="n">
        <v>0.0936011796842894</v>
      </c>
      <c r="AY51" s="133" t="n">
        <v>0.00160800428801143</v>
      </c>
      <c r="AZ51" s="147" t="n">
        <v>1917</v>
      </c>
      <c r="BA51" s="148" t="n">
        <v>1228</v>
      </c>
      <c r="BB51" s="149"/>
      <c r="BC51" s="133" t="n">
        <v>3.03567856382433</v>
      </c>
      <c r="BD51" s="175" t="n">
        <v>4.460402</v>
      </c>
      <c r="BE51" s="176" t="n">
        <v>2.478009</v>
      </c>
      <c r="BF51" s="176" t="n">
        <v>7.68182</v>
      </c>
      <c r="BG51" s="177" t="n">
        <v>2.72581</v>
      </c>
      <c r="BH51" s="134" t="n">
        <v>247</v>
      </c>
      <c r="BI51" s="134" t="n">
        <v>75</v>
      </c>
      <c r="BJ51" s="135" t="n">
        <v>14</v>
      </c>
      <c r="BK51" s="146"/>
      <c r="BL51" s="155"/>
      <c r="BM51" s="155"/>
      <c r="BN51" s="153"/>
      <c r="BO51" s="159"/>
      <c r="BP51" s="159"/>
      <c r="BQ51" s="162" t="n">
        <v>28.2493</v>
      </c>
      <c r="BR51" s="159"/>
      <c r="BS51" s="159"/>
      <c r="BT51" s="153"/>
      <c r="BU51" s="153"/>
      <c r="BV51" s="160" t="n">
        <v>414.711056976587</v>
      </c>
      <c r="BW51" s="134" t="n">
        <v>61286</v>
      </c>
      <c r="BX51" s="149"/>
      <c r="BY51" s="161" t="n">
        <v>-0.819</v>
      </c>
      <c r="BZ51" s="162" t="n">
        <v>0.756</v>
      </c>
      <c r="CA51" s="161" t="n">
        <v>-29.2</v>
      </c>
      <c r="CB51" s="163" t="n">
        <v>0.658470123682407</v>
      </c>
      <c r="CC51" s="133" t="n">
        <v>0.129005079915748</v>
      </c>
      <c r="CD51" s="133" t="n">
        <v>0.415</v>
      </c>
      <c r="CE51" s="163" t="n">
        <v>0.044414711353327</v>
      </c>
      <c r="CF51" s="164" t="n">
        <v>0.0567666351205822</v>
      </c>
      <c r="CG51" s="164" t="n">
        <v>0.0178996834513592</v>
      </c>
      <c r="CH51" s="164" t="n">
        <v>0.0262702737982573</v>
      </c>
      <c r="CI51" s="164" t="n">
        <v>0.0772933459517671</v>
      </c>
      <c r="CJ51" s="164" t="n">
        <v>0.0638645041281859</v>
      </c>
      <c r="CK51" s="164" t="n">
        <v>0.0523773781940411</v>
      </c>
      <c r="CL51" s="164" t="n">
        <v>0.0545801651274353</v>
      </c>
      <c r="CM51" s="164" t="n">
        <v>0.0751884606598571</v>
      </c>
      <c r="CN51" s="164" t="n">
        <v>0.0927291714257742</v>
      </c>
      <c r="CO51" s="164" t="n">
        <v>0.0881604281565121</v>
      </c>
      <c r="CP51" s="164" t="n">
        <v>0.0808830728061874</v>
      </c>
      <c r="CQ51" s="164" t="n">
        <v>0.0471233234343896</v>
      </c>
      <c r="CR51" s="164" t="n">
        <v>0.137976046731717</v>
      </c>
      <c r="CS51" s="165" t="n">
        <v>0.658470123682407</v>
      </c>
      <c r="CT51" s="213" t="n">
        <v>7653</v>
      </c>
      <c r="CU51" s="142" t="n">
        <v>0.0844727996606076</v>
      </c>
      <c r="CV51" s="145" t="n">
        <v>0.0473354436576053</v>
      </c>
      <c r="CW51" s="166" t="n">
        <v>44.7248311196684</v>
      </c>
      <c r="CX51" s="148" t="n">
        <v>3479</v>
      </c>
      <c r="CY51" s="163" t="n">
        <v>0.0736842105263158</v>
      </c>
      <c r="CZ51" s="164" t="n">
        <v>0.101754385964912</v>
      </c>
      <c r="DA51" s="164" t="n">
        <v>0.257309941520468</v>
      </c>
      <c r="DB51" s="164" t="n">
        <v>0</v>
      </c>
      <c r="DC51" s="164" t="n">
        <v>0</v>
      </c>
      <c r="DD51" s="142" t="n">
        <v>0.567251461988304</v>
      </c>
      <c r="DE51" s="167"/>
      <c r="DF51" s="168"/>
      <c r="DG51" s="168"/>
      <c r="DH51" s="169"/>
      <c r="DI51" s="169"/>
      <c r="DJ51" s="169"/>
      <c r="DK51" s="169"/>
      <c r="DL51" s="169"/>
      <c r="DM51" s="169"/>
      <c r="DN51" s="169"/>
      <c r="DO51" s="170"/>
      <c r="DP51" s="145" t="n">
        <v>0.0911627451620272</v>
      </c>
      <c r="DQ51" s="145" t="n">
        <v>0.262394845176302</v>
      </c>
      <c r="DR51" s="171"/>
      <c r="DS51" s="194" t="n">
        <v>1533.8</v>
      </c>
      <c r="DT51" s="174"/>
      <c r="DU51" s="172"/>
      <c r="DV51" s="172"/>
      <c r="DW51" s="172"/>
      <c r="DX51" s="172"/>
      <c r="DY51" s="173"/>
      <c r="DZ51" s="169"/>
      <c r="EA51" s="169"/>
      <c r="EB51" s="169"/>
      <c r="EC51" s="169"/>
      <c r="ED51" s="169"/>
      <c r="EE51" s="169"/>
      <c r="EF51" s="169"/>
      <c r="EG51" s="173"/>
      <c r="EH51" s="169"/>
      <c r="EI51" s="169"/>
      <c r="EJ51" s="170"/>
      <c r="EK51" s="211" t="n">
        <v>0.442752740560292</v>
      </c>
      <c r="EL51" s="143" t="n">
        <v>0.26668020029774</v>
      </c>
      <c r="EM51" s="143" t="n">
        <v>0.0403978887535526</v>
      </c>
      <c r="EN51" s="144" t="n">
        <v>0.236567871159832</v>
      </c>
      <c r="EO51" s="170"/>
      <c r="EP51" s="173"/>
    </row>
    <row r="52" customFormat="false" ht="15" hidden="false" customHeight="true" outlineLevel="0" collapsed="false">
      <c r="A52" s="1" t="n">
        <v>2008</v>
      </c>
      <c r="B52" s="2" t="s">
        <v>204</v>
      </c>
      <c r="C52" s="126" t="n">
        <v>29168</v>
      </c>
      <c r="D52" s="127" t="n">
        <v>69246</v>
      </c>
      <c r="E52" s="128" t="n">
        <v>62.3241777777778</v>
      </c>
      <c r="F52" s="128" t="n">
        <v>26.0517085495597</v>
      </c>
      <c r="G52" s="129" t="n">
        <v>23.9484</v>
      </c>
      <c r="H52" s="128" t="n">
        <v>57.7544155844156</v>
      </c>
      <c r="I52" s="128" t="n">
        <v>44.9755223880597</v>
      </c>
      <c r="J52" s="128" t="n">
        <v>27.228253968254</v>
      </c>
      <c r="K52" s="128" t="n">
        <v>44.0930516431925</v>
      </c>
      <c r="L52" s="128" t="n">
        <v>187.5078125</v>
      </c>
      <c r="M52" s="130" t="n">
        <v>39.3784577114428</v>
      </c>
      <c r="N52" s="131" t="n">
        <v>45.79</v>
      </c>
      <c r="O52" s="132"/>
      <c r="P52" s="133" t="n">
        <v>0.1443</v>
      </c>
      <c r="Q52" s="134" t="n">
        <v>272</v>
      </c>
      <c r="R52" s="135" t="n">
        <v>261</v>
      </c>
      <c r="S52" s="136" t="n">
        <f aca="false">Q52-R52</f>
        <v>11</v>
      </c>
      <c r="T52" s="209" t="n">
        <v>49752</v>
      </c>
      <c r="U52" s="210" t="n">
        <v>0.0364206464061746</v>
      </c>
      <c r="V52" s="210" t="n">
        <v>0.225136677922496</v>
      </c>
      <c r="W52" s="165" t="n">
        <v>0.144195208232835</v>
      </c>
      <c r="X52" s="165" t="n">
        <v>0.121864447660396</v>
      </c>
      <c r="Y52" s="165" t="n">
        <v>0.0809414696896607</v>
      </c>
      <c r="Z52" s="210" t="n">
        <v>0.738362276893391</v>
      </c>
      <c r="AA52" s="165" t="n">
        <v>0.323042289757196</v>
      </c>
      <c r="AB52" s="165" t="n">
        <v>0.0126226081363563</v>
      </c>
      <c r="AC52" s="165" t="n">
        <v>0.0104116417430455</v>
      </c>
      <c r="AD52" s="165" t="n">
        <v>0.00584901109503136</v>
      </c>
      <c r="AE52" s="165" t="n">
        <v>0.111211609583534</v>
      </c>
      <c r="AF52" s="165" t="n">
        <v>0.242502813957228</v>
      </c>
      <c r="AG52" s="164" t="n">
        <v>0.0327223026210002</v>
      </c>
      <c r="AH52" s="211" t="n">
        <v>0.0237724288840263</v>
      </c>
      <c r="AI52" s="143" t="n">
        <v>0.0779518599562363</v>
      </c>
      <c r="AJ52" s="143" t="n">
        <v>0.093129102844639</v>
      </c>
      <c r="AK52" s="143" t="n">
        <v>0.455527352297593</v>
      </c>
      <c r="AL52" s="143" t="n">
        <v>0.195518599562363</v>
      </c>
      <c r="AM52" s="143" t="n">
        <v>0.0228621444201313</v>
      </c>
      <c r="AN52" s="144" t="n">
        <v>0.00217067833698031</v>
      </c>
      <c r="AO52" s="142"/>
      <c r="AP52" s="134" t="n">
        <v>67.5</v>
      </c>
      <c r="AQ52" s="143" t="n">
        <v>0.037037037037037</v>
      </c>
      <c r="AR52" s="143" t="n">
        <v>0.114074074074074</v>
      </c>
      <c r="AS52" s="143" t="n">
        <v>0.0992592592592593</v>
      </c>
      <c r="AT52" s="143" t="n">
        <v>0.0933333333333333</v>
      </c>
      <c r="AU52" s="143" t="n">
        <v>0.315555555555556</v>
      </c>
      <c r="AV52" s="143" t="n">
        <v>0.142222222222222</v>
      </c>
      <c r="AW52" s="144" t="n">
        <v>0.297777777777778</v>
      </c>
      <c r="AX52" s="145" t="n">
        <v>0.130699403219358</v>
      </c>
      <c r="AY52" s="133" t="n">
        <v>0.00107472371489405</v>
      </c>
      <c r="AZ52" s="147" t="n">
        <v>1979</v>
      </c>
      <c r="BA52" s="148" t="n">
        <v>1441</v>
      </c>
      <c r="BB52" s="191" t="n">
        <v>17147</v>
      </c>
      <c r="BC52" s="133" t="n">
        <v>2.14854547717196</v>
      </c>
      <c r="BD52" s="175" t="n">
        <v>7.552941</v>
      </c>
      <c r="BE52" s="176" t="n">
        <v>4.163799</v>
      </c>
      <c r="BF52" s="176" t="n">
        <v>10.167425</v>
      </c>
      <c r="BG52" s="177" t="n">
        <v>4.93846</v>
      </c>
      <c r="BH52" s="134" t="n">
        <v>589</v>
      </c>
      <c r="BI52" s="134" t="n">
        <v>139</v>
      </c>
      <c r="BJ52" s="135" t="n">
        <v>16</v>
      </c>
      <c r="BK52" s="156" t="n">
        <v>0.128474526774099</v>
      </c>
      <c r="BL52" s="157" t="n">
        <v>8.2545842217484</v>
      </c>
      <c r="BM52" s="158"/>
      <c r="BN52" s="153"/>
      <c r="BO52" s="159"/>
      <c r="BP52" s="159"/>
      <c r="BQ52" s="162" t="n">
        <v>40.8634</v>
      </c>
      <c r="BR52" s="159"/>
      <c r="BS52" s="159"/>
      <c r="BT52" s="153"/>
      <c r="BU52" s="153"/>
      <c r="BV52" s="160" t="n">
        <v>71.406714305929</v>
      </c>
      <c r="BW52" s="134" t="n">
        <v>161482</v>
      </c>
      <c r="BX52" s="149"/>
      <c r="BY52" s="161" t="n">
        <v>0.151</v>
      </c>
      <c r="BZ52" s="162" t="n">
        <v>0.74</v>
      </c>
      <c r="CA52" s="161" t="n">
        <v>-31.3</v>
      </c>
      <c r="CB52" s="163" t="n">
        <v>0.639520194201211</v>
      </c>
      <c r="CC52" s="133" t="n">
        <v>0.0737864453718856</v>
      </c>
      <c r="CD52" s="133" t="n">
        <v>0.301</v>
      </c>
      <c r="CE52" s="163" t="n">
        <v>0.0450514608439331</v>
      </c>
      <c r="CF52" s="164" t="n">
        <v>0.0675183611795742</v>
      </c>
      <c r="CG52" s="164" t="n">
        <v>0.0217113981744095</v>
      </c>
      <c r="CH52" s="164" t="n">
        <v>0.0244113895047126</v>
      </c>
      <c r="CI52" s="164" t="n">
        <v>0.0571642659863019</v>
      </c>
      <c r="CJ52" s="164" t="n">
        <v>0.0543651924053455</v>
      </c>
      <c r="CK52" s="164" t="n">
        <v>0.049274841778031</v>
      </c>
      <c r="CL52" s="164" t="n">
        <v>0.0649050668185928</v>
      </c>
      <c r="CM52" s="164" t="n">
        <v>0.0891864108693229</v>
      </c>
      <c r="CN52" s="164" t="n">
        <v>0.0971811099689129</v>
      </c>
      <c r="CO52" s="164" t="n">
        <v>0.0819657918529619</v>
      </c>
      <c r="CP52" s="164" t="n">
        <v>0.0720389888656321</v>
      </c>
      <c r="CQ52" s="164" t="n">
        <v>0.0490271361513977</v>
      </c>
      <c r="CR52" s="164" t="n">
        <v>0.141538995058273</v>
      </c>
      <c r="CS52" s="165" t="n">
        <v>0.639520194201211</v>
      </c>
      <c r="CT52" s="213" t="n">
        <v>-8895</v>
      </c>
      <c r="CU52" s="142" t="n">
        <v>0.0846595905425992</v>
      </c>
      <c r="CV52" s="145" t="n">
        <v>0.0264054197991107</v>
      </c>
      <c r="CW52" s="166" t="n">
        <v>44.7977421632132</v>
      </c>
      <c r="CX52" s="148" t="n">
        <v>10903</v>
      </c>
      <c r="CY52" s="163" t="n">
        <v>0.0841176470588235</v>
      </c>
      <c r="CZ52" s="164" t="n">
        <v>0.135882352941176</v>
      </c>
      <c r="DA52" s="164" t="n">
        <v>0.342941176470588</v>
      </c>
      <c r="DB52" s="164" t="n">
        <v>0</v>
      </c>
      <c r="DC52" s="164" t="n">
        <v>0</v>
      </c>
      <c r="DD52" s="142" t="n">
        <v>0.437058823529412</v>
      </c>
      <c r="DE52" s="167"/>
      <c r="DF52" s="168"/>
      <c r="DG52" s="168"/>
      <c r="DH52" s="169"/>
      <c r="DI52" s="169"/>
      <c r="DJ52" s="169"/>
      <c r="DK52" s="169"/>
      <c r="DL52" s="169"/>
      <c r="DM52" s="169"/>
      <c r="DN52" s="169"/>
      <c r="DO52" s="170"/>
      <c r="DP52" s="145" t="n">
        <v>0.024987305086635</v>
      </c>
      <c r="DQ52" s="145" t="n">
        <v>0.0451053283767038</v>
      </c>
      <c r="DR52" s="171"/>
      <c r="DS52" s="194" t="n">
        <v>647.1</v>
      </c>
      <c r="DT52" s="174"/>
      <c r="DU52" s="172"/>
      <c r="DV52" s="172"/>
      <c r="DW52" s="172"/>
      <c r="DX52" s="172"/>
      <c r="DY52" s="173"/>
      <c r="DZ52" s="169"/>
      <c r="EA52" s="169"/>
      <c r="EB52" s="169"/>
      <c r="EC52" s="169"/>
      <c r="ED52" s="169"/>
      <c r="EE52" s="169"/>
      <c r="EF52" s="169"/>
      <c r="EG52" s="173"/>
      <c r="EH52" s="169"/>
      <c r="EI52" s="169"/>
      <c r="EJ52" s="170"/>
      <c r="EK52" s="211" t="n">
        <v>0.396017581717844</v>
      </c>
      <c r="EL52" s="143" t="n">
        <v>0.451778512806</v>
      </c>
      <c r="EM52" s="143" t="n">
        <v>0.0399391538134994</v>
      </c>
      <c r="EN52" s="144" t="n">
        <v>0.0846009622187633</v>
      </c>
      <c r="EO52" s="170"/>
      <c r="EP52" s="173"/>
    </row>
    <row r="53" customFormat="false" ht="15" hidden="false" customHeight="true" outlineLevel="0" collapsed="false">
      <c r="A53" s="1" t="n">
        <v>2008</v>
      </c>
      <c r="B53" s="2" t="s">
        <v>205</v>
      </c>
      <c r="C53" s="126" t="n">
        <v>17630</v>
      </c>
      <c r="D53" s="127" t="n">
        <v>45343</v>
      </c>
      <c r="E53" s="128" t="n">
        <v>40.7904677060134</v>
      </c>
      <c r="F53" s="128" t="n">
        <v>15.8488404292143</v>
      </c>
      <c r="G53" s="129" t="n">
        <v>30.5008695652174</v>
      </c>
      <c r="H53" s="128" t="n">
        <v>42.9474117647059</v>
      </c>
      <c r="I53" s="128" t="n">
        <v>40.045625</v>
      </c>
      <c r="J53" s="128" t="n">
        <v>25.6795652173913</v>
      </c>
      <c r="K53" s="128" t="n">
        <v>28.1531578947368</v>
      </c>
      <c r="L53" s="128" t="n">
        <v>92.83</v>
      </c>
      <c r="M53" s="130" t="n">
        <v>38.1495424836601</v>
      </c>
      <c r="N53" s="131" t="n">
        <v>29.91</v>
      </c>
      <c r="O53" s="132"/>
      <c r="P53" s="133" t="n">
        <v>0.1582</v>
      </c>
      <c r="Q53" s="134" t="n">
        <v>63</v>
      </c>
      <c r="R53" s="135" t="n">
        <v>69</v>
      </c>
      <c r="S53" s="136" t="n">
        <f aca="false">Q53-R53</f>
        <v>-6</v>
      </c>
      <c r="T53" s="209" t="n">
        <v>30085</v>
      </c>
      <c r="U53" s="210" t="n">
        <v>0.0618913079607778</v>
      </c>
      <c r="V53" s="210" t="n">
        <v>0.344424131627057</v>
      </c>
      <c r="W53" s="165" t="n">
        <v>0.245803556589663</v>
      </c>
      <c r="X53" s="165" t="n">
        <v>0.225095562572711</v>
      </c>
      <c r="Y53" s="165" t="n">
        <v>0.098620575037394</v>
      </c>
      <c r="Z53" s="210" t="n">
        <v>0.592654146584677</v>
      </c>
      <c r="AA53" s="165" t="n">
        <v>0.189529665946485</v>
      </c>
      <c r="AB53" s="165" t="n">
        <v>0.00983879009473159</v>
      </c>
      <c r="AC53" s="165" t="n">
        <v>0.0133953797573542</v>
      </c>
      <c r="AD53" s="165" t="n">
        <v>0.00565065647332558</v>
      </c>
      <c r="AE53" s="165" t="n">
        <v>0.0732923383746053</v>
      </c>
      <c r="AF53" s="165" t="n">
        <v>0.272461359481469</v>
      </c>
      <c r="AG53" s="164" t="n">
        <v>0.028485956456706</v>
      </c>
      <c r="AH53" s="211" t="n">
        <v>0.0292527723720384</v>
      </c>
      <c r="AI53" s="143" t="n">
        <v>0.07391962437834</v>
      </c>
      <c r="AJ53" s="143" t="n">
        <v>0.0769159484755815</v>
      </c>
      <c r="AK53" s="143" t="n">
        <v>0.4851882741791</v>
      </c>
      <c r="AL53" s="143" t="n">
        <v>0.236771383560374</v>
      </c>
      <c r="AM53" s="143" t="n">
        <v>0.0251753004046582</v>
      </c>
      <c r="AN53" s="144" t="n">
        <v>0.00210051586198375</v>
      </c>
      <c r="AO53" s="142"/>
      <c r="AP53" s="134" t="n">
        <v>44.9</v>
      </c>
      <c r="AQ53" s="143" t="n">
        <v>0.0512249443207127</v>
      </c>
      <c r="AR53" s="143" t="n">
        <v>0.189309576837417</v>
      </c>
      <c r="AS53" s="143" t="n">
        <v>0.178173719376392</v>
      </c>
      <c r="AT53" s="143" t="n">
        <v>0.102449888641425</v>
      </c>
      <c r="AU53" s="143" t="n">
        <v>0.211581291759465</v>
      </c>
      <c r="AV53" s="143" t="n">
        <v>0.102449888641425</v>
      </c>
      <c r="AW53" s="144" t="n">
        <v>0.34075723830735</v>
      </c>
      <c r="AX53" s="145" t="n">
        <v>0.139341158652026</v>
      </c>
      <c r="AY53" s="133" t="n">
        <v>0.00150545728264961</v>
      </c>
      <c r="AZ53" s="147" t="n">
        <v>1741</v>
      </c>
      <c r="BA53" s="148" t="n">
        <v>1267</v>
      </c>
      <c r="BB53" s="191" t="n">
        <v>14378</v>
      </c>
      <c r="BC53" s="133" t="n">
        <v>3.51532083347234</v>
      </c>
      <c r="BD53" s="175" t="n">
        <v>2.457505</v>
      </c>
      <c r="BE53" s="176" t="n">
        <v>0.273056</v>
      </c>
      <c r="BF53" s="176" t="n">
        <v>5.051538</v>
      </c>
      <c r="BG53" s="177" t="n">
        <v>1.91139</v>
      </c>
      <c r="BH53" s="134" t="n">
        <v>400</v>
      </c>
      <c r="BI53" s="134" t="n">
        <v>83</v>
      </c>
      <c r="BJ53" s="135" t="n">
        <v>4</v>
      </c>
      <c r="BK53" s="156" t="n">
        <v>0.148121673715918</v>
      </c>
      <c r="BL53" s="157" t="n">
        <v>8.30759803921569</v>
      </c>
      <c r="BM53" s="158"/>
      <c r="BN53" s="153"/>
      <c r="BO53" s="159"/>
      <c r="BP53" s="159"/>
      <c r="BQ53" s="162" t="n">
        <v>26.2134</v>
      </c>
      <c r="BR53" s="159"/>
      <c r="BS53" s="159"/>
      <c r="BT53" s="153"/>
      <c r="BU53" s="153"/>
      <c r="BV53" s="160" t="n">
        <v>61.1619500267279</v>
      </c>
      <c r="BW53" s="134" t="n">
        <v>115560</v>
      </c>
      <c r="BX53" s="149"/>
      <c r="BY53" s="161" t="n">
        <v>-1.175</v>
      </c>
      <c r="BZ53" s="162" t="n">
        <v>0.69</v>
      </c>
      <c r="CA53" s="161" t="n">
        <v>-51.1</v>
      </c>
      <c r="CB53" s="163" t="n">
        <v>0.633826583592939</v>
      </c>
      <c r="CC53" s="133" t="n">
        <v>0.148105672742167</v>
      </c>
      <c r="CD53" s="133" t="n">
        <v>0.539</v>
      </c>
      <c r="CE53" s="163" t="n">
        <v>0.0407840083073728</v>
      </c>
      <c r="CF53" s="164" t="n">
        <v>0.0595534787123572</v>
      </c>
      <c r="CG53" s="164" t="n">
        <v>0.0213222568362755</v>
      </c>
      <c r="CH53" s="164" t="n">
        <v>0.0254153686396677</v>
      </c>
      <c r="CI53" s="164" t="n">
        <v>0.0592765662859121</v>
      </c>
      <c r="CJ53" s="164" t="n">
        <v>0.0524056767047421</v>
      </c>
      <c r="CK53" s="164" t="n">
        <v>0.0456732433367947</v>
      </c>
      <c r="CL53" s="164" t="n">
        <v>0.0622274143302181</v>
      </c>
      <c r="CM53" s="164" t="n">
        <v>0.0811180339217722</v>
      </c>
      <c r="CN53" s="164" t="n">
        <v>0.0941242644513672</v>
      </c>
      <c r="CO53" s="164" t="n">
        <v>0.086656282450675</v>
      </c>
      <c r="CP53" s="164" t="n">
        <v>0.0777950848044306</v>
      </c>
      <c r="CQ53" s="164" t="n">
        <v>0.049134648667359</v>
      </c>
      <c r="CR53" s="164" t="n">
        <v>0.145915541709934</v>
      </c>
      <c r="CS53" s="165" t="n">
        <v>0.633826583592939</v>
      </c>
      <c r="CT53" s="213" t="n">
        <v>-9084</v>
      </c>
      <c r="CU53" s="142" t="n">
        <v>0.0985981308411215</v>
      </c>
      <c r="CV53" s="145" t="n">
        <v>0.016147455867082</v>
      </c>
      <c r="CW53" s="166" t="n">
        <v>46.0457121841468</v>
      </c>
      <c r="CX53" s="148" t="n">
        <v>6882</v>
      </c>
      <c r="CY53" s="163" t="n">
        <v>0.110300081103001</v>
      </c>
      <c r="CZ53" s="164" t="n">
        <v>0.089213300892133</v>
      </c>
      <c r="DA53" s="164" t="n">
        <v>0.374695863746959</v>
      </c>
      <c r="DB53" s="164" t="n">
        <v>0</v>
      </c>
      <c r="DC53" s="164" t="n">
        <v>0.0170316301703163</v>
      </c>
      <c r="DD53" s="142" t="n">
        <v>0.408759124087591</v>
      </c>
      <c r="DE53" s="167"/>
      <c r="DF53" s="168"/>
      <c r="DG53" s="168"/>
      <c r="DH53" s="169"/>
      <c r="DI53" s="169"/>
      <c r="DJ53" s="169"/>
      <c r="DK53" s="169"/>
      <c r="DL53" s="169"/>
      <c r="DM53" s="169"/>
      <c r="DN53" s="169"/>
      <c r="DO53" s="170"/>
      <c r="DP53" s="178"/>
      <c r="DQ53" s="178"/>
      <c r="DR53" s="171"/>
      <c r="DS53" s="194" t="n">
        <v>402.4</v>
      </c>
      <c r="DT53" s="174"/>
      <c r="DU53" s="172"/>
      <c r="DV53" s="172"/>
      <c r="DW53" s="172"/>
      <c r="DX53" s="172"/>
      <c r="DY53" s="173"/>
      <c r="DZ53" s="169"/>
      <c r="EA53" s="169"/>
      <c r="EB53" s="169"/>
      <c r="EC53" s="169"/>
      <c r="ED53" s="169"/>
      <c r="EE53" s="169"/>
      <c r="EF53" s="169"/>
      <c r="EG53" s="173"/>
      <c r="EH53" s="169"/>
      <c r="EI53" s="169"/>
      <c r="EJ53" s="170"/>
      <c r="EK53" s="211" t="n">
        <v>0.513117851604469</v>
      </c>
      <c r="EL53" s="143" t="n">
        <v>0.355825363473254</v>
      </c>
      <c r="EM53" s="143" t="n">
        <v>0.0164284088683769</v>
      </c>
      <c r="EN53" s="144" t="n">
        <v>0.0772198728703669</v>
      </c>
      <c r="EO53" s="170"/>
      <c r="EP53" s="173"/>
    </row>
    <row r="54" customFormat="false" ht="15" hidden="false" customHeight="true" outlineLevel="0" collapsed="false">
      <c r="A54" s="1" t="n">
        <v>2008</v>
      </c>
      <c r="B54" s="2" t="s">
        <v>206</v>
      </c>
      <c r="C54" s="126" t="n">
        <v>19365</v>
      </c>
      <c r="D54" s="127" t="n">
        <v>49591</v>
      </c>
      <c r="E54" s="128" t="n">
        <v>44.6145643153527</v>
      </c>
      <c r="F54" s="128" t="n">
        <v>17.173699846665</v>
      </c>
      <c r="G54" s="129" t="n">
        <v>24.9181818181818</v>
      </c>
      <c r="H54" s="128" t="n">
        <v>66.1705208333333</v>
      </c>
      <c r="I54" s="128" t="n">
        <v>71.3535897435897</v>
      </c>
      <c r="J54" s="128" t="n">
        <v>29.3208163265306</v>
      </c>
      <c r="K54" s="128" t="n">
        <v>31.7764545454545</v>
      </c>
      <c r="L54" s="128" t="n">
        <v>66.0333766233766</v>
      </c>
      <c r="M54" s="130" t="n">
        <v>34.971582733813</v>
      </c>
      <c r="N54" s="131" t="n">
        <v>33.15</v>
      </c>
      <c r="O54" s="132"/>
      <c r="P54" s="133" t="n">
        <v>0.1506</v>
      </c>
      <c r="Q54" s="134" t="n">
        <v>43</v>
      </c>
      <c r="R54" s="135" t="n">
        <v>80</v>
      </c>
      <c r="S54" s="136" t="n">
        <f aca="false">Q54-R54</f>
        <v>-37</v>
      </c>
      <c r="T54" s="209" t="n">
        <v>35889</v>
      </c>
      <c r="U54" s="210" t="n">
        <v>0.0231268633843239</v>
      </c>
      <c r="V54" s="210" t="n">
        <v>0.385939981609964</v>
      </c>
      <c r="W54" s="165" t="n">
        <v>0.287831926216947</v>
      </c>
      <c r="X54" s="165" t="n">
        <v>0.223689709938978</v>
      </c>
      <c r="Y54" s="165" t="n">
        <v>0.0981080553930174</v>
      </c>
      <c r="Z54" s="210" t="n">
        <v>0.590933155005712</v>
      </c>
      <c r="AA54" s="165" t="n">
        <v>0.200507119173006</v>
      </c>
      <c r="AB54" s="165" t="n">
        <v>0.0122878876535986</v>
      </c>
      <c r="AC54" s="165" t="n">
        <v>0.0130123436150353</v>
      </c>
      <c r="AD54" s="165" t="n">
        <v>0.00640864888963192</v>
      </c>
      <c r="AE54" s="165" t="n">
        <v>0.112318537713506</v>
      </c>
      <c r="AF54" s="165" t="n">
        <v>0.214801192565967</v>
      </c>
      <c r="AG54" s="164" t="n">
        <v>0.0315974253949678</v>
      </c>
      <c r="AH54" s="211" t="n">
        <v>0.0247982883509912</v>
      </c>
      <c r="AI54" s="143" t="n">
        <v>0.0758384244580208</v>
      </c>
      <c r="AJ54" s="143" t="n">
        <v>0.0819993297759905</v>
      </c>
      <c r="AK54" s="143" t="n">
        <v>0.476039491660867</v>
      </c>
      <c r="AL54" s="143" t="n">
        <v>0.242956203438765</v>
      </c>
      <c r="AM54" s="143" t="n">
        <v>0.0220142809269714</v>
      </c>
      <c r="AN54" s="144" t="n">
        <v>0.00149511509808471</v>
      </c>
      <c r="AO54" s="142"/>
      <c r="AP54" s="134" t="n">
        <v>48.2</v>
      </c>
      <c r="AQ54" s="143" t="n">
        <v>0.0228215767634855</v>
      </c>
      <c r="AR54" s="143" t="n">
        <v>0.199170124481328</v>
      </c>
      <c r="AS54" s="143" t="n">
        <v>0.161825726141079</v>
      </c>
      <c r="AT54" s="143" t="n">
        <v>0.101659751037344</v>
      </c>
      <c r="AU54" s="143" t="n">
        <v>0.228215767634855</v>
      </c>
      <c r="AV54" s="143" t="n">
        <v>0.159751037344398</v>
      </c>
      <c r="AW54" s="144" t="n">
        <v>0.288381742738589</v>
      </c>
      <c r="AX54" s="145" t="n">
        <v>0.123547717842324</v>
      </c>
      <c r="AY54" s="133" t="n">
        <v>0.000424556338626136</v>
      </c>
      <c r="AZ54" s="147" t="n">
        <v>1866</v>
      </c>
      <c r="BA54" s="148" t="n">
        <v>1268</v>
      </c>
      <c r="BB54" s="191" t="n">
        <v>14559</v>
      </c>
      <c r="BC54" s="133" t="n">
        <v>5.57585440743552</v>
      </c>
      <c r="BD54" s="175" t="n">
        <v>3.415736</v>
      </c>
      <c r="BE54" s="176" t="n">
        <v>0.885561</v>
      </c>
      <c r="BF54" s="176" t="n">
        <v>4.301294</v>
      </c>
      <c r="BG54" s="177" t="n">
        <v>2.15065</v>
      </c>
      <c r="BH54" s="134" t="n">
        <v>409</v>
      </c>
      <c r="BI54" s="134" t="n">
        <v>100</v>
      </c>
      <c r="BJ54" s="135" t="n">
        <v>13</v>
      </c>
      <c r="BK54" s="156" t="n">
        <v>0.177253763309484</v>
      </c>
      <c r="BL54" s="157" t="n">
        <v>14.8326567433469</v>
      </c>
      <c r="BM54" s="158"/>
      <c r="BN54" s="153"/>
      <c r="BO54" s="159"/>
      <c r="BP54" s="159"/>
      <c r="BQ54" s="162" t="n">
        <v>25.0487</v>
      </c>
      <c r="BR54" s="159"/>
      <c r="BS54" s="159"/>
      <c r="BT54" s="153"/>
      <c r="BU54" s="153"/>
      <c r="BV54" s="160" t="n">
        <v>102.916978309648</v>
      </c>
      <c r="BW54" s="134" t="n">
        <v>125216</v>
      </c>
      <c r="BX54" s="149"/>
      <c r="BY54" s="161" t="n">
        <v>-1.028</v>
      </c>
      <c r="BZ54" s="162" t="n">
        <v>0.654</v>
      </c>
      <c r="CA54" s="161" t="n">
        <v>-60.6</v>
      </c>
      <c r="CB54" s="163" t="n">
        <v>0.631277153079479</v>
      </c>
      <c r="CC54" s="133" t="n">
        <v>0.14978620044025</v>
      </c>
      <c r="CD54" s="133" t="n">
        <v>0.502</v>
      </c>
      <c r="CE54" s="163" t="n">
        <v>0.0382778558650652</v>
      </c>
      <c r="CF54" s="164" t="n">
        <v>0.0564624329159213</v>
      </c>
      <c r="CG54" s="164" t="n">
        <v>0.020141196013289</v>
      </c>
      <c r="CH54" s="164" t="n">
        <v>0.0251804881165346</v>
      </c>
      <c r="CI54" s="164" t="n">
        <v>0.0609347048300537</v>
      </c>
      <c r="CJ54" s="164" t="n">
        <v>0.0538509455660619</v>
      </c>
      <c r="CK54" s="164" t="n">
        <v>0.0455452977255303</v>
      </c>
      <c r="CL54" s="164" t="n">
        <v>0.0606631740352671</v>
      </c>
      <c r="CM54" s="164" t="n">
        <v>0.0811078456427294</v>
      </c>
      <c r="CN54" s="164" t="n">
        <v>0.0918492844364937</v>
      </c>
      <c r="CO54" s="164" t="n">
        <v>0.0819144518272425</v>
      </c>
      <c r="CP54" s="164" t="n">
        <v>0.0785203168924099</v>
      </c>
      <c r="CQ54" s="164" t="n">
        <v>0.0517106440071556</v>
      </c>
      <c r="CR54" s="164" t="n">
        <v>0.15555520061334</v>
      </c>
      <c r="CS54" s="165" t="n">
        <v>0.631277153079479</v>
      </c>
      <c r="CT54" s="213" t="n">
        <v>-5703</v>
      </c>
      <c r="CU54" s="142" t="n">
        <v>0.0982861615129057</v>
      </c>
      <c r="CV54" s="145" t="n">
        <v>0.0246374265269614</v>
      </c>
      <c r="CW54" s="166" t="n">
        <v>46.4888073409149</v>
      </c>
      <c r="CX54" s="148" t="n">
        <v>7070</v>
      </c>
      <c r="CY54" s="163" t="n">
        <v>0.110114192495922</v>
      </c>
      <c r="CZ54" s="164" t="n">
        <v>0.16394779771615</v>
      </c>
      <c r="DA54" s="164" t="n">
        <v>0.33931484502447</v>
      </c>
      <c r="DB54" s="164" t="n">
        <v>0</v>
      </c>
      <c r="DC54" s="164" t="n">
        <v>0</v>
      </c>
      <c r="DD54" s="142" t="n">
        <v>0.386623164763458</v>
      </c>
      <c r="DE54" s="167"/>
      <c r="DF54" s="168"/>
      <c r="DG54" s="168"/>
      <c r="DH54" s="169"/>
      <c r="DI54" s="169"/>
      <c r="DJ54" s="169"/>
      <c r="DK54" s="169"/>
      <c r="DL54" s="169"/>
      <c r="DM54" s="169"/>
      <c r="DN54" s="169"/>
      <c r="DO54" s="170"/>
      <c r="DP54" s="145" t="n">
        <v>0.0191748658318426</v>
      </c>
      <c r="DQ54" s="145" t="n">
        <v>0.0624739691795085</v>
      </c>
      <c r="DR54" s="171"/>
      <c r="DS54" s="194" t="n">
        <v>422.5</v>
      </c>
      <c r="DT54" s="174"/>
      <c r="DU54" s="172"/>
      <c r="DV54" s="172"/>
      <c r="DW54" s="172"/>
      <c r="DX54" s="172"/>
      <c r="DY54" s="173"/>
      <c r="DZ54" s="169"/>
      <c r="EA54" s="169"/>
      <c r="EB54" s="169"/>
      <c r="EC54" s="169"/>
      <c r="ED54" s="169"/>
      <c r="EE54" s="169"/>
      <c r="EF54" s="169"/>
      <c r="EG54" s="173"/>
      <c r="EH54" s="169"/>
      <c r="EI54" s="169"/>
      <c r="EJ54" s="170"/>
      <c r="EK54" s="211" t="n">
        <v>0.3484675384451</v>
      </c>
      <c r="EL54" s="143" t="n">
        <v>0.366179818685428</v>
      </c>
      <c r="EM54" s="143" t="n">
        <v>0.0302464924753631</v>
      </c>
      <c r="EN54" s="144" t="n">
        <v>0.113736674694042</v>
      </c>
      <c r="EO54" s="170"/>
      <c r="EP54" s="173"/>
    </row>
    <row r="55" customFormat="false" ht="15" hidden="false" customHeight="true" outlineLevel="0" collapsed="false">
      <c r="A55" s="1" t="n">
        <v>2008</v>
      </c>
      <c r="B55" s="2" t="s">
        <v>207</v>
      </c>
      <c r="C55" s="126" t="n">
        <v>19837</v>
      </c>
      <c r="D55" s="127" t="n">
        <v>50150</v>
      </c>
      <c r="E55" s="128" t="n">
        <v>45.1182157676349</v>
      </c>
      <c r="F55" s="128" t="n">
        <v>17.4869305571936</v>
      </c>
      <c r="G55" s="129" t="n">
        <v>29.8352631578947</v>
      </c>
      <c r="H55" s="128" t="n">
        <v>72.3036974789916</v>
      </c>
      <c r="I55" s="128" t="n">
        <v>57.3386666666667</v>
      </c>
      <c r="J55" s="128" t="n">
        <v>31.8210975609756</v>
      </c>
      <c r="K55" s="128" t="n">
        <v>31.5925396825397</v>
      </c>
      <c r="L55" s="128" t="n">
        <v>77.6087356321839</v>
      </c>
      <c r="M55" s="130" t="n">
        <v>35.7585022026432</v>
      </c>
      <c r="N55" s="131" t="n">
        <v>33.3</v>
      </c>
      <c r="O55" s="132"/>
      <c r="P55" s="133" t="n">
        <v>0.3641</v>
      </c>
      <c r="Q55" s="134" t="n">
        <v>203</v>
      </c>
      <c r="R55" s="135" t="n">
        <v>168</v>
      </c>
      <c r="S55" s="136" t="n">
        <f aca="false">Q55-R55</f>
        <v>35</v>
      </c>
      <c r="T55" s="209" t="n">
        <v>50808</v>
      </c>
      <c r="U55" s="210" t="n">
        <v>0.0259014328452212</v>
      </c>
      <c r="V55" s="210" t="n">
        <v>0.319457565737679</v>
      </c>
      <c r="W55" s="165" t="n">
        <v>0.211403715950244</v>
      </c>
      <c r="X55" s="165" t="n">
        <v>0.177432687765706</v>
      </c>
      <c r="Y55" s="165" t="n">
        <v>0.108053849787435</v>
      </c>
      <c r="Z55" s="210" t="n">
        <v>0.654581955597544</v>
      </c>
      <c r="AA55" s="165" t="n">
        <v>0.248228625413321</v>
      </c>
      <c r="AB55" s="165" t="n">
        <v>0.0148205007085498</v>
      </c>
      <c r="AC55" s="165" t="n">
        <v>0.0132262635805385</v>
      </c>
      <c r="AD55" s="165" t="n">
        <v>0.0076956384821288</v>
      </c>
      <c r="AE55" s="165" t="n">
        <v>0.0811289560699102</v>
      </c>
      <c r="AF55" s="165" t="n">
        <v>0.252637379940167</v>
      </c>
      <c r="AG55" s="164" t="n">
        <v>0.0368445914029287</v>
      </c>
      <c r="AH55" s="211" t="n">
        <v>0.0227672391214876</v>
      </c>
      <c r="AI55" s="143" t="n">
        <v>0.0749242339207543</v>
      </c>
      <c r="AJ55" s="143" t="n">
        <v>0.0865042840573203</v>
      </c>
      <c r="AK55" s="143" t="n">
        <v>0.492722714857635</v>
      </c>
      <c r="AL55" s="143" t="n">
        <v>0.242844314737905</v>
      </c>
      <c r="AM55" s="143" t="n">
        <v>0.0280428031578553</v>
      </c>
      <c r="AN55" s="144" t="n">
        <v>0.00269390503984735</v>
      </c>
      <c r="AO55" s="142"/>
      <c r="AP55" s="134" t="n">
        <v>72.3</v>
      </c>
      <c r="AQ55" s="143" t="n">
        <v>0.0262793914246196</v>
      </c>
      <c r="AR55" s="143" t="n">
        <v>0.164591977869986</v>
      </c>
      <c r="AS55" s="143" t="n">
        <v>0.12448132780083</v>
      </c>
      <c r="AT55" s="143" t="n">
        <v>0.113416320885201</v>
      </c>
      <c r="AU55" s="143" t="n">
        <v>0.261410788381743</v>
      </c>
      <c r="AV55" s="143" t="n">
        <v>0.120331950207469</v>
      </c>
      <c r="AW55" s="144" t="n">
        <v>0.313969571230982</v>
      </c>
      <c r="AX55" s="145" t="n">
        <v>0.130150343702024</v>
      </c>
      <c r="AY55" s="133" t="n">
        <v>0.00159081755940395</v>
      </c>
      <c r="AZ55" s="147" t="n">
        <v>1928</v>
      </c>
      <c r="BA55" s="148" t="n">
        <v>1326</v>
      </c>
      <c r="BB55" s="149"/>
      <c r="BC55" s="133" t="n">
        <v>3.81561073554253</v>
      </c>
      <c r="BD55" s="175" t="n">
        <v>4.221931</v>
      </c>
      <c r="BE55" s="176" t="n">
        <v>2.897399</v>
      </c>
      <c r="BF55" s="176" t="n">
        <v>6.953765</v>
      </c>
      <c r="BG55" s="177" t="n">
        <v>3.72523</v>
      </c>
      <c r="BH55" s="134" t="n">
        <v>562</v>
      </c>
      <c r="BI55" s="134" t="n">
        <v>115</v>
      </c>
      <c r="BJ55" s="135" t="n">
        <v>16</v>
      </c>
      <c r="BK55" s="156" t="n">
        <v>0.197415744271851</v>
      </c>
      <c r="BL55" s="157" t="n">
        <v>14.080995162405</v>
      </c>
      <c r="BM55" s="158"/>
      <c r="BN55" s="153"/>
      <c r="BO55" s="159"/>
      <c r="BP55" s="159"/>
      <c r="BQ55" s="162" t="n">
        <v>35.6794</v>
      </c>
      <c r="BR55" s="159"/>
      <c r="BS55" s="159"/>
      <c r="BT55" s="153"/>
      <c r="BU55" s="153"/>
      <c r="BV55" s="160" t="n">
        <v>83.1651828107515</v>
      </c>
      <c r="BW55" s="134" t="n">
        <v>186542</v>
      </c>
      <c r="BX55" s="149"/>
      <c r="BY55" s="161" t="n">
        <v>-0.506</v>
      </c>
      <c r="BZ55" s="162" t="n">
        <v>0.72</v>
      </c>
      <c r="CA55" s="161" t="n">
        <v>-28.6</v>
      </c>
      <c r="CB55" s="163" t="n">
        <v>0.64756462351642</v>
      </c>
      <c r="CC55" s="133" t="n">
        <v>0.104397423798407</v>
      </c>
      <c r="CD55" s="133" t="n">
        <v>0.405</v>
      </c>
      <c r="CE55" s="163" t="n">
        <v>0.0422693012833571</v>
      </c>
      <c r="CF55" s="164" t="n">
        <v>0.0625381951517621</v>
      </c>
      <c r="CG55" s="164" t="n">
        <v>0.0208049661738375</v>
      </c>
      <c r="CH55" s="164" t="n">
        <v>0.0260906391054025</v>
      </c>
      <c r="CI55" s="164" t="n">
        <v>0.0611336857115288</v>
      </c>
      <c r="CJ55" s="164" t="n">
        <v>0.0550063792604346</v>
      </c>
      <c r="CK55" s="164" t="n">
        <v>0.0498600851282821</v>
      </c>
      <c r="CL55" s="164" t="n">
        <v>0.0610264712504423</v>
      </c>
      <c r="CM55" s="164" t="n">
        <v>0.0851550857179617</v>
      </c>
      <c r="CN55" s="164" t="n">
        <v>0.096160650148492</v>
      </c>
      <c r="CO55" s="164" t="n">
        <v>0.0858466189919696</v>
      </c>
      <c r="CP55" s="164" t="n">
        <v>0.0779341917637851</v>
      </c>
      <c r="CQ55" s="164" t="n">
        <v>0.0493508164381212</v>
      </c>
      <c r="CR55" s="164" t="n">
        <v>0.142900794459157</v>
      </c>
      <c r="CS55" s="165" t="n">
        <v>0.64756462351642</v>
      </c>
      <c r="CT55" s="213" t="n">
        <v>-15076</v>
      </c>
      <c r="CU55" s="142" t="n">
        <v>0.0839221194154668</v>
      </c>
      <c r="CV55" s="145" t="n">
        <v>0.0328773144921787</v>
      </c>
      <c r="CW55" s="166" t="n">
        <v>45.112693120048</v>
      </c>
      <c r="CX55" s="148" t="n">
        <v>11666</v>
      </c>
      <c r="CY55" s="163" t="n">
        <v>0.124517906336088</v>
      </c>
      <c r="CZ55" s="164" t="n">
        <v>0.117355371900826</v>
      </c>
      <c r="DA55" s="164" t="n">
        <v>0.303030303030303</v>
      </c>
      <c r="DB55" s="164" t="n">
        <v>0</v>
      </c>
      <c r="DC55" s="164" t="n">
        <v>0.00385674931129477</v>
      </c>
      <c r="DD55" s="142" t="n">
        <v>0.451239669421488</v>
      </c>
      <c r="DE55" s="167"/>
      <c r="DF55" s="168"/>
      <c r="DG55" s="168"/>
      <c r="DH55" s="169"/>
      <c r="DI55" s="169"/>
      <c r="DJ55" s="169"/>
      <c r="DK55" s="169"/>
      <c r="DL55" s="169"/>
      <c r="DM55" s="169"/>
      <c r="DN55" s="169"/>
      <c r="DO55" s="170"/>
      <c r="DP55" s="178"/>
      <c r="DQ55" s="178"/>
      <c r="DR55" s="171"/>
      <c r="DS55" s="194" t="n">
        <v>628.3</v>
      </c>
      <c r="DT55" s="174"/>
      <c r="DU55" s="172"/>
      <c r="DV55" s="172"/>
      <c r="DW55" s="172"/>
      <c r="DX55" s="172"/>
      <c r="DY55" s="173"/>
      <c r="DZ55" s="169"/>
      <c r="EA55" s="169"/>
      <c r="EB55" s="169"/>
      <c r="EC55" s="169"/>
      <c r="ED55" s="169"/>
      <c r="EE55" s="169"/>
      <c r="EF55" s="169"/>
      <c r="EG55" s="173"/>
      <c r="EH55" s="169"/>
      <c r="EI55" s="169"/>
      <c r="EJ55" s="170"/>
      <c r="EK55" s="211" t="n">
        <v>0.37866189930585</v>
      </c>
      <c r="EL55" s="143" t="n">
        <v>0.47555315800502</v>
      </c>
      <c r="EM55" s="143" t="n">
        <v>0.0383320775914723</v>
      </c>
      <c r="EN55" s="144" t="n">
        <v>0.0897848000249662</v>
      </c>
      <c r="EO55" s="170"/>
      <c r="EP55" s="173"/>
    </row>
    <row r="56" customFormat="false" ht="15" hidden="false" customHeight="true" outlineLevel="0" collapsed="false">
      <c r="A56" s="1" t="n">
        <v>2008</v>
      </c>
      <c r="B56" s="2" t="s">
        <v>208</v>
      </c>
      <c r="C56" s="126" t="n">
        <v>28501</v>
      </c>
      <c r="D56" s="127" t="n">
        <v>79366</v>
      </c>
      <c r="E56" s="128" t="n">
        <v>71.4030885529158</v>
      </c>
      <c r="F56" s="128" t="n">
        <v>25.3086139053481</v>
      </c>
      <c r="G56" s="129" t="n">
        <v>29.898</v>
      </c>
      <c r="H56" s="128" t="n">
        <v>160.944661016949</v>
      </c>
      <c r="I56" s="128" t="n">
        <v>40.8718461538462</v>
      </c>
      <c r="J56" s="128" t="n">
        <v>30.6821428571429</v>
      </c>
      <c r="K56" s="128" t="n">
        <v>29.9580612244898</v>
      </c>
      <c r="L56" s="128" t="n">
        <v>94.2504347826087</v>
      </c>
      <c r="M56" s="130" t="n">
        <v>35.616</v>
      </c>
      <c r="N56" s="131" t="n">
        <v>53.02</v>
      </c>
      <c r="O56" s="132"/>
      <c r="P56" s="11"/>
      <c r="Q56" s="134" t="n">
        <v>97</v>
      </c>
      <c r="R56" s="135" t="n">
        <v>84</v>
      </c>
      <c r="S56" s="136" t="n">
        <f aca="false">Q56-R56</f>
        <v>13</v>
      </c>
      <c r="T56" s="209" t="n">
        <v>35417</v>
      </c>
      <c r="U56" s="210" t="n">
        <v>0.0308891210435666</v>
      </c>
      <c r="V56" s="210" t="n">
        <v>0.474320241691843</v>
      </c>
      <c r="W56" s="165" t="n">
        <v>0.370500042352543</v>
      </c>
      <c r="X56" s="165" t="n">
        <v>0.185842956772172</v>
      </c>
      <c r="Y56" s="165" t="n">
        <v>0.1038201993393</v>
      </c>
      <c r="Z56" s="210" t="n">
        <v>0.49479063726459</v>
      </c>
      <c r="AA56" s="165" t="n">
        <v>0.172007792867832</v>
      </c>
      <c r="AB56" s="165" t="n">
        <v>0.00457407459694497</v>
      </c>
      <c r="AC56" s="165" t="n">
        <v>0.00440466442668775</v>
      </c>
      <c r="AD56" s="165" t="n">
        <v>0.0080187480588418</v>
      </c>
      <c r="AE56" s="165" t="n">
        <v>0.05466301493633</v>
      </c>
      <c r="AF56" s="165" t="n">
        <v>0.217748538837282</v>
      </c>
      <c r="AG56" s="164" t="n">
        <v>0.0333738035406726</v>
      </c>
      <c r="AH56" s="211" t="n">
        <v>0.0253279183359859</v>
      </c>
      <c r="AI56" s="143" t="n">
        <v>0.0816091323198507</v>
      </c>
      <c r="AJ56" s="143" t="n">
        <v>0.0793589813950936</v>
      </c>
      <c r="AK56" s="143" t="n">
        <v>0.504143570605345</v>
      </c>
      <c r="AL56" s="143" t="n">
        <v>0.259700345754898</v>
      </c>
      <c r="AM56" s="143" t="n">
        <v>0.0200318314033258</v>
      </c>
      <c r="AN56" s="144" t="n">
        <v>0.00170133362603589</v>
      </c>
      <c r="AO56" s="142"/>
      <c r="AP56" s="134" t="n">
        <v>46.3</v>
      </c>
      <c r="AQ56" s="143" t="n">
        <v>0.0323974082073434</v>
      </c>
      <c r="AR56" s="143" t="n">
        <v>0.254859611231102</v>
      </c>
      <c r="AS56" s="143" t="n">
        <v>0.140388768898488</v>
      </c>
      <c r="AT56" s="143" t="n">
        <v>0.120950323974082</v>
      </c>
      <c r="AU56" s="143" t="n">
        <v>0.211663066954644</v>
      </c>
      <c r="AV56" s="143" t="n">
        <v>0.0993520518358531</v>
      </c>
      <c r="AW56" s="144" t="n">
        <v>0.280777537796976</v>
      </c>
      <c r="AX56" s="145" t="n">
        <v>0.133798406081942</v>
      </c>
      <c r="AY56" s="133" t="n">
        <v>0.0012684867529622</v>
      </c>
      <c r="AZ56" s="147" t="n">
        <v>1876</v>
      </c>
      <c r="BA56" s="148" t="n">
        <v>1302</v>
      </c>
      <c r="BB56" s="191" t="n">
        <v>14987</v>
      </c>
      <c r="BC56" s="133" t="n">
        <v>7.74020249468336</v>
      </c>
      <c r="BD56" s="175" t="n">
        <v>2.477117</v>
      </c>
      <c r="BE56" s="176" t="n">
        <v>1.415496</v>
      </c>
      <c r="BF56" s="176" t="n">
        <v>2.477117</v>
      </c>
      <c r="BG56" s="177" t="n">
        <v>1.41549</v>
      </c>
      <c r="BH56" s="134" t="n">
        <v>396</v>
      </c>
      <c r="BI56" s="134" t="n">
        <v>69</v>
      </c>
      <c r="BJ56" s="135" t="n">
        <v>11</v>
      </c>
      <c r="BK56" s="146"/>
      <c r="BL56" s="155"/>
      <c r="BM56" s="155"/>
      <c r="BN56" s="153"/>
      <c r="BO56" s="159"/>
      <c r="BP56" s="159"/>
      <c r="BQ56" s="162" t="n">
        <v>27.7201</v>
      </c>
      <c r="BR56" s="159"/>
      <c r="BS56" s="159"/>
      <c r="BT56" s="153"/>
      <c r="BU56" s="153"/>
      <c r="BV56" s="160" t="n">
        <v>79.2628685505549</v>
      </c>
      <c r="BW56" s="134" t="n">
        <v>130626</v>
      </c>
      <c r="BX56" s="149"/>
      <c r="BY56" s="161" t="n">
        <v>-1.095</v>
      </c>
      <c r="BZ56" s="162" t="n">
        <v>0.656</v>
      </c>
      <c r="CA56" s="161" t="n">
        <v>-55.2</v>
      </c>
      <c r="CB56" s="163" t="n">
        <v>0.648997902408403</v>
      </c>
      <c r="CC56" s="133" t="n">
        <v>0.118936963291498</v>
      </c>
      <c r="CD56" s="133" t="n">
        <v>0.383</v>
      </c>
      <c r="CE56" s="163" t="n">
        <v>0.0389279316521979</v>
      </c>
      <c r="CF56" s="164" t="n">
        <v>0.0595593526556734</v>
      </c>
      <c r="CG56" s="164" t="n">
        <v>0.0203634804709629</v>
      </c>
      <c r="CH56" s="164" t="n">
        <v>0.0261586514170226</v>
      </c>
      <c r="CI56" s="164" t="n">
        <v>0.0601717881585596</v>
      </c>
      <c r="CJ56" s="164" t="n">
        <v>0.0514063050235022</v>
      </c>
      <c r="CK56" s="164" t="n">
        <v>0.0449527659118399</v>
      </c>
      <c r="CL56" s="164" t="n">
        <v>0.0597660496378975</v>
      </c>
      <c r="CM56" s="164" t="n">
        <v>0.0844701667355657</v>
      </c>
      <c r="CN56" s="164" t="n">
        <v>0.100952337206988</v>
      </c>
      <c r="CO56" s="164" t="n">
        <v>0.091229923598671</v>
      </c>
      <c r="CP56" s="164" t="n">
        <v>0.0815764089844288</v>
      </c>
      <c r="CQ56" s="164" t="n">
        <v>0.0483135057339274</v>
      </c>
      <c r="CR56" s="164" t="n">
        <v>0.141158727971461</v>
      </c>
      <c r="CS56" s="165" t="n">
        <v>0.648997902408403</v>
      </c>
      <c r="CT56" s="213" t="n">
        <v>-10076</v>
      </c>
      <c r="CU56" s="142" t="n">
        <v>0.0909926048413027</v>
      </c>
      <c r="CV56" s="145" t="n">
        <v>0.0266332889317594</v>
      </c>
      <c r="CW56" s="166" t="n">
        <v>45.8239554146954</v>
      </c>
      <c r="CX56" s="148" t="n">
        <v>7780</v>
      </c>
      <c r="CY56" s="163" t="n">
        <v>0.0844748858447489</v>
      </c>
      <c r="CZ56" s="164" t="n">
        <v>0.114155251141553</v>
      </c>
      <c r="DA56" s="164" t="n">
        <v>0.273211567732116</v>
      </c>
      <c r="DB56" s="164" t="n">
        <v>0</v>
      </c>
      <c r="DC56" s="164" t="n">
        <v>0</v>
      </c>
      <c r="DD56" s="142" t="n">
        <v>0.528158295281583</v>
      </c>
      <c r="DE56" s="167"/>
      <c r="DF56" s="168"/>
      <c r="DG56" s="168"/>
      <c r="DH56" s="169"/>
      <c r="DI56" s="169"/>
      <c r="DJ56" s="169"/>
      <c r="DK56" s="169"/>
      <c r="DL56" s="169"/>
      <c r="DM56" s="169"/>
      <c r="DN56" s="169"/>
      <c r="DO56" s="170"/>
      <c r="DP56" s="178"/>
      <c r="DQ56" s="178"/>
      <c r="DR56" s="171"/>
      <c r="DS56" s="194" t="n">
        <v>418</v>
      </c>
      <c r="DT56" s="174"/>
      <c r="DU56" s="172"/>
      <c r="DV56" s="172"/>
      <c r="DW56" s="172"/>
      <c r="DX56" s="172"/>
      <c r="DY56" s="173"/>
      <c r="DZ56" s="169"/>
      <c r="EA56" s="169"/>
      <c r="EB56" s="169"/>
      <c r="EC56" s="169"/>
      <c r="ED56" s="169"/>
      <c r="EE56" s="169"/>
      <c r="EF56" s="169"/>
      <c r="EG56" s="173"/>
      <c r="EH56" s="169"/>
      <c r="EI56" s="169"/>
      <c r="EJ56" s="170"/>
      <c r="EK56" s="211" t="n">
        <v>0.35056826111492</v>
      </c>
      <c r="EL56" s="143" t="n">
        <v>0.445573752586453</v>
      </c>
      <c r="EM56" s="143" t="n">
        <v>0.0276575991650536</v>
      </c>
      <c r="EN56" s="144" t="n">
        <v>0.0958307291824686</v>
      </c>
      <c r="EO56" s="170"/>
      <c r="EP56" s="173"/>
    </row>
    <row r="57" customFormat="false" ht="15" hidden="false" customHeight="true" outlineLevel="0" collapsed="false">
      <c r="A57" s="1" t="n">
        <v>2008</v>
      </c>
      <c r="B57" s="2" t="s">
        <v>209</v>
      </c>
      <c r="C57" s="126" t="n">
        <v>22321</v>
      </c>
      <c r="D57" s="127" t="n">
        <v>52863</v>
      </c>
      <c r="E57" s="128" t="n">
        <v>47.5822895125554</v>
      </c>
      <c r="F57" s="128" t="n">
        <v>19.8757411783579</v>
      </c>
      <c r="G57" s="129" t="n">
        <v>33.5045</v>
      </c>
      <c r="H57" s="128" t="n">
        <v>59.6948026315789</v>
      </c>
      <c r="I57" s="128" t="n">
        <v>58.4711111111111</v>
      </c>
      <c r="J57" s="128" t="n">
        <v>36.3075409836066</v>
      </c>
      <c r="K57" s="128" t="n">
        <v>38.1784183673469</v>
      </c>
      <c r="L57" s="128" t="n">
        <v>82.8576190476191</v>
      </c>
      <c r="M57" s="130" t="n">
        <v>35.2226666666667</v>
      </c>
      <c r="N57" s="131" t="n">
        <v>34.54</v>
      </c>
      <c r="O57" s="132"/>
      <c r="P57" s="133" t="n">
        <v>0.4514</v>
      </c>
      <c r="Q57" s="134" t="n">
        <v>276</v>
      </c>
      <c r="R57" s="135" t="n">
        <v>151</v>
      </c>
      <c r="S57" s="136" t="n">
        <f aca="false">Q57-R57</f>
        <v>125</v>
      </c>
      <c r="T57" s="209" t="n">
        <v>51200</v>
      </c>
      <c r="U57" s="210" t="n">
        <v>0.02939453125</v>
      </c>
      <c r="V57" s="210" t="n">
        <v>0.35947265625</v>
      </c>
      <c r="W57" s="165" t="n">
        <v>0.28376953125</v>
      </c>
      <c r="X57" s="165" t="n">
        <v>0.27119140625</v>
      </c>
      <c r="Y57" s="165" t="n">
        <v>0.075703125</v>
      </c>
      <c r="Z57" s="210" t="n">
        <v>0.6110546875</v>
      </c>
      <c r="AA57" s="165" t="n">
        <v>0.2801171875</v>
      </c>
      <c r="AB57" s="165" t="n">
        <v>0.005546875</v>
      </c>
      <c r="AC57" s="165" t="n">
        <v>0.0121484375</v>
      </c>
      <c r="AD57" s="165" t="n">
        <v>0.00701171875</v>
      </c>
      <c r="AE57" s="165" t="n">
        <v>0.080625</v>
      </c>
      <c r="AF57" s="165" t="n">
        <v>0.199765625</v>
      </c>
      <c r="AG57" s="164" t="n">
        <v>0.02583984375</v>
      </c>
      <c r="AH57" s="211" t="n">
        <v>0.0267470005398158</v>
      </c>
      <c r="AI57" s="143" t="n">
        <v>0.0787956884392359</v>
      </c>
      <c r="AJ57" s="143" t="n">
        <v>0.0901840597628293</v>
      </c>
      <c r="AK57" s="143" t="n">
        <v>0.465930659794174</v>
      </c>
      <c r="AL57" s="143" t="n">
        <v>0.201978163581591</v>
      </c>
      <c r="AM57" s="143" t="n">
        <v>0.026033050655615</v>
      </c>
      <c r="AN57" s="144" t="n">
        <v>0.00189806188726557</v>
      </c>
      <c r="AO57" s="142"/>
      <c r="AP57" s="134" t="n">
        <v>67.7</v>
      </c>
      <c r="AQ57" s="143" t="n">
        <v>0.0295420974889217</v>
      </c>
      <c r="AR57" s="143" t="n">
        <v>0.224519940915805</v>
      </c>
      <c r="AS57" s="143" t="n">
        <v>0.212703101920236</v>
      </c>
      <c r="AT57" s="143" t="n">
        <v>0.0901033973412112</v>
      </c>
      <c r="AU57" s="143" t="n">
        <v>0.289512555391433</v>
      </c>
      <c r="AV57" s="143" t="n">
        <v>0.124076809453471</v>
      </c>
      <c r="AW57" s="144" t="n">
        <v>0.243722304283604</v>
      </c>
      <c r="AX57" s="145" t="n">
        <v>0.126716272477633</v>
      </c>
      <c r="AY57" s="133" t="n">
        <v>0.000294689691754582</v>
      </c>
      <c r="AZ57" s="147" t="n">
        <v>2027</v>
      </c>
      <c r="BA57" s="148" t="n">
        <v>1441</v>
      </c>
      <c r="BB57" s="149"/>
      <c r="BC57" s="133" t="n">
        <v>1.73822265882975</v>
      </c>
      <c r="BD57" s="175" t="n">
        <v>7.394979</v>
      </c>
      <c r="BE57" s="176" t="n">
        <v>4.455944</v>
      </c>
      <c r="BF57" s="176" t="n">
        <v>9.196325</v>
      </c>
      <c r="BG57" s="177" t="n">
        <v>4.36114</v>
      </c>
      <c r="BH57" s="134" t="n">
        <v>630</v>
      </c>
      <c r="BI57" s="134" t="n">
        <v>129</v>
      </c>
      <c r="BJ57" s="135" t="n">
        <v>21</v>
      </c>
      <c r="BK57" s="156" t="n">
        <v>0.156159737002128</v>
      </c>
      <c r="BL57" s="157" t="n">
        <v>10.9006798209252</v>
      </c>
      <c r="BM57" s="158"/>
      <c r="BN57" s="153"/>
      <c r="BO57" s="159"/>
      <c r="BP57" s="159"/>
      <c r="BQ57" s="162" t="n">
        <v>36.0268</v>
      </c>
      <c r="BR57" s="159"/>
      <c r="BS57" s="159"/>
      <c r="BT57" s="153"/>
      <c r="BU57" s="153"/>
      <c r="BV57" s="160" t="n">
        <v>77.4631259977249</v>
      </c>
      <c r="BW57" s="134" t="n">
        <v>162073</v>
      </c>
      <c r="BX57" s="149"/>
      <c r="BY57" s="161" t="n">
        <v>0.176</v>
      </c>
      <c r="BZ57" s="162" t="n">
        <v>0.795</v>
      </c>
      <c r="CA57" s="161" t="n">
        <v>-32.8</v>
      </c>
      <c r="CB57" s="163" t="n">
        <v>0.650799331165586</v>
      </c>
      <c r="CC57" s="133" t="n">
        <v>0.0881993230751728</v>
      </c>
      <c r="CD57" s="133" t="n">
        <v>0.376</v>
      </c>
      <c r="CE57" s="163" t="n">
        <v>0.048175822006133</v>
      </c>
      <c r="CF57" s="164" t="n">
        <v>0.0721773521808074</v>
      </c>
      <c r="CG57" s="164" t="n">
        <v>0.0222739136068315</v>
      </c>
      <c r="CH57" s="164" t="n">
        <v>0.0256921263874921</v>
      </c>
      <c r="CI57" s="164" t="n">
        <v>0.0620399449630722</v>
      </c>
      <c r="CJ57" s="164" t="n">
        <v>0.0570051766796444</v>
      </c>
      <c r="CK57" s="164" t="n">
        <v>0.0512670216507376</v>
      </c>
      <c r="CL57" s="164" t="n">
        <v>0.0651743350218729</v>
      </c>
      <c r="CM57" s="164" t="n">
        <v>0.0935936275628883</v>
      </c>
      <c r="CN57" s="164" t="n">
        <v>0.098776477266417</v>
      </c>
      <c r="CO57" s="164" t="n">
        <v>0.0798035453159996</v>
      </c>
      <c r="CP57" s="164" t="n">
        <v>0.0698327296958778</v>
      </c>
      <c r="CQ57" s="164" t="n">
        <v>0.0476143466215841</v>
      </c>
      <c r="CR57" s="164" t="n">
        <v>0.130225268860328</v>
      </c>
      <c r="CS57" s="165" t="n">
        <v>0.650799331165586</v>
      </c>
      <c r="CT57" s="213" t="n">
        <v>-10491</v>
      </c>
      <c r="CU57" s="142" t="n">
        <v>0.0763483121803138</v>
      </c>
      <c r="CV57" s="145" t="n">
        <v>0.0211201125418793</v>
      </c>
      <c r="CW57" s="166" t="n">
        <v>43.6089169695137</v>
      </c>
      <c r="CX57" s="148" t="n">
        <v>11698</v>
      </c>
      <c r="CY57" s="163" t="n">
        <v>0.100127551020408</v>
      </c>
      <c r="CZ57" s="164" t="n">
        <v>0.156887755102041</v>
      </c>
      <c r="DA57" s="164" t="n">
        <v>0.365433673469388</v>
      </c>
      <c r="DB57" s="164" t="n">
        <v>0</v>
      </c>
      <c r="DC57" s="164" t="n">
        <v>0</v>
      </c>
      <c r="DD57" s="142" t="n">
        <v>0.377551020408163</v>
      </c>
      <c r="DE57" s="167"/>
      <c r="DF57" s="168"/>
      <c r="DG57" s="168"/>
      <c r="DH57" s="169"/>
      <c r="DI57" s="169"/>
      <c r="DJ57" s="169"/>
      <c r="DK57" s="169"/>
      <c r="DL57" s="169"/>
      <c r="DM57" s="169"/>
      <c r="DN57" s="169"/>
      <c r="DO57" s="170"/>
      <c r="DP57" s="178"/>
      <c r="DQ57" s="178"/>
      <c r="DR57" s="171"/>
      <c r="DS57" s="194" t="n">
        <v>301.7</v>
      </c>
      <c r="DT57" s="174"/>
      <c r="DU57" s="172"/>
      <c r="DV57" s="172"/>
      <c r="DW57" s="172"/>
      <c r="DX57" s="172"/>
      <c r="DY57" s="173"/>
      <c r="DZ57" s="169"/>
      <c r="EA57" s="169"/>
      <c r="EB57" s="169"/>
      <c r="EC57" s="169"/>
      <c r="ED57" s="169"/>
      <c r="EE57" s="169"/>
      <c r="EF57" s="169"/>
      <c r="EG57" s="173"/>
      <c r="EH57" s="169"/>
      <c r="EI57" s="169"/>
      <c r="EJ57" s="170"/>
      <c r="EK57" s="211" t="n">
        <v>0.460807930180762</v>
      </c>
      <c r="EL57" s="143" t="n">
        <v>0.414064217640255</v>
      </c>
      <c r="EM57" s="143" t="n">
        <v>0.0177463603949796</v>
      </c>
      <c r="EN57" s="144" t="n">
        <v>0.0948687065661055</v>
      </c>
      <c r="EO57" s="170"/>
      <c r="EP57" s="173"/>
    </row>
    <row r="58" customFormat="false" ht="15" hidden="false" customHeight="true" outlineLevel="0" collapsed="false">
      <c r="A58" s="1" t="n">
        <v>2008</v>
      </c>
      <c r="B58" s="2" t="s">
        <v>210</v>
      </c>
      <c r="C58" s="126" t="n">
        <v>22738</v>
      </c>
      <c r="D58" s="127" t="n">
        <v>47602</v>
      </c>
      <c r="E58" s="128" t="n">
        <v>42.8254393962417</v>
      </c>
      <c r="F58" s="128" t="n">
        <v>20.1655802409893</v>
      </c>
      <c r="G58" s="129" t="n">
        <v>29.6755873015873</v>
      </c>
      <c r="H58" s="128" t="n">
        <v>56.6659840571743</v>
      </c>
      <c r="I58" s="128" t="n">
        <v>50.9130907429964</v>
      </c>
      <c r="J58" s="128" t="n">
        <v>33.1236724565757</v>
      </c>
      <c r="K58" s="128" t="n">
        <v>34.1566946132886</v>
      </c>
      <c r="L58" s="128" t="n">
        <v>61.663915643689</v>
      </c>
      <c r="M58" s="130" t="n">
        <v>34.9503659711075</v>
      </c>
      <c r="N58" s="131" t="n">
        <v>32.17</v>
      </c>
      <c r="O58" s="132"/>
      <c r="P58" s="133" t="n">
        <v>0.3393</v>
      </c>
      <c r="Q58" s="134" t="n">
        <v>3300</v>
      </c>
      <c r="R58" s="135" t="n">
        <v>3646</v>
      </c>
      <c r="S58" s="136" t="n">
        <f aca="false">Q58-R58</f>
        <v>-346</v>
      </c>
      <c r="T58" s="209" t="n">
        <v>1412446</v>
      </c>
      <c r="U58" s="210" t="n">
        <v>0.0162271690386748</v>
      </c>
      <c r="V58" s="210" t="n">
        <v>0.302298990545479</v>
      </c>
      <c r="W58" s="165" t="n">
        <v>0.228244478018983</v>
      </c>
      <c r="X58" s="165" t="n">
        <v>0.2059859279576</v>
      </c>
      <c r="Y58" s="165" t="n">
        <v>0.0740545125264966</v>
      </c>
      <c r="Z58" s="210" t="n">
        <v>0.681449060707454</v>
      </c>
      <c r="AA58" s="165" t="n">
        <v>0.205483253873068</v>
      </c>
      <c r="AB58" s="165" t="n">
        <v>0.0224560797368537</v>
      </c>
      <c r="AC58" s="165" t="n">
        <v>0.0211420472003885</v>
      </c>
      <c r="AD58" s="165" t="n">
        <v>0.0108117407674347</v>
      </c>
      <c r="AE58" s="165" t="n">
        <v>0.11330769459505</v>
      </c>
      <c r="AF58" s="165" t="n">
        <v>0.262843322859777</v>
      </c>
      <c r="AG58" s="164" t="n">
        <v>0.0454049216748817</v>
      </c>
      <c r="AH58" s="211" t="n">
        <v>0.0359482769606767</v>
      </c>
      <c r="AI58" s="143" t="n">
        <v>0.0877760990508664</v>
      </c>
      <c r="AJ58" s="143" t="n">
        <v>0.100970231782312</v>
      </c>
      <c r="AK58" s="143" t="n">
        <v>0.500147262267018</v>
      </c>
      <c r="AL58" s="143" t="n">
        <v>0.241774198801228</v>
      </c>
      <c r="AM58" s="143" t="n">
        <v>0.0310036631488921</v>
      </c>
      <c r="AN58" s="144" t="n">
        <v>0.00238026798900631</v>
      </c>
      <c r="AO58" s="142"/>
      <c r="AP58" s="134" t="n">
        <v>1974.3</v>
      </c>
      <c r="AQ58" s="143" t="n">
        <v>0.0159550220331257</v>
      </c>
      <c r="AR58" s="143" t="n">
        <v>0.184267841766702</v>
      </c>
      <c r="AS58" s="143" t="n">
        <v>0.166337436053285</v>
      </c>
      <c r="AT58" s="143" t="n">
        <v>0.0816491921187256</v>
      </c>
      <c r="AU58" s="143" t="n">
        <v>0.241655270222357</v>
      </c>
      <c r="AV58" s="143" t="n">
        <v>0.160917793648382</v>
      </c>
      <c r="AW58" s="144" t="n">
        <v>0.315554880210708</v>
      </c>
      <c r="AX58" s="145" t="n">
        <v>0.114461324952452</v>
      </c>
      <c r="AY58" s="133" t="n">
        <v>0.0015</v>
      </c>
      <c r="AZ58" s="147" t="n">
        <v>1856</v>
      </c>
      <c r="BA58" s="148" t="n">
        <v>1334</v>
      </c>
      <c r="BB58" s="149"/>
      <c r="BC58" s="150"/>
      <c r="BD58" s="151"/>
      <c r="BE58" s="152"/>
      <c r="BF58" s="152"/>
      <c r="BG58" s="153"/>
      <c r="BH58" s="134" t="n">
        <v>17097</v>
      </c>
      <c r="BI58" s="134" t="n">
        <v>4058</v>
      </c>
      <c r="BJ58" s="135" t="n">
        <v>494</v>
      </c>
      <c r="BK58" s="156" t="n">
        <v>0.198026311107049</v>
      </c>
      <c r="BL58" s="157" t="n">
        <v>13.1642181517456</v>
      </c>
      <c r="BM58" s="158"/>
      <c r="BN58" s="153"/>
      <c r="BO58" s="159"/>
      <c r="BP58" s="159"/>
      <c r="BQ58" s="159"/>
      <c r="BR58" s="159"/>
      <c r="BS58" s="159"/>
      <c r="BT58" s="153"/>
      <c r="BU58" s="153"/>
      <c r="BV58" s="160" t="n">
        <v>227.62875370464</v>
      </c>
      <c r="BW58" s="134" t="n">
        <v>4192801</v>
      </c>
      <c r="BX58" s="149"/>
      <c r="BY58" s="161" t="n">
        <v>-0.298</v>
      </c>
      <c r="BZ58" s="162" t="n">
        <v>0.818</v>
      </c>
      <c r="CA58" s="161" t="n">
        <v>-34.7</v>
      </c>
      <c r="CB58" s="163" t="n">
        <v>0.631250087948367</v>
      </c>
      <c r="CC58" s="133" t="n">
        <v>0.105630546044782</v>
      </c>
      <c r="CD58" s="133" t="n">
        <v>0.424</v>
      </c>
      <c r="CE58" s="163" t="n">
        <v>0.0472550450164461</v>
      </c>
      <c r="CF58" s="164" t="n">
        <v>0.0610730153899505</v>
      </c>
      <c r="CG58" s="164" t="n">
        <v>0.0189853990208455</v>
      </c>
      <c r="CH58" s="164" t="n">
        <v>0.0233564626606414</v>
      </c>
      <c r="CI58" s="164" t="n">
        <v>0.0651127969107048</v>
      </c>
      <c r="CJ58" s="164" t="n">
        <v>0.0642281854063668</v>
      </c>
      <c r="CK58" s="164" t="n">
        <v>0.0554655467788717</v>
      </c>
      <c r="CL58" s="164" t="n">
        <v>0.061810946906376</v>
      </c>
      <c r="CM58" s="164" t="n">
        <v>0.076133591839918</v>
      </c>
      <c r="CN58" s="164" t="n">
        <v>0.0816957446823734</v>
      </c>
      <c r="CO58" s="164" t="n">
        <v>0.0745814075125435</v>
      </c>
      <c r="CP58" s="164" t="n">
        <v>0.0756200926302011</v>
      </c>
      <c r="CQ58" s="164" t="n">
        <v>0.05324531262037</v>
      </c>
      <c r="CR58" s="164" t="n">
        <v>0.139685141269524</v>
      </c>
      <c r="CS58" s="165" t="n">
        <v>0.631250087948367</v>
      </c>
      <c r="CT58" s="214"/>
      <c r="CU58" s="142" t="n">
        <v>0.101751311354868</v>
      </c>
      <c r="CV58" s="145" t="n">
        <v>0.027487829734824</v>
      </c>
      <c r="CW58" s="166" t="n">
        <v>45.2731754977162</v>
      </c>
      <c r="CX58" s="148" t="n">
        <v>256067</v>
      </c>
      <c r="CY58" s="163" t="n">
        <v>0.0859666447224051</v>
      </c>
      <c r="CZ58" s="164" t="n">
        <v>0.0869267061663375</v>
      </c>
      <c r="DA58" s="164" t="n">
        <v>0.445166776387975</v>
      </c>
      <c r="DB58" s="164" t="n">
        <v>0</v>
      </c>
      <c r="DC58" s="164" t="n">
        <v>0</v>
      </c>
      <c r="DD58" s="142" t="n">
        <v>0.381939872723283</v>
      </c>
      <c r="DE58" s="167"/>
      <c r="DF58" s="168"/>
      <c r="DG58" s="168"/>
      <c r="DH58" s="169"/>
      <c r="DI58" s="169"/>
      <c r="DJ58" s="169"/>
      <c r="DK58" s="169"/>
      <c r="DL58" s="169"/>
      <c r="DM58" s="169"/>
      <c r="DN58" s="169"/>
      <c r="DO58" s="170"/>
      <c r="DP58" s="145" t="n">
        <v>0.0256046017924533</v>
      </c>
      <c r="DQ58" s="145" t="n">
        <v>0.0939220343719435</v>
      </c>
      <c r="DR58" s="171"/>
      <c r="DS58" s="194" t="n">
        <v>627.6</v>
      </c>
      <c r="DT58" s="174"/>
      <c r="DU58" s="172"/>
      <c r="DV58" s="172"/>
      <c r="DW58" s="172"/>
      <c r="DX58" s="172"/>
      <c r="DY58" s="173"/>
      <c r="DZ58" s="169"/>
      <c r="EA58" s="169"/>
      <c r="EB58" s="169"/>
      <c r="EC58" s="169"/>
      <c r="ED58" s="169"/>
      <c r="EE58" s="169"/>
      <c r="EF58" s="169"/>
      <c r="EG58" s="173"/>
      <c r="EH58" s="169"/>
      <c r="EI58" s="169"/>
      <c r="EJ58" s="170"/>
      <c r="EK58" s="211" t="n">
        <v>0.553938305499561</v>
      </c>
      <c r="EL58" s="143" t="n">
        <v>0.270736345834055</v>
      </c>
      <c r="EM58" s="143" t="n">
        <v>0.019412067773937</v>
      </c>
      <c r="EN58" s="144" t="n">
        <v>0.121708713660056</v>
      </c>
      <c r="EO58" s="170"/>
      <c r="EP58" s="173"/>
    </row>
    <row r="59" customFormat="false" ht="15" hidden="false" customHeight="true" outlineLevel="0" collapsed="false">
      <c r="A59" s="1" t="n">
        <v>2008</v>
      </c>
      <c r="B59" s="2" t="s">
        <v>211</v>
      </c>
      <c r="C59" s="126" t="n">
        <v>19059</v>
      </c>
      <c r="D59" s="127" t="n">
        <v>43978</v>
      </c>
      <c r="E59" s="128" t="n">
        <v>39.562563559322</v>
      </c>
      <c r="F59" s="128" t="n">
        <v>17.0280525243928</v>
      </c>
      <c r="G59" s="129" t="n">
        <v>26.8823333333333</v>
      </c>
      <c r="H59" s="128" t="n">
        <v>45.4586129032258</v>
      </c>
      <c r="I59" s="128" t="n">
        <v>43.9644947735192</v>
      </c>
      <c r="J59" s="128" t="n">
        <v>32.3762686567164</v>
      </c>
      <c r="K59" s="128" t="n">
        <v>30.7903374233129</v>
      </c>
      <c r="L59" s="128" t="n">
        <v>67.1860752688172</v>
      </c>
      <c r="M59" s="130" t="n">
        <v>33.1378372093023</v>
      </c>
      <c r="N59" s="131" t="n">
        <v>29.75</v>
      </c>
      <c r="O59" s="132"/>
      <c r="P59" s="133" t="n">
        <v>0.1755</v>
      </c>
      <c r="Q59" s="134" t="n">
        <v>249</v>
      </c>
      <c r="R59" s="135" t="n">
        <v>285</v>
      </c>
      <c r="S59" s="136" t="n">
        <f aca="false">Q59-R59</f>
        <v>-36</v>
      </c>
      <c r="T59" s="209" t="n">
        <v>101584</v>
      </c>
      <c r="U59" s="210" t="n">
        <v>0.0214994487320838</v>
      </c>
      <c r="V59" s="210" t="n">
        <v>0.360007481493149</v>
      </c>
      <c r="W59" s="165" t="n">
        <v>0.271125374074657</v>
      </c>
      <c r="X59" s="165" t="n">
        <v>0.24839541660104</v>
      </c>
      <c r="Y59" s="165" t="n">
        <v>0.0888821074184911</v>
      </c>
      <c r="Z59" s="210" t="n">
        <v>0.618493069774768</v>
      </c>
      <c r="AA59" s="165" t="n">
        <v>0.204805874940936</v>
      </c>
      <c r="AB59" s="165" t="n">
        <v>0.00964718853362734</v>
      </c>
      <c r="AC59" s="165" t="n">
        <v>0.0140671759332178</v>
      </c>
      <c r="AD59" s="165" t="n">
        <v>0.00698928965191369</v>
      </c>
      <c r="AE59" s="165" t="n">
        <v>0.0936663254055757</v>
      </c>
      <c r="AF59" s="165" t="n">
        <v>0.257835879666089</v>
      </c>
      <c r="AG59" s="164" t="n">
        <v>0.0314813356434084</v>
      </c>
      <c r="AH59" s="211" t="n">
        <v>0.0314238832512902</v>
      </c>
      <c r="AI59" s="143" t="n">
        <v>0.0777071932092145</v>
      </c>
      <c r="AJ59" s="143" t="n">
        <v>0.0878915381019168</v>
      </c>
      <c r="AK59" s="143" t="n">
        <v>0.478765045054955</v>
      </c>
      <c r="AL59" s="143" t="n">
        <v>0.226961471825757</v>
      </c>
      <c r="AM59" s="143" t="n">
        <v>0.0261804581580178</v>
      </c>
      <c r="AN59" s="144" t="n">
        <v>0.00227337311736289</v>
      </c>
      <c r="AO59" s="142"/>
      <c r="AP59" s="134" t="n">
        <v>141.6</v>
      </c>
      <c r="AQ59" s="143" t="n">
        <v>0.0211864406779661</v>
      </c>
      <c r="AR59" s="143" t="n">
        <v>0.218926553672316</v>
      </c>
      <c r="AS59" s="143" t="n">
        <v>0.202683615819209</v>
      </c>
      <c r="AT59" s="143" t="n">
        <v>0.0946327683615819</v>
      </c>
      <c r="AU59" s="143" t="n">
        <v>0.230225988700565</v>
      </c>
      <c r="AV59" s="143" t="n">
        <v>0.13135593220339</v>
      </c>
      <c r="AW59" s="144" t="n">
        <v>0.303672316384181</v>
      </c>
      <c r="AX59" s="145" t="n">
        <v>0.118819433164069</v>
      </c>
      <c r="AY59" s="133" t="n">
        <v>0.00078</v>
      </c>
      <c r="AZ59" s="147" t="n">
        <v>1753</v>
      </c>
      <c r="BA59" s="148" t="n">
        <v>1336</v>
      </c>
      <c r="BB59" s="149"/>
      <c r="BC59" s="133" t="n">
        <v>2.10252550793476</v>
      </c>
      <c r="BD59" s="175" t="n">
        <v>5.245314</v>
      </c>
      <c r="BE59" s="176" t="n">
        <v>1.651303</v>
      </c>
      <c r="BF59" s="176" t="n">
        <v>5.099602</v>
      </c>
      <c r="BG59" s="177" t="n">
        <v>2.37982</v>
      </c>
      <c r="BH59" s="134" t="n">
        <v>1326</v>
      </c>
      <c r="BI59" s="134" t="n">
        <v>310</v>
      </c>
      <c r="BJ59" s="135" t="n">
        <v>34</v>
      </c>
      <c r="BK59" s="156" t="n">
        <v>0.225843470459612</v>
      </c>
      <c r="BL59" s="157" t="n">
        <v>13.1054543782193</v>
      </c>
      <c r="BM59" s="158"/>
      <c r="BN59" s="153"/>
      <c r="BO59" s="159"/>
      <c r="BP59" s="159"/>
      <c r="BQ59" s="162" t="n">
        <v>28.7035</v>
      </c>
      <c r="BR59" s="159"/>
      <c r="BS59" s="159"/>
      <c r="BT59" s="153"/>
      <c r="BU59" s="153"/>
      <c r="BV59" s="160" t="n">
        <v>137.61529291197</v>
      </c>
      <c r="BW59" s="134" t="n">
        <v>328990</v>
      </c>
      <c r="BX59" s="149"/>
      <c r="BY59" s="161" t="n">
        <v>-1.001</v>
      </c>
      <c r="BZ59" s="162" t="n">
        <v>0.764</v>
      </c>
      <c r="CA59" s="161" t="n">
        <v>-35.8</v>
      </c>
      <c r="CB59" s="163" t="n">
        <v>0.625848809994225</v>
      </c>
      <c r="CC59" s="133" t="n">
        <v>0.106494477848255</v>
      </c>
      <c r="CD59" s="133" t="n">
        <v>0.43</v>
      </c>
      <c r="CE59" s="163" t="n">
        <v>0.0466123590382686</v>
      </c>
      <c r="CF59" s="164" t="n">
        <v>0.0646007477430925</v>
      </c>
      <c r="CG59" s="164" t="n">
        <v>0.0208486580139214</v>
      </c>
      <c r="CH59" s="164" t="n">
        <v>0.0247241557494149</v>
      </c>
      <c r="CI59" s="164" t="n">
        <v>0.0598802395209581</v>
      </c>
      <c r="CJ59" s="164" t="n">
        <v>0.0564941183622603</v>
      </c>
      <c r="CK59" s="164" t="n">
        <v>0.0525547888993586</v>
      </c>
      <c r="CL59" s="164" t="n">
        <v>0.0597404176418736</v>
      </c>
      <c r="CM59" s="164" t="n">
        <v>0.0774856378613332</v>
      </c>
      <c r="CN59" s="164" t="n">
        <v>0.0883856652177878</v>
      </c>
      <c r="CO59" s="164" t="n">
        <v>0.0809690264141767</v>
      </c>
      <c r="CP59" s="164" t="n">
        <v>0.0748016657041247</v>
      </c>
      <c r="CQ59" s="164" t="n">
        <v>0.0508130946229369</v>
      </c>
      <c r="CR59" s="164" t="n">
        <v>0.142369068968662</v>
      </c>
      <c r="CS59" s="165" t="n">
        <v>0.625848809994225</v>
      </c>
      <c r="CT59" s="213" t="n">
        <v>-16745</v>
      </c>
      <c r="CU59" s="142" t="n">
        <v>0.0997203562418311</v>
      </c>
      <c r="CV59" s="145" t="n">
        <v>0.0154655156691693</v>
      </c>
      <c r="CW59" s="166" t="n">
        <v>45.3952886105961</v>
      </c>
      <c r="CX59" s="148" t="n">
        <v>21253</v>
      </c>
      <c r="CY59" s="163" t="n">
        <v>0.0839529120198265</v>
      </c>
      <c r="CZ59" s="164" t="n">
        <v>0.0879801734820322</v>
      </c>
      <c r="DA59" s="164" t="n">
        <v>0.460656753407683</v>
      </c>
      <c r="DB59" s="164" t="n">
        <v>0</v>
      </c>
      <c r="DC59" s="164" t="n">
        <v>0</v>
      </c>
      <c r="DD59" s="142" t="n">
        <v>0.367410161090458</v>
      </c>
      <c r="DE59" s="167"/>
      <c r="DF59" s="168"/>
      <c r="DG59" s="168"/>
      <c r="DH59" s="169"/>
      <c r="DI59" s="169"/>
      <c r="DJ59" s="169"/>
      <c r="DK59" s="169"/>
      <c r="DL59" s="169"/>
      <c r="DM59" s="169"/>
      <c r="DN59" s="169"/>
      <c r="DO59" s="170"/>
      <c r="DP59" s="178"/>
      <c r="DQ59" s="178"/>
      <c r="DR59" s="171"/>
      <c r="DS59" s="194" t="n">
        <v>559.3</v>
      </c>
      <c r="DT59" s="174"/>
      <c r="DU59" s="172"/>
      <c r="DV59" s="172"/>
      <c r="DW59" s="172"/>
      <c r="DX59" s="172"/>
      <c r="DY59" s="173"/>
      <c r="DZ59" s="169"/>
      <c r="EA59" s="169"/>
      <c r="EB59" s="169"/>
      <c r="EC59" s="169"/>
      <c r="ED59" s="169"/>
      <c r="EE59" s="169"/>
      <c r="EF59" s="169"/>
      <c r="EG59" s="173"/>
      <c r="EH59" s="169"/>
      <c r="EI59" s="169"/>
      <c r="EJ59" s="170"/>
      <c r="EK59" s="211" t="n">
        <v>0.462982870767365</v>
      </c>
      <c r="EL59" s="143" t="n">
        <v>0.348135444335223</v>
      </c>
      <c r="EM59" s="143" t="n">
        <v>0.0372367347792441</v>
      </c>
      <c r="EN59" s="144" t="n">
        <v>0.0989898144856002</v>
      </c>
      <c r="EO59" s="170"/>
      <c r="EP59" s="173"/>
    </row>
    <row r="60" customFormat="false" ht="15" hidden="false" customHeight="true" outlineLevel="0" collapsed="false">
      <c r="A60" s="1" t="n">
        <v>2008</v>
      </c>
      <c r="B60" s="2" t="s">
        <v>212</v>
      </c>
      <c r="C60" s="126" t="n">
        <v>18859</v>
      </c>
      <c r="D60" s="127" t="n">
        <v>46810</v>
      </c>
      <c r="E60" s="128" t="n">
        <v>42.114</v>
      </c>
      <c r="F60" s="128" t="n">
        <v>16.7840830085326</v>
      </c>
      <c r="G60" s="129" t="n">
        <v>25.9135714285714</v>
      </c>
      <c r="H60" s="128" t="n">
        <v>66.4738839285714</v>
      </c>
      <c r="I60" s="128" t="n">
        <v>36.8233157894737</v>
      </c>
      <c r="J60" s="128" t="n">
        <v>26.8552173913043</v>
      </c>
      <c r="K60" s="128" t="n">
        <v>27.179593495935</v>
      </c>
      <c r="L60" s="128" t="n">
        <v>72.9825</v>
      </c>
      <c r="M60" s="130" t="n">
        <v>32.3505072463768</v>
      </c>
      <c r="N60" s="131" t="n">
        <v>31.9</v>
      </c>
      <c r="O60" s="132"/>
      <c r="P60" s="133" t="n">
        <v>0.2717</v>
      </c>
      <c r="Q60" s="134" t="n">
        <v>180</v>
      </c>
      <c r="R60" s="135" t="n">
        <v>194</v>
      </c>
      <c r="S60" s="136" t="n">
        <f aca="false">Q60-R60</f>
        <v>-14</v>
      </c>
      <c r="T60" s="209" t="n">
        <v>77165</v>
      </c>
      <c r="U60" s="210" t="n">
        <v>0.0270718590034342</v>
      </c>
      <c r="V60" s="210" t="n">
        <v>0.317384824726236</v>
      </c>
      <c r="W60" s="165" t="n">
        <v>0.243206116762781</v>
      </c>
      <c r="X60" s="165" t="n">
        <v>0.213944145661893</v>
      </c>
      <c r="Y60" s="165" t="n">
        <v>0.0741787079634549</v>
      </c>
      <c r="Z60" s="210" t="n">
        <v>0.65554331627033</v>
      </c>
      <c r="AA60" s="165" t="n">
        <v>0.190552711721635</v>
      </c>
      <c r="AB60" s="165" t="n">
        <v>0.0103025983282576</v>
      </c>
      <c r="AC60" s="165" t="n">
        <v>0.0172487526728439</v>
      </c>
      <c r="AD60" s="165" t="n">
        <v>0.0090455517397784</v>
      </c>
      <c r="AE60" s="165" t="n">
        <v>0.0720145143523618</v>
      </c>
      <c r="AF60" s="165" t="n">
        <v>0.309090909090909</v>
      </c>
      <c r="AG60" s="164" t="n">
        <v>0.0472882783645435</v>
      </c>
      <c r="AH60" s="211" t="n">
        <v>0.0335450864389108</v>
      </c>
      <c r="AI60" s="143" t="n">
        <v>0.0797104963266494</v>
      </c>
      <c r="AJ60" s="143" t="n">
        <v>0.08052275537667</v>
      </c>
      <c r="AK60" s="143" t="n">
        <v>0.474565380791892</v>
      </c>
      <c r="AL60" s="143" t="n">
        <v>0.237688819920956</v>
      </c>
      <c r="AM60" s="143" t="n">
        <v>0.0278835196275732</v>
      </c>
      <c r="AN60" s="144" t="n">
        <v>0.00157602502242805</v>
      </c>
      <c r="AO60" s="142"/>
      <c r="AP60" s="134" t="n">
        <v>113.5</v>
      </c>
      <c r="AQ60" s="143" t="n">
        <v>0.0246696035242291</v>
      </c>
      <c r="AR60" s="143" t="n">
        <v>0.197356828193833</v>
      </c>
      <c r="AS60" s="143" t="n">
        <v>0.167400881057269</v>
      </c>
      <c r="AT60" s="143" t="n">
        <v>0.081057268722467</v>
      </c>
      <c r="AU60" s="143" t="n">
        <v>0.216740088105727</v>
      </c>
      <c r="AV60" s="143" t="n">
        <v>0.116299559471366</v>
      </c>
      <c r="AW60" s="144" t="n">
        <v>0.364757709251101</v>
      </c>
      <c r="AX60" s="145" t="n">
        <v>0.126373287520374</v>
      </c>
      <c r="AY60" s="133" t="n">
        <v>0.00235253690707479</v>
      </c>
      <c r="AZ60" s="147" t="n">
        <v>1695</v>
      </c>
      <c r="BA60" s="148" t="n">
        <v>1240</v>
      </c>
      <c r="BB60" s="149"/>
      <c r="BC60" s="133" t="n">
        <v>1.84781399140853</v>
      </c>
      <c r="BD60" s="175" t="n">
        <v>4.644174</v>
      </c>
      <c r="BE60" s="176" t="n">
        <v>2.809442</v>
      </c>
      <c r="BF60" s="176" t="n">
        <v>4.873512</v>
      </c>
      <c r="BG60" s="177" t="n">
        <v>1.54806</v>
      </c>
      <c r="BH60" s="134" t="n">
        <v>1041</v>
      </c>
      <c r="BI60" s="134" t="n">
        <v>204</v>
      </c>
      <c r="BJ60" s="135" t="n">
        <v>21</v>
      </c>
      <c r="BK60" s="156" t="n">
        <v>0.336837501411434</v>
      </c>
      <c r="BL60" s="157" t="n">
        <v>15.4282160392799</v>
      </c>
      <c r="BM60" s="158"/>
      <c r="BN60" s="153"/>
      <c r="BO60" s="159"/>
      <c r="BP60" s="159"/>
      <c r="BQ60" s="162" t="n">
        <v>28.0944</v>
      </c>
      <c r="BR60" s="159"/>
      <c r="BS60" s="159"/>
      <c r="BT60" s="153"/>
      <c r="BU60" s="153"/>
      <c r="BV60" s="160" t="n">
        <v>135.222783559979</v>
      </c>
      <c r="BW60" s="134" t="n">
        <v>284790</v>
      </c>
      <c r="BX60" s="149"/>
      <c r="BY60" s="161" t="n">
        <v>-0.798</v>
      </c>
      <c r="BZ60" s="162" t="n">
        <v>0.718</v>
      </c>
      <c r="CA60" s="161" t="n">
        <v>-57.2</v>
      </c>
      <c r="CB60" s="163" t="n">
        <v>0.612423189016468</v>
      </c>
      <c r="CC60" s="133" t="n">
        <v>0.136211957892806</v>
      </c>
      <c r="CD60" s="133" t="n">
        <v>0.445</v>
      </c>
      <c r="CE60" s="163" t="n">
        <v>0.0440219108817023</v>
      </c>
      <c r="CF60" s="164" t="n">
        <v>0.0629235577091892</v>
      </c>
      <c r="CG60" s="164" t="n">
        <v>0.0200814635345342</v>
      </c>
      <c r="CH60" s="164" t="n">
        <v>0.0234558797710594</v>
      </c>
      <c r="CI60" s="164" t="n">
        <v>0.0591909828294533</v>
      </c>
      <c r="CJ60" s="164" t="n">
        <v>0.0522736051125391</v>
      </c>
      <c r="CK60" s="164" t="n">
        <v>0.0459636925453843</v>
      </c>
      <c r="CL60" s="164" t="n">
        <v>0.0558200779521753</v>
      </c>
      <c r="CM60" s="164" t="n">
        <v>0.0756452122616665</v>
      </c>
      <c r="CN60" s="164" t="n">
        <v>0.0871484251553776</v>
      </c>
      <c r="CO60" s="164" t="n">
        <v>0.080178377049756</v>
      </c>
      <c r="CP60" s="164" t="n">
        <v>0.0782014817936023</v>
      </c>
      <c r="CQ60" s="164" t="n">
        <v>0.0545454545454545</v>
      </c>
      <c r="CR60" s="164" t="n">
        <v>0.148428666736894</v>
      </c>
      <c r="CS60" s="165" t="n">
        <v>0.612423189016468</v>
      </c>
      <c r="CT60" s="213" t="n">
        <v>-12632</v>
      </c>
      <c r="CU60" s="142" t="n">
        <v>0.112121212121212</v>
      </c>
      <c r="CV60" s="145" t="n">
        <v>0.0198181115909969</v>
      </c>
      <c r="CW60" s="166" t="n">
        <v>46.5444941887005</v>
      </c>
      <c r="CX60" s="148" t="n">
        <v>17920</v>
      </c>
      <c r="CY60" s="163" t="n">
        <v>0.0938485804416404</v>
      </c>
      <c r="CZ60" s="164" t="n">
        <v>0.0946372239747634</v>
      </c>
      <c r="DA60" s="164" t="n">
        <v>0.482649842271293</v>
      </c>
      <c r="DB60" s="164" t="n">
        <v>0</v>
      </c>
      <c r="DC60" s="164" t="n">
        <v>0</v>
      </c>
      <c r="DD60" s="142" t="n">
        <v>0.328864353312303</v>
      </c>
      <c r="DE60" s="167"/>
      <c r="DF60" s="168"/>
      <c r="DG60" s="168"/>
      <c r="DH60" s="169"/>
      <c r="DI60" s="169"/>
      <c r="DJ60" s="169"/>
      <c r="DK60" s="169"/>
      <c r="DL60" s="169"/>
      <c r="DM60" s="169"/>
      <c r="DN60" s="169"/>
      <c r="DO60" s="170"/>
      <c r="DP60" s="145" t="n">
        <v>0.0151971628217283</v>
      </c>
      <c r="DQ60" s="145" t="n">
        <v>0.101663585951941</v>
      </c>
      <c r="DR60" s="171"/>
      <c r="DS60" s="194" t="n">
        <v>717.4</v>
      </c>
      <c r="DT60" s="174"/>
      <c r="DU60" s="172"/>
      <c r="DV60" s="172"/>
      <c r="DW60" s="172"/>
      <c r="DX60" s="172"/>
      <c r="DY60" s="173"/>
      <c r="DZ60" s="169"/>
      <c r="EA60" s="169"/>
      <c r="EB60" s="169"/>
      <c r="EC60" s="169"/>
      <c r="ED60" s="169"/>
      <c r="EE60" s="169"/>
      <c r="EF60" s="169"/>
      <c r="EG60" s="173"/>
      <c r="EH60" s="169"/>
      <c r="EI60" s="169"/>
      <c r="EJ60" s="170"/>
      <c r="EK60" s="211" t="n">
        <v>0.458453619995442</v>
      </c>
      <c r="EL60" s="143" t="n">
        <v>0.353566816075363</v>
      </c>
      <c r="EM60" s="143" t="n">
        <v>0.027653270531034</v>
      </c>
      <c r="EN60" s="144" t="n">
        <v>0.108267492213021</v>
      </c>
      <c r="EO60" s="170"/>
      <c r="EP60" s="173"/>
    </row>
    <row r="61" s="5" customFormat="true" ht="15" hidden="false" customHeight="true" outlineLevel="0" collapsed="false">
      <c r="A61" s="180" t="n">
        <v>2008</v>
      </c>
      <c r="B61" s="181" t="s">
        <v>213</v>
      </c>
      <c r="C61" s="182" t="n">
        <v>21768.379004669</v>
      </c>
      <c r="D61" s="127" t="n">
        <v>51413</v>
      </c>
      <c r="E61" s="183" t="n">
        <v>46.2532746878547</v>
      </c>
      <c r="F61" s="183" t="n">
        <v>19.5838844838676</v>
      </c>
      <c r="G61" s="183" t="n">
        <v>26.7126119402985</v>
      </c>
      <c r="H61" s="183" t="n">
        <v>68.2553361344538</v>
      </c>
      <c r="I61" s="183" t="n">
        <v>44.1285264483627</v>
      </c>
      <c r="J61" s="183" t="n">
        <v>29.2438329764454</v>
      </c>
      <c r="K61" s="183" t="n">
        <v>32.2109703287891</v>
      </c>
      <c r="L61" s="183" t="n">
        <v>83.2845983379501</v>
      </c>
      <c r="M61" s="184" t="n">
        <v>35.1166062322946</v>
      </c>
      <c r="N61" s="215" t="n">
        <v>34.6127828071587</v>
      </c>
      <c r="O61" s="132"/>
      <c r="P61" s="11"/>
      <c r="Q61" s="186" t="n">
        <v>955</v>
      </c>
      <c r="R61" s="187" t="n">
        <v>1046</v>
      </c>
      <c r="S61" s="136" t="n">
        <f aca="false">Q61-R61</f>
        <v>-91</v>
      </c>
      <c r="T61" s="189" t="n">
        <v>376899</v>
      </c>
      <c r="U61" s="216" t="n">
        <v>0.0265429199865216</v>
      </c>
      <c r="V61" s="216" t="n">
        <v>0.316249180815019</v>
      </c>
      <c r="W61" s="164" t="n">
        <v>0.234911740280553</v>
      </c>
      <c r="X61" s="164" t="n">
        <v>0.188140589388669</v>
      </c>
      <c r="Y61" s="164" t="n">
        <v>0.0813374405344668</v>
      </c>
      <c r="Z61" s="216" t="n">
        <v>0.657099116739498</v>
      </c>
      <c r="AA61" s="164" t="n">
        <v>0.212088649744361</v>
      </c>
      <c r="AB61" s="164" t="n">
        <v>0.0112735772713645</v>
      </c>
      <c r="AC61" s="164" t="n">
        <v>0.0144892928874844</v>
      </c>
      <c r="AD61" s="164" t="n">
        <v>0.00762538505010626</v>
      </c>
      <c r="AE61" s="164" t="n">
        <v>0.0976733819935845</v>
      </c>
      <c r="AF61" s="164" t="n">
        <v>0.278445949710665</v>
      </c>
      <c r="AG61" s="164" t="n">
        <v>0.0355028800819318</v>
      </c>
      <c r="AH61" s="211" t="n">
        <v>0.0318665134974171</v>
      </c>
      <c r="AI61" s="143" t="n">
        <v>0.0809346646764632</v>
      </c>
      <c r="AJ61" s="143" t="n">
        <v>0.0857540138400544</v>
      </c>
      <c r="AK61" s="143" t="n">
        <v>0.480898282826521</v>
      </c>
      <c r="AL61" s="143" t="n">
        <v>0.232442642518421</v>
      </c>
      <c r="AM61" s="143" t="n">
        <v>0.0253078128776797</v>
      </c>
      <c r="AN61" s="144" t="n">
        <v>0.00199352602423629</v>
      </c>
      <c r="AO61" s="142"/>
      <c r="AP61" s="189" t="n">
        <v>528.6</v>
      </c>
      <c r="AQ61" s="164" t="n">
        <v>0.0253499810821037</v>
      </c>
      <c r="AR61" s="164" t="n">
        <v>0.180098373060916</v>
      </c>
      <c r="AS61" s="164" t="n">
        <v>0.150208096859629</v>
      </c>
      <c r="AT61" s="164" t="n">
        <v>0.0883465758607643</v>
      </c>
      <c r="AU61" s="164" t="n">
        <v>0.235906167234204</v>
      </c>
      <c r="AV61" s="164" t="n">
        <v>0.136587211502081</v>
      </c>
      <c r="AW61" s="142" t="n">
        <v>0.333900870223231</v>
      </c>
      <c r="AX61" s="133" t="n">
        <v>0.122485140345003</v>
      </c>
      <c r="AY61" s="133" t="n">
        <v>0.00146901765179441</v>
      </c>
      <c r="AZ61" s="147" t="n">
        <v>1890.01446628058</v>
      </c>
      <c r="BA61" s="197" t="n">
        <v>1307.98275460191</v>
      </c>
      <c r="BB61" s="149"/>
      <c r="BC61" s="133" t="n">
        <v>2.43604983060605</v>
      </c>
      <c r="BD61" s="175" t="n">
        <f aca="false">(BD50*$H50+BD52*$H52+BD53*$H53+BD54*$H54+BD56*$H56+BD59*$H59+BD60*$H60)/($H50+$H52+$H53+$H54+$H56+$H59+$H60)</f>
        <v>4.49992918193149</v>
      </c>
      <c r="BE61" s="176" t="n">
        <f aca="false">(BE50*$H50+BE52*$H52+BE53*$H53+BE54*$H54+BE56*$H56+BE59*$H59+BE60*$H60)/($H50+$H52+$H53+$H54+$H56+$H59+$H60)</f>
        <v>1.88612076685969</v>
      </c>
      <c r="BF61" s="176" t="n">
        <f aca="false">(BF50*$H50+BF52*$H52+BF53*$H53+BF54*$H54+BF56*$H56+BF59*$H59+BF60*$H60)/($H50+$H52+$H53+$H54+$H56+$H59+$H60)</f>
        <v>5.64292800639969</v>
      </c>
      <c r="BG61" s="177" t="n">
        <f aca="false">(BG50*$H50+BG52*$H52+BG53*$H53+BG54*$H54+BG56*$H56+BG59*$H59+BG60*$H60)/($H50+$H52+$H53+$H54+$H56+$H59+$H60)</f>
        <v>2.52289801089713</v>
      </c>
      <c r="BH61" s="198" t="n">
        <v>4652</v>
      </c>
      <c r="BI61" s="198" t="n">
        <v>1020</v>
      </c>
      <c r="BJ61" s="199" t="n">
        <v>117</v>
      </c>
      <c r="BK61" s="146"/>
      <c r="BL61" s="155"/>
      <c r="BM61" s="155"/>
      <c r="BN61" s="153"/>
      <c r="BO61" s="159"/>
      <c r="BP61" s="159"/>
      <c r="BQ61" s="162" t="n">
        <v>30.4036</v>
      </c>
      <c r="BR61" s="159"/>
      <c r="BS61" s="159"/>
      <c r="BT61" s="153"/>
      <c r="BU61" s="153"/>
      <c r="BV61" s="160" t="n">
        <v>106.919429899611</v>
      </c>
      <c r="BW61" s="204" t="n">
        <f aca="false">SUM(BW50+BW53+BW54+BW56+BW52+BW59+BW60)</f>
        <v>1248449</v>
      </c>
      <c r="BX61" s="149"/>
      <c r="BY61" s="176" t="n">
        <v>-0.803109519091288</v>
      </c>
      <c r="BZ61" s="162" t="n">
        <v>0.717388075123613</v>
      </c>
      <c r="CA61" s="176" t="n">
        <v>-46.2857624941027</v>
      </c>
      <c r="CB61" s="163" t="n">
        <v>0.631482743788493</v>
      </c>
      <c r="CC61" s="133" t="n">
        <v>0.119436967733588</v>
      </c>
      <c r="CD61" s="133" t="n">
        <v>0.439236286785399</v>
      </c>
      <c r="CE61" s="163" t="n">
        <v>0.0432080125019124</v>
      </c>
      <c r="CF61" s="164" t="n">
        <v>0.0618839856493938</v>
      </c>
      <c r="CG61" s="164" t="n">
        <v>0.0204301497297847</v>
      </c>
      <c r="CH61" s="164" t="n">
        <v>0.0247971683264595</v>
      </c>
      <c r="CI61" s="164" t="n">
        <v>0.0609948824501441</v>
      </c>
      <c r="CJ61" s="164" t="n">
        <v>0.0553022189933269</v>
      </c>
      <c r="CK61" s="164" t="n">
        <v>0.048744482153456</v>
      </c>
      <c r="CL61" s="164" t="n">
        <v>0.0597685608302782</v>
      </c>
      <c r="CM61" s="164" t="n">
        <v>0.0799471984838788</v>
      </c>
      <c r="CN61" s="164" t="n">
        <v>0.0916873656833399</v>
      </c>
      <c r="CO61" s="164" t="n">
        <v>0.0825047719209996</v>
      </c>
      <c r="CP61" s="164" t="n">
        <v>0.0766679295670067</v>
      </c>
      <c r="CQ61" s="164" t="n">
        <v>0.051068165379603</v>
      </c>
      <c r="CR61" s="164" t="n">
        <v>0.144862945943327</v>
      </c>
      <c r="CS61" s="164" t="n">
        <v>0.631482743788493</v>
      </c>
      <c r="CT61" s="214"/>
      <c r="CU61" s="142" t="n">
        <v>0.0981321623870899</v>
      </c>
      <c r="CV61" s="145" t="n">
        <v>0.0218014512406995</v>
      </c>
      <c r="CW61" s="192" t="n">
        <v>45.7334084131591</v>
      </c>
      <c r="CX61" s="148" t="n">
        <v>77259</v>
      </c>
      <c r="CY61" s="163" t="n">
        <v>0.0901082915791175</v>
      </c>
      <c r="CZ61" s="164" t="n">
        <v>0.10950379828673</v>
      </c>
      <c r="DA61" s="164" t="n">
        <v>0.397042185227089</v>
      </c>
      <c r="DB61" s="164" t="n">
        <v>0</v>
      </c>
      <c r="DC61" s="164" t="n">
        <v>0.00169710683691611</v>
      </c>
      <c r="DD61" s="142" t="n">
        <v>0.401648618070147</v>
      </c>
      <c r="DE61" s="167"/>
      <c r="DF61" s="168"/>
      <c r="DG61" s="168"/>
      <c r="DH61" s="169"/>
      <c r="DI61" s="169"/>
      <c r="DJ61" s="169"/>
      <c r="DK61" s="169"/>
      <c r="DL61" s="169"/>
      <c r="DM61" s="169"/>
      <c r="DN61" s="169"/>
      <c r="DO61" s="170"/>
      <c r="DP61" s="145" t="n">
        <v>0.0139140645713201</v>
      </c>
      <c r="DQ61" s="145" t="n">
        <v>0.105344021376086</v>
      </c>
      <c r="DR61" s="171"/>
      <c r="DS61" s="200" t="n">
        <v>624.546859102775</v>
      </c>
      <c r="DT61" s="174"/>
      <c r="DU61" s="169"/>
      <c r="DV61" s="169"/>
      <c r="DW61" s="169"/>
      <c r="DX61" s="169"/>
      <c r="DY61" s="173"/>
      <c r="DZ61" s="174"/>
      <c r="EA61" s="169"/>
      <c r="EB61" s="169"/>
      <c r="EC61" s="169"/>
      <c r="ED61" s="169"/>
      <c r="EE61" s="169"/>
      <c r="EF61" s="169"/>
      <c r="EG61" s="173"/>
      <c r="EH61" s="169"/>
      <c r="EI61" s="169"/>
      <c r="EJ61" s="170"/>
      <c r="EK61" s="211" t="n">
        <v>0.427245571033885</v>
      </c>
      <c r="EL61" s="143" t="n">
        <v>0.384069253391844</v>
      </c>
      <c r="EM61" s="143" t="n">
        <v>0.0302863690785113</v>
      </c>
      <c r="EN61" s="144" t="n">
        <v>0.098241431108873</v>
      </c>
      <c r="EO61" s="170"/>
      <c r="EP61" s="173"/>
    </row>
    <row r="62" s="125" customFormat="true" ht="15" hidden="false" customHeight="true" outlineLevel="0" collapsed="false">
      <c r="A62" s="79" t="n">
        <v>2009</v>
      </c>
      <c r="B62" s="80" t="s">
        <v>200</v>
      </c>
      <c r="C62" s="81" t="n">
        <v>30569</v>
      </c>
      <c r="D62" s="82" t="n">
        <v>60165</v>
      </c>
      <c r="E62" s="83" t="n">
        <v>53.9772082558936</v>
      </c>
      <c r="F62" s="83" t="n">
        <v>26.9825806884522</v>
      </c>
      <c r="G62" s="83" t="n">
        <v>24.359820089955</v>
      </c>
      <c r="H62" s="83" t="n">
        <v>66.6097654258032</v>
      </c>
      <c r="I62" s="83" t="n">
        <v>60.4429022949017</v>
      </c>
      <c r="J62" s="83" t="n">
        <v>39.4874567474048</v>
      </c>
      <c r="K62" s="83" t="n">
        <v>44.7825679475164</v>
      </c>
      <c r="L62" s="83" t="n">
        <v>90.7983774038462</v>
      </c>
      <c r="M62" s="84" t="n">
        <v>38.8465824374166</v>
      </c>
      <c r="N62" s="201" t="n">
        <v>43.83</v>
      </c>
      <c r="O62" s="108" t="n">
        <v>189.237128624433</v>
      </c>
      <c r="P62" s="97" t="n">
        <v>0.423711731745505</v>
      </c>
      <c r="Q62" s="88" t="n">
        <v>75917</v>
      </c>
      <c r="R62" s="89" t="n">
        <v>78709</v>
      </c>
      <c r="S62" s="88" t="n">
        <f aca="false">Q62-R62</f>
        <v>-2792</v>
      </c>
      <c r="T62" s="205" t="n">
        <v>27603281</v>
      </c>
      <c r="U62" s="206" t="n">
        <v>0.00791746459415459</v>
      </c>
      <c r="V62" s="206" t="n">
        <v>0.307324843014133</v>
      </c>
      <c r="W62" s="115" t="n">
        <v>0.250431606300715</v>
      </c>
      <c r="X62" s="115" t="n">
        <v>0.230519190816483</v>
      </c>
      <c r="Y62" s="115" t="n">
        <v>0.0568932367134182</v>
      </c>
      <c r="Z62" s="206" t="n">
        <v>0.684554528137434</v>
      </c>
      <c r="AA62" s="115" t="n">
        <v>0.224601597179698</v>
      </c>
      <c r="AB62" s="115" t="n">
        <v>0.0296620173522126</v>
      </c>
      <c r="AC62" s="115" t="n">
        <v>0.0362724634075203</v>
      </c>
      <c r="AD62" s="115" t="n">
        <v>0.00749631900642536</v>
      </c>
      <c r="AE62" s="115" t="n">
        <v>0.113920298097896</v>
      </c>
      <c r="AF62" s="115" t="n">
        <v>0.232696033489642</v>
      </c>
      <c r="AG62" s="115" t="n">
        <v>0.0399057996040398</v>
      </c>
      <c r="AH62" s="207" t="n">
        <v>0.0298042830488158</v>
      </c>
      <c r="AI62" s="95" t="n">
        <v>0.0878376378518191</v>
      </c>
      <c r="AJ62" s="95" t="n">
        <v>0.104388097922127</v>
      </c>
      <c r="AK62" s="95" t="n">
        <v>0.519953914174188</v>
      </c>
      <c r="AL62" s="95" t="n">
        <v>0.217295690320292</v>
      </c>
      <c r="AM62" s="95" t="n">
        <v>0.036230113369494</v>
      </c>
      <c r="AN62" s="96" t="n">
        <v>0.00449022708568594</v>
      </c>
      <c r="AO62" s="94"/>
      <c r="AP62" s="88" t="n">
        <v>40892</v>
      </c>
      <c r="AQ62" s="95" t="n">
        <v>0.0163112589259513</v>
      </c>
      <c r="AR62" s="95" t="n">
        <v>0.191822361342072</v>
      </c>
      <c r="AS62" s="95" t="n">
        <v>0.17795656852196</v>
      </c>
      <c r="AT62" s="95" t="n">
        <v>0.0565391763670156</v>
      </c>
      <c r="AU62" s="95" t="n">
        <v>0.260931233493104</v>
      </c>
      <c r="AV62" s="95" t="n">
        <v>0.162770224004695</v>
      </c>
      <c r="AW62" s="96" t="n">
        <v>0.311625745867162</v>
      </c>
      <c r="AX62" s="97" t="n">
        <v>0.109679084165095</v>
      </c>
      <c r="AY62" s="87" t="n">
        <v>0.0403</v>
      </c>
      <c r="AZ62" s="99" t="n">
        <v>2307</v>
      </c>
      <c r="BA62" s="100" t="n">
        <v>1553</v>
      </c>
      <c r="BB62" s="101"/>
      <c r="BC62" s="87" t="n">
        <v>1.14415053123501</v>
      </c>
      <c r="BD62" s="102" t="n">
        <v>9.134975</v>
      </c>
      <c r="BE62" s="103" t="n">
        <v>5.453067</v>
      </c>
      <c r="BF62" s="103" t="n">
        <v>14.108643</v>
      </c>
      <c r="BG62" s="104" t="n">
        <v>6.12247</v>
      </c>
      <c r="BH62" s="88" t="n">
        <v>306464</v>
      </c>
      <c r="BI62" s="88" t="n">
        <v>70077</v>
      </c>
      <c r="BJ62" s="89" t="n">
        <v>11838</v>
      </c>
      <c r="BK62" s="95" t="n">
        <v>0.104792512328263</v>
      </c>
      <c r="BL62" s="108" t="n">
        <v>8.08868460796278</v>
      </c>
      <c r="BM62" s="109"/>
      <c r="BN62" s="110"/>
      <c r="BO62" s="111"/>
      <c r="BP62" s="111"/>
      <c r="BQ62" s="112" t="n">
        <v>43.3736</v>
      </c>
      <c r="BR62" s="111"/>
      <c r="BS62" s="111"/>
      <c r="BT62" s="110"/>
      <c r="BU62" s="110"/>
      <c r="BV62" s="113" t="n">
        <v>229.058734583414</v>
      </c>
      <c r="BW62" s="88" t="n">
        <v>81802257</v>
      </c>
      <c r="BX62" s="101"/>
      <c r="BY62" s="103" t="n">
        <v>-0.016</v>
      </c>
      <c r="BZ62" s="112" t="n">
        <v>0.812</v>
      </c>
      <c r="CA62" s="103" t="n">
        <v>-23.1</v>
      </c>
      <c r="CB62" s="114" t="n">
        <v>0.628574612556228</v>
      </c>
      <c r="CC62" s="87" t="n">
        <v>0.066406247113168</v>
      </c>
      <c r="CD62" s="87" t="n">
        <v>0.333</v>
      </c>
      <c r="CE62" s="114" t="n">
        <v>0.0503328288362508</v>
      </c>
      <c r="CF62" s="115" t="n">
        <v>0.0844144801530354</v>
      </c>
      <c r="CG62" s="115" t="n">
        <v>0.0300610165316099</v>
      </c>
      <c r="CH62" s="115" t="n">
        <v>0.0227134686516046</v>
      </c>
      <c r="CI62" s="115" t="n">
        <v>0.0603217708284015</v>
      </c>
      <c r="CJ62" s="115" t="n">
        <v>0.0608592009875718</v>
      </c>
      <c r="CK62" s="115" t="n">
        <v>0.0578377317877672</v>
      </c>
      <c r="CL62" s="115" t="n">
        <v>0.0641066908459506</v>
      </c>
      <c r="CM62" s="115" t="n">
        <v>0.0839167554997902</v>
      </c>
      <c r="CN62" s="115" t="n">
        <v>0.0858571665082542</v>
      </c>
      <c r="CO62" s="115" t="n">
        <v>0.0739980438437047</v>
      </c>
      <c r="CP62" s="115" t="n">
        <v>0.0663051631937246</v>
      </c>
      <c r="CQ62" s="115" t="n">
        <v>0.0526586204094589</v>
      </c>
      <c r="CR62" s="115" t="n">
        <v>0.117605960432119</v>
      </c>
      <c r="CS62" s="115" t="n">
        <v>0.628574612556228</v>
      </c>
      <c r="CT62" s="217"/>
      <c r="CU62" s="94" t="n">
        <v>0.0890111014907571</v>
      </c>
      <c r="CV62" s="97" t="n">
        <v>0.0871726436594531</v>
      </c>
      <c r="CW62" s="116" t="n">
        <v>43.0142892634368</v>
      </c>
      <c r="CX62" s="100" t="n">
        <v>6905295</v>
      </c>
      <c r="CY62" s="114" t="n">
        <v>0.0658966639489215</v>
      </c>
      <c r="CZ62" s="115" t="n">
        <v>0.210133274913104</v>
      </c>
      <c r="DA62" s="115" t="n">
        <v>0.406104537580544</v>
      </c>
      <c r="DB62" s="115" t="n">
        <v>0</v>
      </c>
      <c r="DC62" s="115" t="n">
        <v>0.0149140974187443</v>
      </c>
      <c r="DD62" s="94" t="n">
        <v>0.302951426138686</v>
      </c>
      <c r="DE62" s="117"/>
      <c r="DF62" s="118"/>
      <c r="DG62" s="118"/>
      <c r="DH62" s="119"/>
      <c r="DI62" s="119"/>
      <c r="DJ62" s="119"/>
      <c r="DK62" s="119"/>
      <c r="DL62" s="119"/>
      <c r="DM62" s="119"/>
      <c r="DN62" s="119"/>
      <c r="DO62" s="120"/>
      <c r="DP62" s="97" t="n">
        <v>0.0259311793805396</v>
      </c>
      <c r="DQ62" s="97" t="n">
        <v>0.11539253894794</v>
      </c>
      <c r="DR62" s="121"/>
      <c r="DS62" s="202" t="n">
        <v>611.6</v>
      </c>
      <c r="DT62" s="124"/>
      <c r="DU62" s="119"/>
      <c r="DV62" s="119"/>
      <c r="DW62" s="120"/>
      <c r="DX62" s="120"/>
      <c r="DY62" s="123"/>
      <c r="DZ62" s="119"/>
      <c r="EA62" s="119"/>
      <c r="EB62" s="119"/>
      <c r="EC62" s="119"/>
      <c r="ED62" s="119"/>
      <c r="EE62" s="119"/>
      <c r="EF62" s="120"/>
      <c r="EG62" s="123"/>
      <c r="EH62" s="119"/>
      <c r="EI62" s="119"/>
      <c r="EJ62" s="120"/>
      <c r="EK62" s="207" t="n">
        <v>0.524440107585901</v>
      </c>
      <c r="EL62" s="95" t="n">
        <v>0.301111745623085</v>
      </c>
      <c r="EM62" s="95" t="n">
        <v>0.0238363691623148</v>
      </c>
      <c r="EN62" s="96" t="n">
        <v>0.132787955450651</v>
      </c>
      <c r="EO62" s="119"/>
      <c r="EP62" s="123"/>
    </row>
    <row r="63" customFormat="false" ht="15" hidden="false" customHeight="true" outlineLevel="0" collapsed="false">
      <c r="A63" s="1" t="n">
        <v>2009</v>
      </c>
      <c r="B63" s="2" t="s">
        <v>201</v>
      </c>
      <c r="C63" s="126" t="n">
        <v>21643</v>
      </c>
      <c r="D63" s="127" t="n">
        <v>49758</v>
      </c>
      <c r="E63" s="128" t="n">
        <v>44.6386917795509</v>
      </c>
      <c r="F63" s="128" t="n">
        <v>19.1563221548661</v>
      </c>
      <c r="G63" s="129" t="n">
        <v>24.8866987179487</v>
      </c>
      <c r="H63" s="128" t="n">
        <v>64.2750557103064</v>
      </c>
      <c r="I63" s="128" t="n">
        <v>49.3694657762938</v>
      </c>
      <c r="J63" s="128" t="n">
        <v>30.1983578947368</v>
      </c>
      <c r="K63" s="128" t="n">
        <v>33.9319654913728</v>
      </c>
      <c r="L63" s="128" t="n">
        <v>75.1496325780772</v>
      </c>
      <c r="M63" s="130" t="n">
        <v>36.810838402539</v>
      </c>
      <c r="N63" s="131" t="n">
        <v>34.02</v>
      </c>
      <c r="O63" s="157" t="n">
        <v>168.598656093489</v>
      </c>
      <c r="P63" s="145" t="n">
        <v>0.227759476018534</v>
      </c>
      <c r="Q63" s="134" t="n">
        <v>2646</v>
      </c>
      <c r="R63" s="135" t="n">
        <v>2476</v>
      </c>
      <c r="S63" s="136" t="n">
        <f aca="false">Q63-R63</f>
        <v>170</v>
      </c>
      <c r="T63" s="209" t="n">
        <v>749573</v>
      </c>
      <c r="U63" s="210" t="n">
        <v>0.0291259156879984</v>
      </c>
      <c r="V63" s="210" t="n">
        <v>0.260378909058891</v>
      </c>
      <c r="W63" s="165" t="n">
        <v>0.179711649165592</v>
      </c>
      <c r="X63" s="165" t="n">
        <v>0.145896397015367</v>
      </c>
      <c r="Y63" s="165" t="n">
        <v>0.0806672598932992</v>
      </c>
      <c r="Z63" s="210" t="n">
        <v>0.710475163859958</v>
      </c>
      <c r="AA63" s="165" t="n">
        <v>0.228567464409737</v>
      </c>
      <c r="AB63" s="165" t="n">
        <v>0.0163479741132618</v>
      </c>
      <c r="AC63" s="165" t="n">
        <v>0.0164013378283369</v>
      </c>
      <c r="AD63" s="165" t="n">
        <v>0.00893308590357444</v>
      </c>
      <c r="AE63" s="165" t="n">
        <v>0.109667770850871</v>
      </c>
      <c r="AF63" s="165" t="n">
        <v>0.287400960280053</v>
      </c>
      <c r="AG63" s="164" t="n">
        <v>0.0431565704741233</v>
      </c>
      <c r="AH63" s="211" t="n">
        <v>0.0265911392219304</v>
      </c>
      <c r="AI63" s="143" t="n">
        <v>0.0875511791379892</v>
      </c>
      <c r="AJ63" s="143" t="n">
        <v>0.0945605031131057</v>
      </c>
      <c r="AK63" s="143" t="n">
        <v>0.501224030214535</v>
      </c>
      <c r="AL63" s="143" t="n">
        <v>0.254647646059823</v>
      </c>
      <c r="AM63" s="143" t="n">
        <v>0.0324091182579949</v>
      </c>
      <c r="AN63" s="144" t="n">
        <v>0.00301504990174406</v>
      </c>
      <c r="AO63" s="142"/>
      <c r="AP63" s="134" t="n">
        <v>1077.8</v>
      </c>
      <c r="AQ63" s="143" t="n">
        <v>0.0289478567452218</v>
      </c>
      <c r="AR63" s="143" t="n">
        <v>0.133234366301726</v>
      </c>
      <c r="AS63" s="143" t="n">
        <v>0.111152347374281</v>
      </c>
      <c r="AT63" s="143" t="n">
        <v>0.088142512525515</v>
      </c>
      <c r="AU63" s="143" t="n">
        <v>0.247355724624235</v>
      </c>
      <c r="AV63" s="143" t="n">
        <v>0.151512339951754</v>
      </c>
      <c r="AW63" s="144" t="n">
        <v>0.35080719985155</v>
      </c>
      <c r="AX63" s="145" t="n">
        <v>0.127841433644133</v>
      </c>
      <c r="AY63" s="133" t="n">
        <v>0.0236</v>
      </c>
      <c r="AZ63" s="147" t="n">
        <v>1908</v>
      </c>
      <c r="BA63" s="148" t="n">
        <v>1389</v>
      </c>
      <c r="BB63" s="149"/>
      <c r="BC63" s="150"/>
      <c r="BD63" s="151"/>
      <c r="BE63" s="152"/>
      <c r="BF63" s="152"/>
      <c r="BG63" s="153"/>
      <c r="BH63" s="134" t="n">
        <v>8817</v>
      </c>
      <c r="BI63" s="134" t="n">
        <v>1953</v>
      </c>
      <c r="BJ63" s="135" t="n">
        <v>241</v>
      </c>
      <c r="BK63" s="156" t="n">
        <v>0.151002576396636</v>
      </c>
      <c r="BL63" s="157" t="n">
        <v>10.051648265073</v>
      </c>
      <c r="BM63" s="158"/>
      <c r="BN63" s="153"/>
      <c r="BO63" s="159"/>
      <c r="BP63" s="159"/>
      <c r="BQ63" s="159"/>
      <c r="BR63" s="159"/>
      <c r="BS63" s="159"/>
      <c r="BT63" s="153"/>
      <c r="BU63" s="153"/>
      <c r="BV63" s="160" t="n">
        <v>85.1885645284657</v>
      </c>
      <c r="BW63" s="134" t="n">
        <v>2511525</v>
      </c>
      <c r="BX63" s="149"/>
      <c r="BY63" s="161" t="n">
        <v>-0.092</v>
      </c>
      <c r="BZ63" s="162" t="n">
        <v>0.737</v>
      </c>
      <c r="CA63" s="161" t="n">
        <v>-34.9</v>
      </c>
      <c r="CB63" s="163" t="n">
        <v>0.642471406814585</v>
      </c>
      <c r="CC63" s="133" t="n">
        <v>0.102032557358376</v>
      </c>
      <c r="CD63" s="133" t="n">
        <v>0.377</v>
      </c>
      <c r="CE63" s="163" t="n">
        <v>0.0456065537870417</v>
      </c>
      <c r="CF63" s="164" t="n">
        <v>0.0680263983038194</v>
      </c>
      <c r="CG63" s="164" t="n">
        <v>0.0191819711131683</v>
      </c>
      <c r="CH63" s="164" t="n">
        <v>0.0201909198594479</v>
      </c>
      <c r="CI63" s="164" t="n">
        <v>0.0614116920994217</v>
      </c>
      <c r="CJ63" s="164" t="n">
        <v>0.0560324902200854</v>
      </c>
      <c r="CK63" s="164" t="n">
        <v>0.0524474174057595</v>
      </c>
      <c r="CL63" s="164" t="n">
        <v>0.058028488667244</v>
      </c>
      <c r="CM63" s="164" t="n">
        <v>0.0827537054180229</v>
      </c>
      <c r="CN63" s="164" t="n">
        <v>0.098421875155533</v>
      </c>
      <c r="CO63" s="164" t="n">
        <v>0.0859083624491096</v>
      </c>
      <c r="CP63" s="164" t="n">
        <v>0.0788524900210032</v>
      </c>
      <c r="CQ63" s="164" t="n">
        <v>0.0484239655189576</v>
      </c>
      <c r="CR63" s="164" t="n">
        <v>0.136816874209892</v>
      </c>
      <c r="CS63" s="165" t="n">
        <v>0.642471406814585</v>
      </c>
      <c r="CT63" s="214"/>
      <c r="CU63" s="142" t="n">
        <v>0.0878967957714934</v>
      </c>
      <c r="CV63" s="145" t="n">
        <v>0.0258424662306766</v>
      </c>
      <c r="CW63" s="166" t="n">
        <v>44.95674281562</v>
      </c>
      <c r="CX63" s="148" t="n">
        <v>170850</v>
      </c>
      <c r="CY63" s="163" t="n">
        <v>0.0828346725936057</v>
      </c>
      <c r="CZ63" s="164" t="n">
        <v>0.151265173533937</v>
      </c>
      <c r="DA63" s="164" t="n">
        <v>0.257950076936228</v>
      </c>
      <c r="DB63" s="164" t="n">
        <v>0</v>
      </c>
      <c r="DC63" s="164" t="n">
        <v>0</v>
      </c>
      <c r="DD63" s="142" t="n">
        <v>0.507950076936228</v>
      </c>
      <c r="DE63" s="167"/>
      <c r="DF63" s="168"/>
      <c r="DG63" s="168"/>
      <c r="DH63" s="169"/>
      <c r="DI63" s="169"/>
      <c r="DJ63" s="169"/>
      <c r="DK63" s="169"/>
      <c r="DL63" s="169"/>
      <c r="DM63" s="169"/>
      <c r="DN63" s="169"/>
      <c r="DO63" s="170"/>
      <c r="DP63" s="145" t="n">
        <v>0.019762096734056</v>
      </c>
      <c r="DQ63" s="145" t="n">
        <v>0.113553482562005</v>
      </c>
      <c r="DR63" s="171"/>
      <c r="DS63" s="194" t="n">
        <v>608</v>
      </c>
      <c r="DT63" s="174"/>
      <c r="DU63" s="169"/>
      <c r="DV63" s="169"/>
      <c r="DW63" s="170"/>
      <c r="DX63" s="170"/>
      <c r="DY63" s="173"/>
      <c r="DZ63" s="169"/>
      <c r="EA63" s="169"/>
      <c r="EB63" s="169"/>
      <c r="EC63" s="169"/>
      <c r="ED63" s="169"/>
      <c r="EE63" s="169"/>
      <c r="EF63" s="169"/>
      <c r="EG63" s="173"/>
      <c r="EH63" s="169"/>
      <c r="EI63" s="169"/>
      <c r="EJ63" s="170"/>
      <c r="EK63" s="211" t="n">
        <v>0.493119349296773</v>
      </c>
      <c r="EL63" s="143" t="n">
        <v>0.355261100436029</v>
      </c>
      <c r="EM63" s="143" t="n">
        <v>0.034007587693487</v>
      </c>
      <c r="EN63" s="144" t="n">
        <v>0.0915417738650259</v>
      </c>
      <c r="EO63" s="169"/>
      <c r="EP63" s="173"/>
    </row>
    <row r="64" customFormat="false" ht="15" hidden="false" customHeight="true" outlineLevel="0" collapsed="false">
      <c r="A64" s="1" t="n">
        <v>2009</v>
      </c>
      <c r="B64" s="2" t="s">
        <v>202</v>
      </c>
      <c r="C64" s="126" t="n">
        <v>27678</v>
      </c>
      <c r="D64" s="127" t="n">
        <v>42099</v>
      </c>
      <c r="E64" s="128" t="n">
        <v>37.7596499238965</v>
      </c>
      <c r="F64" s="128" t="n">
        <v>24.4003599846564</v>
      </c>
      <c r="G64" s="129" t="n">
        <v>19.88</v>
      </c>
      <c r="H64" s="128" t="n">
        <v>54.7972727272727</v>
      </c>
      <c r="I64" s="128" t="n">
        <v>38.7439130434783</v>
      </c>
      <c r="J64" s="128" t="n">
        <v>34.6411538461538</v>
      </c>
      <c r="K64" s="128" t="n">
        <v>30.254625</v>
      </c>
      <c r="L64" s="128" t="n">
        <v>43.6588571428571</v>
      </c>
      <c r="M64" s="130" t="n">
        <v>37.5886824324324</v>
      </c>
      <c r="N64" s="131" t="n">
        <v>29.4</v>
      </c>
      <c r="O64" s="157" t="n">
        <v>43.4039130434783</v>
      </c>
      <c r="P64" s="145" t="n">
        <v>0.155676206312795</v>
      </c>
      <c r="Q64" s="134" t="n">
        <v>33</v>
      </c>
      <c r="R64" s="135" t="n">
        <v>71</v>
      </c>
      <c r="S64" s="136" t="n">
        <f aca="false">Q64-R64</f>
        <v>-38</v>
      </c>
      <c r="T64" s="209" t="n">
        <v>46157</v>
      </c>
      <c r="U64" s="210" t="n">
        <v>0.00272981346274671</v>
      </c>
      <c r="V64" s="210" t="n">
        <v>0.110557445241242</v>
      </c>
      <c r="W64" s="165" t="n">
        <v>0.0758714821153888</v>
      </c>
      <c r="X64" s="165" t="n">
        <v>0.032476114132201</v>
      </c>
      <c r="Y64" s="165" t="n">
        <v>0.0346859631258531</v>
      </c>
      <c r="Z64" s="210" t="n">
        <v>0.886712741296011</v>
      </c>
      <c r="AA64" s="165" t="n">
        <v>0.207617479472236</v>
      </c>
      <c r="AB64" s="165" t="n">
        <v>0.0193903416599866</v>
      </c>
      <c r="AC64" s="165" t="n">
        <v>0.0248066382130554</v>
      </c>
      <c r="AD64" s="165" t="n">
        <v>0.0103992893818922</v>
      </c>
      <c r="AE64" s="165" t="n">
        <v>0.174491409753667</v>
      </c>
      <c r="AF64" s="165" t="n">
        <v>0.411443551357324</v>
      </c>
      <c r="AG64" s="164" t="n">
        <v>0.0385640314578504</v>
      </c>
      <c r="AH64" s="211" t="n">
        <v>0.0414527349914427</v>
      </c>
      <c r="AI64" s="143" t="n">
        <v>0.101353604054144</v>
      </c>
      <c r="AJ64" s="143" t="n">
        <v>0.094530017114534</v>
      </c>
      <c r="AK64" s="143" t="n">
        <v>0.496232579849303</v>
      </c>
      <c r="AL64" s="143" t="n">
        <v>0.257673756973617</v>
      </c>
      <c r="AM64" s="143" t="n">
        <v>0.0320064012802561</v>
      </c>
      <c r="AN64" s="144" t="n">
        <v>0.002667200106688</v>
      </c>
      <c r="AO64" s="142"/>
      <c r="AP64" s="134" t="n">
        <v>65.7</v>
      </c>
      <c r="AQ64" s="143" t="n">
        <v>0.0015220700152207</v>
      </c>
      <c r="AR64" s="143" t="n">
        <v>0.0502283105022831</v>
      </c>
      <c r="AS64" s="143" t="n">
        <v>0.0350076103500761</v>
      </c>
      <c r="AT64" s="143" t="n">
        <v>0.0395738203957382</v>
      </c>
      <c r="AU64" s="143" t="n">
        <v>0.243531202435312</v>
      </c>
      <c r="AV64" s="143" t="n">
        <v>0.213089802130898</v>
      </c>
      <c r="AW64" s="144" t="n">
        <v>0.450532724505327</v>
      </c>
      <c r="AX64" s="145" t="n">
        <v>0.0987759576152488</v>
      </c>
      <c r="AY64" s="133" t="n">
        <v>0.0144432194046307</v>
      </c>
      <c r="AZ64" s="147" t="n">
        <v>1934</v>
      </c>
      <c r="BA64" s="148" t="n">
        <v>1331</v>
      </c>
      <c r="BB64" s="191" t="n">
        <v>16183</v>
      </c>
      <c r="BC64" s="133" t="n">
        <v>1.37059270925358</v>
      </c>
      <c r="BD64" s="175" t="n">
        <v>9.84443</v>
      </c>
      <c r="BE64" s="176" t="n">
        <v>4.773058</v>
      </c>
      <c r="BF64" s="176" t="n">
        <v>12.230958</v>
      </c>
      <c r="BG64" s="177" t="n">
        <v>3.57979</v>
      </c>
      <c r="BH64" s="134" t="n">
        <v>468</v>
      </c>
      <c r="BI64" s="134" t="n">
        <v>123</v>
      </c>
      <c r="BJ64" s="135" t="n">
        <v>18</v>
      </c>
      <c r="BK64" s="156" t="n">
        <v>0.0566484496863462</v>
      </c>
      <c r="BL64" s="157" t="n">
        <v>3.2673139158576</v>
      </c>
      <c r="BM64" s="158"/>
      <c r="BN64" s="153"/>
      <c r="BO64" s="159"/>
      <c r="BP64" s="159"/>
      <c r="BQ64" s="162" t="n">
        <v>34.008</v>
      </c>
      <c r="BR64" s="159"/>
      <c r="BS64" s="159"/>
      <c r="BT64" s="153"/>
      <c r="BU64" s="153"/>
      <c r="BV64" s="160" t="n">
        <v>618.888483077672</v>
      </c>
      <c r="BW64" s="134" t="n">
        <v>101671</v>
      </c>
      <c r="BX64" s="149"/>
      <c r="BY64" s="161" t="n">
        <v>0.159</v>
      </c>
      <c r="BZ64" s="162" t="n">
        <v>0.779</v>
      </c>
      <c r="CA64" s="161" t="n">
        <v>-28.3</v>
      </c>
      <c r="CB64" s="163" t="n">
        <v>0.659411238209519</v>
      </c>
      <c r="CC64" s="133" t="n">
        <v>0.11765583282371</v>
      </c>
      <c r="CD64" s="133" t="n">
        <v>0.383</v>
      </c>
      <c r="CE64" s="163" t="n">
        <v>0.0423522931809464</v>
      </c>
      <c r="CF64" s="164" t="n">
        <v>0.0552960037768882</v>
      </c>
      <c r="CG64" s="164" t="n">
        <v>0.0152354161953753</v>
      </c>
      <c r="CH64" s="164" t="n">
        <v>0.0210974614196772</v>
      </c>
      <c r="CI64" s="164" t="n">
        <v>0.0812522744932183</v>
      </c>
      <c r="CJ64" s="164" t="n">
        <v>0.0726755908764545</v>
      </c>
      <c r="CK64" s="164" t="n">
        <v>0.0583057115598352</v>
      </c>
      <c r="CL64" s="164" t="n">
        <v>0.0538108211781137</v>
      </c>
      <c r="CM64" s="164" t="n">
        <v>0.0735017851698124</v>
      </c>
      <c r="CN64" s="164" t="n">
        <v>0.0901043562077682</v>
      </c>
      <c r="CO64" s="164" t="n">
        <v>0.0801506821020743</v>
      </c>
      <c r="CP64" s="164" t="n">
        <v>0.0793244878087164</v>
      </c>
      <c r="CQ64" s="164" t="n">
        <v>0.0491880673938488</v>
      </c>
      <c r="CR64" s="164" t="n">
        <v>0.138180995564123</v>
      </c>
      <c r="CS64" s="165" t="n">
        <v>0.659411238209519</v>
      </c>
      <c r="CT64" s="213" t="n">
        <v>11851</v>
      </c>
      <c r="CU64" s="142" t="n">
        <v>0.0895240530731477</v>
      </c>
      <c r="CV64" s="145" t="n">
        <v>0.0363820558468</v>
      </c>
      <c r="CW64" s="166" t="n">
        <v>44.9112627986348</v>
      </c>
      <c r="CX64" s="148" t="n">
        <v>5622</v>
      </c>
      <c r="CY64" s="163" t="n">
        <v>0.0664794007490637</v>
      </c>
      <c r="CZ64" s="164" t="n">
        <v>0.133895131086142</v>
      </c>
      <c r="DA64" s="164" t="n">
        <v>0.289325842696629</v>
      </c>
      <c r="DB64" s="164" t="n">
        <v>0</v>
      </c>
      <c r="DC64" s="164" t="n">
        <v>0</v>
      </c>
      <c r="DD64" s="142" t="n">
        <v>0.510299625468165</v>
      </c>
      <c r="DE64" s="167"/>
      <c r="DF64" s="168"/>
      <c r="DG64" s="168"/>
      <c r="DH64" s="169"/>
      <c r="DI64" s="169"/>
      <c r="DJ64" s="169"/>
      <c r="DK64" s="169"/>
      <c r="DL64" s="169"/>
      <c r="DM64" s="169"/>
      <c r="DN64" s="169"/>
      <c r="DO64" s="170"/>
      <c r="DP64" s="145" t="n">
        <v>0.073373921767269</v>
      </c>
      <c r="DQ64" s="145" t="n">
        <v>0.139276139410188</v>
      </c>
      <c r="DR64" s="171"/>
      <c r="DS64" s="194" t="n">
        <v>1313.1</v>
      </c>
      <c r="DT64" s="174"/>
      <c r="DU64" s="169"/>
      <c r="DV64" s="169"/>
      <c r="DW64" s="170"/>
      <c r="DX64" s="170"/>
      <c r="DY64" s="173"/>
      <c r="DZ64" s="169"/>
      <c r="EA64" s="169"/>
      <c r="EB64" s="169"/>
      <c r="EC64" s="169"/>
      <c r="ED64" s="169"/>
      <c r="EE64" s="169"/>
      <c r="EF64" s="169"/>
      <c r="EG64" s="173"/>
      <c r="EH64" s="169"/>
      <c r="EI64" s="169"/>
      <c r="EJ64" s="170"/>
      <c r="EK64" s="211" t="n">
        <v>0.301497443389335</v>
      </c>
      <c r="EL64" s="143" t="n">
        <v>0.208972485999513</v>
      </c>
      <c r="EM64" s="143" t="n">
        <v>0.0162527392257122</v>
      </c>
      <c r="EN64" s="144" t="n">
        <v>0.29918431945459</v>
      </c>
      <c r="EO64" s="169"/>
      <c r="EP64" s="173"/>
    </row>
    <row r="65" customFormat="false" ht="15" hidden="false" customHeight="true" outlineLevel="0" collapsed="false">
      <c r="A65" s="1" t="n">
        <v>2009</v>
      </c>
      <c r="B65" s="2" t="s">
        <v>203</v>
      </c>
      <c r="C65" s="126" t="n">
        <v>32606</v>
      </c>
      <c r="D65" s="127" t="n">
        <v>47169</v>
      </c>
      <c r="E65" s="128" t="n">
        <v>42.3526506024096</v>
      </c>
      <c r="F65" s="128" t="n">
        <v>28.9919175257732</v>
      </c>
      <c r="G65" s="129" t="n">
        <v>13.488</v>
      </c>
      <c r="H65" s="128" t="n">
        <v>119.225416666667</v>
      </c>
      <c r="I65" s="128" t="n">
        <v>129.571111111111</v>
      </c>
      <c r="J65" s="128" t="n">
        <v>28.99</v>
      </c>
      <c r="K65" s="128" t="n">
        <v>28.3326436781609</v>
      </c>
      <c r="L65" s="128" t="n">
        <v>48.3625333333333</v>
      </c>
      <c r="M65" s="130" t="n">
        <v>39.0466341463415</v>
      </c>
      <c r="N65" s="131" t="n">
        <v>32.98</v>
      </c>
      <c r="O65" s="157" t="n">
        <v>225.367777777778</v>
      </c>
      <c r="P65" s="145" t="n">
        <v>0.0179977419625205</v>
      </c>
      <c r="Q65" s="134" t="n">
        <v>52</v>
      </c>
      <c r="R65" s="135" t="n">
        <v>61</v>
      </c>
      <c r="S65" s="136" t="n">
        <f aca="false">Q65-R65</f>
        <v>-9</v>
      </c>
      <c r="T65" s="209" t="n">
        <v>28419</v>
      </c>
      <c r="U65" s="210" t="n">
        <v>0.0057004116964003</v>
      </c>
      <c r="V65" s="210" t="n">
        <v>0.134557866216264</v>
      </c>
      <c r="W65" s="165" t="n">
        <v>0.0914880889545726</v>
      </c>
      <c r="X65" s="165" t="n">
        <v>0.0682993771772406</v>
      </c>
      <c r="Y65" s="165" t="n">
        <v>0.0430697772616911</v>
      </c>
      <c r="Z65" s="210" t="n">
        <v>0.859706534360815</v>
      </c>
      <c r="AA65" s="165" t="n">
        <v>0.164326682853021</v>
      </c>
      <c r="AB65" s="165" t="n">
        <v>0.0225201449734333</v>
      </c>
      <c r="AC65" s="165" t="n">
        <v>0.0203736936556529</v>
      </c>
      <c r="AD65" s="165" t="n">
        <v>0.0109785706745487</v>
      </c>
      <c r="AE65" s="165" t="n">
        <v>0.148527393645097</v>
      </c>
      <c r="AF65" s="165" t="n">
        <v>0.442802350540132</v>
      </c>
      <c r="AG65" s="164" t="n">
        <v>0.050177698018931</v>
      </c>
      <c r="AH65" s="211" t="n">
        <v>0.0365813826891671</v>
      </c>
      <c r="AI65" s="143" t="n">
        <v>0.0987842496824533</v>
      </c>
      <c r="AJ65" s="143" t="n">
        <v>0.088042097622936</v>
      </c>
      <c r="AK65" s="143" t="n">
        <v>0.494719651605879</v>
      </c>
      <c r="AL65" s="143" t="n">
        <v>0.276755579749592</v>
      </c>
      <c r="AM65" s="143" t="n">
        <v>0.0343313373253493</v>
      </c>
      <c r="AN65" s="144" t="n">
        <v>0.00214117220105244</v>
      </c>
      <c r="AO65" s="142"/>
      <c r="AP65" s="134" t="n">
        <v>41.5</v>
      </c>
      <c r="AQ65" s="143" t="n">
        <v>0.0120481927710843</v>
      </c>
      <c r="AR65" s="143" t="n">
        <v>0.0578313253012048</v>
      </c>
      <c r="AS65" s="143" t="n">
        <v>0.0433734939759036</v>
      </c>
      <c r="AT65" s="143" t="n">
        <v>0.0457831325301205</v>
      </c>
      <c r="AU65" s="143" t="n">
        <v>0.209638554216867</v>
      </c>
      <c r="AV65" s="143" t="n">
        <v>0.180722891566265</v>
      </c>
      <c r="AW65" s="144" t="n">
        <v>0.493975903614458</v>
      </c>
      <c r="AX65" s="145" t="n">
        <v>0.0931285212115375</v>
      </c>
      <c r="AY65" s="133" t="n">
        <v>0.0066984964013397</v>
      </c>
      <c r="AZ65" s="147" t="n">
        <v>1967</v>
      </c>
      <c r="BA65" s="148" t="n">
        <v>1254</v>
      </c>
      <c r="BB65" s="149"/>
      <c r="BC65" s="133" t="n">
        <v>3.73442092129599</v>
      </c>
      <c r="BD65" s="175" t="n">
        <v>3.030452</v>
      </c>
      <c r="BE65" s="176" t="n">
        <v>2.272842</v>
      </c>
      <c r="BF65" s="176" t="n">
        <v>7.071062</v>
      </c>
      <c r="BG65" s="177" t="n">
        <v>2.27284</v>
      </c>
      <c r="BH65" s="134" t="n">
        <v>249</v>
      </c>
      <c r="BI65" s="134" t="n">
        <v>80</v>
      </c>
      <c r="BJ65" s="135" t="n">
        <v>13</v>
      </c>
      <c r="BK65" s="156" t="n">
        <v>0.066342806181076</v>
      </c>
      <c r="BL65" s="157" t="n">
        <v>14.8350910834132</v>
      </c>
      <c r="BM65" s="158"/>
      <c r="BN65" s="153"/>
      <c r="BO65" s="159"/>
      <c r="BP65" s="159"/>
      <c r="BQ65" s="162" t="n">
        <v>40.4061</v>
      </c>
      <c r="BR65" s="159"/>
      <c r="BS65" s="159"/>
      <c r="BT65" s="153"/>
      <c r="BU65" s="153"/>
      <c r="BV65" s="160" t="n">
        <v>410.154928624586</v>
      </c>
      <c r="BW65" s="134" t="n">
        <v>60625</v>
      </c>
      <c r="BX65" s="149"/>
      <c r="BY65" s="161" t="n">
        <v>-0.667</v>
      </c>
      <c r="BZ65" s="162" t="n">
        <v>0.744</v>
      </c>
      <c r="CA65" s="161" t="n">
        <v>-42.5</v>
      </c>
      <c r="CB65" s="163" t="n">
        <v>0.653162886597938</v>
      </c>
      <c r="CC65" s="133" t="n">
        <v>0.126976109904541</v>
      </c>
      <c r="CD65" s="133" t="n">
        <v>0.403</v>
      </c>
      <c r="CE65" s="163" t="n">
        <v>0.0448329896907217</v>
      </c>
      <c r="CF65" s="164" t="n">
        <v>0.0590845360824742</v>
      </c>
      <c r="CG65" s="164" t="n">
        <v>0.0163628865979381</v>
      </c>
      <c r="CH65" s="164" t="n">
        <v>0.0201731958762887</v>
      </c>
      <c r="CI65" s="164" t="n">
        <v>0.0768164948453608</v>
      </c>
      <c r="CJ65" s="164" t="n">
        <v>0.0648412371134021</v>
      </c>
      <c r="CK65" s="164" t="n">
        <v>0.0544</v>
      </c>
      <c r="CL65" s="164" t="n">
        <v>0.0506061855670103</v>
      </c>
      <c r="CM65" s="164" t="n">
        <v>0.0703505154639175</v>
      </c>
      <c r="CN65" s="164" t="n">
        <v>0.0918927835051547</v>
      </c>
      <c r="CO65" s="164" t="n">
        <v>0.0894515463917526</v>
      </c>
      <c r="CP65" s="164" t="n">
        <v>0.0854103092783505</v>
      </c>
      <c r="CQ65" s="164" t="n">
        <v>0.049220618556701</v>
      </c>
      <c r="CR65" s="164" t="n">
        <v>0.136824742268041</v>
      </c>
      <c r="CS65" s="165" t="n">
        <v>0.653162886597938</v>
      </c>
      <c r="CT65" s="213" t="n">
        <v>7782</v>
      </c>
      <c r="CU65" s="142" t="n">
        <v>0.0897319587628866</v>
      </c>
      <c r="CV65" s="145" t="n">
        <v>0.0477855670103093</v>
      </c>
      <c r="CW65" s="166" t="n">
        <v>45.1122639175258</v>
      </c>
      <c r="CX65" s="148" t="n">
        <v>3582</v>
      </c>
      <c r="CY65" s="163" t="n">
        <v>0.0677966101694915</v>
      </c>
      <c r="CZ65" s="164" t="n">
        <v>0.0665859564164649</v>
      </c>
      <c r="DA65" s="164" t="n">
        <v>0.227602905569007</v>
      </c>
      <c r="DB65" s="164" t="n">
        <v>0</v>
      </c>
      <c r="DC65" s="164" t="n">
        <v>0</v>
      </c>
      <c r="DD65" s="142" t="n">
        <v>0.638014527845036</v>
      </c>
      <c r="DE65" s="167"/>
      <c r="DF65" s="168"/>
      <c r="DG65" s="168"/>
      <c r="DH65" s="169"/>
      <c r="DI65" s="169"/>
      <c r="DJ65" s="169"/>
      <c r="DK65" s="169"/>
      <c r="DL65" s="169"/>
      <c r="DM65" s="169"/>
      <c r="DN65" s="169"/>
      <c r="DO65" s="170"/>
      <c r="DP65" s="145" t="n">
        <v>0.102053608247423</v>
      </c>
      <c r="DQ65" s="145" t="n">
        <v>0.244221755293357</v>
      </c>
      <c r="DR65" s="171"/>
      <c r="DS65" s="194" t="n">
        <v>1583.5</v>
      </c>
      <c r="DT65" s="174"/>
      <c r="DU65" s="169"/>
      <c r="DV65" s="169"/>
      <c r="DW65" s="170"/>
      <c r="DX65" s="170"/>
      <c r="DY65" s="173"/>
      <c r="DZ65" s="169"/>
      <c r="EA65" s="169"/>
      <c r="EB65" s="169"/>
      <c r="EC65" s="169"/>
      <c r="ED65" s="169"/>
      <c r="EE65" s="169"/>
      <c r="EF65" s="169"/>
      <c r="EG65" s="173"/>
      <c r="EH65" s="169"/>
      <c r="EI65" s="169"/>
      <c r="EJ65" s="170"/>
      <c r="EK65" s="211" t="n">
        <v>0.442798186861511</v>
      </c>
      <c r="EL65" s="143" t="n">
        <v>0.267437927068534</v>
      </c>
      <c r="EM65" s="143" t="n">
        <v>0.0407956159935052</v>
      </c>
      <c r="EN65" s="144" t="n">
        <v>0.236993437521142</v>
      </c>
      <c r="EO65" s="169"/>
      <c r="EP65" s="173"/>
    </row>
    <row r="66" customFormat="false" ht="15" hidden="false" customHeight="true" outlineLevel="0" collapsed="false">
      <c r="A66" s="1" t="n">
        <v>2009</v>
      </c>
      <c r="B66" s="2" t="s">
        <v>204</v>
      </c>
      <c r="C66" s="126" t="n">
        <v>29269</v>
      </c>
      <c r="D66" s="127" t="n">
        <v>68632</v>
      </c>
      <c r="E66" s="128" t="n">
        <v>61.6135285505125</v>
      </c>
      <c r="F66" s="128" t="n">
        <v>26.0234744106661</v>
      </c>
      <c r="G66" s="129" t="n">
        <v>19.04</v>
      </c>
      <c r="H66" s="128" t="n">
        <v>52.0484810126582</v>
      </c>
      <c r="I66" s="128" t="n">
        <v>38.5108823529412</v>
      </c>
      <c r="J66" s="128" t="n">
        <v>27.3209375</v>
      </c>
      <c r="K66" s="128" t="n">
        <v>42.9286448598131</v>
      </c>
      <c r="L66" s="128" t="n">
        <v>189.819896907217</v>
      </c>
      <c r="M66" s="130" t="n">
        <v>39.7385853658537</v>
      </c>
      <c r="N66" s="131" t="n">
        <v>46.23</v>
      </c>
      <c r="O66" s="157" t="n">
        <v>136.771764705882</v>
      </c>
      <c r="P66" s="145" t="n">
        <v>0.136386509083402</v>
      </c>
      <c r="Q66" s="134" t="n">
        <v>268</v>
      </c>
      <c r="R66" s="135" t="n">
        <v>253</v>
      </c>
      <c r="S66" s="136" t="n">
        <f aca="false">Q66-R66</f>
        <v>15</v>
      </c>
      <c r="T66" s="209" t="n">
        <v>50238</v>
      </c>
      <c r="U66" s="210" t="n">
        <v>0.0339583582148971</v>
      </c>
      <c r="V66" s="210" t="n">
        <v>0.229726501851188</v>
      </c>
      <c r="W66" s="165" t="n">
        <v>0.147079899677535</v>
      </c>
      <c r="X66" s="165" t="n">
        <v>0.125184123571798</v>
      </c>
      <c r="Y66" s="165" t="n">
        <v>0.0826466021736534</v>
      </c>
      <c r="Z66" s="210" t="n">
        <v>0.736275329431904</v>
      </c>
      <c r="AA66" s="165" t="n">
        <v>0.3251920856722</v>
      </c>
      <c r="AB66" s="165" t="n">
        <v>0.0105696882837693</v>
      </c>
      <c r="AC66" s="165" t="n">
        <v>0.0114057088259883</v>
      </c>
      <c r="AD66" s="165" t="n">
        <v>0.00698674310283053</v>
      </c>
      <c r="AE66" s="165" t="n">
        <v>0.103427684223098</v>
      </c>
      <c r="AF66" s="165" t="n">
        <v>0.242923683267646</v>
      </c>
      <c r="AG66" s="164" t="n">
        <v>0.0357697360563717</v>
      </c>
      <c r="AH66" s="211" t="n">
        <v>0.0220743982494529</v>
      </c>
      <c r="AI66" s="143" t="n">
        <v>0.0751159737417943</v>
      </c>
      <c r="AJ66" s="143" t="n">
        <v>0.089890590809628</v>
      </c>
      <c r="AK66" s="143" t="n">
        <v>0.454442013129103</v>
      </c>
      <c r="AL66" s="143" t="n">
        <v>0.2087352297593</v>
      </c>
      <c r="AM66" s="143" t="n">
        <v>0.0266258205689278</v>
      </c>
      <c r="AN66" s="144" t="n">
        <v>0.00255579868708972</v>
      </c>
      <c r="AO66" s="142"/>
      <c r="AP66" s="134" t="n">
        <v>68.3</v>
      </c>
      <c r="AQ66" s="143" t="n">
        <v>0.0366032210834553</v>
      </c>
      <c r="AR66" s="143" t="n">
        <v>0.115666178623719</v>
      </c>
      <c r="AS66" s="143" t="n">
        <v>0.0995607613469985</v>
      </c>
      <c r="AT66" s="143" t="n">
        <v>0.0937042459736457</v>
      </c>
      <c r="AU66" s="143" t="n">
        <v>0.313323572474378</v>
      </c>
      <c r="AV66" s="143" t="n">
        <v>0.142020497803807</v>
      </c>
      <c r="AW66" s="144" t="n">
        <v>0.300146412884334</v>
      </c>
      <c r="AX66" s="145" t="n">
        <v>0.13224083693028</v>
      </c>
      <c r="AY66" s="133" t="n">
        <v>0.0210021664125812</v>
      </c>
      <c r="AZ66" s="147" t="n">
        <v>1995</v>
      </c>
      <c r="BA66" s="148" t="n">
        <v>1474</v>
      </c>
      <c r="BB66" s="191" t="n">
        <v>17314</v>
      </c>
      <c r="BC66" s="133" t="n">
        <v>2.989808658768</v>
      </c>
      <c r="BD66" s="175" t="n">
        <v>5.847952</v>
      </c>
      <c r="BE66" s="176" t="n">
        <v>2.14425</v>
      </c>
      <c r="BF66" s="176" t="n">
        <v>8.284596</v>
      </c>
      <c r="BG66" s="177" t="n">
        <v>3.80117</v>
      </c>
      <c r="BH66" s="134" t="n">
        <v>605</v>
      </c>
      <c r="BI66" s="134" t="n">
        <v>130</v>
      </c>
      <c r="BJ66" s="135" t="n">
        <v>21</v>
      </c>
      <c r="BK66" s="156" t="n">
        <v>0.137787638329884</v>
      </c>
      <c r="BL66" s="157" t="n">
        <v>7.65443360203649</v>
      </c>
      <c r="BM66" s="158"/>
      <c r="BN66" s="153"/>
      <c r="BO66" s="159"/>
      <c r="BP66" s="159"/>
      <c r="BQ66" s="162" t="n">
        <v>39.2788</v>
      </c>
      <c r="BR66" s="159"/>
      <c r="BS66" s="159"/>
      <c r="BT66" s="153"/>
      <c r="BU66" s="153"/>
      <c r="BV66" s="160" t="n">
        <v>71.4940048809819</v>
      </c>
      <c r="BW66" s="134" t="n">
        <v>161708</v>
      </c>
      <c r="BX66" s="149"/>
      <c r="BY66" s="161" t="n">
        <v>0.404</v>
      </c>
      <c r="BZ66" s="162" t="n">
        <v>0.745</v>
      </c>
      <c r="CA66" s="161" t="n">
        <v>-28.2</v>
      </c>
      <c r="CB66" s="163" t="n">
        <v>0.63447695846835</v>
      </c>
      <c r="CC66" s="133" t="n">
        <v>0.0705653021442495</v>
      </c>
      <c r="CD66" s="133" t="n">
        <v>0.226</v>
      </c>
      <c r="CE66" s="163" t="n">
        <v>0.0458975437207807</v>
      </c>
      <c r="CF66" s="164" t="n">
        <v>0.0694214262745195</v>
      </c>
      <c r="CG66" s="164" t="n">
        <v>0.0196465233630989</v>
      </c>
      <c r="CH66" s="164" t="n">
        <v>0.0200670344076978</v>
      </c>
      <c r="CI66" s="164" t="n">
        <v>0.0566453113018527</v>
      </c>
      <c r="CJ66" s="164" t="n">
        <v>0.0547530116011576</v>
      </c>
      <c r="CK66" s="164" t="n">
        <v>0.051166299750167</v>
      </c>
      <c r="CL66" s="164" t="n">
        <v>0.0601207114057437</v>
      </c>
      <c r="CM66" s="164" t="n">
        <v>0.084998886882529</v>
      </c>
      <c r="CN66" s="164" t="n">
        <v>0.0978059217849457</v>
      </c>
      <c r="CO66" s="164" t="n">
        <v>0.0850916466717788</v>
      </c>
      <c r="CP66" s="164" t="n">
        <v>0.0761310510302521</v>
      </c>
      <c r="CQ66" s="164" t="n">
        <v>0.047697083632226</v>
      </c>
      <c r="CR66" s="164" t="n">
        <v>0.140698048334034</v>
      </c>
      <c r="CS66" s="165" t="n">
        <v>0.63447695846835</v>
      </c>
      <c r="CT66" s="213" t="n">
        <v>-8746</v>
      </c>
      <c r="CU66" s="142" t="n">
        <v>0.0898594998392164</v>
      </c>
      <c r="CV66" s="145" t="n">
        <v>0.0268694189526801</v>
      </c>
      <c r="CW66" s="166" t="n">
        <v>45.125742078314</v>
      </c>
      <c r="CX66" s="148" t="n">
        <v>11226</v>
      </c>
      <c r="CY66" s="163" t="n">
        <v>0.07138304652645</v>
      </c>
      <c r="CZ66" s="164" t="n">
        <v>0.146590184831103</v>
      </c>
      <c r="DA66" s="164" t="n">
        <v>0.298916507329509</v>
      </c>
      <c r="DB66" s="164" t="n">
        <v>0</v>
      </c>
      <c r="DC66" s="164" t="n">
        <v>0</v>
      </c>
      <c r="DD66" s="142" t="n">
        <v>0.483110261312938</v>
      </c>
      <c r="DE66" s="167"/>
      <c r="DF66" s="168"/>
      <c r="DG66" s="168"/>
      <c r="DH66" s="169"/>
      <c r="DI66" s="169"/>
      <c r="DJ66" s="169"/>
      <c r="DK66" s="169"/>
      <c r="DL66" s="169"/>
      <c r="DM66" s="169"/>
      <c r="DN66" s="169"/>
      <c r="DO66" s="170"/>
      <c r="DP66" s="145" t="n">
        <v>0.0266900833601306</v>
      </c>
      <c r="DQ66" s="145" t="n">
        <v>0.0572289156626506</v>
      </c>
      <c r="DR66" s="171"/>
      <c r="DS66" s="194" t="n">
        <v>621.5</v>
      </c>
      <c r="DT66" s="174"/>
      <c r="DU66" s="169"/>
      <c r="DV66" s="169"/>
      <c r="DW66" s="170"/>
      <c r="DX66" s="170"/>
      <c r="DY66" s="173"/>
      <c r="DZ66" s="169"/>
      <c r="EA66" s="169"/>
      <c r="EB66" s="169"/>
      <c r="EC66" s="169"/>
      <c r="ED66" s="169"/>
      <c r="EE66" s="169"/>
      <c r="EF66" s="169"/>
      <c r="EG66" s="173"/>
      <c r="EH66" s="169"/>
      <c r="EI66" s="169"/>
      <c r="EJ66" s="170"/>
      <c r="EK66" s="211" t="n">
        <v>0.393352314929438</v>
      </c>
      <c r="EL66" s="143" t="n">
        <v>0.452808333038588</v>
      </c>
      <c r="EM66" s="143" t="n">
        <v>0.0395562904537898</v>
      </c>
      <c r="EN66" s="144" t="n">
        <v>0.0868850139709263</v>
      </c>
      <c r="EO66" s="169"/>
      <c r="EP66" s="173"/>
    </row>
    <row r="67" customFormat="false" ht="15" hidden="false" customHeight="true" outlineLevel="0" collapsed="false">
      <c r="A67" s="1" t="n">
        <v>2009</v>
      </c>
      <c r="B67" s="2" t="s">
        <v>205</v>
      </c>
      <c r="C67" s="126" t="n">
        <v>17770</v>
      </c>
      <c r="D67" s="127" t="n">
        <v>44278</v>
      </c>
      <c r="E67" s="128" t="n">
        <v>39.7516923076923</v>
      </c>
      <c r="F67" s="128" t="n">
        <v>15.9236349550121</v>
      </c>
      <c r="G67" s="129" t="n">
        <v>24.6695652173913</v>
      </c>
      <c r="H67" s="128" t="n">
        <v>41.6379761904762</v>
      </c>
      <c r="I67" s="128" t="n">
        <v>39.1989743589744</v>
      </c>
      <c r="J67" s="128" t="n">
        <v>27.4002173913043</v>
      </c>
      <c r="K67" s="128" t="n">
        <v>26.5058947368421</v>
      </c>
      <c r="L67" s="128" t="n">
        <v>87.1958333333333</v>
      </c>
      <c r="M67" s="130" t="n">
        <v>37.8635</v>
      </c>
      <c r="N67" s="131" t="n">
        <v>30.02</v>
      </c>
      <c r="O67" s="157" t="n">
        <v>110.252948717949</v>
      </c>
      <c r="P67" s="145" t="n">
        <v>0.161631818673377</v>
      </c>
      <c r="Q67" s="134" t="n">
        <v>67</v>
      </c>
      <c r="R67" s="135" t="n">
        <v>71</v>
      </c>
      <c r="S67" s="136" t="n">
        <f aca="false">Q67-R67</f>
        <v>-4</v>
      </c>
      <c r="T67" s="209" t="n">
        <v>30144</v>
      </c>
      <c r="U67" s="210" t="n">
        <v>0.0599455944798302</v>
      </c>
      <c r="V67" s="210" t="n">
        <v>0.339105626326964</v>
      </c>
      <c r="W67" s="165" t="n">
        <v>0.242369957537155</v>
      </c>
      <c r="X67" s="165" t="n">
        <v>0.222929936305732</v>
      </c>
      <c r="Y67" s="165" t="n">
        <v>0.0967356687898089</v>
      </c>
      <c r="Z67" s="210" t="n">
        <v>0.600882430997877</v>
      </c>
      <c r="AA67" s="165" t="n">
        <v>0.191315021231422</v>
      </c>
      <c r="AB67" s="165" t="n">
        <v>0.00895700636942675</v>
      </c>
      <c r="AC67" s="165" t="n">
        <v>0.0159567409766454</v>
      </c>
      <c r="AD67" s="165" t="n">
        <v>0.00444532908704883</v>
      </c>
      <c r="AE67" s="165" t="n">
        <v>0.067807855626327</v>
      </c>
      <c r="AF67" s="165" t="n">
        <v>0.280785562632696</v>
      </c>
      <c r="AG67" s="164" t="n">
        <v>0.03161491507431</v>
      </c>
      <c r="AH67" s="211" t="n">
        <v>0.0261019985790628</v>
      </c>
      <c r="AI67" s="143" t="n">
        <v>0.0733636054736972</v>
      </c>
      <c r="AJ67" s="143" t="n">
        <v>0.078367775615482</v>
      </c>
      <c r="AK67" s="143" t="n">
        <v>0.473882556451364</v>
      </c>
      <c r="AL67" s="143" t="n">
        <v>0.248942019584221</v>
      </c>
      <c r="AM67" s="143" t="n">
        <v>0.0282642943193402</v>
      </c>
      <c r="AN67" s="144" t="n">
        <v>0.00222407561857103</v>
      </c>
      <c r="AO67" s="142"/>
      <c r="AP67" s="134" t="n">
        <v>45.5</v>
      </c>
      <c r="AQ67" s="143" t="n">
        <v>0.0505494505494505</v>
      </c>
      <c r="AR67" s="143" t="n">
        <v>0.184615384615385</v>
      </c>
      <c r="AS67" s="143" t="n">
        <v>0.171428571428571</v>
      </c>
      <c r="AT67" s="143" t="n">
        <v>0.101098901098901</v>
      </c>
      <c r="AU67" s="143" t="n">
        <v>0.208791208791209</v>
      </c>
      <c r="AV67" s="143" t="n">
        <v>0.105494505494506</v>
      </c>
      <c r="AW67" s="144" t="n">
        <v>0.351648351648352</v>
      </c>
      <c r="AX67" s="145" t="n">
        <v>0.141197399631029</v>
      </c>
      <c r="AY67" s="133" t="n">
        <v>0.0335857980054148</v>
      </c>
      <c r="AZ67" s="147" t="n">
        <v>1761</v>
      </c>
      <c r="BA67" s="148" t="n">
        <v>1288</v>
      </c>
      <c r="BB67" s="191" t="n">
        <v>14612</v>
      </c>
      <c r="BC67" s="133" t="n">
        <v>4.17526230481116</v>
      </c>
      <c r="BD67" s="175" t="n">
        <v>2.100282</v>
      </c>
      <c r="BE67" s="176" t="n">
        <v>0.700095</v>
      </c>
      <c r="BF67" s="176" t="n">
        <v>2.940395</v>
      </c>
      <c r="BG67" s="177" t="n">
        <v>1.26017</v>
      </c>
      <c r="BH67" s="134" t="n">
        <v>401</v>
      </c>
      <c r="BI67" s="134" t="n">
        <v>84</v>
      </c>
      <c r="BJ67" s="135" t="n">
        <v>5</v>
      </c>
      <c r="BK67" s="156" t="n">
        <v>0.131246892906669</v>
      </c>
      <c r="BL67" s="157" t="n">
        <v>7.22914790127905</v>
      </c>
      <c r="BM67" s="158"/>
      <c r="BN67" s="153"/>
      <c r="BO67" s="159"/>
      <c r="BP67" s="159"/>
      <c r="BQ67" s="162" t="n">
        <v>26.6036</v>
      </c>
      <c r="BR67" s="159"/>
      <c r="BS67" s="159"/>
      <c r="BT67" s="153"/>
      <c r="BU67" s="153"/>
      <c r="BV67" s="160" t="n">
        <v>60.1165430844223</v>
      </c>
      <c r="BW67" s="134" t="n">
        <v>113586</v>
      </c>
      <c r="BX67" s="149"/>
      <c r="BY67" s="161" t="n">
        <v>-1.016</v>
      </c>
      <c r="BZ67" s="162" t="n">
        <v>0.615</v>
      </c>
      <c r="CA67" s="161" t="n">
        <v>-70.8</v>
      </c>
      <c r="CB67" s="163" t="n">
        <v>0.628765869033155</v>
      </c>
      <c r="CC67" s="133" t="n">
        <v>0.136462285946317</v>
      </c>
      <c r="CD67" s="133" t="n">
        <v>0.457</v>
      </c>
      <c r="CE67" s="163" t="n">
        <v>0.0405331642984171</v>
      </c>
      <c r="CF67" s="164" t="n">
        <v>0.0616009015195535</v>
      </c>
      <c r="CG67" s="164" t="n">
        <v>0.0189812124733682</v>
      </c>
      <c r="CH67" s="164" t="n">
        <v>0.0198175831528533</v>
      </c>
      <c r="CI67" s="164" t="n">
        <v>0.0578944588241509</v>
      </c>
      <c r="CJ67" s="164" t="n">
        <v>0.0531843713133661</v>
      </c>
      <c r="CK67" s="164" t="n">
        <v>0.0459475639603472</v>
      </c>
      <c r="CL67" s="164" t="n">
        <v>0.0580793407638265</v>
      </c>
      <c r="CM67" s="164" t="n">
        <v>0.0774919444297713</v>
      </c>
      <c r="CN67" s="164" t="n">
        <v>0.094518690683711</v>
      </c>
      <c r="CO67" s="164" t="n">
        <v>0.0894740549011322</v>
      </c>
      <c r="CP67" s="164" t="n">
        <v>0.0832056767559382</v>
      </c>
      <c r="CQ67" s="164" t="n">
        <v>0.0491521842480587</v>
      </c>
      <c r="CR67" s="164" t="n">
        <v>0.146540946947687</v>
      </c>
      <c r="CS67" s="165" t="n">
        <v>0.628765869033155</v>
      </c>
      <c r="CT67" s="213" t="n">
        <v>-8652</v>
      </c>
      <c r="CU67" s="142" t="n">
        <v>0.103577905727819</v>
      </c>
      <c r="CV67" s="145" t="n">
        <v>0.0160142975366683</v>
      </c>
      <c r="CW67" s="166" t="n">
        <v>46.546933600972</v>
      </c>
      <c r="CX67" s="148" t="n">
        <v>6997</v>
      </c>
      <c r="CY67" s="163" t="n">
        <v>0.0976491862567812</v>
      </c>
      <c r="CZ67" s="164" t="n">
        <v>0.154611211573237</v>
      </c>
      <c r="DA67" s="164" t="n">
        <v>0.234177215189873</v>
      </c>
      <c r="DB67" s="164" t="n">
        <v>0</v>
      </c>
      <c r="DC67" s="164" t="n">
        <v>0</v>
      </c>
      <c r="DD67" s="142" t="n">
        <v>0.513562386980108</v>
      </c>
      <c r="DE67" s="167"/>
      <c r="DF67" s="168"/>
      <c r="DG67" s="168"/>
      <c r="DH67" s="169"/>
      <c r="DI67" s="169"/>
      <c r="DJ67" s="169"/>
      <c r="DK67" s="169"/>
      <c r="DL67" s="169"/>
      <c r="DM67" s="169"/>
      <c r="DN67" s="169"/>
      <c r="DO67" s="170"/>
      <c r="DP67" s="178"/>
      <c r="DQ67" s="178"/>
      <c r="DR67" s="171"/>
      <c r="DS67" s="194" t="n">
        <v>409.4</v>
      </c>
      <c r="DT67" s="174"/>
      <c r="DU67" s="169"/>
      <c r="DV67" s="169"/>
      <c r="DW67" s="170"/>
      <c r="DX67" s="170"/>
      <c r="DY67" s="173"/>
      <c r="DZ67" s="169"/>
      <c r="EA67" s="169"/>
      <c r="EB67" s="169"/>
      <c r="EC67" s="169"/>
      <c r="ED67" s="169"/>
      <c r="EE67" s="169"/>
      <c r="EF67" s="169"/>
      <c r="EG67" s="173"/>
      <c r="EH67" s="169"/>
      <c r="EI67" s="169"/>
      <c r="EJ67" s="170"/>
      <c r="EK67" s="211" t="n">
        <v>0.513530535664195</v>
      </c>
      <c r="EL67" s="143" t="n">
        <v>0.357033602726748</v>
      </c>
      <c r="EM67" s="143" t="n">
        <v>0.0164229423688626</v>
      </c>
      <c r="EN67" s="144" t="n">
        <v>0.0786057170681105</v>
      </c>
      <c r="EO67" s="169"/>
      <c r="EP67" s="173"/>
    </row>
    <row r="68" customFormat="false" ht="15" hidden="false" customHeight="true" outlineLevel="0" collapsed="false">
      <c r="A68" s="1" t="n">
        <v>2009</v>
      </c>
      <c r="B68" s="2" t="s">
        <v>206</v>
      </c>
      <c r="C68" s="126" t="n">
        <v>18544</v>
      </c>
      <c r="D68" s="127" t="n">
        <v>46282</v>
      </c>
      <c r="E68" s="128" t="n">
        <v>41.544279835391</v>
      </c>
      <c r="F68" s="128" t="n">
        <v>16.3584009852057</v>
      </c>
      <c r="G68" s="129" t="n">
        <v>19.9336363636364</v>
      </c>
      <c r="H68" s="128" t="n">
        <v>53.9845360824742</v>
      </c>
      <c r="I68" s="128" t="n">
        <v>53.0036585365854</v>
      </c>
      <c r="J68" s="128" t="n">
        <v>32.1204166666667</v>
      </c>
      <c r="K68" s="128" t="n">
        <v>30.238</v>
      </c>
      <c r="L68" s="128" t="n">
        <v>61.034375</v>
      </c>
      <c r="M68" s="130" t="n">
        <v>35.6002857142857</v>
      </c>
      <c r="N68" s="131" t="n">
        <v>31.75</v>
      </c>
      <c r="O68" s="157" t="n">
        <v>185.106463414634</v>
      </c>
      <c r="P68" s="145" t="n">
        <v>0.110584350601137</v>
      </c>
      <c r="Q68" s="134" t="n">
        <v>45</v>
      </c>
      <c r="R68" s="135" t="n">
        <v>39</v>
      </c>
      <c r="S68" s="136" t="n">
        <f aca="false">Q68-R68</f>
        <v>6</v>
      </c>
      <c r="T68" s="209" t="n">
        <v>35857</v>
      </c>
      <c r="U68" s="210" t="n">
        <v>0.0218367403854199</v>
      </c>
      <c r="V68" s="210" t="n">
        <v>0.375184761692278</v>
      </c>
      <c r="W68" s="165" t="n">
        <v>0.282845748389436</v>
      </c>
      <c r="X68" s="165" t="n">
        <v>0.220347491424269</v>
      </c>
      <c r="Y68" s="165" t="n">
        <v>0.0923390133028419</v>
      </c>
      <c r="Z68" s="210" t="n">
        <v>0.602950609364978</v>
      </c>
      <c r="AA68" s="165" t="n">
        <v>0.199291630643947</v>
      </c>
      <c r="AB68" s="165" t="n">
        <v>0.013051844828067</v>
      </c>
      <c r="AC68" s="165" t="n">
        <v>0.0135259503025908</v>
      </c>
      <c r="AD68" s="165" t="n">
        <v>0.00616337116880944</v>
      </c>
      <c r="AE68" s="165" t="n">
        <v>0.117912820369802</v>
      </c>
      <c r="AF68" s="165" t="n">
        <v>0.220319602866944</v>
      </c>
      <c r="AG68" s="164" t="n">
        <v>0.0326853891848175</v>
      </c>
      <c r="AH68" s="211" t="n">
        <v>0.0223236150851958</v>
      </c>
      <c r="AI68" s="143" t="n">
        <v>0.0742917536668987</v>
      </c>
      <c r="AJ68" s="143" t="n">
        <v>0.0823086639342149</v>
      </c>
      <c r="AK68" s="143" t="n">
        <v>0.465522130281236</v>
      </c>
      <c r="AL68" s="143" t="n">
        <v>0.2509988915526</v>
      </c>
      <c r="AM68" s="143" t="n">
        <v>0.0267831825329312</v>
      </c>
      <c r="AN68" s="144" t="n">
        <v>0.00208800556801485</v>
      </c>
      <c r="AO68" s="142"/>
      <c r="AP68" s="134" t="n">
        <v>48.6</v>
      </c>
      <c r="AQ68" s="143" t="n">
        <v>0.0226337448559671</v>
      </c>
      <c r="AR68" s="143" t="n">
        <v>0.199588477366255</v>
      </c>
      <c r="AS68" s="143" t="n">
        <v>0.168724279835391</v>
      </c>
      <c r="AT68" s="143" t="n">
        <v>0.0987654320987654</v>
      </c>
      <c r="AU68" s="143" t="n">
        <v>0.226337448559671</v>
      </c>
      <c r="AV68" s="143" t="n">
        <v>0.164609053497942</v>
      </c>
      <c r="AW68" s="144" t="n">
        <v>0.288065843621399</v>
      </c>
      <c r="AX68" s="145" t="n">
        <v>0.122218566199153</v>
      </c>
      <c r="AY68" s="133" t="n">
        <v>0.04806983731081</v>
      </c>
      <c r="AZ68" s="147" t="n">
        <v>1908</v>
      </c>
      <c r="BA68" s="148" t="n">
        <v>1303</v>
      </c>
      <c r="BB68" s="191" t="n">
        <v>14875</v>
      </c>
      <c r="BC68" s="133" t="n">
        <v>5.75973147285327</v>
      </c>
      <c r="BD68" s="175" t="n">
        <v>3.109291</v>
      </c>
      <c r="BE68" s="176" t="n">
        <v>0.64777</v>
      </c>
      <c r="BF68" s="176" t="n">
        <v>4.793488</v>
      </c>
      <c r="BG68" s="177" t="n">
        <v>2.20241</v>
      </c>
      <c r="BH68" s="134" t="n">
        <v>411</v>
      </c>
      <c r="BI68" s="134" t="n">
        <v>93</v>
      </c>
      <c r="BJ68" s="135" t="n">
        <v>14</v>
      </c>
      <c r="BK68" s="156" t="n">
        <v>0.241711340680579</v>
      </c>
      <c r="BL68" s="157" t="n">
        <v>16.9307010475423</v>
      </c>
      <c r="BM68" s="158"/>
      <c r="BN68" s="153"/>
      <c r="BO68" s="159"/>
      <c r="BP68" s="159"/>
      <c r="BQ68" s="162" t="n">
        <v>26.2994</v>
      </c>
      <c r="BR68" s="159"/>
      <c r="BS68" s="159"/>
      <c r="BT68" s="153"/>
      <c r="BU68" s="153"/>
      <c r="BV68" s="160" t="n">
        <v>101.442414379762</v>
      </c>
      <c r="BW68" s="134" t="n">
        <v>123426</v>
      </c>
      <c r="BX68" s="149"/>
      <c r="BY68" s="161" t="n">
        <v>-0.804</v>
      </c>
      <c r="BZ68" s="162" t="n">
        <v>0.642</v>
      </c>
      <c r="CA68" s="161" t="n">
        <v>-64</v>
      </c>
      <c r="CB68" s="163" t="n">
        <v>0.625378769465105</v>
      </c>
      <c r="CC68" s="133" t="n">
        <v>0.145968285225683</v>
      </c>
      <c r="CD68" s="133" t="n">
        <v>0.447</v>
      </c>
      <c r="CE68" s="163" t="n">
        <v>0.0386547404922788</v>
      </c>
      <c r="CF68" s="164" t="n">
        <v>0.0584965890493089</v>
      </c>
      <c r="CG68" s="164" t="n">
        <v>0.0171681817445271</v>
      </c>
      <c r="CH68" s="164" t="n">
        <v>0.0199957869492651</v>
      </c>
      <c r="CI68" s="164" t="n">
        <v>0.0602871356116215</v>
      </c>
      <c r="CJ68" s="164" t="n">
        <v>0.0536839887868034</v>
      </c>
      <c r="CK68" s="164" t="n">
        <v>0.0480692884805471</v>
      </c>
      <c r="CL68" s="164" t="n">
        <v>0.0557256979890785</v>
      </c>
      <c r="CM68" s="164" t="n">
        <v>0.0781520911315282</v>
      </c>
      <c r="CN68" s="164" t="n">
        <v>0.0932137475086287</v>
      </c>
      <c r="CO68" s="164" t="n">
        <v>0.0837667914377846</v>
      </c>
      <c r="CP68" s="164" t="n">
        <v>0.081968142854828</v>
      </c>
      <c r="CQ68" s="164" t="n">
        <v>0.0505160987150195</v>
      </c>
      <c r="CR68" s="164" t="n">
        <v>0.156717385315898</v>
      </c>
      <c r="CS68" s="165" t="n">
        <v>0.625378769465105</v>
      </c>
      <c r="CT68" s="213" t="n">
        <v>-5362</v>
      </c>
      <c r="CU68" s="142" t="n">
        <v>0.103584333932883</v>
      </c>
      <c r="CV68" s="145" t="n">
        <v>0.0246787548814674</v>
      </c>
      <c r="CW68" s="166" t="n">
        <v>46.9224920195097</v>
      </c>
      <c r="CX68" s="148" t="n">
        <v>7220</v>
      </c>
      <c r="CY68" s="163" t="n">
        <v>0.10406342913776</v>
      </c>
      <c r="CZ68" s="164" t="n">
        <v>0.211100099108028</v>
      </c>
      <c r="DA68" s="164" t="n">
        <v>0.22398414271556</v>
      </c>
      <c r="DB68" s="164" t="n">
        <v>0</v>
      </c>
      <c r="DC68" s="164" t="n">
        <v>0</v>
      </c>
      <c r="DD68" s="142" t="n">
        <v>0.460852329038652</v>
      </c>
      <c r="DE68" s="167"/>
      <c r="DF68" s="168"/>
      <c r="DG68" s="168"/>
      <c r="DH68" s="169"/>
      <c r="DI68" s="169"/>
      <c r="DJ68" s="169"/>
      <c r="DK68" s="169"/>
      <c r="DL68" s="169"/>
      <c r="DM68" s="169"/>
      <c r="DN68" s="169"/>
      <c r="DO68" s="170"/>
      <c r="DP68" s="145" t="n">
        <v>0.0200687051350607</v>
      </c>
      <c r="DQ68" s="145" t="n">
        <v>0.0565199838514332</v>
      </c>
      <c r="DR68" s="171"/>
      <c r="DS68" s="194" t="n">
        <v>428.6</v>
      </c>
      <c r="DT68" s="174"/>
      <c r="DU68" s="169"/>
      <c r="DV68" s="169"/>
      <c r="DW68" s="170"/>
      <c r="DX68" s="170"/>
      <c r="DY68" s="173"/>
      <c r="DZ68" s="169"/>
      <c r="EA68" s="169"/>
      <c r="EB68" s="169"/>
      <c r="EC68" s="169"/>
      <c r="ED68" s="169"/>
      <c r="EE68" s="169"/>
      <c r="EF68" s="169"/>
      <c r="EG68" s="173"/>
      <c r="EH68" s="169"/>
      <c r="EI68" s="169"/>
      <c r="EJ68" s="170"/>
      <c r="EK68" s="211" t="n">
        <v>0.349540975252936</v>
      </c>
      <c r="EL68" s="143" t="n">
        <v>0.369274518989735</v>
      </c>
      <c r="EM68" s="143" t="n">
        <v>0.0301057770545159</v>
      </c>
      <c r="EN68" s="144" t="n">
        <v>0.11433291417018</v>
      </c>
      <c r="EO68" s="169"/>
      <c r="EP68" s="173"/>
    </row>
    <row r="69" customFormat="false" ht="15" hidden="false" customHeight="true" outlineLevel="0" collapsed="false">
      <c r="A69" s="1" t="n">
        <v>2009</v>
      </c>
      <c r="B69" s="2" t="s">
        <v>207</v>
      </c>
      <c r="C69" s="126" t="n">
        <v>19185</v>
      </c>
      <c r="D69" s="127" t="n">
        <v>48316</v>
      </c>
      <c r="E69" s="128" t="n">
        <v>43.3438525730181</v>
      </c>
      <c r="F69" s="128" t="n">
        <v>16.8398860922286</v>
      </c>
      <c r="G69" s="129" t="n">
        <v>23.7626315789474</v>
      </c>
      <c r="H69" s="128" t="n">
        <v>63.9230508474576</v>
      </c>
      <c r="I69" s="128" t="n">
        <v>47.4133333333333</v>
      </c>
      <c r="J69" s="128" t="n">
        <v>32.93325</v>
      </c>
      <c r="K69" s="128" t="n">
        <v>30.1929891304348</v>
      </c>
      <c r="L69" s="128" t="n">
        <v>77.4064705882353</v>
      </c>
      <c r="M69" s="130" t="n">
        <v>36.2073275862069</v>
      </c>
      <c r="N69" s="131" t="n">
        <v>32.89</v>
      </c>
      <c r="O69" s="157" t="n">
        <v>185.410222222222</v>
      </c>
      <c r="P69" s="145" t="n">
        <v>0.419310453936377</v>
      </c>
      <c r="Q69" s="134" t="n">
        <v>168</v>
      </c>
      <c r="R69" s="135" t="n">
        <v>156</v>
      </c>
      <c r="S69" s="136" t="n">
        <f aca="false">Q69-R69</f>
        <v>12</v>
      </c>
      <c r="T69" s="209" t="n">
        <v>50637</v>
      </c>
      <c r="U69" s="210" t="n">
        <v>0.0265023599344353</v>
      </c>
      <c r="V69" s="210" t="n">
        <v>0.312577759345933</v>
      </c>
      <c r="W69" s="165" t="n">
        <v>0.208424669707921</v>
      </c>
      <c r="X69" s="165" t="n">
        <v>0.176274265853032</v>
      </c>
      <c r="Y69" s="165" t="n">
        <v>0.104153089638012</v>
      </c>
      <c r="Z69" s="210" t="n">
        <v>0.660919880719632</v>
      </c>
      <c r="AA69" s="165" t="n">
        <v>0.250607263463475</v>
      </c>
      <c r="AB69" s="165" t="n">
        <v>0.0142386002330312</v>
      </c>
      <c r="AC69" s="165" t="n">
        <v>0.013349921993799</v>
      </c>
      <c r="AD69" s="165" t="n">
        <v>0.00835357544878251</v>
      </c>
      <c r="AE69" s="165" t="n">
        <v>0.0754981535241029</v>
      </c>
      <c r="AF69" s="165" t="n">
        <v>0.258111657483658</v>
      </c>
      <c r="AG69" s="164" t="n">
        <v>0.0407607085727828</v>
      </c>
      <c r="AH69" s="211" t="n">
        <v>0.0183335204100722</v>
      </c>
      <c r="AI69" s="143" t="n">
        <v>0.0758596176151457</v>
      </c>
      <c r="AJ69" s="143" t="n">
        <v>0.0849889624724062</v>
      </c>
      <c r="AK69" s="143" t="n">
        <v>0.480469188461107</v>
      </c>
      <c r="AL69" s="143" t="n">
        <v>0.253170950723987</v>
      </c>
      <c r="AM69" s="143" t="n">
        <v>0.0315224305009915</v>
      </c>
      <c r="AN69" s="144" t="n">
        <v>0.00295581247427695</v>
      </c>
      <c r="AO69" s="142"/>
      <c r="AP69" s="134" t="n">
        <v>71.9</v>
      </c>
      <c r="AQ69" s="143" t="n">
        <v>0.0264255910987483</v>
      </c>
      <c r="AR69" s="143" t="n">
        <v>0.164116828929068</v>
      </c>
      <c r="AS69" s="143" t="n">
        <v>0.125173852573018</v>
      </c>
      <c r="AT69" s="143" t="n">
        <v>0.111265646731572</v>
      </c>
      <c r="AU69" s="143" t="n">
        <v>0.255910987482615</v>
      </c>
      <c r="AV69" s="143" t="n">
        <v>0.118219749652295</v>
      </c>
      <c r="AW69" s="144" t="n">
        <v>0.322670375521558</v>
      </c>
      <c r="AX69" s="145" t="n">
        <v>0.130537589540302</v>
      </c>
      <c r="AY69" s="133" t="n">
        <v>0.0481016242894998</v>
      </c>
      <c r="AZ69" s="147" t="n">
        <v>1925</v>
      </c>
      <c r="BA69" s="148" t="n">
        <v>1365</v>
      </c>
      <c r="BB69" s="149"/>
      <c r="BC69" s="133" t="n">
        <v>2.89852604668201</v>
      </c>
      <c r="BD69" s="175" t="n">
        <v>6.069291</v>
      </c>
      <c r="BE69" s="176" t="n">
        <v>3.793304</v>
      </c>
      <c r="BF69" s="176" t="n">
        <v>8.176687</v>
      </c>
      <c r="BG69" s="177" t="n">
        <v>3.79331</v>
      </c>
      <c r="BH69" s="134" t="n">
        <v>553</v>
      </c>
      <c r="BI69" s="134" t="n">
        <v>132</v>
      </c>
      <c r="BJ69" s="135" t="n">
        <v>15</v>
      </c>
      <c r="BK69" s="156" t="n">
        <v>0.0886342332208474</v>
      </c>
      <c r="BL69" s="157" t="n">
        <v>5.62911147492186</v>
      </c>
      <c r="BM69" s="158"/>
      <c r="BN69" s="153"/>
      <c r="BO69" s="159"/>
      <c r="BP69" s="159"/>
      <c r="BQ69" s="162" t="n">
        <v>40.3776</v>
      </c>
      <c r="BR69" s="159"/>
      <c r="BS69" s="159"/>
      <c r="BT69" s="153"/>
      <c r="BU69" s="153"/>
      <c r="BV69" s="160" t="n">
        <v>82.5053610517915</v>
      </c>
      <c r="BW69" s="134" t="n">
        <v>185062</v>
      </c>
      <c r="BX69" s="149"/>
      <c r="BY69" s="161" t="n">
        <v>-0.483</v>
      </c>
      <c r="BZ69" s="162" t="n">
        <v>0.734</v>
      </c>
      <c r="CA69" s="161" t="n">
        <v>-31.7</v>
      </c>
      <c r="CB69" s="163" t="n">
        <v>0.641028412099729</v>
      </c>
      <c r="CC69" s="133" t="n">
        <v>0.0994942257439096</v>
      </c>
      <c r="CD69" s="133" t="n">
        <v>0.324</v>
      </c>
      <c r="CE69" s="163" t="n">
        <v>0.0431152802844452</v>
      </c>
      <c r="CF69" s="164" t="n">
        <v>0.0646540078460192</v>
      </c>
      <c r="CG69" s="164" t="n">
        <v>0.0186478045195664</v>
      </c>
      <c r="CH69" s="164" t="n">
        <v>0.0201716181604003</v>
      </c>
      <c r="CI69" s="164" t="n">
        <v>0.0594179248035793</v>
      </c>
      <c r="CJ69" s="164" t="n">
        <v>0.054506057429402</v>
      </c>
      <c r="CK69" s="164" t="n">
        <v>0.0518366817607072</v>
      </c>
      <c r="CL69" s="164" t="n">
        <v>0.057067361208676</v>
      </c>
      <c r="CM69" s="164" t="n">
        <v>0.0811133566048135</v>
      </c>
      <c r="CN69" s="164" t="n">
        <v>0.0967135338427122</v>
      </c>
      <c r="CO69" s="164" t="n">
        <v>0.0876138807534772</v>
      </c>
      <c r="CP69" s="164" t="n">
        <v>0.0828479104300181</v>
      </c>
      <c r="CQ69" s="164" t="n">
        <v>0.0497400871059429</v>
      </c>
      <c r="CR69" s="164" t="n">
        <v>0.142806194680702</v>
      </c>
      <c r="CS69" s="165" t="n">
        <v>0.641028412099729</v>
      </c>
      <c r="CT69" s="213" t="n">
        <v>-14902</v>
      </c>
      <c r="CU69" s="142" t="n">
        <v>0.0897483005695389</v>
      </c>
      <c r="CV69" s="145" t="n">
        <v>0.0330159622180675</v>
      </c>
      <c r="CW69" s="166" t="n">
        <v>45.5828992445775</v>
      </c>
      <c r="CX69" s="148" t="n">
        <v>11965</v>
      </c>
      <c r="CY69" s="163" t="n">
        <v>0.114353782013103</v>
      </c>
      <c r="CZ69" s="164" t="n">
        <v>0.150684931506849</v>
      </c>
      <c r="DA69" s="164" t="n">
        <v>0.243001786777844</v>
      </c>
      <c r="DB69" s="164" t="n">
        <v>0</v>
      </c>
      <c r="DC69" s="164" t="n">
        <v>0</v>
      </c>
      <c r="DD69" s="142" t="n">
        <v>0.491959499702204</v>
      </c>
      <c r="DE69" s="167"/>
      <c r="DF69" s="168"/>
      <c r="DG69" s="168"/>
      <c r="DH69" s="169"/>
      <c r="DI69" s="169"/>
      <c r="DJ69" s="169"/>
      <c r="DK69" s="169"/>
      <c r="DL69" s="169"/>
      <c r="DM69" s="169"/>
      <c r="DN69" s="169"/>
      <c r="DO69" s="170"/>
      <c r="DP69" s="178"/>
      <c r="DQ69" s="178"/>
      <c r="DR69" s="171"/>
      <c r="DS69" s="194" t="n">
        <v>653.8</v>
      </c>
      <c r="DT69" s="174"/>
      <c r="DU69" s="169"/>
      <c r="DV69" s="169"/>
      <c r="DW69" s="170"/>
      <c r="DX69" s="170"/>
      <c r="DY69" s="173"/>
      <c r="DZ69" s="169"/>
      <c r="EA69" s="169"/>
      <c r="EB69" s="169"/>
      <c r="EC69" s="169"/>
      <c r="ED69" s="169"/>
      <c r="EE69" s="169"/>
      <c r="EF69" s="169"/>
      <c r="EG69" s="173"/>
      <c r="EH69" s="169"/>
      <c r="EI69" s="169"/>
      <c r="EJ69" s="170"/>
      <c r="EK69" s="211" t="n">
        <v>0.375648118839249</v>
      </c>
      <c r="EL69" s="143" t="n">
        <v>0.477323085290879</v>
      </c>
      <c r="EM69" s="143" t="n">
        <v>0.0385460738376214</v>
      </c>
      <c r="EN69" s="144" t="n">
        <v>0.0929323281454105</v>
      </c>
      <c r="EO69" s="169"/>
      <c r="EP69" s="173"/>
    </row>
    <row r="70" customFormat="false" ht="15" hidden="false" customHeight="true" outlineLevel="0" collapsed="false">
      <c r="A70" s="1" t="n">
        <v>2009</v>
      </c>
      <c r="B70" s="2" t="s">
        <v>208</v>
      </c>
      <c r="C70" s="126" t="n">
        <v>29194</v>
      </c>
      <c r="D70" s="127" t="n">
        <v>78186</v>
      </c>
      <c r="E70" s="128" t="n">
        <v>70.1163636363636</v>
      </c>
      <c r="F70" s="128" t="n">
        <v>25.8153965906437</v>
      </c>
      <c r="G70" s="129" t="n">
        <v>22.91625</v>
      </c>
      <c r="H70" s="128" t="n">
        <v>155.638852459016</v>
      </c>
      <c r="I70" s="128" t="n">
        <v>34.9921212121212</v>
      </c>
      <c r="J70" s="128" t="n">
        <v>34.8561818181818</v>
      </c>
      <c r="K70" s="128" t="n">
        <v>28.7728571428571</v>
      </c>
      <c r="L70" s="128" t="n">
        <v>89.5785416666667</v>
      </c>
      <c r="M70" s="130" t="n">
        <v>35.8935338345865</v>
      </c>
      <c r="N70" s="131" t="n">
        <v>53.4</v>
      </c>
      <c r="O70" s="157" t="n">
        <v>215.883787878788</v>
      </c>
      <c r="P70" s="145" t="n">
        <v>0.153551328471477</v>
      </c>
      <c r="Q70" s="134" t="n">
        <v>75</v>
      </c>
      <c r="R70" s="135" t="n">
        <v>60</v>
      </c>
      <c r="S70" s="136" t="n">
        <f aca="false">Q70-R70</f>
        <v>15</v>
      </c>
      <c r="T70" s="209" t="n">
        <v>35840</v>
      </c>
      <c r="U70" s="210" t="n">
        <v>0.0317243303571429</v>
      </c>
      <c r="V70" s="210" t="n">
        <v>0.470340401785714</v>
      </c>
      <c r="W70" s="165" t="n">
        <v>0.369447544642857</v>
      </c>
      <c r="X70" s="165" t="n">
        <v>0.185658482142857</v>
      </c>
      <c r="Y70" s="165" t="n">
        <v>0.100892857142857</v>
      </c>
      <c r="Z70" s="210" t="n">
        <v>0.497935267857143</v>
      </c>
      <c r="AA70" s="165" t="n">
        <v>0.171540178571429</v>
      </c>
      <c r="AB70" s="165" t="n">
        <v>0.003515625</v>
      </c>
      <c r="AC70" s="165" t="n">
        <v>0.00443638392857143</v>
      </c>
      <c r="AD70" s="165" t="n">
        <v>0.00831473214285714</v>
      </c>
      <c r="AE70" s="165" t="n">
        <v>0.0566127232142857</v>
      </c>
      <c r="AF70" s="165" t="n">
        <v>0.2177734375</v>
      </c>
      <c r="AG70" s="164" t="n">
        <v>0.0357421875</v>
      </c>
      <c r="AH70" s="211" t="n">
        <v>0.0217057241644257</v>
      </c>
      <c r="AI70" s="143" t="n">
        <v>0.0781241424729708</v>
      </c>
      <c r="AJ70" s="143" t="n">
        <v>0.0821030678886999</v>
      </c>
      <c r="AK70" s="143" t="n">
        <v>0.491575654464629</v>
      </c>
      <c r="AL70" s="143" t="n">
        <v>0.284369683332419</v>
      </c>
      <c r="AM70" s="143" t="n">
        <v>0.023599143845014</v>
      </c>
      <c r="AN70" s="144" t="n">
        <v>0.00200318314033258</v>
      </c>
      <c r="AO70" s="142"/>
      <c r="AP70" s="134" t="n">
        <v>47.3</v>
      </c>
      <c r="AQ70" s="143" t="n">
        <v>0.0338266384778013</v>
      </c>
      <c r="AR70" s="143" t="n">
        <v>0.257928118393235</v>
      </c>
      <c r="AS70" s="143" t="n">
        <v>0.13953488372093</v>
      </c>
      <c r="AT70" s="143" t="n">
        <v>0.116279069767442</v>
      </c>
      <c r="AU70" s="143" t="n">
        <v>0.207188160676533</v>
      </c>
      <c r="AV70" s="143" t="n">
        <v>0.101479915433404</v>
      </c>
      <c r="AW70" s="144" t="n">
        <v>0.281183932346723</v>
      </c>
      <c r="AX70" s="145" t="n">
        <v>0.133795816501343</v>
      </c>
      <c r="AY70" s="133" t="n">
        <v>0.0180062482249361</v>
      </c>
      <c r="AZ70" s="147" t="n">
        <v>1923</v>
      </c>
      <c r="BA70" s="148" t="n">
        <v>1342</v>
      </c>
      <c r="BB70" s="191" t="n">
        <v>15228</v>
      </c>
      <c r="BC70" s="133" t="n">
        <v>4.10967484500288</v>
      </c>
      <c r="BD70" s="175" t="n">
        <v>3.990328</v>
      </c>
      <c r="BE70" s="176" t="n">
        <v>1.571947</v>
      </c>
      <c r="BF70" s="176" t="n">
        <v>4.353087</v>
      </c>
      <c r="BG70" s="177" t="n">
        <v>1.81378</v>
      </c>
      <c r="BH70" s="134" t="n">
        <v>408</v>
      </c>
      <c r="BI70" s="134" t="n">
        <v>68</v>
      </c>
      <c r="BJ70" s="135" t="n">
        <v>12</v>
      </c>
      <c r="BK70" s="156" t="n">
        <v>0.699360895093268</v>
      </c>
      <c r="BL70" s="157" t="n">
        <v>20.1316215879347</v>
      </c>
      <c r="BM70" s="158"/>
      <c r="BN70" s="153"/>
      <c r="BO70" s="159"/>
      <c r="BP70" s="159"/>
      <c r="BQ70" s="162" t="n">
        <v>26.844</v>
      </c>
      <c r="BR70" s="159"/>
      <c r="BS70" s="159"/>
      <c r="BT70" s="153"/>
      <c r="BU70" s="153"/>
      <c r="BV70" s="160" t="n">
        <v>77.9532050192957</v>
      </c>
      <c r="BW70" s="134" t="n">
        <v>128470</v>
      </c>
      <c r="BX70" s="149"/>
      <c r="BY70" s="161" t="n">
        <v>-1.109</v>
      </c>
      <c r="BZ70" s="162" t="n">
        <v>0.61</v>
      </c>
      <c r="CA70" s="161" t="n">
        <v>-56.2</v>
      </c>
      <c r="CB70" s="163" t="n">
        <v>0.643730053709037</v>
      </c>
      <c r="CC70" s="133" t="n">
        <v>0.109552599758162</v>
      </c>
      <c r="CD70" s="133" t="n">
        <v>0.369</v>
      </c>
      <c r="CE70" s="163" t="n">
        <v>0.0391219740017125</v>
      </c>
      <c r="CF70" s="164" t="n">
        <v>0.0609402973456838</v>
      </c>
      <c r="CG70" s="164" t="n">
        <v>0.0179497158869775</v>
      </c>
      <c r="CH70" s="164" t="n">
        <v>0.020635167743442</v>
      </c>
      <c r="CI70" s="164" t="n">
        <v>0.058192574141823</v>
      </c>
      <c r="CJ70" s="164" t="n">
        <v>0.0516229469915155</v>
      </c>
      <c r="CK70" s="164" t="n">
        <v>0.0459873900521523</v>
      </c>
      <c r="CL70" s="164" t="n">
        <v>0.0556783684906982</v>
      </c>
      <c r="CM70" s="164" t="n">
        <v>0.0795749980540204</v>
      </c>
      <c r="CN70" s="164" t="n">
        <v>0.100646065229236</v>
      </c>
      <c r="CO70" s="164" t="n">
        <v>0.0941387094263252</v>
      </c>
      <c r="CP70" s="164" t="n">
        <v>0.0874601074180743</v>
      </c>
      <c r="CQ70" s="164" t="n">
        <v>0.0497937261617498</v>
      </c>
      <c r="CR70" s="164" t="n">
        <v>0.141791858021328</v>
      </c>
      <c r="CS70" s="165" t="n">
        <v>0.643730053709037</v>
      </c>
      <c r="CT70" s="213" t="n">
        <v>-9405</v>
      </c>
      <c r="CU70" s="142" t="n">
        <v>0.0964661010352612</v>
      </c>
      <c r="CV70" s="145" t="n">
        <v>0.0271347396279287</v>
      </c>
      <c r="CW70" s="166" t="n">
        <v>46.3973184401028</v>
      </c>
      <c r="CX70" s="148" t="n">
        <v>7829</v>
      </c>
      <c r="CY70" s="163" t="n">
        <v>0.0619195046439629</v>
      </c>
      <c r="CZ70" s="164" t="n">
        <v>0.136996904024768</v>
      </c>
      <c r="DA70" s="164" t="n">
        <v>0.218266253869969</v>
      </c>
      <c r="DB70" s="164" t="n">
        <v>0</v>
      </c>
      <c r="DC70" s="164" t="n">
        <v>0</v>
      </c>
      <c r="DD70" s="142" t="n">
        <v>0.5828173374613</v>
      </c>
      <c r="DE70" s="167"/>
      <c r="DF70" s="168"/>
      <c r="DG70" s="168"/>
      <c r="DH70" s="169"/>
      <c r="DI70" s="169"/>
      <c r="DJ70" s="169"/>
      <c r="DK70" s="169"/>
      <c r="DL70" s="169"/>
      <c r="DM70" s="169"/>
      <c r="DN70" s="169"/>
      <c r="DO70" s="170"/>
      <c r="DP70" s="178"/>
      <c r="DQ70" s="178"/>
      <c r="DR70" s="171"/>
      <c r="DS70" s="194" t="n">
        <v>424.2</v>
      </c>
      <c r="DT70" s="174"/>
      <c r="DU70" s="169"/>
      <c r="DV70" s="169"/>
      <c r="DW70" s="170"/>
      <c r="DX70" s="170"/>
      <c r="DY70" s="173"/>
      <c r="DZ70" s="169"/>
      <c r="EA70" s="169"/>
      <c r="EB70" s="169"/>
      <c r="EC70" s="169"/>
      <c r="ED70" s="169"/>
      <c r="EE70" s="169"/>
      <c r="EF70" s="169"/>
      <c r="EG70" s="173"/>
      <c r="EH70" s="169"/>
      <c r="EI70" s="169"/>
      <c r="EJ70" s="170"/>
      <c r="EK70" s="211" t="n">
        <v>0.350482997985486</v>
      </c>
      <c r="EL70" s="143" t="n">
        <v>0.444710079852431</v>
      </c>
      <c r="EM70" s="143" t="n">
        <v>0.0276570957015606</v>
      </c>
      <c r="EN70" s="144" t="n">
        <v>0.0952707458556831</v>
      </c>
      <c r="EO70" s="169"/>
      <c r="EP70" s="173"/>
    </row>
    <row r="71" customFormat="false" ht="15" hidden="false" customHeight="true" outlineLevel="0" collapsed="false">
      <c r="A71" s="1" t="n">
        <v>2009</v>
      </c>
      <c r="B71" s="2" t="s">
        <v>209</v>
      </c>
      <c r="C71" s="126" t="n">
        <v>21231</v>
      </c>
      <c r="D71" s="127" t="n">
        <v>50299</v>
      </c>
      <c r="E71" s="128" t="n">
        <v>45.1059023668639</v>
      </c>
      <c r="F71" s="128" t="n">
        <v>18.839762244589</v>
      </c>
      <c r="G71" s="129" t="n">
        <v>26.826</v>
      </c>
      <c r="H71" s="128" t="n">
        <v>56.4863758389262</v>
      </c>
      <c r="I71" s="128" t="n">
        <v>54.9129078014184</v>
      </c>
      <c r="J71" s="128" t="n">
        <v>33.2761290322581</v>
      </c>
      <c r="K71" s="128" t="n">
        <v>36.5428350515464</v>
      </c>
      <c r="L71" s="128" t="n">
        <v>77.1514457831325</v>
      </c>
      <c r="M71" s="130" t="n">
        <v>35.6107142857143</v>
      </c>
      <c r="N71" s="131" t="n">
        <v>33.79</v>
      </c>
      <c r="O71" s="157" t="n">
        <v>175.363971631206</v>
      </c>
      <c r="P71" s="145" t="n">
        <v>0.471680379449914</v>
      </c>
      <c r="Q71" s="134" t="n">
        <v>197</v>
      </c>
      <c r="R71" s="135" t="n">
        <v>159</v>
      </c>
      <c r="S71" s="136" t="n">
        <f aca="false">Q71-R71</f>
        <v>38</v>
      </c>
      <c r="T71" s="209" t="n">
        <v>51046</v>
      </c>
      <c r="U71" s="210" t="n">
        <v>0.0307565725032324</v>
      </c>
      <c r="V71" s="210" t="n">
        <v>0.360517964189163</v>
      </c>
      <c r="W71" s="165" t="n">
        <v>0.285409238725855</v>
      </c>
      <c r="X71" s="165" t="n">
        <v>0.272009560004702</v>
      </c>
      <c r="Y71" s="165" t="n">
        <v>0.0751087254633076</v>
      </c>
      <c r="Z71" s="210" t="n">
        <v>0.608647102613329</v>
      </c>
      <c r="AA71" s="165" t="n">
        <v>0.280354973945069</v>
      </c>
      <c r="AB71" s="165" t="n">
        <v>0.00462328096226933</v>
      </c>
      <c r="AC71" s="165" t="n">
        <v>0.0109313168514673</v>
      </c>
      <c r="AD71" s="165" t="n">
        <v>0.00705246248481762</v>
      </c>
      <c r="AE71" s="165" t="n">
        <v>0.0766171688281158</v>
      </c>
      <c r="AF71" s="165" t="n">
        <v>0.203326411472006</v>
      </c>
      <c r="AG71" s="164" t="n">
        <v>0.0257414880695843</v>
      </c>
      <c r="AH71" s="211" t="n">
        <v>0.0229857035889042</v>
      </c>
      <c r="AI71" s="143" t="n">
        <v>0.0783429397321817</v>
      </c>
      <c r="AJ71" s="143" t="n">
        <v>0.0904104341163564</v>
      </c>
      <c r="AK71" s="143" t="n">
        <v>0.453532310585613</v>
      </c>
      <c r="AL71" s="143" t="n">
        <v>0.211712260783255</v>
      </c>
      <c r="AM71" s="143" t="n">
        <v>0.0294809061939506</v>
      </c>
      <c r="AN71" s="144" t="n">
        <v>0.00242046424155885</v>
      </c>
      <c r="AO71" s="142"/>
      <c r="AP71" s="134" t="n">
        <v>67.6</v>
      </c>
      <c r="AQ71" s="143" t="n">
        <v>0.029585798816568</v>
      </c>
      <c r="AR71" s="143" t="n">
        <v>0.220414201183432</v>
      </c>
      <c r="AS71" s="143" t="n">
        <v>0.208579881656805</v>
      </c>
      <c r="AT71" s="143" t="n">
        <v>0.091715976331361</v>
      </c>
      <c r="AU71" s="143" t="n">
        <v>0.28698224852071</v>
      </c>
      <c r="AV71" s="143" t="n">
        <v>0.122781065088757</v>
      </c>
      <c r="AW71" s="144" t="n">
        <v>0.248520710059172</v>
      </c>
      <c r="AX71" s="145" t="n">
        <v>0.128709061579672</v>
      </c>
      <c r="AY71" s="133" t="n">
        <v>0.0533892630666824</v>
      </c>
      <c r="AZ71" s="147" t="n">
        <v>2024</v>
      </c>
      <c r="BA71" s="148" t="n">
        <v>1466</v>
      </c>
      <c r="BB71" s="149"/>
      <c r="BC71" s="133" t="n">
        <v>2.11000868993746</v>
      </c>
      <c r="BD71" s="175" t="n">
        <v>6.598388</v>
      </c>
      <c r="BE71" s="176" t="n">
        <v>3.347003</v>
      </c>
      <c r="BF71" s="176" t="n">
        <v>8.797855</v>
      </c>
      <c r="BG71" s="177" t="n">
        <v>4.11204</v>
      </c>
      <c r="BH71" s="134" t="n">
        <v>616</v>
      </c>
      <c r="BI71" s="134" t="n">
        <v>127</v>
      </c>
      <c r="BJ71" s="135" t="n">
        <v>21</v>
      </c>
      <c r="BK71" s="156" t="n">
        <v>0.171921495288477</v>
      </c>
      <c r="BL71" s="157" t="n">
        <v>11.6358391608392</v>
      </c>
      <c r="BM71" s="158"/>
      <c r="BN71" s="153"/>
      <c r="BO71" s="159"/>
      <c r="BP71" s="159"/>
      <c r="BQ71" s="162" t="n">
        <v>36.2433</v>
      </c>
      <c r="BR71" s="159"/>
      <c r="BS71" s="159"/>
      <c r="BT71" s="153"/>
      <c r="BU71" s="153"/>
      <c r="BV71" s="160" t="n">
        <v>77.3536299765808</v>
      </c>
      <c r="BW71" s="134" t="n">
        <v>161847</v>
      </c>
      <c r="BX71" s="149"/>
      <c r="BY71" s="161" t="n">
        <v>0.172</v>
      </c>
      <c r="BZ71" s="162" t="n">
        <v>0.761</v>
      </c>
      <c r="CA71" s="161" t="n">
        <v>-31.4</v>
      </c>
      <c r="CB71" s="163" t="n">
        <v>0.646110215203248</v>
      </c>
      <c r="CC71" s="133" t="n">
        <v>0.0849853209780915</v>
      </c>
      <c r="CD71" s="133" t="n">
        <v>0.311</v>
      </c>
      <c r="CE71" s="163" t="n">
        <v>0.0484964194578831</v>
      </c>
      <c r="CF71" s="164" t="n">
        <v>0.0733841220411871</v>
      </c>
      <c r="CG71" s="164" t="n">
        <v>0.0207109183364536</v>
      </c>
      <c r="CH71" s="164" t="n">
        <v>0.0203834485656206</v>
      </c>
      <c r="CI71" s="164" t="n">
        <v>0.0618794293375843</v>
      </c>
      <c r="CJ71" s="164" t="n">
        <v>0.0563618726327952</v>
      </c>
      <c r="CK71" s="164" t="n">
        <v>0.0530068521504878</v>
      </c>
      <c r="CL71" s="164" t="n">
        <v>0.0614839941426162</v>
      </c>
      <c r="CM71" s="164" t="n">
        <v>0.0888678813941562</v>
      </c>
      <c r="CN71" s="164" t="n">
        <v>0.100434360846973</v>
      </c>
      <c r="CO71" s="164" t="n">
        <v>0.083480076862716</v>
      </c>
      <c r="CP71" s="164" t="n">
        <v>0.0731307963694106</v>
      </c>
      <c r="CQ71" s="164" t="n">
        <v>0.0470815029008879</v>
      </c>
      <c r="CR71" s="164" t="n">
        <v>0.130487435664547</v>
      </c>
      <c r="CS71" s="165" t="n">
        <v>0.646110215203248</v>
      </c>
      <c r="CT71" s="213" t="n">
        <v>-10539</v>
      </c>
      <c r="CU71" s="142" t="n">
        <v>0.0808108892966814</v>
      </c>
      <c r="CV71" s="145" t="n">
        <v>0.0220702268191564</v>
      </c>
      <c r="CW71" s="166" t="n">
        <v>44.0079087038994</v>
      </c>
      <c r="CX71" s="148" t="n">
        <v>11877</v>
      </c>
      <c r="CY71" s="163" t="n">
        <v>0.0967283072546231</v>
      </c>
      <c r="CZ71" s="164" t="n">
        <v>0.168563300142248</v>
      </c>
      <c r="DA71" s="164" t="n">
        <v>0.283783783783784</v>
      </c>
      <c r="DB71" s="164" t="n">
        <v>0</v>
      </c>
      <c r="DC71" s="164" t="n">
        <v>0</v>
      </c>
      <c r="DD71" s="142" t="n">
        <v>0.450924608819346</v>
      </c>
      <c r="DE71" s="167"/>
      <c r="DF71" s="168"/>
      <c r="DG71" s="168"/>
      <c r="DH71" s="169"/>
      <c r="DI71" s="169"/>
      <c r="DJ71" s="169"/>
      <c r="DK71" s="169"/>
      <c r="DL71" s="169"/>
      <c r="DM71" s="169"/>
      <c r="DN71" s="169"/>
      <c r="DO71" s="170"/>
      <c r="DP71" s="178"/>
      <c r="DQ71" s="178"/>
      <c r="DR71" s="171"/>
      <c r="DS71" s="194" t="n">
        <v>300.3</v>
      </c>
      <c r="DT71" s="174"/>
      <c r="DU71" s="169"/>
      <c r="DV71" s="169"/>
      <c r="DW71" s="170"/>
      <c r="DX71" s="170"/>
      <c r="DY71" s="173"/>
      <c r="DZ71" s="169"/>
      <c r="EA71" s="169"/>
      <c r="EB71" s="169"/>
      <c r="EC71" s="169"/>
      <c r="ED71" s="169"/>
      <c r="EE71" s="169"/>
      <c r="EF71" s="169"/>
      <c r="EG71" s="173"/>
      <c r="EH71" s="169"/>
      <c r="EI71" s="169"/>
      <c r="EJ71" s="170"/>
      <c r="EK71" s="211" t="n">
        <v>0.460493237107489</v>
      </c>
      <c r="EL71" s="143" t="n">
        <v>0.4151699087129</v>
      </c>
      <c r="EM71" s="143" t="n">
        <v>0.0179897720212207</v>
      </c>
      <c r="EN71" s="144" t="n">
        <v>0.0950867466424509</v>
      </c>
      <c r="EO71" s="169"/>
      <c r="EP71" s="173"/>
    </row>
    <row r="72" customFormat="false" ht="15" hidden="false" customHeight="true" outlineLevel="0" collapsed="false">
      <c r="A72" s="1" t="n">
        <v>2009</v>
      </c>
      <c r="B72" s="2" t="s">
        <v>210</v>
      </c>
      <c r="C72" s="126" t="n">
        <v>22217</v>
      </c>
      <c r="D72" s="127" t="n">
        <v>46402</v>
      </c>
      <c r="E72" s="128" t="n">
        <v>41.6282893933225</v>
      </c>
      <c r="F72" s="128" t="n">
        <v>19.6201777902729</v>
      </c>
      <c r="G72" s="129" t="n">
        <v>20.4804153354633</v>
      </c>
      <c r="H72" s="128" t="n">
        <v>52.3060056179775</v>
      </c>
      <c r="I72" s="128" t="n">
        <v>45.0555327102804</v>
      </c>
      <c r="J72" s="128" t="n">
        <v>33.1546258503401</v>
      </c>
      <c r="K72" s="128" t="n">
        <v>33.8809333333333</v>
      </c>
      <c r="L72" s="128" t="n">
        <v>59.4289801073571</v>
      </c>
      <c r="M72" s="130" t="n">
        <v>35.6499936163422</v>
      </c>
      <c r="N72" s="131" t="n">
        <v>32.31</v>
      </c>
      <c r="O72" s="157" t="n">
        <v>150.880367601246</v>
      </c>
      <c r="P72" s="145" t="n">
        <v>0.330622507592923</v>
      </c>
      <c r="Q72" s="134" t="n">
        <v>3255</v>
      </c>
      <c r="R72" s="135" t="n">
        <v>3603</v>
      </c>
      <c r="S72" s="136" t="n">
        <f aca="false">Q72-R72</f>
        <v>-348</v>
      </c>
      <c r="T72" s="209" t="n">
        <v>1400968</v>
      </c>
      <c r="U72" s="210" t="n">
        <v>0.0159575379309163</v>
      </c>
      <c r="V72" s="210" t="n">
        <v>0.297991817086472</v>
      </c>
      <c r="W72" s="165" t="n">
        <v>0.22521428041183</v>
      </c>
      <c r="X72" s="165" t="n">
        <v>0.203119557334643</v>
      </c>
      <c r="Y72" s="165" t="n">
        <v>0.0727775366746421</v>
      </c>
      <c r="Z72" s="210" t="n">
        <v>0.686042079476476</v>
      </c>
      <c r="AA72" s="165" t="n">
        <v>0.20540654747289</v>
      </c>
      <c r="AB72" s="165" t="n">
        <v>0.0217506752474004</v>
      </c>
      <c r="AC72" s="165" t="n">
        <v>0.0216036340587365</v>
      </c>
      <c r="AD72" s="165" t="n">
        <v>0.0100523352424895</v>
      </c>
      <c r="AE72" s="165" t="n">
        <v>0.109918998863643</v>
      </c>
      <c r="AF72" s="165" t="n">
        <v>0.2710440209912</v>
      </c>
      <c r="AG72" s="164" t="n">
        <v>0.0462658676001165</v>
      </c>
      <c r="AH72" s="211" t="n">
        <v>0.0308029876485402</v>
      </c>
      <c r="AI72" s="143" t="n">
        <v>0.0866586531598152</v>
      </c>
      <c r="AJ72" s="143" t="n">
        <v>0.10117861364428</v>
      </c>
      <c r="AK72" s="143" t="n">
        <v>0.49384497004928</v>
      </c>
      <c r="AL72" s="143" t="n">
        <v>0.249341169819725</v>
      </c>
      <c r="AM72" s="143" t="n">
        <v>0.0354147989104676</v>
      </c>
      <c r="AN72" s="144" t="n">
        <v>0.00275880676789191</v>
      </c>
      <c r="AO72" s="142"/>
      <c r="AP72" s="134" t="n">
        <v>1964.8</v>
      </c>
      <c r="AQ72" s="143" t="n">
        <v>0.0159303745928339</v>
      </c>
      <c r="AR72" s="143" t="n">
        <v>0.181188925081433</v>
      </c>
      <c r="AS72" s="143" t="n">
        <v>0.163375407166124</v>
      </c>
      <c r="AT72" s="143" t="n">
        <v>0.0822984527687296</v>
      </c>
      <c r="AU72" s="143" t="n">
        <v>0.240482491856678</v>
      </c>
      <c r="AV72" s="143" t="n">
        <v>0.161186889250814</v>
      </c>
      <c r="AW72" s="144" t="n">
        <v>0.318912866449511</v>
      </c>
      <c r="AX72" s="145" t="n">
        <v>0.11557183807422</v>
      </c>
      <c r="AY72" s="133" t="n">
        <v>0.0353</v>
      </c>
      <c r="AZ72" s="147" t="n">
        <v>1881</v>
      </c>
      <c r="BA72" s="148" t="n">
        <v>1355</v>
      </c>
      <c r="BB72" s="149"/>
      <c r="BC72" s="150"/>
      <c r="BD72" s="151"/>
      <c r="BE72" s="152"/>
      <c r="BF72" s="152"/>
      <c r="BG72" s="153"/>
      <c r="BH72" s="134" t="n">
        <v>17153</v>
      </c>
      <c r="BI72" s="134" t="n">
        <v>4031</v>
      </c>
      <c r="BJ72" s="135" t="n">
        <v>486</v>
      </c>
      <c r="BK72" s="156" t="n">
        <v>0.174905443790861</v>
      </c>
      <c r="BL72" s="157" t="n">
        <v>10.8830650886047</v>
      </c>
      <c r="BM72" s="158"/>
      <c r="BN72" s="153"/>
      <c r="BO72" s="159"/>
      <c r="BP72" s="159"/>
      <c r="BQ72" s="159"/>
      <c r="BR72" s="159"/>
      <c r="BS72" s="159"/>
      <c r="BT72" s="153"/>
      <c r="BU72" s="153"/>
      <c r="BV72" s="160" t="n">
        <v>226.319212582181</v>
      </c>
      <c r="BW72" s="134" t="n">
        <v>4168732</v>
      </c>
      <c r="BX72" s="149"/>
      <c r="BY72" s="161" t="n">
        <v>-0.188</v>
      </c>
      <c r="BZ72" s="162" t="n">
        <v>0.816</v>
      </c>
      <c r="CA72" s="161" t="n">
        <v>-38.9</v>
      </c>
      <c r="CB72" s="163" t="n">
        <v>0.624793582317117</v>
      </c>
      <c r="CC72" s="133" t="n">
        <v>0.106629547680505</v>
      </c>
      <c r="CD72" s="133" t="n">
        <v>0.353</v>
      </c>
      <c r="CE72" s="163" t="n">
        <v>0.0480059644035644</v>
      </c>
      <c r="CF72" s="164" t="n">
        <v>0.0634389545789943</v>
      </c>
      <c r="CG72" s="164" t="n">
        <v>0.0172273007715536</v>
      </c>
      <c r="CH72" s="164" t="n">
        <v>0.0187735743146837</v>
      </c>
      <c r="CI72" s="164" t="n">
        <v>0.0645126623635197</v>
      </c>
      <c r="CJ72" s="164" t="n">
        <v>0.0644253456446709</v>
      </c>
      <c r="CK72" s="164" t="n">
        <v>0.0576724529185373</v>
      </c>
      <c r="CL72" s="164" t="n">
        <v>0.0584105670501246</v>
      </c>
      <c r="CM72" s="164" t="n">
        <v>0.0731793264714546</v>
      </c>
      <c r="CN72" s="164" t="n">
        <v>0.0826548696342197</v>
      </c>
      <c r="CO72" s="164" t="n">
        <v>0.0751724984959455</v>
      </c>
      <c r="CP72" s="164" t="n">
        <v>0.0773894795827604</v>
      </c>
      <c r="CQ72" s="164" t="n">
        <v>0.0526028058412006</v>
      </c>
      <c r="CR72" s="164" t="n">
        <v>0.140669632876376</v>
      </c>
      <c r="CS72" s="165" t="n">
        <v>0.624793582317117</v>
      </c>
      <c r="CT72" s="214"/>
      <c r="CU72" s="142" t="n">
        <v>0.105864565052395</v>
      </c>
      <c r="CV72" s="145" t="n">
        <v>0.0273646758774611</v>
      </c>
      <c r="CW72" s="166" t="n">
        <v>45.5437648666309</v>
      </c>
      <c r="CX72" s="148" t="n">
        <v>264460</v>
      </c>
      <c r="CY72" s="163" t="n">
        <v>0.0868666645138373</v>
      </c>
      <c r="CZ72" s="164" t="n">
        <v>0.0853489198178706</v>
      </c>
      <c r="DA72" s="164" t="n">
        <v>0.436464623631608</v>
      </c>
      <c r="DB72" s="164" t="n">
        <v>0</v>
      </c>
      <c r="DC72" s="164" t="n">
        <v>0</v>
      </c>
      <c r="DD72" s="142" t="n">
        <v>0.391319792036684</v>
      </c>
      <c r="DE72" s="167"/>
      <c r="DF72" s="168"/>
      <c r="DG72" s="168"/>
      <c r="DH72" s="169"/>
      <c r="DI72" s="169"/>
      <c r="DJ72" s="169"/>
      <c r="DK72" s="169"/>
      <c r="DL72" s="169"/>
      <c r="DM72" s="169"/>
      <c r="DN72" s="169"/>
      <c r="DO72" s="170"/>
      <c r="DP72" s="145" t="n">
        <v>0.0262341162732457</v>
      </c>
      <c r="DQ72" s="145" t="n">
        <v>0.0960653968892587</v>
      </c>
      <c r="DR72" s="171"/>
      <c r="DS72" s="194" t="n">
        <v>635.6</v>
      </c>
      <c r="DT72" s="174"/>
      <c r="DU72" s="169"/>
      <c r="DV72" s="169"/>
      <c r="DW72" s="170"/>
      <c r="DX72" s="170"/>
      <c r="DY72" s="173"/>
      <c r="DZ72" s="169"/>
      <c r="EA72" s="169"/>
      <c r="EB72" s="169"/>
      <c r="EC72" s="169"/>
      <c r="ED72" s="169"/>
      <c r="EE72" s="169"/>
      <c r="EF72" s="169"/>
      <c r="EG72" s="173"/>
      <c r="EH72" s="169"/>
      <c r="EI72" s="169"/>
      <c r="EJ72" s="170"/>
      <c r="EK72" s="211" t="n">
        <v>0.552309755316319</v>
      </c>
      <c r="EL72" s="143" t="n">
        <v>0.271592371211258</v>
      </c>
      <c r="EM72" s="143" t="n">
        <v>0.0194655721863005</v>
      </c>
      <c r="EN72" s="144" t="n">
        <v>0.123710483884102</v>
      </c>
      <c r="EO72" s="169"/>
      <c r="EP72" s="173"/>
    </row>
    <row r="73" customFormat="false" ht="15" hidden="false" customHeight="true" outlineLevel="0" collapsed="false">
      <c r="A73" s="1" t="n">
        <v>2009</v>
      </c>
      <c r="B73" s="2" t="s">
        <v>211</v>
      </c>
      <c r="C73" s="126" t="n">
        <v>19149</v>
      </c>
      <c r="D73" s="127" t="n">
        <v>44043</v>
      </c>
      <c r="E73" s="128" t="n">
        <v>39.5158386866524</v>
      </c>
      <c r="F73" s="128" t="n">
        <v>17.0326890890743</v>
      </c>
      <c r="G73" s="129" t="n">
        <v>20.083</v>
      </c>
      <c r="H73" s="128" t="n">
        <v>46.3379611650486</v>
      </c>
      <c r="I73" s="128" t="n">
        <v>43.7273684210526</v>
      </c>
      <c r="J73" s="128" t="n">
        <v>32.1927611940298</v>
      </c>
      <c r="K73" s="128" t="n">
        <v>30.9206230529595</v>
      </c>
      <c r="L73" s="128" t="n">
        <v>65.5724022346369</v>
      </c>
      <c r="M73" s="130" t="n">
        <v>33.7155244755245</v>
      </c>
      <c r="N73" s="131" t="n">
        <v>30.77</v>
      </c>
      <c r="O73" s="157" t="n">
        <v>200.405649122807</v>
      </c>
      <c r="P73" s="145" t="n">
        <v>0.182802214666008</v>
      </c>
      <c r="Q73" s="134" t="n">
        <v>229</v>
      </c>
      <c r="R73" s="135" t="n">
        <v>279</v>
      </c>
      <c r="S73" s="136" t="n">
        <f aca="false">Q73-R73</f>
        <v>-50</v>
      </c>
      <c r="T73" s="209" t="n">
        <v>99812</v>
      </c>
      <c r="U73" s="210" t="n">
        <v>0.0215705526389612</v>
      </c>
      <c r="V73" s="210" t="n">
        <v>0.358203422434176</v>
      </c>
      <c r="W73" s="165" t="n">
        <v>0.272161663928185</v>
      </c>
      <c r="X73" s="165" t="n">
        <v>0.2487676832445</v>
      </c>
      <c r="Y73" s="165" t="n">
        <v>0.0860417585059913</v>
      </c>
      <c r="Z73" s="210" t="n">
        <v>0.620226024926863</v>
      </c>
      <c r="AA73" s="165" t="n">
        <v>0.200446840059312</v>
      </c>
      <c r="AB73" s="165" t="n">
        <v>0.0105598525227428</v>
      </c>
      <c r="AC73" s="165" t="n">
        <v>0.0144872360036869</v>
      </c>
      <c r="AD73" s="165" t="n">
        <v>0.00651224301687172</v>
      </c>
      <c r="AE73" s="165" t="n">
        <v>0.0865026249348776</v>
      </c>
      <c r="AF73" s="165" t="n">
        <v>0.267613112651785</v>
      </c>
      <c r="AG73" s="164" t="n">
        <v>0.0341041157375867</v>
      </c>
      <c r="AH73" s="211" t="n">
        <v>0.025932953826692</v>
      </c>
      <c r="AI73" s="143" t="n">
        <v>0.0739946282393275</v>
      </c>
      <c r="AJ73" s="143" t="n">
        <v>0.0861590077826362</v>
      </c>
      <c r="AK73" s="143" t="n">
        <v>0.46333727506898</v>
      </c>
      <c r="AL73" s="143" t="n">
        <v>0.232562403175389</v>
      </c>
      <c r="AM73" s="143" t="n">
        <v>0.0307730385281742</v>
      </c>
      <c r="AN73" s="144" t="n">
        <v>0.00220003850067376</v>
      </c>
      <c r="AO73" s="142"/>
      <c r="AP73" s="134" t="n">
        <v>140.1</v>
      </c>
      <c r="AQ73" s="143" t="n">
        <v>0.0214132762312634</v>
      </c>
      <c r="AR73" s="143" t="n">
        <v>0.220556745182013</v>
      </c>
      <c r="AS73" s="143" t="n">
        <v>0.203426124197002</v>
      </c>
      <c r="AT73" s="143" t="n">
        <v>0.0956459671663098</v>
      </c>
      <c r="AU73" s="143" t="n">
        <v>0.229122055674518</v>
      </c>
      <c r="AV73" s="143" t="n">
        <v>0.127765881513205</v>
      </c>
      <c r="AW73" s="144" t="n">
        <v>0.306209850107066</v>
      </c>
      <c r="AX73" s="145" t="n">
        <v>0.120690885732639</v>
      </c>
      <c r="AY73" s="133" t="n">
        <v>0.0307174887892377</v>
      </c>
      <c r="AZ73" s="147" t="n">
        <v>1781</v>
      </c>
      <c r="BA73" s="148" t="n">
        <v>1359</v>
      </c>
      <c r="BB73" s="149"/>
      <c r="BC73" s="133" t="n">
        <v>2.05855177844188</v>
      </c>
      <c r="BD73" s="175" t="n">
        <v>4.32167</v>
      </c>
      <c r="BE73" s="176" t="n">
        <v>1.341207</v>
      </c>
      <c r="BF73" s="176" t="n">
        <v>5.960924</v>
      </c>
      <c r="BG73" s="177" t="n">
        <v>2.38437</v>
      </c>
      <c r="BH73" s="134" t="n">
        <v>1306</v>
      </c>
      <c r="BI73" s="134" t="n">
        <v>319</v>
      </c>
      <c r="BJ73" s="135" t="n">
        <v>26</v>
      </c>
      <c r="BK73" s="156" t="n">
        <v>0.153929050014845</v>
      </c>
      <c r="BL73" s="157" t="n">
        <v>9.21068804916695</v>
      </c>
      <c r="BM73" s="158"/>
      <c r="BN73" s="153"/>
      <c r="BO73" s="159"/>
      <c r="BP73" s="159"/>
      <c r="BQ73" s="162" t="n">
        <v>29.7053</v>
      </c>
      <c r="BR73" s="159"/>
      <c r="BS73" s="159"/>
      <c r="BT73" s="153"/>
      <c r="BU73" s="153"/>
      <c r="BV73" s="160" t="n">
        <v>135.958538819661</v>
      </c>
      <c r="BW73" s="134" t="n">
        <v>325032</v>
      </c>
      <c r="BX73" s="149"/>
      <c r="BY73" s="161" t="n">
        <v>-0.79</v>
      </c>
      <c r="BZ73" s="162" t="n">
        <v>0.762</v>
      </c>
      <c r="CA73" s="161" t="n">
        <v>-42.2</v>
      </c>
      <c r="CB73" s="163" t="n">
        <v>0.619357478648256</v>
      </c>
      <c r="CC73" s="133" t="n">
        <v>0.102696822329629</v>
      </c>
      <c r="CD73" s="133" t="n">
        <v>0.365</v>
      </c>
      <c r="CE73" s="163" t="n">
        <v>0.0472661153363361</v>
      </c>
      <c r="CF73" s="164" t="n">
        <v>0.0671656944546998</v>
      </c>
      <c r="CG73" s="164" t="n">
        <v>0.0184289546875385</v>
      </c>
      <c r="CH73" s="164" t="n">
        <v>0.0196196066848803</v>
      </c>
      <c r="CI73" s="164" t="n">
        <v>0.0584496295749342</v>
      </c>
      <c r="CJ73" s="164" t="n">
        <v>0.0558498855497305</v>
      </c>
      <c r="CK73" s="164" t="n">
        <v>0.0542777326540156</v>
      </c>
      <c r="CL73" s="164" t="n">
        <v>0.0568220975165522</v>
      </c>
      <c r="CM73" s="164" t="n">
        <v>0.0731189544414088</v>
      </c>
      <c r="CN73" s="164" t="n">
        <v>0.0896311747766374</v>
      </c>
      <c r="CO73" s="164" t="n">
        <v>0.082385734327697</v>
      </c>
      <c r="CP73" s="164" t="n">
        <v>0.078567648723818</v>
      </c>
      <c r="CQ73" s="164" t="n">
        <v>0.0506350143985823</v>
      </c>
      <c r="CR73" s="164" t="n">
        <v>0.142650569790051</v>
      </c>
      <c r="CS73" s="165" t="n">
        <v>0.619357478648256</v>
      </c>
      <c r="CT73" s="213" t="n">
        <v>-16825</v>
      </c>
      <c r="CU73" s="142" t="n">
        <v>0.105131187083118</v>
      </c>
      <c r="CV73" s="145" t="n">
        <v>0.0155646213295922</v>
      </c>
      <c r="CW73" s="166" t="n">
        <v>45.8084050185828</v>
      </c>
      <c r="CX73" s="148" t="n">
        <v>21831</v>
      </c>
      <c r="CY73" s="163" t="n">
        <v>0.0972689861578751</v>
      </c>
      <c r="CZ73" s="164" t="n">
        <v>0.0740740740740741</v>
      </c>
      <c r="DA73" s="164" t="n">
        <v>0.432472876917321</v>
      </c>
      <c r="DB73" s="164" t="n">
        <v>0</v>
      </c>
      <c r="DC73" s="164" t="n">
        <v>0</v>
      </c>
      <c r="DD73" s="142" t="n">
        <v>0.39618406285073</v>
      </c>
      <c r="DE73" s="167"/>
      <c r="DF73" s="168"/>
      <c r="DG73" s="168"/>
      <c r="DH73" s="169"/>
      <c r="DI73" s="169"/>
      <c r="DJ73" s="169"/>
      <c r="DK73" s="169"/>
      <c r="DL73" s="169"/>
      <c r="DM73" s="169"/>
      <c r="DN73" s="169"/>
      <c r="DO73" s="170"/>
      <c r="DP73" s="178"/>
      <c r="DQ73" s="178"/>
      <c r="DR73" s="171"/>
      <c r="DS73" s="194" t="n">
        <v>567.6</v>
      </c>
      <c r="DT73" s="174"/>
      <c r="DU73" s="169"/>
      <c r="DV73" s="169"/>
      <c r="DW73" s="170"/>
      <c r="DX73" s="170"/>
      <c r="DY73" s="173"/>
      <c r="DZ73" s="169"/>
      <c r="EA73" s="169"/>
      <c r="EB73" s="169"/>
      <c r="EC73" s="169"/>
      <c r="ED73" s="169"/>
      <c r="EE73" s="169"/>
      <c r="EF73" s="169"/>
      <c r="EG73" s="173"/>
      <c r="EH73" s="169"/>
      <c r="EI73" s="169"/>
      <c r="EJ73" s="170"/>
      <c r="EK73" s="211" t="n">
        <v>0.462380838844341</v>
      </c>
      <c r="EL73" s="143" t="n">
        <v>0.349261922389958</v>
      </c>
      <c r="EM73" s="143" t="n">
        <v>0.0372238744787026</v>
      </c>
      <c r="EN73" s="144" t="n">
        <v>0.0997209987158412</v>
      </c>
      <c r="EO73" s="169"/>
      <c r="EP73" s="173"/>
    </row>
    <row r="74" customFormat="false" ht="15" hidden="false" customHeight="true" outlineLevel="0" collapsed="false">
      <c r="A74" s="1" t="n">
        <v>2009</v>
      </c>
      <c r="B74" s="2" t="s">
        <v>212</v>
      </c>
      <c r="C74" s="126" t="n">
        <v>19322</v>
      </c>
      <c r="D74" s="127" t="n">
        <v>47179</v>
      </c>
      <c r="E74" s="128" t="n">
        <v>42.3274582233949</v>
      </c>
      <c r="F74" s="128" t="n">
        <v>17.1221733623646</v>
      </c>
      <c r="G74" s="129" t="n">
        <v>19.8451851851852</v>
      </c>
      <c r="H74" s="128" t="n">
        <v>68.2557333333333</v>
      </c>
      <c r="I74" s="128" t="n">
        <v>35.9887894736842</v>
      </c>
      <c r="J74" s="128" t="n">
        <v>26.4744210526316</v>
      </c>
      <c r="K74" s="128" t="n">
        <v>27.0732098765432</v>
      </c>
      <c r="L74" s="128" t="n">
        <v>71.9400769230769</v>
      </c>
      <c r="M74" s="130" t="n">
        <v>33.1415865384615</v>
      </c>
      <c r="N74" s="131" t="n">
        <v>33.02</v>
      </c>
      <c r="O74" s="157" t="n">
        <v>125.285315789474</v>
      </c>
      <c r="P74" s="145" t="n">
        <v>0.309087342113013</v>
      </c>
      <c r="Q74" s="134" t="n">
        <v>183</v>
      </c>
      <c r="R74" s="135" t="n">
        <v>153</v>
      </c>
      <c r="S74" s="136" t="n">
        <f aca="false">Q74-R74</f>
        <v>30</v>
      </c>
      <c r="T74" s="209" t="n">
        <v>77886</v>
      </c>
      <c r="U74" s="210" t="n">
        <v>0.0259225021184809</v>
      </c>
      <c r="V74" s="210" t="n">
        <v>0.311416685925584</v>
      </c>
      <c r="W74" s="165" t="n">
        <v>0.237411088000411</v>
      </c>
      <c r="X74" s="165" t="n">
        <v>0.208830855352695</v>
      </c>
      <c r="Y74" s="165" t="n">
        <v>0.0740055979251727</v>
      </c>
      <c r="Z74" s="210" t="n">
        <v>0.662660811955936</v>
      </c>
      <c r="AA74" s="165" t="n">
        <v>0.191215366047813</v>
      </c>
      <c r="AB74" s="165" t="n">
        <v>0.00763937036181085</v>
      </c>
      <c r="AC74" s="165" t="n">
        <v>0.0175127750815294</v>
      </c>
      <c r="AD74" s="165" t="n">
        <v>0.00828133425776134</v>
      </c>
      <c r="AE74" s="165" t="n">
        <v>0.0710140461700434</v>
      </c>
      <c r="AF74" s="165" t="n">
        <v>0.318067431887631</v>
      </c>
      <c r="AG74" s="164" t="n">
        <v>0.0489304881493465</v>
      </c>
      <c r="AH74" s="211" t="n">
        <v>0.0291807094537255</v>
      </c>
      <c r="AI74" s="143" t="n">
        <v>0.0789103605460321</v>
      </c>
      <c r="AJ74" s="143" t="n">
        <v>0.0819896709744684</v>
      </c>
      <c r="AK74" s="143" t="n">
        <v>0.467412651843949</v>
      </c>
      <c r="AL74" s="143" t="n">
        <v>0.252151880319084</v>
      </c>
      <c r="AM74" s="143" t="n">
        <v>0.0326115946948573</v>
      </c>
      <c r="AN74" s="144" t="n">
        <v>0.00197609291273671</v>
      </c>
      <c r="AO74" s="142"/>
      <c r="AP74" s="134" t="n">
        <v>113.7</v>
      </c>
      <c r="AQ74" s="143" t="n">
        <v>0.0237467018469657</v>
      </c>
      <c r="AR74" s="143" t="n">
        <v>0.197889182058047</v>
      </c>
      <c r="AS74" s="143" t="n">
        <v>0.167106420404573</v>
      </c>
      <c r="AT74" s="143" t="n">
        <v>0.0835532102022867</v>
      </c>
      <c r="AU74" s="143" t="n">
        <v>0.213720316622691</v>
      </c>
      <c r="AV74" s="143" t="n">
        <v>0.114335971855761</v>
      </c>
      <c r="AW74" s="144" t="n">
        <v>0.365875109938435</v>
      </c>
      <c r="AX74" s="145" t="n">
        <v>0.126865606008637</v>
      </c>
      <c r="AY74" s="133" t="n">
        <v>0.024091647879201</v>
      </c>
      <c r="AZ74" s="147" t="n">
        <v>1749</v>
      </c>
      <c r="BA74" s="148" t="n">
        <v>1263</v>
      </c>
      <c r="BB74" s="149"/>
      <c r="BC74" s="133" t="n">
        <v>1.92305215515135</v>
      </c>
      <c r="BD74" s="175" t="n">
        <v>4.586562</v>
      </c>
      <c r="BE74" s="176" t="n">
        <v>2.528489</v>
      </c>
      <c r="BF74" s="176" t="n">
        <v>4.821777</v>
      </c>
      <c r="BG74" s="177" t="n">
        <v>2.46969</v>
      </c>
      <c r="BH74" s="134" t="n">
        <v>1053</v>
      </c>
      <c r="BI74" s="134" t="n">
        <v>210</v>
      </c>
      <c r="BJ74" s="135" t="n">
        <v>22</v>
      </c>
      <c r="BK74" s="156" t="n">
        <v>0.360234985455997</v>
      </c>
      <c r="BL74" s="157" t="n">
        <v>16.661525974026</v>
      </c>
      <c r="BM74" s="158"/>
      <c r="BN74" s="153"/>
      <c r="BO74" s="159"/>
      <c r="BP74" s="159"/>
      <c r="BQ74" s="162" t="n">
        <v>33.8112</v>
      </c>
      <c r="BR74" s="159"/>
      <c r="BS74" s="159"/>
      <c r="BT74" s="153"/>
      <c r="BU74" s="153"/>
      <c r="BV74" s="160" t="n">
        <v>133.452981226676</v>
      </c>
      <c r="BW74" s="134" t="n">
        <v>281076</v>
      </c>
      <c r="BX74" s="149"/>
      <c r="BY74" s="161" t="n">
        <v>-0.719</v>
      </c>
      <c r="BZ74" s="162" t="n">
        <v>0.739</v>
      </c>
      <c r="CA74" s="161" t="n">
        <v>-59.5</v>
      </c>
      <c r="CB74" s="163" t="n">
        <v>0.605039206477963</v>
      </c>
      <c r="CC74" s="133" t="n">
        <v>0.129999647187496</v>
      </c>
      <c r="CD74" s="133" t="n">
        <v>0.421</v>
      </c>
      <c r="CE74" s="163" t="n">
        <v>0.0445431128947331</v>
      </c>
      <c r="CF74" s="164" t="n">
        <v>0.0650464643014701</v>
      </c>
      <c r="CG74" s="164" t="n">
        <v>0.0183722551907669</v>
      </c>
      <c r="CH74" s="164" t="n">
        <v>0.0180947501743301</v>
      </c>
      <c r="CI74" s="164" t="n">
        <v>0.0571340135763993</v>
      </c>
      <c r="CJ74" s="164" t="n">
        <v>0.0528006660120395</v>
      </c>
      <c r="CK74" s="164" t="n">
        <v>0.0476063413454012</v>
      </c>
      <c r="CL74" s="164" t="n">
        <v>0.0526014316412643</v>
      </c>
      <c r="CM74" s="164" t="n">
        <v>0.0718951457968663</v>
      </c>
      <c r="CN74" s="164" t="n">
        <v>0.0878730307817103</v>
      </c>
      <c r="CO74" s="164" t="n">
        <v>0.0817785936899629</v>
      </c>
      <c r="CP74" s="164" t="n">
        <v>0.0813445473822027</v>
      </c>
      <c r="CQ74" s="164" t="n">
        <v>0.0539106860777868</v>
      </c>
      <c r="CR74" s="164" t="n">
        <v>0.149902517468585</v>
      </c>
      <c r="CS74" s="165" t="n">
        <v>0.605039206477963</v>
      </c>
      <c r="CT74" s="213" t="n">
        <v>-11518</v>
      </c>
      <c r="CU74" s="142" t="n">
        <v>0.117096443666482</v>
      </c>
      <c r="CV74" s="145" t="n">
        <v>0.0212575958103858</v>
      </c>
      <c r="CW74" s="166" t="n">
        <v>46.9549730322048</v>
      </c>
      <c r="CX74" s="148" t="n">
        <v>18283</v>
      </c>
      <c r="CY74" s="163" t="n">
        <v>0.0901717557251908</v>
      </c>
      <c r="CZ74" s="164" t="n">
        <v>0.0887404580152672</v>
      </c>
      <c r="DA74" s="164" t="n">
        <v>0.485209923664122</v>
      </c>
      <c r="DB74" s="164" t="n">
        <v>0</v>
      </c>
      <c r="DC74" s="164" t="n">
        <v>0</v>
      </c>
      <c r="DD74" s="142" t="n">
        <v>0.33587786259542</v>
      </c>
      <c r="DE74" s="167"/>
      <c r="DF74" s="168"/>
      <c r="DG74" s="168"/>
      <c r="DH74" s="169"/>
      <c r="DI74" s="169"/>
      <c r="DJ74" s="169"/>
      <c r="DK74" s="169"/>
      <c r="DL74" s="169"/>
      <c r="DM74" s="169"/>
      <c r="DN74" s="169"/>
      <c r="DO74" s="170"/>
      <c r="DP74" s="145" t="n">
        <v>0.0149888286442101</v>
      </c>
      <c r="DQ74" s="145" t="n">
        <v>0.0863992404462378</v>
      </c>
      <c r="DR74" s="171"/>
      <c r="DS74" s="194" t="n">
        <v>725.1</v>
      </c>
      <c r="DT74" s="174"/>
      <c r="DU74" s="169"/>
      <c r="DV74" s="169"/>
      <c r="DW74" s="170"/>
      <c r="DX74" s="170"/>
      <c r="DY74" s="173"/>
      <c r="DZ74" s="169"/>
      <c r="EA74" s="169"/>
      <c r="EB74" s="169"/>
      <c r="EC74" s="169"/>
      <c r="ED74" s="169"/>
      <c r="EE74" s="169"/>
      <c r="EF74" s="169"/>
      <c r="EG74" s="173"/>
      <c r="EH74" s="169"/>
      <c r="EI74" s="169"/>
      <c r="EJ74" s="170"/>
      <c r="EK74" s="211" t="n">
        <v>0.45679856422528</v>
      </c>
      <c r="EL74" s="143" t="n">
        <v>0.353754190050233</v>
      </c>
      <c r="EM74" s="143" t="n">
        <v>0.0276899410306811</v>
      </c>
      <c r="EN74" s="144" t="n">
        <v>0.109814925599901</v>
      </c>
      <c r="EO74" s="169"/>
      <c r="EP74" s="173"/>
    </row>
    <row r="75" s="5" customFormat="true" ht="15" hidden="false" customHeight="true" outlineLevel="0" collapsed="false">
      <c r="A75" s="180" t="n">
        <v>2009</v>
      </c>
      <c r="B75" s="181" t="s">
        <v>213</v>
      </c>
      <c r="C75" s="182" t="n">
        <v>21825.953525959</v>
      </c>
      <c r="D75" s="127" t="n">
        <v>50934</v>
      </c>
      <c r="E75" s="183" t="n">
        <v>45.6955253212396</v>
      </c>
      <c r="F75" s="183" t="n">
        <v>19.5811166110242</v>
      </c>
      <c r="G75" s="183" t="n">
        <v>20.9587969924812</v>
      </c>
      <c r="H75" s="183" t="n">
        <v>66.7209062170706</v>
      </c>
      <c r="I75" s="183" t="n">
        <v>41.064797979798</v>
      </c>
      <c r="J75" s="183" t="n">
        <v>30.3363034188034</v>
      </c>
      <c r="K75" s="183" t="n">
        <v>31.5840128928284</v>
      </c>
      <c r="L75" s="183" t="n">
        <v>81.6930193905817</v>
      </c>
      <c r="M75" s="184" t="n">
        <v>35.6040247329961</v>
      </c>
      <c r="N75" s="185" t="n">
        <v>35.2005202823942</v>
      </c>
      <c r="O75" s="218" t="n">
        <v>163.188611111111</v>
      </c>
      <c r="P75" s="219" t="n">
        <v>0.215686863017988</v>
      </c>
      <c r="Q75" s="186" t="n">
        <v>900</v>
      </c>
      <c r="R75" s="187" t="n">
        <v>926</v>
      </c>
      <c r="S75" s="136" t="n">
        <f aca="false">Q75-R75</f>
        <v>-26</v>
      </c>
      <c r="T75" s="189" t="n">
        <v>375934</v>
      </c>
      <c r="U75" s="216" t="n">
        <v>0.0258848627684647</v>
      </c>
      <c r="V75" s="216" t="n">
        <v>0.311714290274357</v>
      </c>
      <c r="W75" s="164" t="n">
        <v>0.232051370719328</v>
      </c>
      <c r="X75" s="164" t="n">
        <v>0.186623183856741</v>
      </c>
      <c r="Y75" s="164" t="n">
        <v>0.0796629195550283</v>
      </c>
      <c r="Z75" s="216" t="n">
        <v>0.662387546750227</v>
      </c>
      <c r="AA75" s="164" t="n">
        <v>0.212486766294084</v>
      </c>
      <c r="AB75" s="164" t="n">
        <v>0.0104779030361712</v>
      </c>
      <c r="AC75" s="164" t="n">
        <v>0.0150372139790495</v>
      </c>
      <c r="AD75" s="164" t="n">
        <v>0.00739225502348817</v>
      </c>
      <c r="AE75" s="164" t="n">
        <v>0.0950060382939559</v>
      </c>
      <c r="AF75" s="164" t="n">
        <v>0.284220102464794</v>
      </c>
      <c r="AG75" s="164" t="n">
        <v>0.0377672676586848</v>
      </c>
      <c r="AH75" s="211" t="n">
        <v>0.0270720834091288</v>
      </c>
      <c r="AI75" s="143" t="n">
        <v>0.0785847958753947</v>
      </c>
      <c r="AJ75" s="143" t="n">
        <v>0.0854026548782828</v>
      </c>
      <c r="AK75" s="143" t="n">
        <v>0.470222950966736</v>
      </c>
      <c r="AL75" s="143" t="n">
        <v>0.24382069230175</v>
      </c>
      <c r="AM75" s="143" t="n">
        <v>0.0294593308231518</v>
      </c>
      <c r="AN75" s="144" t="n">
        <v>0.00223025723961435</v>
      </c>
      <c r="AO75" s="142"/>
      <c r="AP75" s="189" t="n">
        <v>529.2</v>
      </c>
      <c r="AQ75" s="164" t="n">
        <v>0.0251322751322751</v>
      </c>
      <c r="AR75" s="164" t="n">
        <v>0.179327286470144</v>
      </c>
      <c r="AS75" s="164" t="n">
        <v>0.149659863945578</v>
      </c>
      <c r="AT75" s="164" t="n">
        <v>0.0884353741496599</v>
      </c>
      <c r="AU75" s="164" t="n">
        <v>0.234504913076342</v>
      </c>
      <c r="AV75" s="164" t="n">
        <v>0.136432350718065</v>
      </c>
      <c r="AW75" s="142" t="n">
        <v>0.336167800453515</v>
      </c>
      <c r="AX75" s="133" t="n">
        <v>0.123862222586903</v>
      </c>
      <c r="AY75" s="133" t="n">
        <v>0.0267215335137452</v>
      </c>
      <c r="AZ75" s="147" t="n">
        <v>1912.14945941094</v>
      </c>
      <c r="BA75" s="197" t="n">
        <v>1336.00823583426</v>
      </c>
      <c r="BB75" s="149"/>
      <c r="BC75" s="133" t="n">
        <v>2.46804353969616</v>
      </c>
      <c r="BD75" s="175" t="n">
        <f aca="false">(BD64*$H64+BD66*$H66+BD67*$H67+BD68*$H68+BD70*$H70+BD73*$H73+BD74*$H74)/($H64+$H66+$H67+$H68+$H70+$H73+$H74)</f>
        <v>4.72496893863317</v>
      </c>
      <c r="BE75" s="176" t="n">
        <f aca="false">(BE64*$H64+BE66*$H66+BE67*$H67+BE68*$H68+BE70*$H70+BE73*$H73+BE74*$H74)/($H64+$H66+$H67+$H68+$H70+$H73+$H74)</f>
        <v>1.9392061302088</v>
      </c>
      <c r="BF75" s="176" t="n">
        <f aca="false">(BF64*$H64+BF66*$H66+BF67*$H67+BF68*$H68+BF70*$H70+BF73*$H73+BF74*$H74)/($H64+$H66+$H67+$H68+$H70+$H73+$H74)</f>
        <v>5.85036133029796</v>
      </c>
      <c r="BG75" s="177" t="n">
        <f aca="false">(BG64*$H64+BG66*$H66+BG67*$H67+BG68*$H68+BG70*$H70+BG73*$H73+BG74*$H74)/($H64+$H66+$H67+$H68+$H70+$H73+$H74)</f>
        <v>2.38359405673302</v>
      </c>
      <c r="BH75" s="198" t="n">
        <v>4652</v>
      </c>
      <c r="BI75" s="198" t="n">
        <v>1027</v>
      </c>
      <c r="BJ75" s="199" t="n">
        <v>118</v>
      </c>
      <c r="BK75" s="143" t="n">
        <v>0.241668439753383</v>
      </c>
      <c r="BL75" s="157" t="n">
        <v>12.7493714415481</v>
      </c>
      <c r="BM75" s="158"/>
      <c r="BN75" s="153"/>
      <c r="BO75" s="159"/>
      <c r="BP75" s="159"/>
      <c r="BQ75" s="162" t="n">
        <v>32.1972142857143</v>
      </c>
      <c r="BR75" s="159"/>
      <c r="BS75" s="159"/>
      <c r="BT75" s="153"/>
      <c r="BU75" s="153"/>
      <c r="BV75" s="160" t="n">
        <v>105.759453291257</v>
      </c>
      <c r="BW75" s="204" t="n">
        <f aca="false">SUM(BW64+BW67+BW68+BW70+BW66+BW73+BW74)</f>
        <v>1234969</v>
      </c>
      <c r="BX75" s="149"/>
      <c r="BY75" s="176" t="n">
        <v>-0.594739068753953</v>
      </c>
      <c r="BZ75" s="162" t="n">
        <v>0.714613321467988</v>
      </c>
      <c r="CA75" s="176" t="n">
        <v>-49.4255273614156</v>
      </c>
      <c r="CB75" s="163" t="n">
        <v>0.625378450795121</v>
      </c>
      <c r="CC75" s="133" t="n">
        <v>0.113919953180211</v>
      </c>
      <c r="CD75" s="133" t="n">
        <v>0.390350783674119</v>
      </c>
      <c r="CE75" s="163" t="n">
        <v>0.043735510769906</v>
      </c>
      <c r="CF75" s="164" t="n">
        <v>0.0639756949364721</v>
      </c>
      <c r="CG75" s="164" t="n">
        <v>0.0181875010627797</v>
      </c>
      <c r="CH75" s="164" t="n">
        <v>0.0196142575238731</v>
      </c>
      <c r="CI75" s="164" t="n">
        <v>0.0598970500474101</v>
      </c>
      <c r="CJ75" s="164" t="n">
        <v>0.055496129862369</v>
      </c>
      <c r="CK75" s="164" t="n">
        <v>0.0504344643468783</v>
      </c>
      <c r="CL75" s="164" t="n">
        <v>0.0559325780647126</v>
      </c>
      <c r="CM75" s="164" t="n">
        <v>0.076004336950968</v>
      </c>
      <c r="CN75" s="164" t="n">
        <v>0.0922938146625543</v>
      </c>
      <c r="CO75" s="164" t="n">
        <v>0.0844304593880494</v>
      </c>
      <c r="CP75" s="164" t="n">
        <v>0.0806344126856626</v>
      </c>
      <c r="CQ75" s="164" t="n">
        <v>0.0506409472626438</v>
      </c>
      <c r="CR75" s="164" t="n">
        <v>0.145351826645041</v>
      </c>
      <c r="CS75" s="164" t="n">
        <v>0.625378450795121</v>
      </c>
      <c r="CT75" s="214"/>
      <c r="CU75" s="142" t="n">
        <v>0.10337101579068</v>
      </c>
      <c r="CV75" s="145" t="n">
        <v>0.0222102741040463</v>
      </c>
      <c r="CW75" s="192" t="n">
        <v>46.1466474057244</v>
      </c>
      <c r="CX75" s="148" t="n">
        <v>79008</v>
      </c>
      <c r="CY75" s="163" t="n">
        <v>0.0855451771016369</v>
      </c>
      <c r="CZ75" s="164" t="n">
        <v>0.121890317210765</v>
      </c>
      <c r="DA75" s="164" t="n">
        <v>0.343845371312309</v>
      </c>
      <c r="DB75" s="164" t="n">
        <v>0</v>
      </c>
      <c r="DC75" s="164" t="n">
        <v>0</v>
      </c>
      <c r="DD75" s="142" t="n">
        <v>0.448719134375289</v>
      </c>
      <c r="DE75" s="167"/>
      <c r="DF75" s="168"/>
      <c r="DG75" s="168"/>
      <c r="DH75" s="169"/>
      <c r="DI75" s="169"/>
      <c r="DJ75" s="169"/>
      <c r="DK75" s="169"/>
      <c r="DL75" s="169"/>
      <c r="DM75" s="169"/>
      <c r="DN75" s="169"/>
      <c r="DO75" s="170"/>
      <c r="DP75" s="145" t="n">
        <v>0.0149526020491203</v>
      </c>
      <c r="DQ75" s="145" t="n">
        <v>0.103195947213709</v>
      </c>
      <c r="DR75" s="171"/>
      <c r="DS75" s="200" t="n">
        <v>628.519055053204</v>
      </c>
      <c r="DT75" s="174"/>
      <c r="DU75" s="169"/>
      <c r="DV75" s="169"/>
      <c r="DW75" s="170"/>
      <c r="DX75" s="170"/>
      <c r="DY75" s="173"/>
      <c r="DZ75" s="169"/>
      <c r="EA75" s="169"/>
      <c r="EB75" s="169"/>
      <c r="EC75" s="169"/>
      <c r="ED75" s="169"/>
      <c r="EE75" s="169"/>
      <c r="EF75" s="169"/>
      <c r="EG75" s="173"/>
      <c r="EH75" s="169"/>
      <c r="EI75" s="169"/>
      <c r="EJ75" s="170"/>
      <c r="EK75" s="211" t="n">
        <v>0.426466218212492</v>
      </c>
      <c r="EL75" s="143" t="n">
        <v>0.384968935056927</v>
      </c>
      <c r="EM75" s="143" t="n">
        <v>0.0302034314879915</v>
      </c>
      <c r="EN75" s="144" t="n">
        <v>0.0993393079647003</v>
      </c>
      <c r="EO75" s="169"/>
      <c r="EP75" s="173"/>
    </row>
    <row r="76" s="125" customFormat="true" ht="15" hidden="false" customHeight="true" outlineLevel="0" collapsed="false">
      <c r="A76" s="79" t="n">
        <v>2010</v>
      </c>
      <c r="B76" s="80" t="s">
        <v>200</v>
      </c>
      <c r="C76" s="81" t="n">
        <v>32137</v>
      </c>
      <c r="D76" s="82" t="n">
        <v>62898</v>
      </c>
      <c r="E76" s="83" t="n">
        <v>56.5990980009751</v>
      </c>
      <c r="F76" s="83" t="n">
        <v>28.399382314245</v>
      </c>
      <c r="G76" s="83" t="n">
        <v>25.2647503782148</v>
      </c>
      <c r="H76" s="83" t="n">
        <v>77.9284879948086</v>
      </c>
      <c r="I76" s="83" t="n">
        <v>72.1735780330625</v>
      </c>
      <c r="J76" s="83" t="n">
        <v>42.8326898326898</v>
      </c>
      <c r="K76" s="83" t="n">
        <v>44.5423951870652</v>
      </c>
      <c r="L76" s="83" t="n">
        <v>90.5100014600672</v>
      </c>
      <c r="M76" s="84" t="n">
        <v>39.807416640698</v>
      </c>
      <c r="N76" s="201" t="n">
        <v>45.25</v>
      </c>
      <c r="O76" s="108" t="n">
        <v>220.73310030821</v>
      </c>
      <c r="P76" s="97" t="n">
        <v>0.443592077184254</v>
      </c>
      <c r="Q76" s="88" t="n">
        <v>77910</v>
      </c>
      <c r="R76" s="89" t="n">
        <v>80625</v>
      </c>
      <c r="S76" s="88" t="n">
        <f aca="false">Q76-R76</f>
        <v>-2715</v>
      </c>
      <c r="T76" s="205" t="n">
        <v>27966601</v>
      </c>
      <c r="U76" s="206" t="n">
        <v>0.00789345119201293</v>
      </c>
      <c r="V76" s="206" t="n">
        <v>0.300823435783276</v>
      </c>
      <c r="W76" s="115" t="n">
        <v>0.243468700397306</v>
      </c>
      <c r="X76" s="115" t="n">
        <v>0.223720465708364</v>
      </c>
      <c r="Y76" s="115" t="n">
        <v>0.0573547353859699</v>
      </c>
      <c r="Z76" s="206" t="n">
        <v>0.691091491597424</v>
      </c>
      <c r="AA76" s="115" t="n">
        <v>0.222179198680598</v>
      </c>
      <c r="AB76" s="115" t="n">
        <v>0.0291739421605078</v>
      </c>
      <c r="AC76" s="115" t="n">
        <v>0.0356767345448952</v>
      </c>
      <c r="AD76" s="115" t="n">
        <v>0.00744159077465295</v>
      </c>
      <c r="AE76" s="115" t="n">
        <v>0.12112380049331</v>
      </c>
      <c r="AF76" s="115" t="n">
        <v>0.235625380431465</v>
      </c>
      <c r="AG76" s="115" t="n">
        <v>0.0398708445119949</v>
      </c>
      <c r="AH76" s="207" t="n">
        <v>0.0270528406365865</v>
      </c>
      <c r="AI76" s="95" t="n">
        <v>0.0882098257131784</v>
      </c>
      <c r="AJ76" s="95" t="n">
        <v>0.104630126485517</v>
      </c>
      <c r="AK76" s="95" t="n">
        <v>0.512110105908115</v>
      </c>
      <c r="AL76" s="95" t="n">
        <v>0.223015517688403</v>
      </c>
      <c r="AM76" s="95" t="n">
        <v>0.0404176753549707</v>
      </c>
      <c r="AN76" s="96" t="n">
        <v>0.00456390821322906</v>
      </c>
      <c r="AO76" s="94"/>
      <c r="AP76" s="88" t="n">
        <v>41020</v>
      </c>
      <c r="AQ76" s="95" t="n">
        <v>0.0161140906874695</v>
      </c>
      <c r="AR76" s="95" t="n">
        <v>0.187835202340322</v>
      </c>
      <c r="AS76" s="95" t="n">
        <v>0.174012676743052</v>
      </c>
      <c r="AT76" s="95" t="n">
        <v>0.0568259385665529</v>
      </c>
      <c r="AU76" s="95" t="n">
        <v>0.259336908824963</v>
      </c>
      <c r="AV76" s="95" t="n">
        <v>0.166967333008289</v>
      </c>
      <c r="AW76" s="96" t="n">
        <v>0.312920526572404</v>
      </c>
      <c r="AX76" s="97" t="n">
        <v>0.109385838844121</v>
      </c>
      <c r="AY76" s="87" t="n">
        <v>0.0086</v>
      </c>
      <c r="AZ76" s="99" t="n">
        <v>2365</v>
      </c>
      <c r="BA76" s="100" t="n">
        <v>1591</v>
      </c>
      <c r="BB76" s="101"/>
      <c r="BC76" s="87" t="n">
        <v>1.23599502016622</v>
      </c>
      <c r="BD76" s="102" t="n">
        <v>8.815623</v>
      </c>
      <c r="BE76" s="103" t="n">
        <v>5.178566</v>
      </c>
      <c r="BF76" s="103" t="n">
        <v>13.395743</v>
      </c>
      <c r="BG76" s="104" t="n">
        <v>5.83616</v>
      </c>
      <c r="BH76" s="88" t="n">
        <v>311681</v>
      </c>
      <c r="BI76" s="88" t="n">
        <v>72226</v>
      </c>
      <c r="BJ76" s="89" t="n">
        <v>12167</v>
      </c>
      <c r="BK76" s="95" t="n">
        <v>0.0902104605231232</v>
      </c>
      <c r="BL76" s="108" t="n">
        <v>8.17495865833659</v>
      </c>
      <c r="BM76" s="109"/>
      <c r="BN76" s="110"/>
      <c r="BO76" s="111"/>
      <c r="BP76" s="111"/>
      <c r="BQ76" s="112" t="n">
        <v>41.6678</v>
      </c>
      <c r="BR76" s="111"/>
      <c r="BS76" s="111"/>
      <c r="BT76" s="110"/>
      <c r="BU76" s="110"/>
      <c r="BV76" s="113" t="n">
        <v>228.918232597704</v>
      </c>
      <c r="BW76" s="88" t="n">
        <v>81751602</v>
      </c>
      <c r="BX76" s="101"/>
      <c r="BY76" s="103" t="n">
        <v>0.156</v>
      </c>
      <c r="BZ76" s="112" t="n">
        <v>0.829</v>
      </c>
      <c r="CA76" s="103" t="n">
        <v>-22.1</v>
      </c>
      <c r="CB76" s="114" t="n">
        <v>0.630769535256324</v>
      </c>
      <c r="CC76" s="87" t="n">
        <v>0.062800966210181</v>
      </c>
      <c r="CD76" s="87" t="n">
        <v>0.352</v>
      </c>
      <c r="CE76" s="114" t="n">
        <v>0.0501472864103629</v>
      </c>
      <c r="CF76" s="115" t="n">
        <v>0.0836874120216017</v>
      </c>
      <c r="CG76" s="115" t="n">
        <v>0.029353406432329</v>
      </c>
      <c r="CH76" s="115" t="n">
        <v>0.0212926224980888</v>
      </c>
      <c r="CI76" s="115" t="n">
        <v>0.0611118421875085</v>
      </c>
      <c r="CJ76" s="115" t="n">
        <v>0.060556440227312</v>
      </c>
      <c r="CK76" s="115" t="n">
        <v>0.0592351205545795</v>
      </c>
      <c r="CL76" s="115" t="n">
        <v>0.0607553109479127</v>
      </c>
      <c r="CM76" s="115" t="n">
        <v>0.0810696651546963</v>
      </c>
      <c r="CN76" s="115" t="n">
        <v>0.0868206227934224</v>
      </c>
      <c r="CO76" s="115" t="n">
        <v>0.0762183840752136</v>
      </c>
      <c r="CP76" s="115" t="n">
        <v>0.0668367942196411</v>
      </c>
      <c r="CQ76" s="115" t="n">
        <v>0.0568727325979496</v>
      </c>
      <c r="CR76" s="115" t="n">
        <v>0.11372906184762</v>
      </c>
      <c r="CS76" s="115" t="n">
        <v>0.630769535256324</v>
      </c>
      <c r="CT76" s="217"/>
      <c r="CU76" s="94" t="n">
        <v>0.0923132980317621</v>
      </c>
      <c r="CV76" s="97" t="n">
        <v>0.088058788132372</v>
      </c>
      <c r="CW76" s="116" t="n">
        <v>43.2342468775107</v>
      </c>
      <c r="CX76" s="100" t="n">
        <v>6841580</v>
      </c>
      <c r="CY76" s="114" t="n">
        <v>0.0618955016162731</v>
      </c>
      <c r="CZ76" s="115" t="n">
        <v>0.202770820525443</v>
      </c>
      <c r="DA76" s="115" t="n">
        <v>0.407348647195174</v>
      </c>
      <c r="DB76" s="115" t="n">
        <v>0</v>
      </c>
      <c r="DC76" s="115" t="n">
        <v>0.0155211212070661</v>
      </c>
      <c r="DD76" s="94" t="n">
        <v>0.312463909456043</v>
      </c>
      <c r="DE76" s="117"/>
      <c r="DF76" s="118"/>
      <c r="DG76" s="118"/>
      <c r="DH76" s="119"/>
      <c r="DI76" s="119"/>
      <c r="DJ76" s="119"/>
      <c r="DK76" s="119"/>
      <c r="DL76" s="119"/>
      <c r="DM76" s="119"/>
      <c r="DN76" s="119"/>
      <c r="DO76" s="120"/>
      <c r="DP76" s="97" t="n">
        <v>0.0271223308871672</v>
      </c>
      <c r="DQ76" s="97" t="n">
        <v>0.11366647814859</v>
      </c>
      <c r="DR76" s="121"/>
      <c r="DS76" s="202" t="n">
        <v>614</v>
      </c>
      <c r="DT76" s="124"/>
      <c r="DU76" s="119"/>
      <c r="DV76" s="119"/>
      <c r="DW76" s="120"/>
      <c r="DX76" s="120"/>
      <c r="DY76" s="123"/>
      <c r="DZ76" s="119"/>
      <c r="EA76" s="119"/>
      <c r="EB76" s="119"/>
      <c r="EC76" s="119"/>
      <c r="ED76" s="119"/>
      <c r="EE76" s="119"/>
      <c r="EF76" s="119"/>
      <c r="EG76" s="123"/>
      <c r="EH76" s="119"/>
      <c r="EI76" s="119"/>
      <c r="EJ76" s="120"/>
      <c r="EK76" s="207" t="n">
        <v>0.523437806920195</v>
      </c>
      <c r="EL76" s="95" t="n">
        <v>0.301473037728942</v>
      </c>
      <c r="EM76" s="95" t="n">
        <v>0.023961024693118</v>
      </c>
      <c r="EN76" s="96" t="n">
        <v>0.133572060980163</v>
      </c>
      <c r="EO76" s="119"/>
      <c r="EP76" s="123"/>
    </row>
    <row r="77" customFormat="false" ht="15" hidden="false" customHeight="true" outlineLevel="0" collapsed="false">
      <c r="A77" s="1" t="n">
        <v>2010</v>
      </c>
      <c r="B77" s="2" t="s">
        <v>201</v>
      </c>
      <c r="C77" s="126" t="n">
        <v>22720</v>
      </c>
      <c r="D77" s="127" t="n">
        <v>51788</v>
      </c>
      <c r="E77" s="128" t="n">
        <v>46.6013290203327</v>
      </c>
      <c r="F77" s="128" t="n">
        <v>20.1426843975867</v>
      </c>
      <c r="G77" s="129" t="n">
        <v>26.5219407894737</v>
      </c>
      <c r="H77" s="128" t="n">
        <v>71.8487351502446</v>
      </c>
      <c r="I77" s="128" t="n">
        <v>56.2009189640769</v>
      </c>
      <c r="J77" s="128" t="n">
        <v>33.1751382978723</v>
      </c>
      <c r="K77" s="128" t="n">
        <v>33.3809454409567</v>
      </c>
      <c r="L77" s="128" t="n">
        <v>77.0835002946376</v>
      </c>
      <c r="M77" s="130" t="n">
        <v>37.662537788385</v>
      </c>
      <c r="N77" s="131" t="n">
        <v>35.14</v>
      </c>
      <c r="O77" s="157" t="n">
        <v>188.063141186299</v>
      </c>
      <c r="P77" s="145" t="n">
        <v>0.254782095172536</v>
      </c>
      <c r="Q77" s="134" t="n">
        <v>2767</v>
      </c>
      <c r="R77" s="135" t="n">
        <v>2538</v>
      </c>
      <c r="S77" s="136" t="n">
        <f aca="false">Q77-R77</f>
        <v>229</v>
      </c>
      <c r="T77" s="209" t="n">
        <v>761922</v>
      </c>
      <c r="U77" s="210" t="n">
        <v>0.0283322964817921</v>
      </c>
      <c r="V77" s="210" t="n">
        <v>0.260440045043981</v>
      </c>
      <c r="W77" s="165" t="n">
        <v>0.178666582668567</v>
      </c>
      <c r="X77" s="165" t="n">
        <v>0.145501770522442</v>
      </c>
      <c r="Y77" s="165" t="n">
        <v>0.0817734623754138</v>
      </c>
      <c r="Z77" s="210" t="n">
        <v>0.711219783652395</v>
      </c>
      <c r="AA77" s="165" t="n">
        <v>0.227129548693961</v>
      </c>
      <c r="AB77" s="165" t="n">
        <v>0.0156866450896548</v>
      </c>
      <c r="AC77" s="165" t="n">
        <v>0.0162024459196611</v>
      </c>
      <c r="AD77" s="165" t="n">
        <v>0.00888279902667202</v>
      </c>
      <c r="AE77" s="165" t="n">
        <v>0.11472302939146</v>
      </c>
      <c r="AF77" s="165" t="n">
        <v>0.285101362081683</v>
      </c>
      <c r="AG77" s="164" t="n">
        <v>0.0434939534493032</v>
      </c>
      <c r="AH77" s="211" t="n">
        <v>0.0195072461485559</v>
      </c>
      <c r="AI77" s="143" t="n">
        <v>0.0878462624783114</v>
      </c>
      <c r="AJ77" s="143" t="n">
        <v>0.0970374920267429</v>
      </c>
      <c r="AK77" s="143" t="n">
        <v>0.490958392066379</v>
      </c>
      <c r="AL77" s="143" t="n">
        <v>0.262975737673935</v>
      </c>
      <c r="AM77" s="143" t="n">
        <v>0.0385945017993968</v>
      </c>
      <c r="AN77" s="144" t="n">
        <v>0.00308036780667837</v>
      </c>
      <c r="AO77" s="142"/>
      <c r="AP77" s="134" t="n">
        <v>1082</v>
      </c>
      <c r="AQ77" s="143" t="n">
        <v>0.0280961182994455</v>
      </c>
      <c r="AR77" s="143" t="n">
        <v>0.132255083179298</v>
      </c>
      <c r="AS77" s="143" t="n">
        <v>0.110628465804067</v>
      </c>
      <c r="AT77" s="143" t="n">
        <v>0.0868761552680222</v>
      </c>
      <c r="AU77" s="143" t="n">
        <v>0.24731977818854</v>
      </c>
      <c r="AV77" s="143" t="n">
        <v>0.156839186691312</v>
      </c>
      <c r="AW77" s="144" t="n">
        <v>0.348521256931608</v>
      </c>
      <c r="AX77" s="145" t="n">
        <v>0.126502900671078</v>
      </c>
      <c r="AY77" s="133" t="n">
        <v>0.0086</v>
      </c>
      <c r="AZ77" s="147" t="n">
        <v>1950</v>
      </c>
      <c r="BA77" s="148" t="n">
        <v>1396</v>
      </c>
      <c r="BB77" s="149"/>
      <c r="BC77" s="150"/>
      <c r="BD77" s="151"/>
      <c r="BE77" s="152"/>
      <c r="BF77" s="152"/>
      <c r="BG77" s="153"/>
      <c r="BH77" s="134" t="n">
        <v>8921</v>
      </c>
      <c r="BI77" s="134" t="n">
        <v>1991</v>
      </c>
      <c r="BJ77" s="135" t="n">
        <v>258</v>
      </c>
      <c r="BK77" s="156" t="n">
        <v>0.119545133598424</v>
      </c>
      <c r="BL77" s="157" t="n">
        <v>8.88364797242812</v>
      </c>
      <c r="BM77" s="158"/>
      <c r="BN77" s="153"/>
      <c r="BO77" s="159"/>
      <c r="BP77" s="159"/>
      <c r="BQ77" s="159"/>
      <c r="BR77" s="159"/>
      <c r="BS77" s="159"/>
      <c r="BT77" s="153"/>
      <c r="BU77" s="153"/>
      <c r="BV77" s="160" t="n">
        <v>84.9052661640742</v>
      </c>
      <c r="BW77" s="134" t="n">
        <v>2503273</v>
      </c>
      <c r="BX77" s="149"/>
      <c r="BY77" s="161" t="n">
        <v>0.025</v>
      </c>
      <c r="BZ77" s="162" t="n">
        <v>0.756</v>
      </c>
      <c r="CA77" s="161" t="n">
        <v>-35.7</v>
      </c>
      <c r="CB77" s="163" t="n">
        <v>0.63987347764307</v>
      </c>
      <c r="CC77" s="133" t="n">
        <v>0.0928992656910009</v>
      </c>
      <c r="CD77" s="133" t="n">
        <v>0.37</v>
      </c>
      <c r="CE77" s="163" t="n">
        <v>0.0462854031501958</v>
      </c>
      <c r="CF77" s="164" t="n">
        <v>0.0697934264460968</v>
      </c>
      <c r="CG77" s="164" t="n">
        <v>0.0190730295896612</v>
      </c>
      <c r="CH77" s="164" t="n">
        <v>0.0145549446664427</v>
      </c>
      <c r="CI77" s="164" t="n">
        <v>0.0594022305996989</v>
      </c>
      <c r="CJ77" s="164" t="n">
        <v>0.0560106708297497</v>
      </c>
      <c r="CK77" s="164" t="n">
        <v>0.0549916049907461</v>
      </c>
      <c r="CL77" s="164" t="n">
        <v>0.0543252773468974</v>
      </c>
      <c r="CM77" s="164" t="n">
        <v>0.0785140094588165</v>
      </c>
      <c r="CN77" s="164" t="n">
        <v>0.0981994372966912</v>
      </c>
      <c r="CO77" s="164" t="n">
        <v>0.0883123814302315</v>
      </c>
      <c r="CP77" s="164" t="n">
        <v>0.0809412317394068</v>
      </c>
      <c r="CQ77" s="164" t="n">
        <v>0.0546216892843889</v>
      </c>
      <c r="CR77" s="164" t="n">
        <v>0.131358026072266</v>
      </c>
      <c r="CS77" s="165" t="n">
        <v>0.63987347764307</v>
      </c>
      <c r="CT77" s="214"/>
      <c r="CU77" s="142" t="n">
        <v>0.0936166370987104</v>
      </c>
      <c r="CV77" s="145" t="n">
        <v>0.0267457844190386</v>
      </c>
      <c r="CW77" s="166" t="n">
        <v>45.3028762743816</v>
      </c>
      <c r="CX77" s="148" t="n">
        <v>174712</v>
      </c>
      <c r="CY77" s="163" t="n">
        <v>0.0817155756207675</v>
      </c>
      <c r="CZ77" s="164" t="n">
        <v>0.142061700526712</v>
      </c>
      <c r="DA77" s="164" t="n">
        <v>0.306496112365187</v>
      </c>
      <c r="DB77" s="164" t="n">
        <v>0</v>
      </c>
      <c r="DC77" s="164" t="n">
        <v>0.00210684725357412</v>
      </c>
      <c r="DD77" s="142" t="n">
        <v>0.46761976423376</v>
      </c>
      <c r="DE77" s="167"/>
      <c r="DF77" s="168"/>
      <c r="DG77" s="168"/>
      <c r="DH77" s="169"/>
      <c r="DI77" s="169"/>
      <c r="DJ77" s="169"/>
      <c r="DK77" s="169"/>
      <c r="DL77" s="169"/>
      <c r="DM77" s="169"/>
      <c r="DN77" s="169"/>
      <c r="DO77" s="170"/>
      <c r="DP77" s="145" t="n">
        <v>0.0203497580966998</v>
      </c>
      <c r="DQ77" s="145" t="n">
        <v>0.113739424039575</v>
      </c>
      <c r="DR77" s="171"/>
      <c r="DS77" s="194" t="n">
        <v>609</v>
      </c>
      <c r="DT77" s="174"/>
      <c r="DU77" s="169"/>
      <c r="DV77" s="169"/>
      <c r="DW77" s="170"/>
      <c r="DX77" s="170"/>
      <c r="DY77" s="173"/>
      <c r="DZ77" s="169"/>
      <c r="EA77" s="169"/>
      <c r="EB77" s="169"/>
      <c r="EC77" s="169"/>
      <c r="ED77" s="169"/>
      <c r="EE77" s="169"/>
      <c r="EF77" s="169"/>
      <c r="EG77" s="173"/>
      <c r="EH77" s="169"/>
      <c r="EI77" s="169"/>
      <c r="EJ77" s="170"/>
      <c r="EK77" s="211" t="n">
        <v>0.493832235586927</v>
      </c>
      <c r="EL77" s="143" t="n">
        <v>0.35448135934007</v>
      </c>
      <c r="EM77" s="143" t="n">
        <v>0.0341805635968773</v>
      </c>
      <c r="EN77" s="144" t="n">
        <v>0.0921333657586559</v>
      </c>
      <c r="EO77" s="169"/>
      <c r="EP77" s="220" t="n">
        <v>5.79</v>
      </c>
    </row>
    <row r="78" customFormat="false" ht="15" hidden="false" customHeight="true" outlineLevel="0" collapsed="false">
      <c r="A78" s="1" t="n">
        <v>2010</v>
      </c>
      <c r="B78" s="2" t="s">
        <v>202</v>
      </c>
      <c r="C78" s="126" t="n">
        <v>28302</v>
      </c>
      <c r="D78" s="127" t="n">
        <v>43058</v>
      </c>
      <c r="E78" s="128" t="n">
        <v>38.7539878234399</v>
      </c>
      <c r="F78" s="128" t="n">
        <v>24.9398771684086</v>
      </c>
      <c r="G78" s="129" t="n">
        <v>9.92</v>
      </c>
      <c r="H78" s="128" t="n">
        <v>58.9535294117647</v>
      </c>
      <c r="I78" s="128" t="n">
        <v>45.935652173913</v>
      </c>
      <c r="J78" s="128" t="n">
        <v>36.257037037037</v>
      </c>
      <c r="K78" s="128" t="n">
        <v>30.3210967741935</v>
      </c>
      <c r="L78" s="128" t="n">
        <v>44.5021379310345</v>
      </c>
      <c r="M78" s="130" t="n">
        <v>38.3240338983051</v>
      </c>
      <c r="N78" s="131" t="n">
        <v>29.91</v>
      </c>
      <c r="O78" s="157" t="n">
        <v>85.3621739130435</v>
      </c>
      <c r="P78" s="145" t="n">
        <v>0.0643294810347726</v>
      </c>
      <c r="Q78" s="134" t="n">
        <v>33</v>
      </c>
      <c r="R78" s="135" t="n">
        <v>82</v>
      </c>
      <c r="S78" s="136" t="n">
        <f aca="false">Q78-R78</f>
        <v>-49</v>
      </c>
      <c r="T78" s="209" t="n">
        <v>47379</v>
      </c>
      <c r="U78" s="210" t="n">
        <v>0.00306042761561029</v>
      </c>
      <c r="V78" s="210" t="n">
        <v>0.11346799214842</v>
      </c>
      <c r="W78" s="165" t="n">
        <v>0.0771438823107284</v>
      </c>
      <c r="X78" s="165" t="n">
        <v>0.032968192659195</v>
      </c>
      <c r="Y78" s="165" t="n">
        <v>0.0363241098376918</v>
      </c>
      <c r="Z78" s="210" t="n">
        <v>0.883471580235969</v>
      </c>
      <c r="AA78" s="165" t="n">
        <v>0.202283712193166</v>
      </c>
      <c r="AB78" s="165" t="n">
        <v>0.0175183097997003</v>
      </c>
      <c r="AC78" s="165" t="n">
        <v>0.0227738027396104</v>
      </c>
      <c r="AD78" s="165" t="n">
        <v>0.0100044323434433</v>
      </c>
      <c r="AE78" s="165" t="n">
        <v>0.183667869731316</v>
      </c>
      <c r="AF78" s="165" t="n">
        <v>0.406741383313282</v>
      </c>
      <c r="AG78" s="164" t="n">
        <v>0.040482070115452</v>
      </c>
      <c r="AH78" s="211" t="n">
        <v>0.0307172545620235</v>
      </c>
      <c r="AI78" s="143" t="n">
        <v>0.103109510791047</v>
      </c>
      <c r="AJ78" s="143" t="n">
        <v>0.0999977773332444</v>
      </c>
      <c r="AK78" s="143" t="n">
        <v>0.503811873485808</v>
      </c>
      <c r="AL78" s="143" t="n">
        <v>0.273565824275966</v>
      </c>
      <c r="AM78" s="143" t="n">
        <v>0.0390744815629793</v>
      </c>
      <c r="AN78" s="144" t="n">
        <v>0.0028005601120224</v>
      </c>
      <c r="AO78" s="142"/>
      <c r="AP78" s="134" t="n">
        <v>65.7</v>
      </c>
      <c r="AQ78" s="143" t="n">
        <v>0.0030441400304414</v>
      </c>
      <c r="AR78" s="143" t="n">
        <v>0.0517503805175038</v>
      </c>
      <c r="AS78" s="143" t="n">
        <v>0.0350076103500761</v>
      </c>
      <c r="AT78" s="143" t="n">
        <v>0.0410958904109589</v>
      </c>
      <c r="AU78" s="143" t="n">
        <v>0.235920852359208</v>
      </c>
      <c r="AV78" s="143" t="n">
        <v>0.220700152207002</v>
      </c>
      <c r="AW78" s="144" t="n">
        <v>0.449010654490106</v>
      </c>
      <c r="AX78" s="145" t="n">
        <v>0.0973171214219409</v>
      </c>
      <c r="AY78" s="133" t="n">
        <v>0.00418427998197541</v>
      </c>
      <c r="AZ78" s="147" t="n">
        <v>1980</v>
      </c>
      <c r="BA78" s="148" t="n">
        <v>1337</v>
      </c>
      <c r="BB78" s="191" t="n">
        <v>16076</v>
      </c>
      <c r="BC78" s="133" t="n">
        <v>1.67876435386064</v>
      </c>
      <c r="BD78" s="175" t="n">
        <v>6.255967</v>
      </c>
      <c r="BE78" s="176" t="n">
        <v>2.532173</v>
      </c>
      <c r="BF78" s="176" t="n">
        <v>10.426601</v>
      </c>
      <c r="BG78" s="177" t="n">
        <v>3.72378</v>
      </c>
      <c r="BH78" s="134" t="n">
        <v>468</v>
      </c>
      <c r="BI78" s="134" t="n">
        <v>123</v>
      </c>
      <c r="BJ78" s="135" t="n">
        <v>20</v>
      </c>
      <c r="BK78" s="156" t="n">
        <v>0.0374436830348692</v>
      </c>
      <c r="BL78" s="157" t="n">
        <v>2.31209818819404</v>
      </c>
      <c r="BM78" s="158"/>
      <c r="BN78" s="153"/>
      <c r="BO78" s="159"/>
      <c r="BP78" s="159"/>
      <c r="BQ78" s="162" t="n">
        <v>31.8756</v>
      </c>
      <c r="BR78" s="159"/>
      <c r="BS78" s="159"/>
      <c r="BT78" s="153"/>
      <c r="BU78" s="153"/>
      <c r="BV78" s="160" t="n">
        <v>621.407267636497</v>
      </c>
      <c r="BW78" s="134" t="n">
        <v>102091</v>
      </c>
      <c r="BX78" s="149"/>
      <c r="BY78" s="161" t="n">
        <v>0.722</v>
      </c>
      <c r="BZ78" s="162" t="n">
        <v>0.809</v>
      </c>
      <c r="CA78" s="161" t="n">
        <v>-30.9</v>
      </c>
      <c r="CB78" s="163" t="n">
        <v>0.657609387703128</v>
      </c>
      <c r="CC78" s="133" t="n">
        <v>0.103387154432793</v>
      </c>
      <c r="CD78" s="133" t="n">
        <v>0.386</v>
      </c>
      <c r="CE78" s="163" t="n">
        <v>0.0432653221145841</v>
      </c>
      <c r="CF78" s="164" t="n">
        <v>0.0570079634835588</v>
      </c>
      <c r="CG78" s="164" t="n">
        <v>0.0149278584791999</v>
      </c>
      <c r="CH78" s="164" t="n">
        <v>0.0144576897082015</v>
      </c>
      <c r="CI78" s="164" t="n">
        <v>0.083082739908513</v>
      </c>
      <c r="CJ78" s="164" t="n">
        <v>0.0751388467151855</v>
      </c>
      <c r="CK78" s="164" t="n">
        <v>0.062072072954521</v>
      </c>
      <c r="CL78" s="164" t="n">
        <v>0.049994612649499</v>
      </c>
      <c r="CM78" s="164" t="n">
        <v>0.0693890744531839</v>
      </c>
      <c r="CN78" s="164" t="n">
        <v>0.0876179095121019</v>
      </c>
      <c r="CO78" s="164" t="n">
        <v>0.0814077636618311</v>
      </c>
      <c r="CP78" s="164" t="n">
        <v>0.0799776669833776</v>
      </c>
      <c r="CQ78" s="164" t="n">
        <v>0.0544710111567131</v>
      </c>
      <c r="CR78" s="164" t="n">
        <v>0.132910834451617</v>
      </c>
      <c r="CS78" s="165" t="n">
        <v>0.657609387703128</v>
      </c>
      <c r="CT78" s="213" t="n">
        <v>12443</v>
      </c>
      <c r="CU78" s="142" t="n">
        <v>0.0942786337679129</v>
      </c>
      <c r="CV78" s="145" t="n">
        <v>0.0371727184570628</v>
      </c>
      <c r="CW78" s="166" t="n">
        <v>45.0528303180496</v>
      </c>
      <c r="CX78" s="148" t="n">
        <v>5820</v>
      </c>
      <c r="CY78" s="163" t="n">
        <v>0.0738569753810082</v>
      </c>
      <c r="CZ78" s="164" t="n">
        <v>0.125439624853458</v>
      </c>
      <c r="DA78" s="164" t="n">
        <v>0.280187573270809</v>
      </c>
      <c r="DB78" s="164" t="n">
        <v>0</v>
      </c>
      <c r="DC78" s="164" t="n">
        <v>0</v>
      </c>
      <c r="DD78" s="142" t="n">
        <v>0.520515826494724</v>
      </c>
      <c r="DE78" s="167"/>
      <c r="DF78" s="168"/>
      <c r="DG78" s="168"/>
      <c r="DH78" s="169"/>
      <c r="DI78" s="169"/>
      <c r="DJ78" s="169"/>
      <c r="DK78" s="169"/>
      <c r="DL78" s="169"/>
      <c r="DM78" s="169"/>
      <c r="DN78" s="169"/>
      <c r="DO78" s="170"/>
      <c r="DP78" s="145" t="n">
        <v>0.0813685829309146</v>
      </c>
      <c r="DQ78" s="145" t="n">
        <v>0.131455399061033</v>
      </c>
      <c r="DR78" s="171"/>
      <c r="DS78" s="194" t="n">
        <v>1268.5</v>
      </c>
      <c r="DT78" s="174"/>
      <c r="DU78" s="169"/>
      <c r="DV78" s="169"/>
      <c r="DW78" s="170"/>
      <c r="DX78" s="170"/>
      <c r="DY78" s="173"/>
      <c r="DZ78" s="169"/>
      <c r="EA78" s="169"/>
      <c r="EB78" s="169"/>
      <c r="EC78" s="169"/>
      <c r="ED78" s="169"/>
      <c r="EE78" s="169"/>
      <c r="EF78" s="169"/>
      <c r="EG78" s="173"/>
      <c r="EH78" s="169"/>
      <c r="EI78" s="169"/>
      <c r="EJ78" s="170"/>
      <c r="EK78" s="211" t="n">
        <v>0.301600827804492</v>
      </c>
      <c r="EL78" s="143" t="n">
        <v>0.208777162334896</v>
      </c>
      <c r="EM78" s="143" t="n">
        <v>0.0158865420902063</v>
      </c>
      <c r="EN78" s="144" t="n">
        <v>0.299653052529064</v>
      </c>
      <c r="EO78" s="169"/>
      <c r="EP78" s="220" t="n">
        <v>5.62</v>
      </c>
    </row>
    <row r="79" customFormat="false" ht="15" hidden="false" customHeight="true" outlineLevel="0" collapsed="false">
      <c r="A79" s="1" t="n">
        <v>2010</v>
      </c>
      <c r="B79" s="2" t="s">
        <v>203</v>
      </c>
      <c r="C79" s="126" t="n">
        <v>33800</v>
      </c>
      <c r="D79" s="127" t="n">
        <v>48719</v>
      </c>
      <c r="E79" s="128" t="n">
        <v>43.8664891041162</v>
      </c>
      <c r="F79" s="128" t="n">
        <v>30.0296038455163</v>
      </c>
      <c r="G79" s="129" t="n">
        <v>12.884</v>
      </c>
      <c r="H79" s="128" t="n">
        <v>118.425925925926</v>
      </c>
      <c r="I79" s="128" t="n">
        <v>130.657</v>
      </c>
      <c r="J79" s="128" t="n">
        <v>31.1575</v>
      </c>
      <c r="K79" s="128" t="n">
        <v>29.2590697674419</v>
      </c>
      <c r="L79" s="128" t="n">
        <v>47.6691025641026</v>
      </c>
      <c r="M79" s="130" t="n">
        <v>40.3905050505051</v>
      </c>
      <c r="N79" s="131" t="n">
        <v>33.82</v>
      </c>
      <c r="O79" s="157" t="n">
        <v>212.979</v>
      </c>
      <c r="P79" s="145" t="n">
        <v>0.00951032730926523</v>
      </c>
      <c r="Q79" s="134" t="n">
        <v>30</v>
      </c>
      <c r="R79" s="135" t="n">
        <v>55</v>
      </c>
      <c r="S79" s="136" t="n">
        <f aca="false">Q79-R79</f>
        <v>-25</v>
      </c>
      <c r="T79" s="209" t="n">
        <v>29107</v>
      </c>
      <c r="U79" s="210" t="n">
        <v>0.00494726354485175</v>
      </c>
      <c r="V79" s="210" t="n">
        <v>0.145497646614217</v>
      </c>
      <c r="W79" s="165" t="n">
        <v>0.101178410691586</v>
      </c>
      <c r="X79" s="165" t="n">
        <v>0.0771292129041124</v>
      </c>
      <c r="Y79" s="165" t="n">
        <v>0.0443192359226303</v>
      </c>
      <c r="Z79" s="210" t="n">
        <v>0.849520733844093</v>
      </c>
      <c r="AA79" s="165" t="n">
        <v>0.173051156079294</v>
      </c>
      <c r="AB79" s="165" t="n">
        <v>0.0213694300340124</v>
      </c>
      <c r="AC79" s="165" t="n">
        <v>0.0189645102552651</v>
      </c>
      <c r="AD79" s="165" t="n">
        <v>0.010375511045453</v>
      </c>
      <c r="AE79" s="165" t="n">
        <v>0.156079293640705</v>
      </c>
      <c r="AF79" s="165" t="n">
        <v>0.420070773353489</v>
      </c>
      <c r="AG79" s="164" t="n">
        <v>0.0496100594358745</v>
      </c>
      <c r="AH79" s="211" t="n">
        <v>0.0250045363817819</v>
      </c>
      <c r="AI79" s="143" t="n">
        <v>0.0988205407367084</v>
      </c>
      <c r="AJ79" s="143" t="n">
        <v>0.0950099800399202</v>
      </c>
      <c r="AK79" s="143" t="n">
        <v>0.499546361821811</v>
      </c>
      <c r="AL79" s="143" t="n">
        <v>0.291090546180367</v>
      </c>
      <c r="AM79" s="143" t="n">
        <v>0.0443476682997641</v>
      </c>
      <c r="AN79" s="144" t="n">
        <v>0.0025040827436037</v>
      </c>
      <c r="AO79" s="142"/>
      <c r="AP79" s="134" t="n">
        <v>41.3</v>
      </c>
      <c r="AQ79" s="143" t="n">
        <v>0.0121065375302663</v>
      </c>
      <c r="AR79" s="143" t="n">
        <v>0.0653753026634383</v>
      </c>
      <c r="AS79" s="143" t="n">
        <v>0.0484261501210654</v>
      </c>
      <c r="AT79" s="143" t="n">
        <v>0.0484261501210654</v>
      </c>
      <c r="AU79" s="143" t="n">
        <v>0.208232445520581</v>
      </c>
      <c r="AV79" s="143" t="n">
        <v>0.188861985472155</v>
      </c>
      <c r="AW79" s="144" t="n">
        <v>0.479418886198547</v>
      </c>
      <c r="AX79" s="145" t="n">
        <v>0.0911070780399274</v>
      </c>
      <c r="AY79" s="133" t="n">
        <v>0.00358847507229209</v>
      </c>
      <c r="AZ79" s="147" t="n">
        <v>2032</v>
      </c>
      <c r="BA79" s="148" t="n">
        <v>1249</v>
      </c>
      <c r="BB79" s="149"/>
      <c r="BC79" s="133" t="n">
        <v>2.57406006436876</v>
      </c>
      <c r="BD79" s="175" t="n">
        <v>4.581548</v>
      </c>
      <c r="BE79" s="176" t="n">
        <v>2.290776</v>
      </c>
      <c r="BF79" s="176" t="n">
        <v>7.381394</v>
      </c>
      <c r="BG79" s="177" t="n">
        <v>3.05437</v>
      </c>
      <c r="BH79" s="134" t="n">
        <v>256</v>
      </c>
      <c r="BI79" s="134" t="n">
        <v>74</v>
      </c>
      <c r="BJ79" s="135" t="n">
        <v>15</v>
      </c>
      <c r="BK79" s="146"/>
      <c r="BL79" s="155"/>
      <c r="BM79" s="155"/>
      <c r="BN79" s="155"/>
      <c r="BO79" s="146"/>
      <c r="BP79" s="146"/>
      <c r="BQ79" s="162" t="n">
        <v>33.598</v>
      </c>
      <c r="BR79" s="146"/>
      <c r="BS79" s="146"/>
      <c r="BT79" s="155"/>
      <c r="BU79" s="155"/>
      <c r="BV79" s="160" t="n">
        <v>408.159123198701</v>
      </c>
      <c r="BW79" s="134" t="n">
        <v>60330</v>
      </c>
      <c r="BX79" s="149"/>
      <c r="BY79" s="161" t="n">
        <v>-0.126</v>
      </c>
      <c r="BZ79" s="162" t="n">
        <v>0.756</v>
      </c>
      <c r="CA79" s="161" t="n">
        <v>-36.6</v>
      </c>
      <c r="CB79" s="163" t="n">
        <v>0.651218299353555</v>
      </c>
      <c r="CC79" s="133" t="n">
        <v>0.114946039503156</v>
      </c>
      <c r="CD79" s="133" t="n">
        <v>0.405</v>
      </c>
      <c r="CE79" s="163" t="n">
        <v>0.0454500248632521</v>
      </c>
      <c r="CF79" s="164" t="n">
        <v>0.0602850986242334</v>
      </c>
      <c r="CG79" s="164" t="n">
        <v>0.0166418034145533</v>
      </c>
      <c r="CH79" s="164" t="n">
        <v>0.0143875352229405</v>
      </c>
      <c r="CI79" s="164" t="n">
        <v>0.0753356539035306</v>
      </c>
      <c r="CJ79" s="164" t="n">
        <v>0.0655229570694514</v>
      </c>
      <c r="CK79" s="164" t="n">
        <v>0.0567213658213161</v>
      </c>
      <c r="CL79" s="164" t="n">
        <v>0.0497928062323885</v>
      </c>
      <c r="CM79" s="164" t="n">
        <v>0.0650091165257749</v>
      </c>
      <c r="CN79" s="164" t="n">
        <v>0.0900878501574673</v>
      </c>
      <c r="CO79" s="164" t="n">
        <v>0.0891596220785679</v>
      </c>
      <c r="CP79" s="164" t="n">
        <v>0.0877838554616277</v>
      </c>
      <c r="CQ79" s="164" t="n">
        <v>0.0574175368804906</v>
      </c>
      <c r="CR79" s="164" t="n">
        <v>0.129951931045914</v>
      </c>
      <c r="CS79" s="165" t="n">
        <v>0.651218299353555</v>
      </c>
      <c r="CT79" s="213" t="n">
        <v>8033</v>
      </c>
      <c r="CU79" s="142" t="n">
        <v>0.0964528426984916</v>
      </c>
      <c r="CV79" s="145" t="n">
        <v>0.0504889772915631</v>
      </c>
      <c r="CW79" s="166" t="n">
        <v>45.4506878833085</v>
      </c>
      <c r="CX79" s="148" t="n">
        <v>3637</v>
      </c>
      <c r="CY79" s="163" t="n">
        <v>0.0692307692307692</v>
      </c>
      <c r="CZ79" s="164" t="n">
        <v>0.106153846153846</v>
      </c>
      <c r="DA79" s="164" t="n">
        <v>0.298461538461538</v>
      </c>
      <c r="DB79" s="164" t="n">
        <v>0</v>
      </c>
      <c r="DC79" s="164" t="n">
        <v>0</v>
      </c>
      <c r="DD79" s="142" t="n">
        <v>0.526153846153846</v>
      </c>
      <c r="DE79" s="167"/>
      <c r="DF79" s="168"/>
      <c r="DG79" s="168"/>
      <c r="DH79" s="169"/>
      <c r="DI79" s="169"/>
      <c r="DJ79" s="169"/>
      <c r="DK79" s="169"/>
      <c r="DL79" s="169"/>
      <c r="DM79" s="169"/>
      <c r="DN79" s="169"/>
      <c r="DO79" s="170"/>
      <c r="DP79" s="145" t="n">
        <v>0.107260069617106</v>
      </c>
      <c r="DQ79" s="145" t="n">
        <v>0.230258074486169</v>
      </c>
      <c r="DR79" s="171"/>
      <c r="DS79" s="194" t="n">
        <v>1591.2</v>
      </c>
      <c r="DT79" s="174"/>
      <c r="DU79" s="169"/>
      <c r="DV79" s="169"/>
      <c r="DW79" s="170"/>
      <c r="DX79" s="170"/>
      <c r="DY79" s="173"/>
      <c r="DZ79" s="169"/>
      <c r="EA79" s="169"/>
      <c r="EB79" s="169"/>
      <c r="EC79" s="169"/>
      <c r="ED79" s="169"/>
      <c r="EE79" s="169"/>
      <c r="EF79" s="169"/>
      <c r="EG79" s="173"/>
      <c r="EH79" s="169"/>
      <c r="EI79" s="169"/>
      <c r="EJ79" s="170"/>
      <c r="EK79" s="211" t="n">
        <v>0.443407076652459</v>
      </c>
      <c r="EL79" s="143" t="n">
        <v>0.2677085447534</v>
      </c>
      <c r="EM79" s="143" t="n">
        <v>0.0391042554630945</v>
      </c>
      <c r="EN79" s="144" t="n">
        <v>0.237737636154523</v>
      </c>
      <c r="EO79" s="169"/>
      <c r="EP79" s="220" t="n">
        <v>5.54</v>
      </c>
    </row>
    <row r="80" customFormat="false" ht="15" hidden="false" customHeight="true" outlineLevel="0" collapsed="false">
      <c r="A80" s="1" t="n">
        <v>2010</v>
      </c>
      <c r="B80" s="2" t="s">
        <v>204</v>
      </c>
      <c r="C80" s="126" t="n">
        <v>30379</v>
      </c>
      <c r="D80" s="127" t="n">
        <v>70114</v>
      </c>
      <c r="E80" s="128" t="n">
        <v>63.0739856115108</v>
      </c>
      <c r="F80" s="128" t="n">
        <v>27.0921294150366</v>
      </c>
      <c r="G80" s="129" t="n">
        <v>22.4170833333333</v>
      </c>
      <c r="H80" s="128" t="n">
        <v>53.817125</v>
      </c>
      <c r="I80" s="128" t="n">
        <v>41.765</v>
      </c>
      <c r="J80" s="128" t="n">
        <v>37.4934375</v>
      </c>
      <c r="K80" s="128" t="n">
        <v>42.9672925764192</v>
      </c>
      <c r="L80" s="128" t="n">
        <v>184.513203883495</v>
      </c>
      <c r="M80" s="130" t="n">
        <v>39.7389230769231</v>
      </c>
      <c r="N80" s="131" t="n">
        <v>46.73</v>
      </c>
      <c r="O80" s="157" t="n">
        <v>145.246142857143</v>
      </c>
      <c r="P80" s="145" t="n">
        <v>0.172877961844081</v>
      </c>
      <c r="Q80" s="134" t="n">
        <v>282</v>
      </c>
      <c r="R80" s="135" t="n">
        <v>278</v>
      </c>
      <c r="S80" s="136" t="n">
        <f aca="false">Q80-R80</f>
        <v>4</v>
      </c>
      <c r="T80" s="209" t="n">
        <v>52163</v>
      </c>
      <c r="U80" s="210" t="n">
        <v>0.0314399095144068</v>
      </c>
      <c r="V80" s="210" t="n">
        <v>0.22625232444453</v>
      </c>
      <c r="W80" s="165" t="n">
        <v>0.142438126641489</v>
      </c>
      <c r="X80" s="165" t="n">
        <v>0.121542089220329</v>
      </c>
      <c r="Y80" s="165" t="n">
        <v>0.0838141978030405</v>
      </c>
      <c r="Z80" s="210" t="n">
        <v>0.742307766041064</v>
      </c>
      <c r="AA80" s="165" t="n">
        <v>0.348561240726185</v>
      </c>
      <c r="AB80" s="165" t="n">
        <v>0.00776412399593582</v>
      </c>
      <c r="AC80" s="165" t="n">
        <v>0.0107930908881774</v>
      </c>
      <c r="AD80" s="165" t="n">
        <v>0.00720817437647375</v>
      </c>
      <c r="AE80" s="165" t="n">
        <v>0.115311619347047</v>
      </c>
      <c r="AF80" s="165" t="n">
        <v>0.21894829668539</v>
      </c>
      <c r="AG80" s="164" t="n">
        <v>0.0337212200218546</v>
      </c>
      <c r="AH80" s="211" t="n">
        <v>0.0168052516411379</v>
      </c>
      <c r="AI80" s="143" t="n">
        <v>0.0772341356673961</v>
      </c>
      <c r="AJ80" s="143" t="n">
        <v>0.0968402625820569</v>
      </c>
      <c r="AK80" s="143" t="n">
        <v>0.462056892778993</v>
      </c>
      <c r="AL80" s="143" t="n">
        <v>0.223807439824945</v>
      </c>
      <c r="AM80" s="143" t="n">
        <v>0.0338730853391685</v>
      </c>
      <c r="AN80" s="144" t="n">
        <v>0.00252078774617068</v>
      </c>
      <c r="AO80" s="142"/>
      <c r="AP80" s="134" t="n">
        <v>69.5</v>
      </c>
      <c r="AQ80" s="143" t="n">
        <v>0.0345323741007194</v>
      </c>
      <c r="AR80" s="143" t="n">
        <v>0.115107913669065</v>
      </c>
      <c r="AS80" s="143" t="n">
        <v>0.100719424460432</v>
      </c>
      <c r="AT80" s="143" t="n">
        <v>0.0920863309352518</v>
      </c>
      <c r="AU80" s="143" t="n">
        <v>0.329496402877698</v>
      </c>
      <c r="AV80" s="143" t="n">
        <v>0.148201438848921</v>
      </c>
      <c r="AW80" s="144" t="n">
        <v>0.280575539568345</v>
      </c>
      <c r="AX80" s="145" t="n">
        <v>0.129060579455663</v>
      </c>
      <c r="AY80" s="133" t="n">
        <v>0.012900364449758</v>
      </c>
      <c r="AZ80" s="147" t="n">
        <v>2047</v>
      </c>
      <c r="BA80" s="148" t="n">
        <v>1473</v>
      </c>
      <c r="BB80" s="191" t="n">
        <v>17211</v>
      </c>
      <c r="BC80" s="133" t="n">
        <v>2.09948740337259</v>
      </c>
      <c r="BD80" s="175" t="n">
        <v>7.334612</v>
      </c>
      <c r="BE80" s="176" t="n">
        <v>4.302968</v>
      </c>
      <c r="BF80" s="176" t="n">
        <v>9.290504</v>
      </c>
      <c r="BG80" s="177" t="n">
        <v>5.18312</v>
      </c>
      <c r="BH80" s="134" t="n">
        <v>613</v>
      </c>
      <c r="BI80" s="134" t="n">
        <v>131</v>
      </c>
      <c r="BJ80" s="135" t="n">
        <v>22</v>
      </c>
      <c r="BK80" s="156" t="n">
        <v>0.105430042243163</v>
      </c>
      <c r="BL80" s="157" t="n">
        <v>6.28655924943912</v>
      </c>
      <c r="BM80" s="158"/>
      <c r="BN80" s="153"/>
      <c r="BO80" s="159"/>
      <c r="BP80" s="159"/>
      <c r="BQ80" s="162" t="n">
        <v>39.6069</v>
      </c>
      <c r="BR80" s="159"/>
      <c r="BS80" s="159"/>
      <c r="BT80" s="153"/>
      <c r="BU80" s="153"/>
      <c r="BV80" s="160" t="n">
        <v>71.5362577701538</v>
      </c>
      <c r="BW80" s="134" t="n">
        <v>161805</v>
      </c>
      <c r="BX80" s="149"/>
      <c r="BY80" s="161" t="n">
        <v>0.315</v>
      </c>
      <c r="BZ80" s="162" t="n">
        <v>0.771</v>
      </c>
      <c r="CA80" s="161" t="n">
        <v>-26.6</v>
      </c>
      <c r="CB80" s="163" t="n">
        <v>0.631964401594512</v>
      </c>
      <c r="CC80" s="133" t="n">
        <v>0.0671556403109872</v>
      </c>
      <c r="CD80" s="133" t="n">
        <v>0.342</v>
      </c>
      <c r="CE80" s="163" t="n">
        <v>0.0467661691542289</v>
      </c>
      <c r="CF80" s="164" t="n">
        <v>0.0714440221253979</v>
      </c>
      <c r="CG80" s="164" t="n">
        <v>0.0193566329841476</v>
      </c>
      <c r="CH80" s="164" t="n">
        <v>0.0147214239362195</v>
      </c>
      <c r="CI80" s="164" t="n">
        <v>0.0543061092055252</v>
      </c>
      <c r="CJ80" s="164" t="n">
        <v>0.0544358950588672</v>
      </c>
      <c r="CK80" s="164" t="n">
        <v>0.0545409597972869</v>
      </c>
      <c r="CL80" s="164" t="n">
        <v>0.0554000185408362</v>
      </c>
      <c r="CM80" s="164" t="n">
        <v>0.0816291214733785</v>
      </c>
      <c r="CN80" s="164" t="n">
        <v>0.0976236828280956</v>
      </c>
      <c r="CO80" s="164" t="n">
        <v>0.0878959241061772</v>
      </c>
      <c r="CP80" s="164" t="n">
        <v>0.0784462779271345</v>
      </c>
      <c r="CQ80" s="164" t="n">
        <v>0.0529649887209913</v>
      </c>
      <c r="CR80" s="164" t="n">
        <v>0.134526127128333</v>
      </c>
      <c r="CS80" s="165" t="n">
        <v>0.631964401594512</v>
      </c>
      <c r="CT80" s="213" t="n">
        <v>-7567</v>
      </c>
      <c r="CU80" s="142" t="n">
        <v>0.0959426470133803</v>
      </c>
      <c r="CV80" s="145" t="n">
        <v>0.028219152683786</v>
      </c>
      <c r="CW80" s="166" t="n">
        <v>45.4473625660517</v>
      </c>
      <c r="CX80" s="148" t="n">
        <v>11560</v>
      </c>
      <c r="CY80" s="163" t="n">
        <v>0.0662983425414365</v>
      </c>
      <c r="CZ80" s="164" t="n">
        <v>0.146408839779006</v>
      </c>
      <c r="DA80" s="164" t="n">
        <v>0.321823204419889</v>
      </c>
      <c r="DB80" s="164" t="n">
        <v>0</v>
      </c>
      <c r="DC80" s="164" t="n">
        <v>0</v>
      </c>
      <c r="DD80" s="142" t="n">
        <v>0.465469613259669</v>
      </c>
      <c r="DE80" s="167"/>
      <c r="DF80" s="168"/>
      <c r="DG80" s="168"/>
      <c r="DH80" s="169"/>
      <c r="DI80" s="169"/>
      <c r="DJ80" s="169"/>
      <c r="DK80" s="169"/>
      <c r="DL80" s="169"/>
      <c r="DM80" s="169"/>
      <c r="DN80" s="169"/>
      <c r="DO80" s="170"/>
      <c r="DP80" s="145" t="n">
        <v>0.0273353728253144</v>
      </c>
      <c r="DQ80" s="145" t="n">
        <v>0.0746099932172733</v>
      </c>
      <c r="DR80" s="171"/>
      <c r="DS80" s="194" t="n">
        <v>621.1</v>
      </c>
      <c r="DT80" s="174"/>
      <c r="DU80" s="169"/>
      <c r="DV80" s="169"/>
      <c r="DW80" s="170"/>
      <c r="DX80" s="170"/>
      <c r="DY80" s="173"/>
      <c r="DZ80" s="169"/>
      <c r="EA80" s="169"/>
      <c r="EB80" s="169"/>
      <c r="EC80" s="169"/>
      <c r="ED80" s="169"/>
      <c r="EE80" s="169"/>
      <c r="EF80" s="169"/>
      <c r="EG80" s="173"/>
      <c r="EH80" s="169"/>
      <c r="EI80" s="169"/>
      <c r="EJ80" s="170"/>
      <c r="EK80" s="211" t="n">
        <v>0.392221446066512</v>
      </c>
      <c r="EL80" s="143" t="n">
        <v>0.452600956734723</v>
      </c>
      <c r="EM80" s="143" t="n">
        <v>0.0395073081446243</v>
      </c>
      <c r="EN80" s="144" t="n">
        <v>0.0896165103056776</v>
      </c>
      <c r="EO80" s="169"/>
      <c r="EP80" s="220" t="n">
        <v>5.91</v>
      </c>
    </row>
    <row r="81" customFormat="false" ht="15" hidden="false" customHeight="true" outlineLevel="0" collapsed="false">
      <c r="A81" s="1" t="n">
        <v>2010</v>
      </c>
      <c r="B81" s="2" t="s">
        <v>205</v>
      </c>
      <c r="C81" s="126" t="n">
        <v>18435</v>
      </c>
      <c r="D81" s="127" t="n">
        <v>44961</v>
      </c>
      <c r="E81" s="128" t="n">
        <v>40.4230786026201</v>
      </c>
      <c r="F81" s="128" t="n">
        <v>16.5338423755303</v>
      </c>
      <c r="G81" s="129" t="n">
        <v>26.3418181818182</v>
      </c>
      <c r="H81" s="128" t="n">
        <v>42.1709523809524</v>
      </c>
      <c r="I81" s="128" t="n">
        <v>38.5235897435897</v>
      </c>
      <c r="J81" s="128" t="n">
        <v>29.6713043478261</v>
      </c>
      <c r="K81" s="128" t="n">
        <v>26.4068085106383</v>
      </c>
      <c r="L81" s="128" t="n">
        <v>86.7358</v>
      </c>
      <c r="M81" s="130" t="n">
        <v>38.5588819875776</v>
      </c>
      <c r="N81" s="131" t="n">
        <v>30.2</v>
      </c>
      <c r="O81" s="157" t="n">
        <v>117.214743589744</v>
      </c>
      <c r="P81" s="145" t="n">
        <v>0.18467310163791</v>
      </c>
      <c r="Q81" s="134" t="n">
        <v>46</v>
      </c>
      <c r="R81" s="135" t="n">
        <v>51</v>
      </c>
      <c r="S81" s="136" t="n">
        <f aca="false">Q81-R81</f>
        <v>-5</v>
      </c>
      <c r="T81" s="209" t="n">
        <v>30796</v>
      </c>
      <c r="U81" s="210" t="n">
        <v>0.0572801662553578</v>
      </c>
      <c r="V81" s="210" t="n">
        <v>0.345499415508508</v>
      </c>
      <c r="W81" s="165" t="n">
        <v>0.245713729055722</v>
      </c>
      <c r="X81" s="165" t="n">
        <v>0.226263151058579</v>
      </c>
      <c r="Y81" s="165" t="n">
        <v>0.0997856864527861</v>
      </c>
      <c r="Z81" s="210" t="n">
        <v>0.597220418236135</v>
      </c>
      <c r="AA81" s="165" t="n">
        <v>0.190511754773347</v>
      </c>
      <c r="AB81" s="165" t="n">
        <v>0.00824782439277828</v>
      </c>
      <c r="AC81" s="165" t="n">
        <v>0.0143849850629952</v>
      </c>
      <c r="AD81" s="165" t="n">
        <v>0.00480581893752435</v>
      </c>
      <c r="AE81" s="165" t="n">
        <v>0.0727042473048448</v>
      </c>
      <c r="AF81" s="165" t="n">
        <v>0.27497077542538</v>
      </c>
      <c r="AG81" s="164" t="n">
        <v>0.0315950123392648</v>
      </c>
      <c r="AH81" s="211" t="n">
        <v>0.0205418095326352</v>
      </c>
      <c r="AI81" s="143" t="n">
        <v>0.0753714515182405</v>
      </c>
      <c r="AJ81" s="143" t="n">
        <v>0.0829394866092114</v>
      </c>
      <c r="AK81" s="143" t="n">
        <v>0.471164241806444</v>
      </c>
      <c r="AL81" s="143" t="n">
        <v>0.263305841287493</v>
      </c>
      <c r="AM81" s="143" t="n">
        <v>0.0353072004448151</v>
      </c>
      <c r="AN81" s="144" t="n">
        <v>0.00265653476662651</v>
      </c>
      <c r="AO81" s="142"/>
      <c r="AP81" s="134" t="n">
        <v>45.8</v>
      </c>
      <c r="AQ81" s="143" t="n">
        <v>0.0480349344978166</v>
      </c>
      <c r="AR81" s="143" t="n">
        <v>0.183406113537118</v>
      </c>
      <c r="AS81" s="143" t="n">
        <v>0.170305676855895</v>
      </c>
      <c r="AT81" s="143" t="n">
        <v>0.100436681222707</v>
      </c>
      <c r="AU81" s="143" t="n">
        <v>0.205240174672489</v>
      </c>
      <c r="AV81" s="143" t="n">
        <v>0.109170305676856</v>
      </c>
      <c r="AW81" s="144" t="n">
        <v>0.351528384279476</v>
      </c>
      <c r="AX81" s="145" t="n">
        <v>0.138701923076923</v>
      </c>
      <c r="AY81" s="133" t="n">
        <v>0.0132208722428624</v>
      </c>
      <c r="AZ81" s="147" t="n">
        <v>1807</v>
      </c>
      <c r="BA81" s="148" t="n">
        <v>1298</v>
      </c>
      <c r="BB81" s="191" t="n">
        <v>14653</v>
      </c>
      <c r="BC81" s="133" t="n">
        <v>3.50383046337889</v>
      </c>
      <c r="BD81" s="175" t="n">
        <v>2.563811</v>
      </c>
      <c r="BE81" s="176" t="n">
        <v>0.427302</v>
      </c>
      <c r="BF81" s="176" t="n">
        <v>3.845713</v>
      </c>
      <c r="BG81" s="177" t="n">
        <v>2.13651</v>
      </c>
      <c r="BH81" s="134" t="n">
        <v>400</v>
      </c>
      <c r="BI81" s="134" t="n">
        <v>83</v>
      </c>
      <c r="BJ81" s="135" t="n">
        <v>7</v>
      </c>
      <c r="BK81" s="156" t="n">
        <v>0.100311497450779</v>
      </c>
      <c r="BL81" s="157" t="n">
        <v>5.37003384999109</v>
      </c>
      <c r="BM81" s="158"/>
      <c r="BN81" s="153"/>
      <c r="BO81" s="159"/>
      <c r="BP81" s="159"/>
      <c r="BQ81" s="162" t="n">
        <v>27.2049</v>
      </c>
      <c r="BR81" s="159"/>
      <c r="BS81" s="159"/>
      <c r="BT81" s="153"/>
      <c r="BU81" s="153"/>
      <c r="BV81" s="160" t="n">
        <v>59.2635913286476</v>
      </c>
      <c r="BW81" s="134" t="n">
        <v>111975</v>
      </c>
      <c r="BX81" s="149"/>
      <c r="BY81" s="161" t="n">
        <v>-0.658</v>
      </c>
      <c r="BZ81" s="162" t="n">
        <v>0.624</v>
      </c>
      <c r="CA81" s="161" t="n">
        <v>-76.7</v>
      </c>
      <c r="CB81" s="163" t="n">
        <v>0.626997097566421</v>
      </c>
      <c r="CC81" s="133" t="n">
        <v>0.118832611668186</v>
      </c>
      <c r="CD81" s="133" t="n">
        <v>0.403</v>
      </c>
      <c r="CE81" s="163" t="n">
        <v>0.0401071667782987</v>
      </c>
      <c r="CF81" s="164" t="n">
        <v>0.0642464835900871</v>
      </c>
      <c r="CG81" s="164" t="n">
        <v>0.0182630051350748</v>
      </c>
      <c r="CH81" s="164" t="n">
        <v>0.0144228622460371</v>
      </c>
      <c r="CI81" s="164" t="n">
        <v>0.0556731413261889</v>
      </c>
      <c r="CJ81" s="164" t="n">
        <v>0.0529493190444296</v>
      </c>
      <c r="CK81" s="164" t="n">
        <v>0.0479035498995312</v>
      </c>
      <c r="CL81" s="164" t="n">
        <v>0.053949542308551</v>
      </c>
      <c r="CM81" s="164" t="n">
        <v>0.0750167448091092</v>
      </c>
      <c r="CN81" s="164" t="n">
        <v>0.0935655280196472</v>
      </c>
      <c r="CO81" s="164" t="n">
        <v>0.0917615539182853</v>
      </c>
      <c r="CP81" s="164" t="n">
        <v>0.0854922973878098</v>
      </c>
      <c r="CQ81" s="164" t="n">
        <v>0.0562625586068319</v>
      </c>
      <c r="CR81" s="164" t="n">
        <v>0.141174369278857</v>
      </c>
      <c r="CS81" s="165" t="n">
        <v>0.626997097566421</v>
      </c>
      <c r="CT81" s="213" t="n">
        <v>-8157</v>
      </c>
      <c r="CU81" s="142" t="n">
        <v>0.109211877651261</v>
      </c>
      <c r="CV81" s="145" t="n">
        <v>0.015914266577361</v>
      </c>
      <c r="CW81" s="166" t="n">
        <v>46.9489216342934</v>
      </c>
      <c r="CX81" s="148" t="n">
        <v>7194</v>
      </c>
      <c r="CY81" s="163" t="n">
        <v>0.0761209593326382</v>
      </c>
      <c r="CZ81" s="164" t="n">
        <v>0.143899895724713</v>
      </c>
      <c r="DA81" s="164" t="n">
        <v>0.307612095933264</v>
      </c>
      <c r="DB81" s="164" t="n">
        <v>0</v>
      </c>
      <c r="DC81" s="164" t="n">
        <v>0.0208550573514077</v>
      </c>
      <c r="DD81" s="142" t="n">
        <v>0.451511991657977</v>
      </c>
      <c r="DE81" s="167"/>
      <c r="DF81" s="168"/>
      <c r="DG81" s="168"/>
      <c r="DH81" s="169"/>
      <c r="DI81" s="169"/>
      <c r="DJ81" s="169"/>
      <c r="DK81" s="169"/>
      <c r="DL81" s="169"/>
      <c r="DM81" s="169"/>
      <c r="DN81" s="169"/>
      <c r="DO81" s="170"/>
      <c r="DP81" s="178"/>
      <c r="DQ81" s="178"/>
      <c r="DR81" s="171"/>
      <c r="DS81" s="194" t="n">
        <v>415.3</v>
      </c>
      <c r="DT81" s="174"/>
      <c r="DU81" s="169"/>
      <c r="DV81" s="169"/>
      <c r="DW81" s="170"/>
      <c r="DX81" s="170"/>
      <c r="DY81" s="173"/>
      <c r="DZ81" s="169"/>
      <c r="EA81" s="169"/>
      <c r="EB81" s="169"/>
      <c r="EC81" s="169"/>
      <c r="ED81" s="169"/>
      <c r="EE81" s="169"/>
      <c r="EF81" s="169"/>
      <c r="EG81" s="173"/>
      <c r="EH81" s="169"/>
      <c r="EI81" s="169"/>
      <c r="EJ81" s="170"/>
      <c r="EK81" s="211" t="n">
        <v>0.513506647472267</v>
      </c>
      <c r="EL81" s="143" t="n">
        <v>0.357068761114404</v>
      </c>
      <c r="EM81" s="143" t="n">
        <v>0.0164175628757727</v>
      </c>
      <c r="EN81" s="144" t="n">
        <v>0.07890168515539</v>
      </c>
      <c r="EO81" s="169"/>
      <c r="EP81" s="220" t="n">
        <v>4.88</v>
      </c>
    </row>
    <row r="82" customFormat="false" ht="15" hidden="false" customHeight="true" outlineLevel="0" collapsed="false">
      <c r="A82" s="1" t="n">
        <v>2010</v>
      </c>
      <c r="B82" s="2" t="s">
        <v>206</v>
      </c>
      <c r="C82" s="126" t="n">
        <v>19464</v>
      </c>
      <c r="D82" s="127" t="n">
        <v>47923</v>
      </c>
      <c r="E82" s="128" t="n">
        <v>43.1362680412371</v>
      </c>
      <c r="F82" s="128" t="n">
        <v>17.1936735180269</v>
      </c>
      <c r="G82" s="129" t="n">
        <v>23.1881818181818</v>
      </c>
      <c r="H82" s="128" t="n">
        <v>56.847052631579</v>
      </c>
      <c r="I82" s="128" t="n">
        <v>56.8896296296296</v>
      </c>
      <c r="J82" s="128" t="n">
        <v>32.0772340425532</v>
      </c>
      <c r="K82" s="128" t="n">
        <v>28.8626168224299</v>
      </c>
      <c r="L82" s="128" t="n">
        <v>67.9346341463415</v>
      </c>
      <c r="M82" s="130" t="n">
        <v>35.9083098591549</v>
      </c>
      <c r="N82" s="131" t="n">
        <v>32.63</v>
      </c>
      <c r="O82" s="157" t="n">
        <v>193.128888888889</v>
      </c>
      <c r="P82" s="145" t="n">
        <v>0.0891038032555499</v>
      </c>
      <c r="Q82" s="134" t="n">
        <v>63</v>
      </c>
      <c r="R82" s="135" t="n">
        <v>72</v>
      </c>
      <c r="S82" s="136" t="n">
        <f aca="false">Q82-R82</f>
        <v>-9</v>
      </c>
      <c r="T82" s="209" t="n">
        <v>36213</v>
      </c>
      <c r="U82" s="210" t="n">
        <v>0.022257200452876</v>
      </c>
      <c r="V82" s="210" t="n">
        <v>0.366801977190512</v>
      </c>
      <c r="W82" s="165" t="n">
        <v>0.27512219368735</v>
      </c>
      <c r="X82" s="165" t="n">
        <v>0.21622069422583</v>
      </c>
      <c r="Y82" s="165" t="n">
        <v>0.0916797835031619</v>
      </c>
      <c r="Z82" s="210" t="n">
        <v>0.610940822356612</v>
      </c>
      <c r="AA82" s="165" t="n">
        <v>0.196006958826941</v>
      </c>
      <c r="AB82" s="165" t="n">
        <v>0.0128130781763455</v>
      </c>
      <c r="AC82" s="165" t="n">
        <v>0.0141385690221744</v>
      </c>
      <c r="AD82" s="165" t="n">
        <v>0.00640653908817276</v>
      </c>
      <c r="AE82" s="165" t="n">
        <v>0.126943362880733</v>
      </c>
      <c r="AF82" s="165" t="n">
        <v>0.220887526578853</v>
      </c>
      <c r="AG82" s="164" t="n">
        <v>0.0337447877833927</v>
      </c>
      <c r="AH82" s="211" t="n">
        <v>0.0172969350140489</v>
      </c>
      <c r="AI82" s="143" t="n">
        <v>0.0750135333694223</v>
      </c>
      <c r="AJ82" s="143" t="n">
        <v>0.084035779650968</v>
      </c>
      <c r="AK82" s="143" t="n">
        <v>0.462196788080324</v>
      </c>
      <c r="AL82" s="143" t="n">
        <v>0.261103807387931</v>
      </c>
      <c r="AM82" s="143" t="n">
        <v>0.0318098626040781</v>
      </c>
      <c r="AN82" s="144" t="n">
        <v>0.00203644987497744</v>
      </c>
      <c r="AO82" s="142"/>
      <c r="AP82" s="134" t="n">
        <v>48.5</v>
      </c>
      <c r="AQ82" s="143" t="n">
        <v>0.022680412371134</v>
      </c>
      <c r="AR82" s="143" t="n">
        <v>0.195876288659794</v>
      </c>
      <c r="AS82" s="143" t="n">
        <v>0.167010309278351</v>
      </c>
      <c r="AT82" s="143" t="n">
        <v>0.0969072164948454</v>
      </c>
      <c r="AU82" s="143" t="n">
        <v>0.220618556701031</v>
      </c>
      <c r="AV82" s="143" t="n">
        <v>0.169072164948454</v>
      </c>
      <c r="AW82" s="144" t="n">
        <v>0.292783505154639</v>
      </c>
      <c r="AX82" s="145" t="n">
        <v>0.120810487694274</v>
      </c>
      <c r="AY82" s="133" t="n">
        <v>0.0090978013646702</v>
      </c>
      <c r="AZ82" s="147" t="n">
        <v>1930</v>
      </c>
      <c r="BA82" s="148" t="n">
        <v>1320</v>
      </c>
      <c r="BB82" s="191" t="n">
        <v>14975</v>
      </c>
      <c r="BC82" s="133" t="n">
        <v>3.57100326453808</v>
      </c>
      <c r="BD82" s="175" t="n">
        <v>5.152799</v>
      </c>
      <c r="BE82" s="176" t="n">
        <v>2.378215</v>
      </c>
      <c r="BF82" s="176" t="n">
        <v>4.75643</v>
      </c>
      <c r="BG82" s="177" t="n">
        <v>2.37822</v>
      </c>
      <c r="BH82" s="134" t="n">
        <v>407</v>
      </c>
      <c r="BI82" s="134" t="n">
        <v>94</v>
      </c>
      <c r="BJ82" s="135" t="n">
        <v>15</v>
      </c>
      <c r="BK82" s="156" t="n">
        <v>0.0792112081873934</v>
      </c>
      <c r="BL82" s="157" t="n">
        <v>5.76726181071259</v>
      </c>
      <c r="BM82" s="158"/>
      <c r="BN82" s="153"/>
      <c r="BO82" s="159"/>
      <c r="BP82" s="159"/>
      <c r="BQ82" s="162" t="n">
        <v>23.7822</v>
      </c>
      <c r="BR82" s="159"/>
      <c r="BS82" s="159"/>
      <c r="BT82" s="153"/>
      <c r="BU82" s="153"/>
      <c r="BV82" s="160" t="n">
        <v>99.9934257562435</v>
      </c>
      <c r="BW82" s="134" t="n">
        <v>121679</v>
      </c>
      <c r="BX82" s="149"/>
      <c r="BY82" s="161" t="n">
        <v>-0.777</v>
      </c>
      <c r="BZ82" s="162" t="n">
        <v>0.669</v>
      </c>
      <c r="CA82" s="161" t="n">
        <v>-65.4</v>
      </c>
      <c r="CB82" s="163" t="n">
        <v>0.622021877234362</v>
      </c>
      <c r="CC82" s="133" t="n">
        <v>0.13500336913869</v>
      </c>
      <c r="CD82" s="133" t="n">
        <v>0.455</v>
      </c>
      <c r="CE82" s="163" t="n">
        <v>0.0394562742954824</v>
      </c>
      <c r="CF82" s="164" t="n">
        <v>0.0602815604993466</v>
      </c>
      <c r="CG82" s="164" t="n">
        <v>0.0166914586740522</v>
      </c>
      <c r="CH82" s="164" t="n">
        <v>0.0141191166922805</v>
      </c>
      <c r="CI82" s="164" t="n">
        <v>0.0572572095431422</v>
      </c>
      <c r="CJ82" s="164" t="n">
        <v>0.0540356183071853</v>
      </c>
      <c r="CK82" s="164" t="n">
        <v>0.0504442015466925</v>
      </c>
      <c r="CL82" s="164" t="n">
        <v>0.0515536781203001</v>
      </c>
      <c r="CM82" s="164" t="n">
        <v>0.0747294109912146</v>
      </c>
      <c r="CN82" s="164" t="n">
        <v>0.0929248267983793</v>
      </c>
      <c r="CO82" s="164" t="n">
        <v>0.0862268756317853</v>
      </c>
      <c r="CP82" s="164" t="n">
        <v>0.0828820092209831</v>
      </c>
      <c r="CQ82" s="164" t="n">
        <v>0.0578489303823996</v>
      </c>
      <c r="CR82" s="164" t="n">
        <v>0.151546281609809</v>
      </c>
      <c r="CS82" s="165" t="n">
        <v>0.622021877234362</v>
      </c>
      <c r="CT82" s="213" t="n">
        <v>-5369</v>
      </c>
      <c r="CU82" s="142" t="n">
        <v>0.110002547686947</v>
      </c>
      <c r="CV82" s="145" t="n">
        <v>0.0255261795379646</v>
      </c>
      <c r="CW82" s="166" t="n">
        <v>47.3385629401951</v>
      </c>
      <c r="CX82" s="148" t="n">
        <v>7335</v>
      </c>
      <c r="CY82" s="163" t="n">
        <v>0.125842696629213</v>
      </c>
      <c r="CZ82" s="164" t="n">
        <v>0.167415730337079</v>
      </c>
      <c r="DA82" s="164" t="n">
        <v>0.285393258426966</v>
      </c>
      <c r="DB82" s="164" t="n">
        <v>0</v>
      </c>
      <c r="DC82" s="164" t="n">
        <v>0</v>
      </c>
      <c r="DD82" s="142" t="n">
        <v>0.421348314606742</v>
      </c>
      <c r="DE82" s="167"/>
      <c r="DF82" s="168"/>
      <c r="DG82" s="168"/>
      <c r="DH82" s="169"/>
      <c r="DI82" s="169"/>
      <c r="DJ82" s="169"/>
      <c r="DK82" s="169"/>
      <c r="DL82" s="169"/>
      <c r="DM82" s="169"/>
      <c r="DN82" s="169"/>
      <c r="DO82" s="170"/>
      <c r="DP82" s="145" t="n">
        <v>0.0154340518906303</v>
      </c>
      <c r="DQ82" s="145" t="n">
        <v>0.0729499467518637</v>
      </c>
      <c r="DR82" s="171"/>
      <c r="DS82" s="194" t="n">
        <v>434.8</v>
      </c>
      <c r="DT82" s="174"/>
      <c r="DU82" s="169"/>
      <c r="DV82" s="169"/>
      <c r="DW82" s="170"/>
      <c r="DX82" s="170"/>
      <c r="DY82" s="173"/>
      <c r="DZ82" s="169"/>
      <c r="EA82" s="169"/>
      <c r="EB82" s="169"/>
      <c r="EC82" s="169"/>
      <c r="ED82" s="169"/>
      <c r="EE82" s="169"/>
      <c r="EF82" s="169"/>
      <c r="EG82" s="173"/>
      <c r="EH82" s="169"/>
      <c r="EI82" s="169"/>
      <c r="EJ82" s="170"/>
      <c r="EK82" s="211" t="n">
        <v>0.349864817112757</v>
      </c>
      <c r="EL82" s="143" t="n">
        <v>0.370483289094151</v>
      </c>
      <c r="EM82" s="143" t="n">
        <v>0.0324685463525274</v>
      </c>
      <c r="EN82" s="144" t="n">
        <v>0.11478629598889</v>
      </c>
      <c r="EO82" s="169"/>
      <c r="EP82" s="220" t="n">
        <v>5.54</v>
      </c>
    </row>
    <row r="83" customFormat="false" ht="15" hidden="false" customHeight="true" outlineLevel="0" collapsed="false">
      <c r="A83" s="1" t="n">
        <v>2010</v>
      </c>
      <c r="B83" s="2" t="s">
        <v>207</v>
      </c>
      <c r="C83" s="126" t="n">
        <v>19903</v>
      </c>
      <c r="D83" s="127" t="n">
        <v>49529</v>
      </c>
      <c r="E83" s="128" t="n">
        <v>44.5868099861304</v>
      </c>
      <c r="F83" s="128" t="n">
        <v>17.4846431232629</v>
      </c>
      <c r="G83" s="129" t="n">
        <v>26.9955555555556</v>
      </c>
      <c r="H83" s="128" t="n">
        <v>66.9648305084746</v>
      </c>
      <c r="I83" s="128" t="n">
        <v>51.91</v>
      </c>
      <c r="J83" s="128" t="n">
        <v>36.3640506329114</v>
      </c>
      <c r="K83" s="128" t="n">
        <v>28.9552542372881</v>
      </c>
      <c r="L83" s="128" t="n">
        <v>75.7481720430108</v>
      </c>
      <c r="M83" s="130" t="n">
        <v>37.0931914893617</v>
      </c>
      <c r="N83" s="131" t="n">
        <v>33.28</v>
      </c>
      <c r="O83" s="157" t="n">
        <v>208.794615384615</v>
      </c>
      <c r="P83" s="145" t="n">
        <v>0.423607299038805</v>
      </c>
      <c r="Q83" s="134" t="n">
        <v>193</v>
      </c>
      <c r="R83" s="135" t="n">
        <v>156</v>
      </c>
      <c r="S83" s="136" t="n">
        <f aca="false">Q83-R83</f>
        <v>37</v>
      </c>
      <c r="T83" s="209" t="n">
        <v>50718</v>
      </c>
      <c r="U83" s="210" t="n">
        <v>0.026164280925904</v>
      </c>
      <c r="V83" s="210" t="n">
        <v>0.313024961552112</v>
      </c>
      <c r="W83" s="165" t="n">
        <v>0.207914349934934</v>
      </c>
      <c r="X83" s="165" t="n">
        <v>0.175795575535313</v>
      </c>
      <c r="Y83" s="165" t="n">
        <v>0.105110611617177</v>
      </c>
      <c r="Z83" s="210" t="n">
        <v>0.660791040656177</v>
      </c>
      <c r="AA83" s="165" t="n">
        <v>0.225068023187034</v>
      </c>
      <c r="AB83" s="165" t="n">
        <v>0.013880673528136</v>
      </c>
      <c r="AC83" s="165" t="n">
        <v>0.0134666193461887</v>
      </c>
      <c r="AD83" s="165" t="n">
        <v>0.00739382467762924</v>
      </c>
      <c r="AE83" s="165" t="n">
        <v>0.094049449899444</v>
      </c>
      <c r="AF83" s="165" t="n">
        <v>0.264028550021689</v>
      </c>
      <c r="AG83" s="164" t="n">
        <v>0.0429038999960566</v>
      </c>
      <c r="AH83" s="211" t="n">
        <v>0.013114079395368</v>
      </c>
      <c r="AI83" s="143" t="n">
        <v>0.0782167845250122</v>
      </c>
      <c r="AJ83" s="143" t="n">
        <v>0.0904141878998765</v>
      </c>
      <c r="AK83" s="143" t="n">
        <v>0.464174804504808</v>
      </c>
      <c r="AL83" s="143" t="n">
        <v>0.262412541624574</v>
      </c>
      <c r="AM83" s="143" t="n">
        <v>0.0374340554495454</v>
      </c>
      <c r="AN83" s="144" t="n">
        <v>0.00304935084371609</v>
      </c>
      <c r="AO83" s="142"/>
      <c r="AP83" s="134" t="n">
        <v>72.1</v>
      </c>
      <c r="AQ83" s="143" t="n">
        <v>0.0249653259361997</v>
      </c>
      <c r="AR83" s="143" t="n">
        <v>0.163661581137309</v>
      </c>
      <c r="AS83" s="143" t="n">
        <v>0.12621359223301</v>
      </c>
      <c r="AT83" s="143" t="n">
        <v>0.109570041608877</v>
      </c>
      <c r="AU83" s="143" t="n">
        <v>0.245492371705964</v>
      </c>
      <c r="AV83" s="143" t="n">
        <v>0.128987517337032</v>
      </c>
      <c r="AW83" s="144" t="n">
        <v>0.325936199722608</v>
      </c>
      <c r="AX83" s="145" t="n">
        <v>0.128507653061225</v>
      </c>
      <c r="AY83" s="133" t="n">
        <v>0.00731845382500404</v>
      </c>
      <c r="AZ83" s="147" t="n">
        <v>1973</v>
      </c>
      <c r="BA83" s="148" t="n">
        <v>1374</v>
      </c>
      <c r="BB83" s="149"/>
      <c r="BC83" s="133" t="n">
        <v>3.01145319910265</v>
      </c>
      <c r="BD83" s="175" t="n">
        <v>7.168088</v>
      </c>
      <c r="BE83" s="176" t="n">
        <v>2.730701</v>
      </c>
      <c r="BF83" s="176" t="n">
        <v>9.045452</v>
      </c>
      <c r="BG83" s="177" t="n">
        <v>3.66938</v>
      </c>
      <c r="BH83" s="134" t="n">
        <v>569</v>
      </c>
      <c r="BI83" s="134" t="n">
        <v>130</v>
      </c>
      <c r="BJ83" s="135" t="n">
        <v>17</v>
      </c>
      <c r="BK83" s="156" t="n">
        <v>0.0989942440529996</v>
      </c>
      <c r="BL83" s="157" t="n">
        <v>6.71303474016652</v>
      </c>
      <c r="BM83" s="158"/>
      <c r="BN83" s="153"/>
      <c r="BO83" s="159"/>
      <c r="BP83" s="159"/>
      <c r="BQ83" s="162" t="n">
        <v>36.9498</v>
      </c>
      <c r="BR83" s="159"/>
      <c r="BS83" s="159"/>
      <c r="BT83" s="153"/>
      <c r="BU83" s="153"/>
      <c r="BV83" s="160" t="n">
        <v>81.9664749676786</v>
      </c>
      <c r="BW83" s="134" t="n">
        <v>183859</v>
      </c>
      <c r="BX83" s="149"/>
      <c r="BY83" s="161" t="n">
        <v>-0.273</v>
      </c>
      <c r="BZ83" s="162" t="n">
        <v>0.717</v>
      </c>
      <c r="CA83" s="161" t="n">
        <v>-37.6</v>
      </c>
      <c r="CB83" s="163" t="n">
        <v>0.637368853306066</v>
      </c>
      <c r="CC83" s="133" t="n">
        <v>0.0902411550867851</v>
      </c>
      <c r="CD83" s="133" t="n">
        <v>0.33</v>
      </c>
      <c r="CE83" s="163" t="n">
        <v>0.0441588391104053</v>
      </c>
      <c r="CF83" s="164" t="n">
        <v>0.0662790507943587</v>
      </c>
      <c r="CG83" s="164" t="n">
        <v>0.0182041673238732</v>
      </c>
      <c r="CH83" s="164" t="n">
        <v>0.0142826840132928</v>
      </c>
      <c r="CI83" s="164" t="n">
        <v>0.0572395150631734</v>
      </c>
      <c r="CJ83" s="164" t="n">
        <v>0.0540142174166073</v>
      </c>
      <c r="CK83" s="164" t="n">
        <v>0.0535682234755982</v>
      </c>
      <c r="CL83" s="164" t="n">
        <v>0.0534376886635955</v>
      </c>
      <c r="CM83" s="164" t="n">
        <v>0.0772602918540838</v>
      </c>
      <c r="CN83" s="164" t="n">
        <v>0.0967915630999842</v>
      </c>
      <c r="CO83" s="164" t="n">
        <v>0.0890845702413262</v>
      </c>
      <c r="CP83" s="164" t="n">
        <v>0.085511179762753</v>
      </c>
      <c r="CQ83" s="164" t="n">
        <v>0.0561789197156517</v>
      </c>
      <c r="CR83" s="164" t="n">
        <v>0.137137697909811</v>
      </c>
      <c r="CS83" s="165" t="n">
        <v>0.637368853306066</v>
      </c>
      <c r="CT83" s="213" t="n">
        <v>-15687</v>
      </c>
      <c r="CU83" s="142" t="n">
        <v>0.0968513915554855</v>
      </c>
      <c r="CV83" s="145" t="n">
        <v>0.0345645304282086</v>
      </c>
      <c r="CW83" s="166" t="n">
        <v>46.0091048031372</v>
      </c>
      <c r="CX83" s="148" t="n">
        <v>12186</v>
      </c>
      <c r="CY83" s="163" t="n">
        <v>0.0966666666666667</v>
      </c>
      <c r="CZ83" s="164" t="n">
        <v>0.148</v>
      </c>
      <c r="DA83" s="164" t="n">
        <v>0.294666666666667</v>
      </c>
      <c r="DB83" s="164" t="n">
        <v>0</v>
      </c>
      <c r="DC83" s="164" t="n">
        <v>0.00533333333333333</v>
      </c>
      <c r="DD83" s="142" t="n">
        <v>0.455333333333333</v>
      </c>
      <c r="DE83" s="167"/>
      <c r="DF83" s="168"/>
      <c r="DG83" s="168"/>
      <c r="DH83" s="169"/>
      <c r="DI83" s="169"/>
      <c r="DJ83" s="169"/>
      <c r="DK83" s="169"/>
      <c r="DL83" s="169"/>
      <c r="DM83" s="169"/>
      <c r="DN83" s="169"/>
      <c r="DO83" s="170"/>
      <c r="DP83" s="178"/>
      <c r="DQ83" s="178"/>
      <c r="DR83" s="171"/>
      <c r="DS83" s="194" t="n">
        <v>658.1</v>
      </c>
      <c r="DT83" s="174"/>
      <c r="DU83" s="169"/>
      <c r="DV83" s="169"/>
      <c r="DW83" s="170"/>
      <c r="DX83" s="170"/>
      <c r="DY83" s="173"/>
      <c r="DZ83" s="169"/>
      <c r="EA83" s="169"/>
      <c r="EB83" s="169"/>
      <c r="EC83" s="169"/>
      <c r="ED83" s="169"/>
      <c r="EE83" s="169"/>
      <c r="EF83" s="169"/>
      <c r="EG83" s="173"/>
      <c r="EH83" s="169"/>
      <c r="EI83" s="169"/>
      <c r="EJ83" s="170"/>
      <c r="EK83" s="211" t="n">
        <v>0.37450849271098</v>
      </c>
      <c r="EL83" s="143" t="n">
        <v>0.477713878115109</v>
      </c>
      <c r="EM83" s="143" t="n">
        <v>0.0387276536935491</v>
      </c>
      <c r="EN83" s="144" t="n">
        <v>0.0938433418037537</v>
      </c>
      <c r="EO83" s="169"/>
      <c r="EP83" s="220" t="n">
        <v>5.63</v>
      </c>
    </row>
    <row r="84" customFormat="false" ht="15" hidden="false" customHeight="true" outlineLevel="0" collapsed="false">
      <c r="A84" s="1" t="n">
        <v>2010</v>
      </c>
      <c r="B84" s="2" t="s">
        <v>208</v>
      </c>
      <c r="C84" s="126" t="n">
        <v>32703</v>
      </c>
      <c r="D84" s="127" t="n">
        <v>86405</v>
      </c>
      <c r="E84" s="128" t="n">
        <v>77.7066242038217</v>
      </c>
      <c r="F84" s="128" t="n">
        <v>28.9555537974684</v>
      </c>
      <c r="G84" s="129" t="n">
        <v>23.78</v>
      </c>
      <c r="H84" s="128" t="n">
        <v>183.613833333333</v>
      </c>
      <c r="I84" s="128" t="n">
        <v>53.05640625</v>
      </c>
      <c r="J84" s="128" t="n">
        <v>38.5038181818182</v>
      </c>
      <c r="K84" s="128" t="n">
        <v>28.8982653061225</v>
      </c>
      <c r="L84" s="128" t="n">
        <v>89.4289795918367</v>
      </c>
      <c r="M84" s="130" t="n">
        <v>36.1311111111111</v>
      </c>
      <c r="N84" s="131" t="n">
        <v>58.51</v>
      </c>
      <c r="O84" s="157" t="n">
        <v>248.735625</v>
      </c>
      <c r="P84" s="145" t="n">
        <v>0.214578983207572</v>
      </c>
      <c r="Q84" s="134" t="n">
        <v>74</v>
      </c>
      <c r="R84" s="135" t="n">
        <v>65</v>
      </c>
      <c r="S84" s="136" t="n">
        <f aca="false">Q84-R84</f>
        <v>9</v>
      </c>
      <c r="T84" s="209" t="n">
        <v>36073</v>
      </c>
      <c r="U84" s="210" t="n">
        <v>0.030770936711668</v>
      </c>
      <c r="V84" s="210" t="n">
        <v>0.468244947744851</v>
      </c>
      <c r="W84" s="165" t="n">
        <v>0.366007817481219</v>
      </c>
      <c r="X84" s="165" t="n">
        <v>0.180162448368586</v>
      </c>
      <c r="Y84" s="165" t="n">
        <v>0.102237130263632</v>
      </c>
      <c r="Z84" s="210" t="n">
        <v>0.500984115543481</v>
      </c>
      <c r="AA84" s="165" t="n">
        <v>0.172012308374685</v>
      </c>
      <c r="AB84" s="165" t="n">
        <v>0.00377013278629446</v>
      </c>
      <c r="AC84" s="165" t="n">
        <v>0.00435228564300169</v>
      </c>
      <c r="AD84" s="165" t="n">
        <v>0.00845507720455742</v>
      </c>
      <c r="AE84" s="165" t="n">
        <v>0.0578271837662518</v>
      </c>
      <c r="AF84" s="165" t="n">
        <v>0.219277576026391</v>
      </c>
      <c r="AG84" s="164" t="n">
        <v>0.0352895517423003</v>
      </c>
      <c r="AH84" s="211" t="n">
        <v>0.0170133362603589</v>
      </c>
      <c r="AI84" s="143" t="n">
        <v>0.076477690576807</v>
      </c>
      <c r="AJ84" s="143" t="n">
        <v>0.0853410899511553</v>
      </c>
      <c r="AK84" s="143" t="n">
        <v>0.478486361890127</v>
      </c>
      <c r="AL84" s="143" t="n">
        <v>0.300916524888864</v>
      </c>
      <c r="AM84" s="143" t="n">
        <v>0.0293342846166511</v>
      </c>
      <c r="AN84" s="144" t="n">
        <v>0.00230503265462927</v>
      </c>
      <c r="AO84" s="142"/>
      <c r="AP84" s="134" t="n">
        <v>47.1</v>
      </c>
      <c r="AQ84" s="143" t="n">
        <v>0.0318471337579618</v>
      </c>
      <c r="AR84" s="143" t="n">
        <v>0.254777070063694</v>
      </c>
      <c r="AS84" s="143" t="n">
        <v>0.13588110403397</v>
      </c>
      <c r="AT84" s="143" t="n">
        <v>0.116772823779193</v>
      </c>
      <c r="AU84" s="143" t="n">
        <v>0.208067940552017</v>
      </c>
      <c r="AV84" s="143" t="n">
        <v>0.104033970276009</v>
      </c>
      <c r="AW84" s="144" t="n">
        <v>0.286624203821656</v>
      </c>
      <c r="AX84" s="145" t="n">
        <v>0.133433888511217</v>
      </c>
      <c r="AY84" s="133" t="n">
        <v>0.0107966397925241</v>
      </c>
      <c r="AZ84" s="147" t="n">
        <v>1971</v>
      </c>
      <c r="BA84" s="148" t="n">
        <v>1361</v>
      </c>
      <c r="BB84" s="191" t="n">
        <v>15233</v>
      </c>
      <c r="BC84" s="133" t="n">
        <v>5.9174811339173</v>
      </c>
      <c r="BD84" s="175" t="n">
        <v>2.960768</v>
      </c>
      <c r="BE84" s="176" t="n">
        <v>1.357019</v>
      </c>
      <c r="BF84" s="176" t="n">
        <v>3.330861</v>
      </c>
      <c r="BG84" s="177" t="n">
        <v>1.35702</v>
      </c>
      <c r="BH84" s="134" t="n">
        <v>419</v>
      </c>
      <c r="BI84" s="134" t="n">
        <v>68</v>
      </c>
      <c r="BJ84" s="135" t="n">
        <v>12</v>
      </c>
      <c r="BK84" s="156" t="n">
        <v>0.49030660175933</v>
      </c>
      <c r="BL84" s="157" t="n">
        <v>21.1441452882906</v>
      </c>
      <c r="BM84" s="158"/>
      <c r="BN84" s="153"/>
      <c r="BO84" s="159"/>
      <c r="BP84" s="159"/>
      <c r="BQ84" s="162" t="n">
        <v>29.4843</v>
      </c>
      <c r="BR84" s="159"/>
      <c r="BS84" s="159"/>
      <c r="BT84" s="153"/>
      <c r="BU84" s="153"/>
      <c r="BV84" s="160" t="n">
        <v>76.6994945357678</v>
      </c>
      <c r="BW84" s="134" t="n">
        <v>126400</v>
      </c>
      <c r="BX84" s="149"/>
      <c r="BY84" s="161" t="n">
        <v>-1.012</v>
      </c>
      <c r="BZ84" s="162" t="n">
        <v>0.591</v>
      </c>
      <c r="CA84" s="161" t="n">
        <v>-61.4</v>
      </c>
      <c r="CB84" s="163" t="n">
        <v>0.64129746835443</v>
      </c>
      <c r="CC84" s="133" t="n">
        <v>0.0968665186281767</v>
      </c>
      <c r="CD84" s="133" t="n">
        <v>0.386</v>
      </c>
      <c r="CE84" s="163" t="n">
        <v>0.0392246835443038</v>
      </c>
      <c r="CF84" s="164" t="n">
        <v>0.062745253164557</v>
      </c>
      <c r="CG84" s="164" t="n">
        <v>0.0170569620253165</v>
      </c>
      <c r="CH84" s="164" t="n">
        <v>0.0138291139240506</v>
      </c>
      <c r="CI84" s="164" t="n">
        <v>0.0555933544303798</v>
      </c>
      <c r="CJ84" s="164" t="n">
        <v>0.051376582278481</v>
      </c>
      <c r="CK84" s="164" t="n">
        <v>0.04875</v>
      </c>
      <c r="CL84" s="164" t="n">
        <v>0.0505300632911392</v>
      </c>
      <c r="CM84" s="164" t="n">
        <v>0.0766139240506329</v>
      </c>
      <c r="CN84" s="164" t="n">
        <v>0.0996123417721519</v>
      </c>
      <c r="CO84" s="164" t="n">
        <v>0.0963844936708861</v>
      </c>
      <c r="CP84" s="164" t="n">
        <v>0.0907990506329114</v>
      </c>
      <c r="CQ84" s="164" t="n">
        <v>0.0578085443037975</v>
      </c>
      <c r="CR84" s="164" t="n">
        <v>0.136787974683544</v>
      </c>
      <c r="CS84" s="165" t="n">
        <v>0.64129746835443</v>
      </c>
      <c r="CT84" s="213" t="n">
        <v>-9441</v>
      </c>
      <c r="CU84" s="142" t="n">
        <v>0.102887658227848</v>
      </c>
      <c r="CV84" s="145" t="n">
        <v>0.0279905063291139</v>
      </c>
      <c r="CW84" s="166" t="n">
        <v>46.9279272151899</v>
      </c>
      <c r="CX84" s="148" t="n">
        <v>7931</v>
      </c>
      <c r="CY84" s="163" t="n">
        <v>0.0578680203045685</v>
      </c>
      <c r="CZ84" s="164" t="n">
        <v>0.130964467005076</v>
      </c>
      <c r="DA84" s="164" t="n">
        <v>0.291370558375635</v>
      </c>
      <c r="DB84" s="164" t="n">
        <v>0</v>
      </c>
      <c r="DC84" s="164" t="n">
        <v>0</v>
      </c>
      <c r="DD84" s="142" t="n">
        <v>0.519796954314721</v>
      </c>
      <c r="DE84" s="167"/>
      <c r="DF84" s="168"/>
      <c r="DG84" s="168"/>
      <c r="DH84" s="169"/>
      <c r="DI84" s="169"/>
      <c r="DJ84" s="169"/>
      <c r="DK84" s="169"/>
      <c r="DL84" s="169"/>
      <c r="DM84" s="169"/>
      <c r="DN84" s="169"/>
      <c r="DO84" s="170"/>
      <c r="DP84" s="178"/>
      <c r="DQ84" s="178"/>
      <c r="DR84" s="171"/>
      <c r="DS84" s="194" t="n">
        <v>432</v>
      </c>
      <c r="DT84" s="174"/>
      <c r="DU84" s="169"/>
      <c r="DV84" s="169"/>
      <c r="DW84" s="170"/>
      <c r="DX84" s="170"/>
      <c r="DY84" s="173"/>
      <c r="DZ84" s="169"/>
      <c r="EA84" s="169"/>
      <c r="EB84" s="169"/>
      <c r="EC84" s="169"/>
      <c r="ED84" s="169"/>
      <c r="EE84" s="169"/>
      <c r="EF84" s="169"/>
      <c r="EG84" s="173"/>
      <c r="EH84" s="169"/>
      <c r="EI84" s="169"/>
      <c r="EJ84" s="170"/>
      <c r="EK84" s="211" t="n">
        <v>0.350426883658275</v>
      </c>
      <c r="EL84" s="143" t="n">
        <v>0.444195656527042</v>
      </c>
      <c r="EM84" s="143" t="n">
        <v>0.0284953185395542</v>
      </c>
      <c r="EN84" s="144" t="n">
        <v>0.0953282483510215</v>
      </c>
      <c r="EO84" s="169"/>
      <c r="EP84" s="220" t="n">
        <v>5.2</v>
      </c>
    </row>
    <row r="85" customFormat="false" ht="15" hidden="false" customHeight="true" outlineLevel="0" collapsed="false">
      <c r="A85" s="1" t="n">
        <v>2010</v>
      </c>
      <c r="B85" s="2" t="s">
        <v>209</v>
      </c>
      <c r="C85" s="126" t="n">
        <v>23674</v>
      </c>
      <c r="D85" s="127" t="n">
        <v>55945</v>
      </c>
      <c r="E85" s="128" t="n">
        <v>50.3118195266272</v>
      </c>
      <c r="F85" s="128" t="n">
        <v>21.0741885913276</v>
      </c>
      <c r="G85" s="129" t="n">
        <v>27.4225</v>
      </c>
      <c r="H85" s="128" t="n">
        <v>69.9766206896552</v>
      </c>
      <c r="I85" s="128" t="n">
        <v>68.2080434782609</v>
      </c>
      <c r="J85" s="128" t="n">
        <v>36.21</v>
      </c>
      <c r="K85" s="128" t="n">
        <v>37.8441836734694</v>
      </c>
      <c r="L85" s="128" t="n">
        <v>85.6732954545454</v>
      </c>
      <c r="M85" s="130" t="n">
        <v>37.0444311377245</v>
      </c>
      <c r="N85" s="131" t="n">
        <v>37.2</v>
      </c>
      <c r="O85" s="157" t="n">
        <v>200.71</v>
      </c>
      <c r="P85" s="145" t="n">
        <v>0.455706517226166</v>
      </c>
      <c r="Q85" s="134" t="n">
        <v>308</v>
      </c>
      <c r="R85" s="135" t="n">
        <v>189</v>
      </c>
      <c r="S85" s="136" t="n">
        <f aca="false">Q85-R85</f>
        <v>119</v>
      </c>
      <c r="T85" s="209" t="n">
        <v>52380</v>
      </c>
      <c r="U85" s="210" t="n">
        <v>0.0292096219931272</v>
      </c>
      <c r="V85" s="210" t="n">
        <v>0.355994654448263</v>
      </c>
      <c r="W85" s="165" t="n">
        <v>0.281099656357388</v>
      </c>
      <c r="X85" s="165" t="n">
        <v>0.268919434898816</v>
      </c>
      <c r="Y85" s="165" t="n">
        <v>0.0748949980908744</v>
      </c>
      <c r="Z85" s="210" t="n">
        <v>0.61479572355861</v>
      </c>
      <c r="AA85" s="165" t="n">
        <v>0.278025964108438</v>
      </c>
      <c r="AB85" s="165" t="n">
        <v>0.00421916762122948</v>
      </c>
      <c r="AC85" s="165" t="n">
        <v>0.0107292859870179</v>
      </c>
      <c r="AD85" s="165" t="n">
        <v>0.00723558610156548</v>
      </c>
      <c r="AE85" s="165" t="n">
        <v>0.0837151584574265</v>
      </c>
      <c r="AF85" s="165" t="n">
        <v>0.202424589537992</v>
      </c>
      <c r="AG85" s="164" t="n">
        <v>0.0284459717449408</v>
      </c>
      <c r="AH85" s="211" t="n">
        <v>0.0161944729830916</v>
      </c>
      <c r="AI85" s="143" t="n">
        <v>0.0793529176171487</v>
      </c>
      <c r="AJ85" s="143" t="n">
        <v>0.0932314068295401</v>
      </c>
      <c r="AK85" s="143" t="n">
        <v>0.458268758597872</v>
      </c>
      <c r="AL85" s="143" t="n">
        <v>0.227088303411287</v>
      </c>
      <c r="AM85" s="143" t="n">
        <v>0.0354188796210842</v>
      </c>
      <c r="AN85" s="144" t="n">
        <v>0.00255977153603706</v>
      </c>
      <c r="AO85" s="142"/>
      <c r="AP85" s="134" t="n">
        <v>67.6</v>
      </c>
      <c r="AQ85" s="143" t="n">
        <v>0.029585798816568</v>
      </c>
      <c r="AR85" s="143" t="n">
        <v>0.214497041420118</v>
      </c>
      <c r="AS85" s="143" t="n">
        <v>0.20414201183432</v>
      </c>
      <c r="AT85" s="143" t="n">
        <v>0.0887573964497042</v>
      </c>
      <c r="AU85" s="143" t="n">
        <v>0.289940828402367</v>
      </c>
      <c r="AV85" s="143" t="n">
        <v>0.130177514792899</v>
      </c>
      <c r="AW85" s="144" t="n">
        <v>0.247041420118343</v>
      </c>
      <c r="AX85" s="145" t="n">
        <v>0.127031587672814</v>
      </c>
      <c r="AY85" s="133" t="n">
        <v>0.00975665968847831</v>
      </c>
      <c r="AZ85" s="147" t="n">
        <v>2082</v>
      </c>
      <c r="BA85" s="148" t="n">
        <v>1460</v>
      </c>
      <c r="BB85" s="149"/>
      <c r="BC85" s="133" t="n">
        <v>1.71092726726585</v>
      </c>
      <c r="BD85" s="175" t="n">
        <v>7.806619</v>
      </c>
      <c r="BE85" s="176" t="n">
        <v>5.108034</v>
      </c>
      <c r="BF85" s="176" t="n">
        <v>10.601581</v>
      </c>
      <c r="BG85" s="177" t="n">
        <v>3.37323</v>
      </c>
      <c r="BH85" s="134" t="n">
        <v>635</v>
      </c>
      <c r="BI85" s="134" t="n">
        <v>131</v>
      </c>
      <c r="BJ85" s="135" t="n">
        <v>20</v>
      </c>
      <c r="BK85" s="156" t="n">
        <v>0.0806845212483971</v>
      </c>
      <c r="BL85" s="157" t="n">
        <v>6.70723306544202</v>
      </c>
      <c r="BM85" s="158"/>
      <c r="BN85" s="153"/>
      <c r="BO85" s="159"/>
      <c r="BP85" s="159"/>
      <c r="BQ85" s="162" t="n">
        <v>33.1541</v>
      </c>
      <c r="BR85" s="159"/>
      <c r="BS85" s="159"/>
      <c r="BT85" s="153"/>
      <c r="BU85" s="153"/>
      <c r="BV85" s="160" t="n">
        <v>77.1329296327982</v>
      </c>
      <c r="BW85" s="134" t="n">
        <v>161386</v>
      </c>
      <c r="BX85" s="149"/>
      <c r="BY85" s="161" t="n">
        <v>0.004</v>
      </c>
      <c r="BZ85" s="162" t="n">
        <v>0.772</v>
      </c>
      <c r="CA85" s="161" t="n">
        <v>-29</v>
      </c>
      <c r="CB85" s="163" t="n">
        <v>0.642918220911355</v>
      </c>
      <c r="CC85" s="133" t="n">
        <v>0.0757531949343665</v>
      </c>
      <c r="CD85" s="133" t="n">
        <v>0.282</v>
      </c>
      <c r="CE85" s="163" t="n">
        <v>0.0486845203425328</v>
      </c>
      <c r="CF85" s="164" t="n">
        <v>0.075000309816217</v>
      </c>
      <c r="CG85" s="164" t="n">
        <v>0.0209373799462159</v>
      </c>
      <c r="CH85" s="164" t="n">
        <v>0.0153297064181528</v>
      </c>
      <c r="CI85" s="164" t="n">
        <v>0.0590881489100666</v>
      </c>
      <c r="CJ85" s="164" t="n">
        <v>0.0568946500935645</v>
      </c>
      <c r="CK85" s="164" t="n">
        <v>0.0552216425216562</v>
      </c>
      <c r="CL85" s="164" t="n">
        <v>0.0568202942014797</v>
      </c>
      <c r="CM85" s="164" t="n">
        <v>0.0842204404347341</v>
      </c>
      <c r="CN85" s="164" t="n">
        <v>0.1016073265339</v>
      </c>
      <c r="CO85" s="164" t="n">
        <v>0.0862218531966837</v>
      </c>
      <c r="CP85" s="164" t="n">
        <v>0.0751800032220887</v>
      </c>
      <c r="CQ85" s="164" t="n">
        <v>0.0523341553790292</v>
      </c>
      <c r="CR85" s="164" t="n">
        <v>0.125735813515423</v>
      </c>
      <c r="CS85" s="165" t="n">
        <v>0.642918220911355</v>
      </c>
      <c r="CT85" s="213" t="n">
        <v>-10342</v>
      </c>
      <c r="CU85" s="142" t="n">
        <v>0.0867237554682562</v>
      </c>
      <c r="CV85" s="145" t="n">
        <v>0.0219535771380417</v>
      </c>
      <c r="CW85" s="166" t="n">
        <v>44.3878465294387</v>
      </c>
      <c r="CX85" s="148" t="n">
        <v>12104</v>
      </c>
      <c r="CY85" s="163" t="n">
        <v>0.0970394736842105</v>
      </c>
      <c r="CZ85" s="164" t="n">
        <v>0.130756578947368</v>
      </c>
      <c r="DA85" s="164" t="n">
        <v>0.325657894736842</v>
      </c>
      <c r="DB85" s="164" t="n">
        <v>0</v>
      </c>
      <c r="DC85" s="164" t="n">
        <v>0</v>
      </c>
      <c r="DD85" s="142" t="n">
        <v>0.446546052631579</v>
      </c>
      <c r="DE85" s="167"/>
      <c r="DF85" s="168"/>
      <c r="DG85" s="168"/>
      <c r="DH85" s="169"/>
      <c r="DI85" s="169"/>
      <c r="DJ85" s="169"/>
      <c r="DK85" s="169"/>
      <c r="DL85" s="169"/>
      <c r="DM85" s="169"/>
      <c r="DN85" s="169"/>
      <c r="DO85" s="170"/>
      <c r="DP85" s="178"/>
      <c r="DQ85" s="178"/>
      <c r="DR85" s="171"/>
      <c r="DS85" s="194" t="n">
        <v>301.1</v>
      </c>
      <c r="DT85" s="174"/>
      <c r="DU85" s="169"/>
      <c r="DV85" s="169"/>
      <c r="DW85" s="170"/>
      <c r="DX85" s="170"/>
      <c r="DY85" s="173"/>
      <c r="DZ85" s="169"/>
      <c r="EA85" s="169"/>
      <c r="EB85" s="169"/>
      <c r="EC85" s="169"/>
      <c r="ED85" s="169"/>
      <c r="EE85" s="169"/>
      <c r="EF85" s="169"/>
      <c r="EG85" s="173"/>
      <c r="EH85" s="169"/>
      <c r="EI85" s="169"/>
      <c r="EJ85" s="170"/>
      <c r="EK85" s="211" t="n">
        <v>0.459984419134832</v>
      </c>
      <c r="EL85" s="143" t="n">
        <v>0.414967189374424</v>
      </c>
      <c r="EM85" s="143" t="n">
        <v>0.0181330682355865</v>
      </c>
      <c r="EN85" s="144" t="n">
        <v>0.0957601884997921</v>
      </c>
      <c r="EO85" s="169"/>
      <c r="EP85" s="220" t="n">
        <v>5.95</v>
      </c>
    </row>
    <row r="86" customFormat="false" ht="15" hidden="false" customHeight="true" outlineLevel="0" collapsed="false">
      <c r="A86" s="1" t="n">
        <v>2010</v>
      </c>
      <c r="B86" s="2" t="s">
        <v>210</v>
      </c>
      <c r="C86" s="126" t="n">
        <v>23309</v>
      </c>
      <c r="D86" s="127" t="n">
        <v>48119</v>
      </c>
      <c r="E86" s="128" t="n">
        <v>43.301800232876</v>
      </c>
      <c r="F86" s="128" t="n">
        <v>20.613211255298</v>
      </c>
      <c r="G86" s="129" t="n">
        <v>22.8860383386581</v>
      </c>
      <c r="H86" s="128" t="n">
        <v>57.9246909398815</v>
      </c>
      <c r="I86" s="128" t="n">
        <v>50.6295211267606</v>
      </c>
      <c r="J86" s="128" t="n">
        <v>35.0746271393643</v>
      </c>
      <c r="K86" s="128" t="n">
        <v>34.2289205876091</v>
      </c>
      <c r="L86" s="128" t="n">
        <v>59.1376792223572</v>
      </c>
      <c r="M86" s="130" t="n">
        <v>36.6889955357143</v>
      </c>
      <c r="N86" s="131" t="n">
        <v>33.08</v>
      </c>
      <c r="O86" s="157" t="n">
        <v>170.338647887324</v>
      </c>
      <c r="P86" s="145" t="n">
        <v>0.348012110570937</v>
      </c>
      <c r="Q86" s="134" t="n">
        <v>3410</v>
      </c>
      <c r="R86" s="135" t="n">
        <v>3759</v>
      </c>
      <c r="S86" s="136" t="n">
        <f aca="false">Q86-R86</f>
        <v>-349</v>
      </c>
      <c r="T86" s="209" t="n">
        <v>1424781</v>
      </c>
      <c r="U86" s="210" t="n">
        <v>0.0154606216674703</v>
      </c>
      <c r="V86" s="210" t="n">
        <v>0.292101733529574</v>
      </c>
      <c r="W86" s="165" t="n">
        <v>0.219195792195432</v>
      </c>
      <c r="X86" s="165" t="n">
        <v>0.197577031136715</v>
      </c>
      <c r="Y86" s="165" t="n">
        <v>0.0729059413341419</v>
      </c>
      <c r="Z86" s="210" t="n">
        <v>0.69242781873144</v>
      </c>
      <c r="AA86" s="165" t="n">
        <v>0.203826412620606</v>
      </c>
      <c r="AB86" s="165" t="n">
        <v>0.0214117116946394</v>
      </c>
      <c r="AC86" s="165" t="n">
        <v>0.0210776252631106</v>
      </c>
      <c r="AD86" s="165" t="n">
        <v>0.00999592218032105</v>
      </c>
      <c r="AE86" s="165" t="n">
        <v>0.120648717241457</v>
      </c>
      <c r="AF86" s="165" t="n">
        <v>0.269531949120602</v>
      </c>
      <c r="AG86" s="164" t="n">
        <v>0.0459354806107044</v>
      </c>
      <c r="AH86" s="211" t="n">
        <v>0.023301826736881</v>
      </c>
      <c r="AI86" s="143" t="n">
        <v>0.0882023272348522</v>
      </c>
      <c r="AJ86" s="143" t="n">
        <v>0.103345005302569</v>
      </c>
      <c r="AK86" s="143" t="n">
        <v>0.487945164906045</v>
      </c>
      <c r="AL86" s="143" t="n">
        <v>0.252208585038683</v>
      </c>
      <c r="AM86" s="143" t="n">
        <v>0.0421398095566968</v>
      </c>
      <c r="AN86" s="144" t="n">
        <v>0.00285728122427236</v>
      </c>
      <c r="AO86" s="142"/>
      <c r="AP86" s="134" t="n">
        <v>1975.3</v>
      </c>
      <c r="AQ86" s="143" t="n">
        <v>0.0158456943249127</v>
      </c>
      <c r="AR86" s="143" t="n">
        <v>0.179365159722574</v>
      </c>
      <c r="AS86" s="143" t="n">
        <v>0.161747582645674</v>
      </c>
      <c r="AT86" s="143" t="n">
        <v>0.0828228623500228</v>
      </c>
      <c r="AU86" s="143" t="n">
        <v>0.237786665316661</v>
      </c>
      <c r="AV86" s="143" t="n">
        <v>0.166658229129752</v>
      </c>
      <c r="AW86" s="144" t="n">
        <v>0.317521389156078</v>
      </c>
      <c r="AX86" s="145" t="n">
        <v>0.115722900471208</v>
      </c>
      <c r="AY86" s="133" t="n">
        <v>0.0099</v>
      </c>
      <c r="AZ86" s="147" t="n">
        <v>1933</v>
      </c>
      <c r="BA86" s="148" t="n">
        <v>1382</v>
      </c>
      <c r="BB86" s="149"/>
      <c r="BC86" s="150"/>
      <c r="BD86" s="151"/>
      <c r="BE86" s="152"/>
      <c r="BF86" s="152"/>
      <c r="BG86" s="153"/>
      <c r="BH86" s="134" t="n">
        <v>17274</v>
      </c>
      <c r="BI86" s="134" t="n">
        <v>4136</v>
      </c>
      <c r="BJ86" s="135" t="n">
        <v>500</v>
      </c>
      <c r="BK86" s="156" t="n">
        <v>0.215366133263502</v>
      </c>
      <c r="BL86" s="157" t="n">
        <v>14.6151790508793</v>
      </c>
      <c r="BM86" s="158"/>
      <c r="BN86" s="153"/>
      <c r="BO86" s="159"/>
      <c r="BP86" s="159"/>
      <c r="BQ86" s="159"/>
      <c r="BR86" s="159"/>
      <c r="BS86" s="159"/>
      <c r="BT86" s="153"/>
      <c r="BU86" s="153"/>
      <c r="BV86" s="160" t="n">
        <v>225.273742094745</v>
      </c>
      <c r="BW86" s="134" t="n">
        <v>4149477</v>
      </c>
      <c r="BX86" s="149"/>
      <c r="BY86" s="161" t="n">
        <v>-0.086</v>
      </c>
      <c r="BZ86" s="162" t="n">
        <v>0.844</v>
      </c>
      <c r="CA86" s="161" t="n">
        <v>-38.1</v>
      </c>
      <c r="CB86" s="163" t="n">
        <v>0.621549896529129</v>
      </c>
      <c r="CC86" s="133" t="n">
        <v>0.0981510266925723</v>
      </c>
      <c r="CD86" s="133" t="n">
        <v>0.38</v>
      </c>
      <c r="CE86" s="163" t="n">
        <v>0.0488143445547475</v>
      </c>
      <c r="CF86" s="164" t="n">
        <v>0.065939394289931</v>
      </c>
      <c r="CG86" s="164" t="n">
        <v>0.0169259885040934</v>
      </c>
      <c r="CH86" s="164" t="n">
        <v>0.013652563925526</v>
      </c>
      <c r="CI86" s="164" t="n">
        <v>0.0633826865409785</v>
      </c>
      <c r="CJ86" s="164" t="n">
        <v>0.0643249739665987</v>
      </c>
      <c r="CK86" s="164" t="n">
        <v>0.0603996600053453</v>
      </c>
      <c r="CL86" s="164" t="n">
        <v>0.0551903288052928</v>
      </c>
      <c r="CM86" s="164" t="n">
        <v>0.0707713285312824</v>
      </c>
      <c r="CN86" s="164" t="n">
        <v>0.0827171713447261</v>
      </c>
      <c r="CO86" s="164" t="n">
        <v>0.0757027933881788</v>
      </c>
      <c r="CP86" s="164" t="n">
        <v>0.077295042242673</v>
      </c>
      <c r="CQ86" s="164" t="n">
        <v>0.0581133477785273</v>
      </c>
      <c r="CR86" s="164" t="n">
        <v>0.136333084868286</v>
      </c>
      <c r="CS86" s="165" t="n">
        <v>0.621549896529129</v>
      </c>
      <c r="CT86" s="214"/>
      <c r="CU86" s="142" t="n">
        <v>0.110437291253813</v>
      </c>
      <c r="CV86" s="145" t="n">
        <v>0.027478643694133</v>
      </c>
      <c r="CW86" s="166" t="n">
        <v>45.7545497902507</v>
      </c>
      <c r="CX86" s="148" t="n">
        <v>273614</v>
      </c>
      <c r="CY86" s="163" t="n">
        <v>0.0977943019466956</v>
      </c>
      <c r="CZ86" s="164" t="n">
        <v>0.0977943019466956</v>
      </c>
      <c r="DA86" s="164" t="n">
        <v>0.502715347982288</v>
      </c>
      <c r="DB86" s="164" t="n">
        <v>0</v>
      </c>
      <c r="DC86" s="164" t="n">
        <v>0</v>
      </c>
      <c r="DD86" s="142" t="n">
        <v>0.301696048124321</v>
      </c>
      <c r="DE86" s="167"/>
      <c r="DF86" s="168"/>
      <c r="DG86" s="168"/>
      <c r="DH86" s="169"/>
      <c r="DI86" s="169"/>
      <c r="DJ86" s="169"/>
      <c r="DK86" s="169"/>
      <c r="DL86" s="169"/>
      <c r="DM86" s="169"/>
      <c r="DN86" s="169"/>
      <c r="DO86" s="170"/>
      <c r="DP86" s="145" t="n">
        <v>0.0264517672950109</v>
      </c>
      <c r="DQ86" s="145" t="n">
        <v>0.0977942985213327</v>
      </c>
      <c r="DR86" s="171"/>
      <c r="DS86" s="194" t="n">
        <v>635.8</v>
      </c>
      <c r="DT86" s="174"/>
      <c r="DU86" s="169"/>
      <c r="DV86" s="169"/>
      <c r="DW86" s="170"/>
      <c r="DX86" s="170"/>
      <c r="DY86" s="173"/>
      <c r="DZ86" s="169"/>
      <c r="EA86" s="169"/>
      <c r="EB86" s="169"/>
      <c r="EC86" s="169"/>
      <c r="ED86" s="169"/>
      <c r="EE86" s="169"/>
      <c r="EF86" s="169"/>
      <c r="EG86" s="173"/>
      <c r="EH86" s="169"/>
      <c r="EI86" s="169"/>
      <c r="EJ86" s="170"/>
      <c r="EK86" s="211" t="n">
        <v>0.551142227537784</v>
      </c>
      <c r="EL86" s="143" t="n">
        <v>0.271801238998877</v>
      </c>
      <c r="EM86" s="143" t="n">
        <v>0.0194221298815237</v>
      </c>
      <c r="EN86" s="144" t="n">
        <v>0.125068201399479</v>
      </c>
      <c r="EO86" s="169"/>
      <c r="EP86" s="173"/>
    </row>
    <row r="87" customFormat="false" ht="15" hidden="false" customHeight="true" outlineLevel="0" collapsed="false">
      <c r="A87" s="1" t="n">
        <v>2010</v>
      </c>
      <c r="B87" s="2" t="s">
        <v>211</v>
      </c>
      <c r="C87" s="126" t="n">
        <v>19574</v>
      </c>
      <c r="D87" s="127" t="n">
        <v>44179</v>
      </c>
      <c r="E87" s="128" t="n">
        <v>39.7590141843972</v>
      </c>
      <c r="F87" s="128" t="n">
        <v>17.4364827330947</v>
      </c>
      <c r="G87" s="129" t="n">
        <v>22.6516666666667</v>
      </c>
      <c r="H87" s="128" t="n">
        <v>47.0383225806452</v>
      </c>
      <c r="I87" s="128" t="n">
        <v>44.6859233449477</v>
      </c>
      <c r="J87" s="128" t="n">
        <v>34.2642647058824</v>
      </c>
      <c r="K87" s="128" t="n">
        <v>29.1798795180723</v>
      </c>
      <c r="L87" s="128" t="n">
        <v>66.2697142857143</v>
      </c>
      <c r="M87" s="130" t="n">
        <v>34.7866978922717</v>
      </c>
      <c r="N87" s="131" t="n">
        <v>30.45</v>
      </c>
      <c r="O87" s="157" t="n">
        <v>219.169965156794</v>
      </c>
      <c r="P87" s="145" t="n">
        <v>0.172183521674585</v>
      </c>
      <c r="Q87" s="134" t="n">
        <v>247</v>
      </c>
      <c r="R87" s="135" t="n">
        <v>289</v>
      </c>
      <c r="S87" s="136" t="n">
        <f aca="false">Q87-R87</f>
        <v>-42</v>
      </c>
      <c r="T87" s="209" t="n">
        <v>101844</v>
      </c>
      <c r="U87" s="210" t="n">
        <v>0.0209830721495621</v>
      </c>
      <c r="V87" s="210" t="n">
        <v>0.358086877970229</v>
      </c>
      <c r="W87" s="165" t="n">
        <v>0.271149994108637</v>
      </c>
      <c r="X87" s="165" t="n">
        <v>0.248379875103099</v>
      </c>
      <c r="Y87" s="165" t="n">
        <v>0.0869368838615922</v>
      </c>
      <c r="Z87" s="210" t="n">
        <v>0.620930049880209</v>
      </c>
      <c r="AA87" s="165" t="n">
        <v>0.196683162483799</v>
      </c>
      <c r="AB87" s="165" t="n">
        <v>0.0102116963198618</v>
      </c>
      <c r="AC87" s="165" t="n">
        <v>0.0143356506028828</v>
      </c>
      <c r="AD87" s="165" t="n">
        <v>0.00599937158791878</v>
      </c>
      <c r="AE87" s="165" t="n">
        <v>0.0922882054907506</v>
      </c>
      <c r="AF87" s="165" t="n">
        <v>0.267094772396999</v>
      </c>
      <c r="AG87" s="164" t="n">
        <v>0.0343171909979969</v>
      </c>
      <c r="AH87" s="211" t="n">
        <v>0.0195803426559965</v>
      </c>
      <c r="AI87" s="143" t="n">
        <v>0.0773771874341134</v>
      </c>
      <c r="AJ87" s="143" t="n">
        <v>0.0888082208105308</v>
      </c>
      <c r="AK87" s="143" t="n">
        <v>0.463428943339842</v>
      </c>
      <c r="AL87" s="143" t="n">
        <v>0.244433444251941</v>
      </c>
      <c r="AM87" s="143" t="n">
        <v>0.0377764944219857</v>
      </c>
      <c r="AN87" s="144" t="n">
        <v>0.00218170484650148</v>
      </c>
      <c r="AO87" s="142"/>
      <c r="AP87" s="134" t="n">
        <v>141</v>
      </c>
      <c r="AQ87" s="143" t="n">
        <v>0.0212765957446808</v>
      </c>
      <c r="AR87" s="143" t="n">
        <v>0.219858156028369</v>
      </c>
      <c r="AS87" s="143" t="n">
        <v>0.20354609929078</v>
      </c>
      <c r="AT87" s="143" t="n">
        <v>0.0964539007092199</v>
      </c>
      <c r="AU87" s="143" t="n">
        <v>0.235460992907801</v>
      </c>
      <c r="AV87" s="143" t="n">
        <v>0.124113475177305</v>
      </c>
      <c r="AW87" s="144" t="n">
        <v>0.302836879432624</v>
      </c>
      <c r="AX87" s="145" t="n">
        <v>0.120164521504804</v>
      </c>
      <c r="AY87" s="133" t="n">
        <v>0.0108425186621231</v>
      </c>
      <c r="AZ87" s="147" t="n">
        <v>1830</v>
      </c>
      <c r="BA87" s="148" t="n">
        <v>1388</v>
      </c>
      <c r="BB87" s="149"/>
      <c r="BC87" s="133" t="n">
        <v>1.770401744411</v>
      </c>
      <c r="BD87" s="175" t="n">
        <v>5.607707</v>
      </c>
      <c r="BE87" s="176" t="n">
        <v>2.879635</v>
      </c>
      <c r="BF87" s="176" t="n">
        <v>6.719149</v>
      </c>
      <c r="BG87" s="177" t="n">
        <v>2.98067</v>
      </c>
      <c r="BH87" s="134" t="n">
        <v>1325</v>
      </c>
      <c r="BI87" s="134" t="n">
        <v>325</v>
      </c>
      <c r="BJ87" s="135" t="n">
        <v>28</v>
      </c>
      <c r="BK87" s="156" t="n">
        <v>0.143338796680822</v>
      </c>
      <c r="BL87" s="157" t="n">
        <v>8.63173216885007</v>
      </c>
      <c r="BM87" s="158"/>
      <c r="BN87" s="153"/>
      <c r="BO87" s="159"/>
      <c r="BP87" s="159"/>
      <c r="BQ87" s="162" t="n">
        <v>27.9375</v>
      </c>
      <c r="BR87" s="159"/>
      <c r="BS87" s="159"/>
      <c r="BT87" s="153"/>
      <c r="BU87" s="153"/>
      <c r="BV87" s="160" t="n">
        <v>134.484604863031</v>
      </c>
      <c r="BW87" s="134" t="n">
        <v>321511</v>
      </c>
      <c r="BX87" s="149"/>
      <c r="BY87" s="161" t="n">
        <v>-0.655</v>
      </c>
      <c r="BZ87" s="162" t="n">
        <v>0.781</v>
      </c>
      <c r="CA87" s="161" t="n">
        <v>-43.5</v>
      </c>
      <c r="CB87" s="163" t="n">
        <v>0.615661672539975</v>
      </c>
      <c r="CC87" s="133" t="n">
        <v>0.0956340746279213</v>
      </c>
      <c r="CD87" s="133" t="n">
        <v>0.377</v>
      </c>
      <c r="CE87" s="163" t="n">
        <v>0.0476997676595824</v>
      </c>
      <c r="CF87" s="164" t="n">
        <v>0.0697518902930226</v>
      </c>
      <c r="CG87" s="164" t="n">
        <v>0.0178003240946655</v>
      </c>
      <c r="CH87" s="164" t="n">
        <v>0.0138160125159015</v>
      </c>
      <c r="CI87" s="164" t="n">
        <v>0.0557834724161848</v>
      </c>
      <c r="CJ87" s="164" t="n">
        <v>0.0557243764599034</v>
      </c>
      <c r="CK87" s="164" t="n">
        <v>0.0557585899082769</v>
      </c>
      <c r="CL87" s="164" t="n">
        <v>0.0538333058588975</v>
      </c>
      <c r="CM87" s="164" t="n">
        <v>0.0706072265023592</v>
      </c>
      <c r="CN87" s="164" t="n">
        <v>0.0892753280603152</v>
      </c>
      <c r="CO87" s="164" t="n">
        <v>0.0838353897689348</v>
      </c>
      <c r="CP87" s="164" t="n">
        <v>0.0804202655585656</v>
      </c>
      <c r="CQ87" s="164" t="n">
        <v>0.0566077054906364</v>
      </c>
      <c r="CR87" s="164" t="n">
        <v>0.137821100988769</v>
      </c>
      <c r="CS87" s="165" t="n">
        <v>0.615661672539975</v>
      </c>
      <c r="CT87" s="213" t="n">
        <v>-15812</v>
      </c>
      <c r="CU87" s="142" t="n">
        <v>0.111265244423985</v>
      </c>
      <c r="CV87" s="145" t="n">
        <v>0.0158812606722632</v>
      </c>
      <c r="CW87" s="166" t="n">
        <v>46.1947102898501</v>
      </c>
      <c r="CX87" s="148" t="n">
        <v>22426</v>
      </c>
      <c r="CY87" s="163" t="n">
        <v>0.0922453117080588</v>
      </c>
      <c r="CZ87" s="164" t="n">
        <v>0.0998479472883933</v>
      </c>
      <c r="DA87" s="164" t="n">
        <v>0.49113025848961</v>
      </c>
      <c r="DB87" s="164" t="n">
        <v>0</v>
      </c>
      <c r="DC87" s="164" t="n">
        <v>0</v>
      </c>
      <c r="DD87" s="142" t="n">
        <v>0.316776482513938</v>
      </c>
      <c r="DE87" s="167"/>
      <c r="DF87" s="168"/>
      <c r="DG87" s="168"/>
      <c r="DH87" s="169"/>
      <c r="DI87" s="169"/>
      <c r="DJ87" s="169"/>
      <c r="DK87" s="169"/>
      <c r="DL87" s="169"/>
      <c r="DM87" s="169"/>
      <c r="DN87" s="169"/>
      <c r="DO87" s="170"/>
      <c r="DP87" s="178"/>
      <c r="DQ87" s="178"/>
      <c r="DR87" s="171"/>
      <c r="DS87" s="194" t="n">
        <v>570.7</v>
      </c>
      <c r="DT87" s="174"/>
      <c r="DU87" s="169"/>
      <c r="DV87" s="169"/>
      <c r="DW87" s="170"/>
      <c r="DX87" s="170"/>
      <c r="DY87" s="173"/>
      <c r="DZ87" s="169"/>
      <c r="EA87" s="169"/>
      <c r="EB87" s="169"/>
      <c r="EC87" s="169"/>
      <c r="ED87" s="169"/>
      <c r="EE87" s="169"/>
      <c r="EF87" s="169"/>
      <c r="EG87" s="173"/>
      <c r="EH87" s="169"/>
      <c r="EI87" s="169"/>
      <c r="EJ87" s="170"/>
      <c r="EK87" s="211" t="n">
        <v>0.461975412956092</v>
      </c>
      <c r="EL87" s="143" t="n">
        <v>0.349476510965454</v>
      </c>
      <c r="EM87" s="143" t="n">
        <v>0.0372110143933341</v>
      </c>
      <c r="EN87" s="144" t="n">
        <v>0.100113356395016</v>
      </c>
      <c r="EO87" s="169"/>
      <c r="EP87" s="173"/>
    </row>
    <row r="88" customFormat="false" ht="15" hidden="false" customHeight="true" outlineLevel="0" collapsed="false">
      <c r="A88" s="1" t="n">
        <v>2010</v>
      </c>
      <c r="B88" s="2" t="s">
        <v>212</v>
      </c>
      <c r="C88" s="126" t="n">
        <v>20328</v>
      </c>
      <c r="D88" s="127" t="n">
        <v>48617</v>
      </c>
      <c r="E88" s="128" t="n">
        <v>43.758845144357</v>
      </c>
      <c r="F88" s="128" t="n">
        <v>18.0614031286562</v>
      </c>
      <c r="G88" s="129" t="n">
        <v>21.7471428571429</v>
      </c>
      <c r="H88" s="128" t="n">
        <v>72.0314537444934</v>
      </c>
      <c r="I88" s="128" t="n">
        <v>36.6626041666667</v>
      </c>
      <c r="J88" s="128" t="n">
        <v>28.5217346938775</v>
      </c>
      <c r="K88" s="128" t="n">
        <v>28.0053305785124</v>
      </c>
      <c r="L88" s="128" t="n">
        <v>70.9868181818182</v>
      </c>
      <c r="M88" s="130" t="n">
        <v>33.845587529976</v>
      </c>
      <c r="N88" s="131" t="n">
        <v>33.59</v>
      </c>
      <c r="O88" s="157" t="n">
        <v>122.351041666667</v>
      </c>
      <c r="P88" s="145" t="n">
        <v>0.26379270711835</v>
      </c>
      <c r="Q88" s="134" t="n">
        <v>145</v>
      </c>
      <c r="R88" s="135" t="n">
        <v>204</v>
      </c>
      <c r="S88" s="136" t="n">
        <f aca="false">Q88-R88</f>
        <v>-59</v>
      </c>
      <c r="T88" s="209" t="n">
        <v>79068</v>
      </c>
      <c r="U88" s="210" t="n">
        <v>0.0254211564729094</v>
      </c>
      <c r="V88" s="210" t="n">
        <v>0.308683664693681</v>
      </c>
      <c r="W88" s="165" t="n">
        <v>0.233267567157383</v>
      </c>
      <c r="X88" s="165" t="n">
        <v>0.205569889209288</v>
      </c>
      <c r="Y88" s="165" t="n">
        <v>0.0754160975362979</v>
      </c>
      <c r="Z88" s="210" t="n">
        <v>0.665895178833409</v>
      </c>
      <c r="AA88" s="165" t="n">
        <v>0.191164567207973</v>
      </c>
      <c r="AB88" s="165" t="n">
        <v>0.0072469266960085</v>
      </c>
      <c r="AC88" s="165" t="n">
        <v>0.0170486163808367</v>
      </c>
      <c r="AD88" s="165" t="n">
        <v>0.00813224060302524</v>
      </c>
      <c r="AE88" s="165" t="n">
        <v>0.0728107451813629</v>
      </c>
      <c r="AF88" s="165" t="n">
        <v>0.318953306015076</v>
      </c>
      <c r="AG88" s="164" t="n">
        <v>0.0505387767491273</v>
      </c>
      <c r="AH88" s="211" t="n">
        <v>0.0216764056930873</v>
      </c>
      <c r="AI88" s="143" t="n">
        <v>0.0810561792304149</v>
      </c>
      <c r="AJ88" s="143" t="n">
        <v>0.0853478165991805</v>
      </c>
      <c r="AK88" s="143" t="n">
        <v>0.465666901049875</v>
      </c>
      <c r="AL88" s="143" t="n">
        <v>0.262977959896225</v>
      </c>
      <c r="AM88" s="143" t="n">
        <v>0.039849186528623</v>
      </c>
      <c r="AN88" s="144" t="n">
        <v>0.00198821618214</v>
      </c>
      <c r="AO88" s="142"/>
      <c r="AP88" s="134" t="n">
        <v>114.3</v>
      </c>
      <c r="AQ88" s="143" t="n">
        <v>0.0244969378827647</v>
      </c>
      <c r="AR88" s="143" t="n">
        <v>0.198600174978128</v>
      </c>
      <c r="AS88" s="143" t="n">
        <v>0.167979002624672</v>
      </c>
      <c r="AT88" s="143" t="n">
        <v>0.0857392825896763</v>
      </c>
      <c r="AU88" s="143" t="n">
        <v>0.21172353455818</v>
      </c>
      <c r="AV88" s="143" t="n">
        <v>0.115485564304462</v>
      </c>
      <c r="AW88" s="144" t="n">
        <v>0.364829396325459</v>
      </c>
      <c r="AX88" s="145" t="n">
        <v>0.126304372545418</v>
      </c>
      <c r="AY88" s="133" t="n">
        <v>0.0160359453073556</v>
      </c>
      <c r="AZ88" s="147" t="n">
        <v>1779</v>
      </c>
      <c r="BA88" s="148" t="n">
        <v>1296</v>
      </c>
      <c r="BB88" s="149"/>
      <c r="BC88" s="133" t="n">
        <v>1.79919921447276</v>
      </c>
      <c r="BD88" s="175" t="n">
        <v>5.581701</v>
      </c>
      <c r="BE88" s="176" t="n">
        <v>2.580784</v>
      </c>
      <c r="BF88" s="176" t="n">
        <v>6.541979</v>
      </c>
      <c r="BG88" s="177" t="n">
        <v>2.46075</v>
      </c>
      <c r="BH88" s="134" t="n">
        <v>1045</v>
      </c>
      <c r="BI88" s="134" t="n">
        <v>223</v>
      </c>
      <c r="BJ88" s="135" t="n">
        <v>21</v>
      </c>
      <c r="BK88" s="156" t="n">
        <v>0.23192058210995</v>
      </c>
      <c r="BL88" s="157" t="n">
        <v>10.5878461638239</v>
      </c>
      <c r="BM88" s="158"/>
      <c r="BN88" s="153"/>
      <c r="BO88" s="159"/>
      <c r="BP88" s="159"/>
      <c r="BQ88" s="162" t="n">
        <v>28.0285</v>
      </c>
      <c r="BR88" s="159"/>
      <c r="BS88" s="159"/>
      <c r="BT88" s="153"/>
      <c r="BU88" s="153"/>
      <c r="BV88" s="160" t="n">
        <v>131.481015482934</v>
      </c>
      <c r="BW88" s="134" t="n">
        <v>276924</v>
      </c>
      <c r="BX88" s="149"/>
      <c r="BY88" s="161" t="n">
        <v>-0.816</v>
      </c>
      <c r="BZ88" s="162" t="n">
        <v>0.735</v>
      </c>
      <c r="CA88" s="161" t="n">
        <v>-68</v>
      </c>
      <c r="CB88" s="163" t="n">
        <v>0.601666883332611</v>
      </c>
      <c r="CC88" s="133" t="n">
        <v>0.117353675517357</v>
      </c>
      <c r="CD88" s="133" t="n">
        <v>0.394</v>
      </c>
      <c r="CE88" s="163" t="n">
        <v>0.0450737386430934</v>
      </c>
      <c r="CF88" s="164" t="n">
        <v>0.0670039433201889</v>
      </c>
      <c r="CG88" s="164" t="n">
        <v>0.0183118834048331</v>
      </c>
      <c r="CH88" s="164" t="n">
        <v>0.0132996778899626</v>
      </c>
      <c r="CI88" s="164" t="n">
        <v>0.054863428233017</v>
      </c>
      <c r="CJ88" s="164" t="n">
        <v>0.0522201037107654</v>
      </c>
      <c r="CK88" s="164" t="n">
        <v>0.049392613135734</v>
      </c>
      <c r="CL88" s="164" t="n">
        <v>0.0497753896375901</v>
      </c>
      <c r="CM88" s="164" t="n">
        <v>0.0682967167887218</v>
      </c>
      <c r="CN88" s="164" t="n">
        <v>0.0876269301324551</v>
      </c>
      <c r="CO88" s="164" t="n">
        <v>0.0827555574814751</v>
      </c>
      <c r="CP88" s="164" t="n">
        <v>0.0828350016611056</v>
      </c>
      <c r="CQ88" s="164" t="n">
        <v>0.0606014646617845</v>
      </c>
      <c r="CR88" s="164" t="n">
        <v>0.145743958631249</v>
      </c>
      <c r="CS88" s="165" t="n">
        <v>0.601666883332611</v>
      </c>
      <c r="CT88" s="213" t="n">
        <v>-11128</v>
      </c>
      <c r="CU88" s="142" t="n">
        <v>0.122199592668024</v>
      </c>
      <c r="CV88" s="145" t="n">
        <v>0.0207602085770825</v>
      </c>
      <c r="CW88" s="166" t="n">
        <v>47.2951297106788</v>
      </c>
      <c r="CX88" s="148" t="n">
        <v>18555</v>
      </c>
      <c r="CY88" s="163" t="n">
        <v>0.0955223880597015</v>
      </c>
      <c r="CZ88" s="164" t="n">
        <v>0.105074626865672</v>
      </c>
      <c r="DA88" s="164" t="n">
        <v>0.545671641791045</v>
      </c>
      <c r="DB88" s="164" t="n">
        <v>0</v>
      </c>
      <c r="DC88" s="164" t="n">
        <v>0</v>
      </c>
      <c r="DD88" s="142" t="n">
        <v>0.253731343283582</v>
      </c>
      <c r="DE88" s="167"/>
      <c r="DF88" s="168"/>
      <c r="DG88" s="168"/>
      <c r="DH88" s="169"/>
      <c r="DI88" s="169"/>
      <c r="DJ88" s="169"/>
      <c r="DK88" s="169"/>
      <c r="DL88" s="169"/>
      <c r="DM88" s="169"/>
      <c r="DN88" s="169"/>
      <c r="DO88" s="170"/>
      <c r="DP88" s="145" t="n">
        <v>0.0154085597492453</v>
      </c>
      <c r="DQ88" s="145" t="n">
        <v>0.0944457464260605</v>
      </c>
      <c r="DR88" s="171"/>
      <c r="DS88" s="194" t="n">
        <v>735.6</v>
      </c>
      <c r="DT88" s="174"/>
      <c r="DU88" s="169"/>
      <c r="DV88" s="169"/>
      <c r="DW88" s="170"/>
      <c r="DX88" s="170"/>
      <c r="DY88" s="173"/>
      <c r="DZ88" s="169"/>
      <c r="EA88" s="169"/>
      <c r="EB88" s="169"/>
      <c r="EC88" s="169"/>
      <c r="ED88" s="169"/>
      <c r="EE88" s="169"/>
      <c r="EF88" s="169"/>
      <c r="EG88" s="173"/>
      <c r="EH88" s="169"/>
      <c r="EI88" s="169"/>
      <c r="EJ88" s="170"/>
      <c r="EK88" s="211" t="n">
        <v>0.455011181327421</v>
      </c>
      <c r="EL88" s="143" t="n">
        <v>0.353823729103262</v>
      </c>
      <c r="EM88" s="143" t="n">
        <v>0.0276755658321424</v>
      </c>
      <c r="EN88" s="144" t="n">
        <v>0.111670836914049</v>
      </c>
      <c r="EO88" s="169"/>
      <c r="EP88" s="173"/>
    </row>
    <row r="89" s="5" customFormat="true" ht="15" hidden="false" customHeight="true" outlineLevel="0" collapsed="false">
      <c r="A89" s="180" t="n">
        <v>2010</v>
      </c>
      <c r="B89" s="181" t="s">
        <v>213</v>
      </c>
      <c r="C89" s="182" t="n">
        <v>22855.8571972006</v>
      </c>
      <c r="D89" s="127" t="n">
        <v>52526</v>
      </c>
      <c r="E89" s="183" t="n">
        <v>47.2662229742433</v>
      </c>
      <c r="F89" s="183" t="n">
        <v>20.5670913828295</v>
      </c>
      <c r="G89" s="183" t="n">
        <v>23.012196969697</v>
      </c>
      <c r="H89" s="183" t="n">
        <v>71.8097894736842</v>
      </c>
      <c r="I89" s="183" t="n">
        <v>43.8398238993711</v>
      </c>
      <c r="J89" s="183" t="n">
        <v>33.4541437632135</v>
      </c>
      <c r="K89" s="183" t="n">
        <v>31.3499284009547</v>
      </c>
      <c r="L89" s="183" t="n">
        <v>82.4926358695652</v>
      </c>
      <c r="M89" s="184" t="n">
        <v>36.234125282167</v>
      </c>
      <c r="N89" s="185" t="n">
        <v>35.919688509647</v>
      </c>
      <c r="O89" s="218" t="n">
        <v>175.130830188679</v>
      </c>
      <c r="P89" s="219" t="n">
        <v>0.211454994561059</v>
      </c>
      <c r="Q89" s="186" t="n">
        <v>890</v>
      </c>
      <c r="R89" s="187" t="n">
        <v>1041</v>
      </c>
      <c r="S89" s="136" t="n">
        <f aca="false">Q89-R89</f>
        <v>-151</v>
      </c>
      <c r="T89" s="189" t="n">
        <v>383536</v>
      </c>
      <c r="U89" s="216" t="n">
        <v>0.0250615326853281</v>
      </c>
      <c r="V89" s="216" t="n">
        <v>0.309926577948354</v>
      </c>
      <c r="W89" s="164" t="n">
        <v>0.229123211380418</v>
      </c>
      <c r="X89" s="164" t="n">
        <v>0.184465082808393</v>
      </c>
      <c r="Y89" s="164" t="n">
        <v>0.0808033665679363</v>
      </c>
      <c r="Z89" s="216" t="n">
        <v>0.665011889366318</v>
      </c>
      <c r="AA89" s="164" t="n">
        <v>0.214013808351758</v>
      </c>
      <c r="AB89" s="164" t="n">
        <v>0.00965228818155271</v>
      </c>
      <c r="AC89" s="164" t="n">
        <v>0.0145018981269033</v>
      </c>
      <c r="AD89" s="164" t="n">
        <v>0.00727180760085103</v>
      </c>
      <c r="AE89" s="164" t="n">
        <v>0.10115086980101</v>
      </c>
      <c r="AF89" s="164" t="n">
        <v>0.280260523132118</v>
      </c>
      <c r="AG89" s="164" t="n">
        <v>0.0381606941721246</v>
      </c>
      <c r="AH89" s="211" t="n">
        <v>0.0204884637140885</v>
      </c>
      <c r="AI89" s="143" t="n">
        <v>0.0805259918414947</v>
      </c>
      <c r="AJ89" s="143" t="n">
        <v>0.0892451762899982</v>
      </c>
      <c r="AK89" s="143" t="n">
        <v>0.47009337177516</v>
      </c>
      <c r="AL89" s="143" t="n">
        <v>0.256838417240013</v>
      </c>
      <c r="AM89" s="143" t="n">
        <v>0.0362497788432067</v>
      </c>
      <c r="AN89" s="144" t="n">
        <v>0.00229504683540203</v>
      </c>
      <c r="AO89" s="142"/>
      <c r="AP89" s="189" t="n">
        <v>531.9</v>
      </c>
      <c r="AQ89" s="164" t="n">
        <v>0.0248166948674563</v>
      </c>
      <c r="AR89" s="164" t="n">
        <v>0.178605000940026</v>
      </c>
      <c r="AS89" s="164" t="n">
        <v>0.14946418499718</v>
      </c>
      <c r="AT89" s="164" t="n">
        <v>0.0889264899417184</v>
      </c>
      <c r="AU89" s="164" t="n">
        <v>0.236322617033277</v>
      </c>
      <c r="AV89" s="164" t="n">
        <v>0.138371874412484</v>
      </c>
      <c r="AW89" s="142" t="n">
        <v>0.333145328069186</v>
      </c>
      <c r="AX89" s="133" t="n">
        <v>0.12265430596481</v>
      </c>
      <c r="AY89" s="133" t="n">
        <v>0.0113924642168968</v>
      </c>
      <c r="AZ89" s="147" t="n">
        <v>1957.24620676435</v>
      </c>
      <c r="BA89" s="197" t="n">
        <v>1356.34471463573</v>
      </c>
      <c r="BB89" s="149"/>
      <c r="BC89" s="133" t="n">
        <v>2.22468377402672</v>
      </c>
      <c r="BD89" s="175" t="n">
        <f aca="false">(BD78*$H78+BD80*$H80+BD81*$H81+BD82*$H82+BD84*$H84+BD87*$H87+BD88*$H88)/($H78+$H80+$H81+$H82+$H84+$H87+$H88)</f>
        <v>4.61453828684652</v>
      </c>
      <c r="BE89" s="176" t="n">
        <f aca="false">(BE78*$H78+BE80*$H80+BE81*$H81+BE82*$H82+BE84*$H84+BE87*$H87+BE88*$H88)/($H78+$H80+$H81+$H82+$H84+$H87+$H88)</f>
        <v>2.1470281256504</v>
      </c>
      <c r="BF89" s="176" t="n">
        <f aca="false">(BF78*$H78+BF80*$H80+BF81*$H81+BF82*$H82+BF84*$H84+BF87*$H87+BF88*$H88)/($H78+$H80+$H81+$H82+$H84+$H87+$H88)</f>
        <v>5.72648447654885</v>
      </c>
      <c r="BG89" s="177" t="n">
        <f aca="false">(BG78*$H78+BG80*$H80+BG81*$H81+BG82*$H82+BG84*$H84+BG87*$H87+BG88*$H88)/($H78+$H80+$H81+$H82+$H84+$H87+$H88)</f>
        <v>2.50817952315027</v>
      </c>
      <c r="BH89" s="198" t="n">
        <v>4677</v>
      </c>
      <c r="BI89" s="198" t="n">
        <v>1047</v>
      </c>
      <c r="BJ89" s="199" t="n">
        <v>125</v>
      </c>
      <c r="BK89" s="143" t="n">
        <v>0.176455685161477</v>
      </c>
      <c r="BL89" s="157" t="n">
        <v>9.73925505970291</v>
      </c>
      <c r="BM89" s="158"/>
      <c r="BN89" s="153"/>
      <c r="BO89" s="159"/>
      <c r="BP89" s="159"/>
      <c r="BQ89" s="162" t="n">
        <v>30.6811285714286</v>
      </c>
      <c r="BR89" s="159"/>
      <c r="BS89" s="159"/>
      <c r="BT89" s="153"/>
      <c r="BU89" s="153"/>
      <c r="BV89" s="160" t="n">
        <v>104.680179458832</v>
      </c>
      <c r="BW89" s="204" t="n">
        <f aca="false">SUM(BW78+BW81+BW82+BW84+BW80+BW87+BW88)</f>
        <v>1222385</v>
      </c>
      <c r="BX89" s="149"/>
      <c r="BY89" s="176" t="n">
        <v>-0.497406582214278</v>
      </c>
      <c r="BZ89" s="162" t="n">
        <v>0.726416436720019</v>
      </c>
      <c r="CA89" s="176" t="n">
        <v>-52.8331372685365</v>
      </c>
      <c r="CB89" s="163" t="n">
        <v>0.622474915840754</v>
      </c>
      <c r="CC89" s="133" t="n">
        <v>0.103434861690831</v>
      </c>
      <c r="CD89" s="133" t="n">
        <v>0.392743990140272</v>
      </c>
      <c r="CE89" s="163" t="n">
        <v>0.0442184745395272</v>
      </c>
      <c r="CF89" s="164" t="n">
        <v>0.0661174670827931</v>
      </c>
      <c r="CG89" s="164" t="n">
        <v>0.0177374558751948</v>
      </c>
      <c r="CH89" s="164" t="n">
        <v>0.0139595953811606</v>
      </c>
      <c r="CI89" s="164" t="n">
        <v>0.0577763961436045</v>
      </c>
      <c r="CJ89" s="164" t="n">
        <v>0.0555095162326108</v>
      </c>
      <c r="CK89" s="164" t="n">
        <v>0.0527092528131481</v>
      </c>
      <c r="CL89" s="164" t="n">
        <v>0.0522429512796705</v>
      </c>
      <c r="CM89" s="164" t="n">
        <v>0.0728763850996208</v>
      </c>
      <c r="CN89" s="164" t="n">
        <v>0.0916936971576058</v>
      </c>
      <c r="CO89" s="164" t="n">
        <v>0.0861872486982416</v>
      </c>
      <c r="CP89" s="164" t="n">
        <v>0.0824519279932264</v>
      </c>
      <c r="CQ89" s="164" t="n">
        <v>0.0570679450418649</v>
      </c>
      <c r="CR89" s="164" t="n">
        <v>0.14033630975511</v>
      </c>
      <c r="CS89" s="164" t="n">
        <v>0.622474915840754</v>
      </c>
      <c r="CT89" s="214"/>
      <c r="CU89" s="142" t="n">
        <v>0.109115376906621</v>
      </c>
      <c r="CV89" s="145" t="n">
        <v>0.0226131701550657</v>
      </c>
      <c r="CW89" s="192" t="n">
        <v>46.5084793252535</v>
      </c>
      <c r="CX89" s="148" t="n">
        <v>80821</v>
      </c>
      <c r="CY89" s="163" t="n">
        <v>0.0845952408061027</v>
      </c>
      <c r="CZ89" s="164" t="n">
        <v>0.126152795172492</v>
      </c>
      <c r="DA89" s="164" t="n">
        <v>0.389844016850734</v>
      </c>
      <c r="DB89" s="164" t="n">
        <v>0</v>
      </c>
      <c r="DC89" s="164" t="n">
        <v>0.00227712626665149</v>
      </c>
      <c r="DD89" s="142" t="n">
        <v>0.397130820904019</v>
      </c>
      <c r="DE89" s="167"/>
      <c r="DF89" s="168"/>
      <c r="DG89" s="168"/>
      <c r="DH89" s="169"/>
      <c r="DI89" s="169"/>
      <c r="DJ89" s="169"/>
      <c r="DK89" s="169"/>
      <c r="DL89" s="169"/>
      <c r="DM89" s="169"/>
      <c r="DN89" s="169"/>
      <c r="DO89" s="170"/>
      <c r="DP89" s="145" t="n">
        <v>0.0154411253410341</v>
      </c>
      <c r="DQ89" s="145" t="n">
        <v>0.10737188915691</v>
      </c>
      <c r="DR89" s="171"/>
      <c r="DS89" s="200" t="n">
        <v>630.90203806493</v>
      </c>
      <c r="DT89" s="174"/>
      <c r="DU89" s="169"/>
      <c r="DV89" s="169"/>
      <c r="DW89" s="170"/>
      <c r="DX89" s="170"/>
      <c r="DY89" s="173"/>
      <c r="DZ89" s="169"/>
      <c r="EA89" s="169"/>
      <c r="EB89" s="169"/>
      <c r="EC89" s="169"/>
      <c r="ED89" s="169"/>
      <c r="EE89" s="169"/>
      <c r="EF89" s="169"/>
      <c r="EG89" s="173"/>
      <c r="EH89" s="169"/>
      <c r="EI89" s="169"/>
      <c r="EJ89" s="170"/>
      <c r="EK89" s="211" t="n">
        <v>0.425864474156335</v>
      </c>
      <c r="EL89" s="143" t="n">
        <v>0.385040929733081</v>
      </c>
      <c r="EM89" s="143" t="n">
        <v>0.0305472226955991</v>
      </c>
      <c r="EN89" s="144" t="n">
        <v>0.100393668758184</v>
      </c>
      <c r="EO89" s="169"/>
      <c r="EP89" s="173"/>
    </row>
    <row r="90" s="125" customFormat="true" ht="15" hidden="false" customHeight="true" outlineLevel="0" collapsed="false">
      <c r="A90" s="79" t="n">
        <v>2011</v>
      </c>
      <c r="B90" s="80" t="s">
        <v>200</v>
      </c>
      <c r="C90" s="81" t="n">
        <v>33673</v>
      </c>
      <c r="D90" s="82" t="n">
        <v>65015</v>
      </c>
      <c r="E90" s="83" t="n">
        <v>58.3995478269235</v>
      </c>
      <c r="F90" s="83" t="n">
        <v>30.2270817486826</v>
      </c>
      <c r="G90" s="83" t="n">
        <v>29.8014925373134</v>
      </c>
      <c r="H90" s="83" t="n">
        <v>80.9376114081996</v>
      </c>
      <c r="I90" s="83" t="n">
        <v>76.3217570350034</v>
      </c>
      <c r="J90" s="83" t="n">
        <v>44.8244949494949</v>
      </c>
      <c r="K90" s="83" t="n">
        <v>46.236220472441</v>
      </c>
      <c r="L90" s="83" t="n">
        <v>90.8501989766913</v>
      </c>
      <c r="M90" s="84" t="n">
        <v>41.0697493383154</v>
      </c>
      <c r="N90" s="201" t="n">
        <v>46.68</v>
      </c>
      <c r="O90" s="108" t="n">
        <v>240.190242827728</v>
      </c>
      <c r="P90" s="97" t="n">
        <v>0.443268959692663</v>
      </c>
      <c r="Q90" s="88" t="n">
        <v>81358</v>
      </c>
      <c r="R90" s="89" t="n">
        <v>82160</v>
      </c>
      <c r="S90" s="88" t="n">
        <f aca="false">Q90-R90</f>
        <v>-802</v>
      </c>
      <c r="T90" s="205" t="n">
        <v>28643583</v>
      </c>
      <c r="U90" s="206" t="n">
        <v>0.00789178504658443</v>
      </c>
      <c r="V90" s="206" t="n">
        <v>0.299508479787602</v>
      </c>
      <c r="W90" s="115" t="n">
        <v>0.242351314777903</v>
      </c>
      <c r="X90" s="115" t="n">
        <v>0.223280062413979</v>
      </c>
      <c r="Y90" s="115" t="n">
        <v>0.0571571650096987</v>
      </c>
      <c r="Z90" s="206" t="n">
        <v>0.692498281377717</v>
      </c>
      <c r="AA90" s="115" t="n">
        <v>0.222384050207685</v>
      </c>
      <c r="AB90" s="115" t="n">
        <v>0.029355056593304</v>
      </c>
      <c r="AC90" s="115" t="n">
        <v>0.0348546129860919</v>
      </c>
      <c r="AD90" s="115" t="n">
        <v>0.00738140895292324</v>
      </c>
      <c r="AE90" s="115" t="n">
        <v>0.126306335349178</v>
      </c>
      <c r="AF90" s="115" t="n">
        <v>0.23364981957739</v>
      </c>
      <c r="AG90" s="115" t="n">
        <v>0.0385669977111453</v>
      </c>
      <c r="AH90" s="207" t="n">
        <v>0.0247218024365178</v>
      </c>
      <c r="AI90" s="95" t="n">
        <v>0.0879954508484501</v>
      </c>
      <c r="AJ90" s="95" t="n">
        <v>0.105020031886374</v>
      </c>
      <c r="AK90" s="95" t="n">
        <v>0.504167093900229</v>
      </c>
      <c r="AL90" s="95" t="n">
        <v>0.22832363534967</v>
      </c>
      <c r="AM90" s="95" t="n">
        <v>0.0451106623078544</v>
      </c>
      <c r="AN90" s="96" t="n">
        <v>0.00466132327090504</v>
      </c>
      <c r="AO90" s="94"/>
      <c r="AP90" s="88" t="n">
        <v>41577</v>
      </c>
      <c r="AQ90" s="95" t="n">
        <v>0.0161146787887534</v>
      </c>
      <c r="AR90" s="95" t="n">
        <v>0.188902518219208</v>
      </c>
      <c r="AS90" s="95" t="n">
        <v>0.17521706712846</v>
      </c>
      <c r="AT90" s="95" t="n">
        <v>0.0571469803016091</v>
      </c>
      <c r="AU90" s="95" t="n">
        <v>0.259638742574019</v>
      </c>
      <c r="AV90" s="95" t="n">
        <v>0.169228179041297</v>
      </c>
      <c r="AW90" s="96" t="n">
        <v>0.308968901075114</v>
      </c>
      <c r="AX90" s="97" t="n">
        <v>0.109747931987289</v>
      </c>
      <c r="AY90" s="87" t="n">
        <v>0.0027</v>
      </c>
      <c r="AZ90" s="99" t="n">
        <v>2445</v>
      </c>
      <c r="BA90" s="100" t="n">
        <v>1668</v>
      </c>
      <c r="BB90" s="101"/>
      <c r="BC90" s="87" t="n">
        <v>1.24771675689245</v>
      </c>
      <c r="BD90" s="102" t="n">
        <v>8.152193</v>
      </c>
      <c r="BE90" s="103" t="n">
        <v>4.816381</v>
      </c>
      <c r="BF90" s="103" t="n">
        <v>12.315365</v>
      </c>
      <c r="BG90" s="104" t="n">
        <v>5.44646</v>
      </c>
      <c r="BH90" s="88" t="n">
        <v>320095</v>
      </c>
      <c r="BI90" s="88" t="n">
        <v>74275</v>
      </c>
      <c r="BJ90" s="89" t="n">
        <v>12578</v>
      </c>
      <c r="BK90" s="95" t="n">
        <v>0.0981740742872353</v>
      </c>
      <c r="BL90" s="108" t="n">
        <v>9.29471075894382</v>
      </c>
      <c r="BM90" s="109"/>
      <c r="BN90" s="110"/>
      <c r="BO90" s="111"/>
      <c r="BP90" s="111"/>
      <c r="BQ90" s="112" t="n">
        <v>38.7566</v>
      </c>
      <c r="BR90" s="111"/>
      <c r="BS90" s="111"/>
      <c r="BT90" s="110"/>
      <c r="BU90" s="110"/>
      <c r="BV90" s="113" t="n">
        <v>224.921701653177</v>
      </c>
      <c r="BW90" s="88" t="n">
        <v>80327900</v>
      </c>
      <c r="BX90" s="101"/>
      <c r="BY90" s="103" t="n">
        <v>0.348</v>
      </c>
      <c r="BZ90" s="112" t="n">
        <v>0.826</v>
      </c>
      <c r="CA90" s="103" t="n">
        <v>-23.6</v>
      </c>
      <c r="CB90" s="114" t="n">
        <v>0.629688016243422</v>
      </c>
      <c r="CC90" s="87" t="n">
        <v>0.0588322026567966</v>
      </c>
      <c r="CD90" s="87" t="n">
        <v>0.355</v>
      </c>
      <c r="CE90" s="114" t="n">
        <v>0.0505916873215906</v>
      </c>
      <c r="CF90" s="115" t="n">
        <v>0.0835211925121907</v>
      </c>
      <c r="CG90" s="115" t="n">
        <v>0.029503397947662</v>
      </c>
      <c r="CH90" s="115" t="n">
        <v>0.0206404001598448</v>
      </c>
      <c r="CI90" s="115" t="n">
        <v>0.0600299148863595</v>
      </c>
      <c r="CJ90" s="115" t="n">
        <v>0.0604448392152664</v>
      </c>
      <c r="CK90" s="115" t="n">
        <v>0.0598789959652873</v>
      </c>
      <c r="CL90" s="115" t="n">
        <v>0.0578808359237575</v>
      </c>
      <c r="CM90" s="115" t="n">
        <v>0.0767682212531387</v>
      </c>
      <c r="CN90" s="115" t="n">
        <v>0.0871273866240746</v>
      </c>
      <c r="CO90" s="115" t="n">
        <v>0.0787283123298381</v>
      </c>
      <c r="CP90" s="115" t="n">
        <v>0.0680410168820547</v>
      </c>
      <c r="CQ90" s="115" t="n">
        <v>0.0601480930038007</v>
      </c>
      <c r="CR90" s="115" t="n">
        <v>0.111260072776706</v>
      </c>
      <c r="CS90" s="115" t="n">
        <v>0.629688016243422</v>
      </c>
      <c r="CT90" s="217"/>
      <c r="CU90" s="94" t="n">
        <v>0.095435633198428</v>
      </c>
      <c r="CV90" s="97" t="n">
        <v>0.0789563028536785</v>
      </c>
      <c r="CW90" s="116" t="n">
        <v>43.4324672249617</v>
      </c>
      <c r="CX90" s="100" t="n">
        <v>6709082</v>
      </c>
      <c r="CY90" s="114" t="n">
        <v>0.0566256979665707</v>
      </c>
      <c r="CZ90" s="115" t="n">
        <v>0.186416916413112</v>
      </c>
      <c r="DA90" s="115" t="n">
        <v>0.38625101545781</v>
      </c>
      <c r="DB90" s="115" t="n">
        <v>0</v>
      </c>
      <c r="DC90" s="115" t="n">
        <v>0.0155834926264338</v>
      </c>
      <c r="DD90" s="94" t="n">
        <v>0.355122877536074</v>
      </c>
      <c r="DE90" s="117"/>
      <c r="DF90" s="118"/>
      <c r="DG90" s="118"/>
      <c r="DH90" s="119"/>
      <c r="DI90" s="119"/>
      <c r="DJ90" s="119"/>
      <c r="DK90" s="119"/>
      <c r="DL90" s="119"/>
      <c r="DM90" s="119"/>
      <c r="DN90" s="119"/>
      <c r="DO90" s="120"/>
      <c r="DP90" s="97" t="n">
        <v>0.0296406852413669</v>
      </c>
      <c r="DQ90" s="97" t="n">
        <v>0.111421628291615</v>
      </c>
      <c r="DR90" s="121"/>
      <c r="DS90" s="202" t="n">
        <v>623.8</v>
      </c>
      <c r="DT90" s="124"/>
      <c r="DU90" s="119"/>
      <c r="DV90" s="119"/>
      <c r="DW90" s="120"/>
      <c r="DX90" s="120"/>
      <c r="DY90" s="123"/>
      <c r="DZ90" s="119"/>
      <c r="EA90" s="119"/>
      <c r="EB90" s="119"/>
      <c r="EC90" s="119"/>
      <c r="ED90" s="119"/>
      <c r="EE90" s="119"/>
      <c r="EF90" s="119"/>
      <c r="EG90" s="123"/>
      <c r="EH90" s="119"/>
      <c r="EI90" s="119"/>
      <c r="EJ90" s="120"/>
      <c r="EK90" s="207" t="n">
        <v>0.518717082895069</v>
      </c>
      <c r="EL90" s="95" t="n">
        <v>0.304507687722087</v>
      </c>
      <c r="EM90" s="95" t="n">
        <v>0.0234105813262757</v>
      </c>
      <c r="EN90" s="96" t="n">
        <v>0.134773244993912</v>
      </c>
      <c r="EO90" s="119"/>
      <c r="EP90" s="112" t="n">
        <v>6.43333333333333</v>
      </c>
    </row>
    <row r="91" customFormat="false" ht="15" hidden="false" customHeight="true" outlineLevel="0" collapsed="false">
      <c r="A91" s="1" t="n">
        <v>2011</v>
      </c>
      <c r="B91" s="2" t="s">
        <v>201</v>
      </c>
      <c r="C91" s="126" t="n">
        <v>23498</v>
      </c>
      <c r="D91" s="127" t="n">
        <v>53284</v>
      </c>
      <c r="E91" s="128" t="n">
        <v>47.8637052417866</v>
      </c>
      <c r="F91" s="128" t="n">
        <v>21.1419916190414</v>
      </c>
      <c r="G91" s="129" t="n">
        <v>27.9337820512821</v>
      </c>
      <c r="H91" s="128" t="n">
        <v>70.5383722481654</v>
      </c>
      <c r="I91" s="128" t="n">
        <v>56.3903791469194</v>
      </c>
      <c r="J91" s="128" t="n">
        <v>34.5587525773196</v>
      </c>
      <c r="K91" s="128" t="n">
        <v>34.5268327796235</v>
      </c>
      <c r="L91" s="128" t="n">
        <v>78.6225103366805</v>
      </c>
      <c r="M91" s="130" t="n">
        <v>39.429416917602</v>
      </c>
      <c r="N91" s="131" t="n">
        <v>36.3</v>
      </c>
      <c r="O91" s="157" t="n">
        <v>203.686879936809</v>
      </c>
      <c r="P91" s="145" t="n">
        <v>0.271273253067592</v>
      </c>
      <c r="Q91" s="134" t="n">
        <v>2759</v>
      </c>
      <c r="R91" s="135" t="n">
        <v>2512</v>
      </c>
      <c r="S91" s="136" t="n">
        <f aca="false">Q91-R91</f>
        <v>247</v>
      </c>
      <c r="T91" s="209" t="n">
        <v>774226</v>
      </c>
      <c r="U91" s="210" t="n">
        <v>0.0278768731610667</v>
      </c>
      <c r="V91" s="210" t="n">
        <v>0.262088847442478</v>
      </c>
      <c r="W91" s="165" t="n">
        <v>0.180465393825576</v>
      </c>
      <c r="X91" s="165" t="n">
        <v>0.147486651184538</v>
      </c>
      <c r="Y91" s="165" t="n">
        <v>0.0816234536169026</v>
      </c>
      <c r="Z91" s="210" t="n">
        <v>0.710022654883716</v>
      </c>
      <c r="AA91" s="165" t="n">
        <v>0.228473339825839</v>
      </c>
      <c r="AB91" s="165" t="n">
        <v>0.0159811217913116</v>
      </c>
      <c r="AC91" s="165" t="n">
        <v>0.0159036250397171</v>
      </c>
      <c r="AD91" s="165" t="n">
        <v>0.00884367096945853</v>
      </c>
      <c r="AE91" s="165" t="n">
        <v>0.117594862482014</v>
      </c>
      <c r="AF91" s="165" t="n">
        <v>0.281734273971683</v>
      </c>
      <c r="AG91" s="164" t="n">
        <v>0.041491760803693</v>
      </c>
      <c r="AH91" s="211" t="n">
        <v>0.0147682976288577</v>
      </c>
      <c r="AI91" s="143" t="n">
        <v>0.0845812463027591</v>
      </c>
      <c r="AJ91" s="143" t="n">
        <v>0.0993715013445686</v>
      </c>
      <c r="AK91" s="143" t="n">
        <v>0.481093375835996</v>
      </c>
      <c r="AL91" s="143" t="n">
        <v>0.270076179306817</v>
      </c>
      <c r="AM91" s="143" t="n">
        <v>0.0470301953176463</v>
      </c>
      <c r="AN91" s="144" t="n">
        <v>0.00307920426335463</v>
      </c>
      <c r="AO91" s="142"/>
      <c r="AP91" s="134" t="n">
        <v>1083.6</v>
      </c>
      <c r="AQ91" s="143" t="n">
        <v>0.0287929125138427</v>
      </c>
      <c r="AR91" s="143" t="n">
        <v>0.138335179032853</v>
      </c>
      <c r="AS91" s="143" t="n">
        <v>0.116832779623477</v>
      </c>
      <c r="AT91" s="143" t="n">
        <v>0.0895164267257291</v>
      </c>
      <c r="AU91" s="143" t="n">
        <v>0.25</v>
      </c>
      <c r="AV91" s="143" t="n">
        <v>0.156238464377999</v>
      </c>
      <c r="AW91" s="144" t="n">
        <v>0.337117017349576</v>
      </c>
      <c r="AX91" s="145" t="n">
        <v>0.126023410161383</v>
      </c>
      <c r="AY91" s="133" t="n">
        <v>0.0028</v>
      </c>
      <c r="AZ91" s="147" t="n">
        <v>2020</v>
      </c>
      <c r="BA91" s="148" t="n">
        <v>1468</v>
      </c>
      <c r="BB91" s="149"/>
      <c r="BC91" s="150"/>
      <c r="BD91" s="151"/>
      <c r="BE91" s="152"/>
      <c r="BF91" s="152"/>
      <c r="BG91" s="153"/>
      <c r="BH91" s="134" t="n">
        <v>9149</v>
      </c>
      <c r="BI91" s="134" t="n">
        <v>2041</v>
      </c>
      <c r="BJ91" s="135" t="n">
        <v>264</v>
      </c>
      <c r="BK91" s="156" t="n">
        <v>0.147866192315978</v>
      </c>
      <c r="BL91" s="157" t="n">
        <v>10.8684505853161</v>
      </c>
      <c r="BM91" s="158"/>
      <c r="BN91" s="153"/>
      <c r="BO91" s="159"/>
      <c r="BP91" s="159"/>
      <c r="BQ91" s="159"/>
      <c r="BR91" s="159"/>
      <c r="BS91" s="159"/>
      <c r="BT91" s="153"/>
      <c r="BU91" s="153"/>
      <c r="BV91" s="160" t="n">
        <v>83.2038279770913</v>
      </c>
      <c r="BW91" s="134" t="n">
        <v>2453180</v>
      </c>
      <c r="BX91" s="149"/>
      <c r="BY91" s="161" t="n">
        <v>0.075</v>
      </c>
      <c r="BZ91" s="162" t="n">
        <v>0.744</v>
      </c>
      <c r="CA91" s="161" t="n">
        <v>-39</v>
      </c>
      <c r="CB91" s="163" t="n">
        <v>0.634762226987013</v>
      </c>
      <c r="CC91" s="133" t="n">
        <v>0.0919260769105296</v>
      </c>
      <c r="CD91" s="133" t="n">
        <v>0.365</v>
      </c>
      <c r="CE91" s="163" t="n">
        <v>0.0473442633642864</v>
      </c>
      <c r="CF91" s="164" t="n">
        <v>0.0717798938520614</v>
      </c>
      <c r="CG91" s="164" t="n">
        <v>0.0203813010052259</v>
      </c>
      <c r="CH91" s="164" t="n">
        <v>0.0125604317661158</v>
      </c>
      <c r="CI91" s="164" t="n">
        <v>0.0530690776869207</v>
      </c>
      <c r="CJ91" s="164" t="n">
        <v>0.0551957051663555</v>
      </c>
      <c r="CK91" s="164" t="n">
        <v>0.0564548871260976</v>
      </c>
      <c r="CL91" s="164" t="n">
        <v>0.0513040217187487</v>
      </c>
      <c r="CM91" s="164" t="n">
        <v>0.0735388353076415</v>
      </c>
      <c r="CN91" s="164" t="n">
        <v>0.0957365541868106</v>
      </c>
      <c r="CO91" s="164" t="n">
        <v>0.091438867103107</v>
      </c>
      <c r="CP91" s="164" t="n">
        <v>0.0822829959481163</v>
      </c>
      <c r="CQ91" s="164" t="n">
        <v>0.0631808509770991</v>
      </c>
      <c r="CR91" s="164" t="n">
        <v>0.125564369512225</v>
      </c>
      <c r="CS91" s="165" t="n">
        <v>0.634762226987013</v>
      </c>
      <c r="CT91" s="214"/>
      <c r="CU91" s="142" t="n">
        <v>0.100167945279189</v>
      </c>
      <c r="CV91" s="145" t="n">
        <v>0.0185636602287643</v>
      </c>
      <c r="CW91" s="166" t="n">
        <v>45.6654450549899</v>
      </c>
      <c r="CX91" s="148" t="n">
        <v>176089</v>
      </c>
      <c r="CY91" s="163" t="n">
        <v>0.0859370241793045</v>
      </c>
      <c r="CZ91" s="164" t="n">
        <v>0.168341555514952</v>
      </c>
      <c r="DA91" s="164" t="n">
        <v>0.338327547353676</v>
      </c>
      <c r="DB91" s="164" t="n">
        <v>0</v>
      </c>
      <c r="DC91" s="164" t="n">
        <v>0</v>
      </c>
      <c r="DD91" s="142" t="n">
        <v>0.407393872952068</v>
      </c>
      <c r="DE91" s="167"/>
      <c r="DF91" s="168"/>
      <c r="DG91" s="168"/>
      <c r="DH91" s="169"/>
      <c r="DI91" s="169"/>
      <c r="DJ91" s="169"/>
      <c r="DK91" s="169"/>
      <c r="DL91" s="169"/>
      <c r="DM91" s="169"/>
      <c r="DN91" s="169"/>
      <c r="DO91" s="170"/>
      <c r="DP91" s="145" t="n">
        <v>0.0210649035129913</v>
      </c>
      <c r="DQ91" s="145" t="n">
        <v>0.118681786515984</v>
      </c>
      <c r="DR91" s="171"/>
      <c r="DS91" s="194" t="n">
        <v>620.9</v>
      </c>
      <c r="DT91" s="174"/>
      <c r="DU91" s="169"/>
      <c r="DV91" s="169"/>
      <c r="DW91" s="170"/>
      <c r="DX91" s="170"/>
      <c r="DY91" s="173"/>
      <c r="DZ91" s="169"/>
      <c r="EA91" s="169"/>
      <c r="EB91" s="169"/>
      <c r="EC91" s="169"/>
      <c r="ED91" s="169"/>
      <c r="EE91" s="169"/>
      <c r="EF91" s="169"/>
      <c r="EG91" s="173"/>
      <c r="EH91" s="169"/>
      <c r="EI91" s="169"/>
      <c r="EJ91" s="170"/>
      <c r="EK91" s="211" t="n">
        <v>0.493375724715591</v>
      </c>
      <c r="EL91" s="143" t="n">
        <v>0.354691598624066</v>
      </c>
      <c r="EM91" s="143" t="n">
        <v>0.0342416458022289</v>
      </c>
      <c r="EN91" s="144" t="n">
        <v>0.0925312661316417</v>
      </c>
      <c r="EO91" s="169"/>
      <c r="EP91" s="191" t="n">
        <v>5.62</v>
      </c>
    </row>
    <row r="92" customFormat="false" ht="15" hidden="false" customHeight="true" outlineLevel="0" collapsed="false">
      <c r="A92" s="1" t="n">
        <v>2011</v>
      </c>
      <c r="B92" s="2" t="s">
        <v>202</v>
      </c>
      <c r="C92" s="126" t="n">
        <v>28659</v>
      </c>
      <c r="D92" s="127" t="n">
        <v>44669</v>
      </c>
      <c r="E92" s="128" t="n">
        <v>40.1209034267913</v>
      </c>
      <c r="F92" s="128" t="n">
        <v>25.7643187228679</v>
      </c>
      <c r="G92" s="129" t="n">
        <v>10.195</v>
      </c>
      <c r="H92" s="128" t="n">
        <v>55.0037142857143</v>
      </c>
      <c r="I92" s="128" t="n">
        <v>39.9269565217391</v>
      </c>
      <c r="J92" s="128" t="n">
        <v>32.1621428571429</v>
      </c>
      <c r="K92" s="128" t="n">
        <v>31.9081045751634</v>
      </c>
      <c r="L92" s="128" t="n">
        <v>45.4655862068966</v>
      </c>
      <c r="M92" s="130" t="n">
        <v>40.9932258064516</v>
      </c>
      <c r="N92" s="131" t="n">
        <v>31.07</v>
      </c>
      <c r="O92" s="157" t="n">
        <v>75.715652173913</v>
      </c>
      <c r="P92" s="137"/>
      <c r="Q92" s="134" t="n">
        <v>40</v>
      </c>
      <c r="R92" s="135" t="n">
        <v>74</v>
      </c>
      <c r="S92" s="136" t="n">
        <f aca="false">Q92-R92</f>
        <v>-34</v>
      </c>
      <c r="T92" s="209" t="n">
        <v>46472</v>
      </c>
      <c r="U92" s="210" t="n">
        <v>0.00275434670339129</v>
      </c>
      <c r="V92" s="210" t="n">
        <v>0.121406438285419</v>
      </c>
      <c r="W92" s="165" t="n">
        <v>0.0826088827681184</v>
      </c>
      <c r="X92" s="165" t="n">
        <v>0.0357204338096058</v>
      </c>
      <c r="Y92" s="165" t="n">
        <v>0.0387975555173007</v>
      </c>
      <c r="Z92" s="210" t="n">
        <v>0.87583921501119</v>
      </c>
      <c r="AA92" s="165" t="n">
        <v>0.204919091065588</v>
      </c>
      <c r="AB92" s="165" t="n">
        <v>0.0168488552246514</v>
      </c>
      <c r="AC92" s="165" t="n">
        <v>0.0226157686348769</v>
      </c>
      <c r="AD92" s="165" t="n">
        <v>0.01056550180754</v>
      </c>
      <c r="AE92" s="165" t="n">
        <v>0.197688930969186</v>
      </c>
      <c r="AF92" s="165" t="n">
        <v>0.38113272508177</v>
      </c>
      <c r="AG92" s="164" t="n">
        <v>0.0420683422275779</v>
      </c>
      <c r="AH92" s="211" t="n">
        <v>0.0205152141539419</v>
      </c>
      <c r="AI92" s="143" t="n">
        <v>0.0952190438087618</v>
      </c>
      <c r="AJ92" s="143" t="n">
        <v>0.10168700406748</v>
      </c>
      <c r="AK92" s="143" t="n">
        <v>0.485941632770999</v>
      </c>
      <c r="AL92" s="143" t="n">
        <v>0.279055811162232</v>
      </c>
      <c r="AM92" s="143" t="n">
        <v>0.0474539352314907</v>
      </c>
      <c r="AN92" s="144" t="n">
        <v>0.00304505345513547</v>
      </c>
      <c r="AO92" s="142"/>
      <c r="AP92" s="134" t="n">
        <v>64.2</v>
      </c>
      <c r="AQ92" s="143" t="n">
        <v>0.00311526479750779</v>
      </c>
      <c r="AR92" s="143" t="n">
        <v>0.0545171339563863</v>
      </c>
      <c r="AS92" s="143" t="n">
        <v>0.0358255451713396</v>
      </c>
      <c r="AT92" s="143" t="n">
        <v>0.043613707165109</v>
      </c>
      <c r="AU92" s="143" t="n">
        <v>0.238317757009346</v>
      </c>
      <c r="AV92" s="143" t="n">
        <v>0.225856697819315</v>
      </c>
      <c r="AW92" s="144" t="n">
        <v>0.434579439252336</v>
      </c>
      <c r="AX92" s="145" t="n">
        <v>0.0980294415452916</v>
      </c>
      <c r="AY92" s="133" t="n">
        <v>0.00102768181221848</v>
      </c>
      <c r="AZ92" s="147" t="n">
        <v>2054</v>
      </c>
      <c r="BA92" s="148" t="n">
        <v>1397</v>
      </c>
      <c r="BB92" s="191" t="n">
        <v>17033</v>
      </c>
      <c r="BC92" s="133" t="n">
        <v>1.62175366466074</v>
      </c>
      <c r="BD92" s="175" t="n">
        <v>5.998345</v>
      </c>
      <c r="BE92" s="176" t="n">
        <v>3.998892</v>
      </c>
      <c r="BF92" s="176" t="n">
        <v>8.613007</v>
      </c>
      <c r="BG92" s="177" t="n">
        <v>4.1527</v>
      </c>
      <c r="BH92" s="134" t="n">
        <v>485</v>
      </c>
      <c r="BI92" s="134" t="n">
        <v>116</v>
      </c>
      <c r="BJ92" s="135" t="n">
        <v>20</v>
      </c>
      <c r="BK92" s="156" t="n">
        <v>0.0504508232424427</v>
      </c>
      <c r="BL92" s="157" t="n">
        <v>2.84407612031921</v>
      </c>
      <c r="BM92" s="158"/>
      <c r="BN92" s="153"/>
      <c r="BO92" s="159"/>
      <c r="BP92" s="159"/>
      <c r="BQ92" s="162" t="n">
        <v>31.3759</v>
      </c>
      <c r="BR92" s="159"/>
      <c r="BS92" s="159"/>
      <c r="BT92" s="153"/>
      <c r="BU92" s="153"/>
      <c r="BV92" s="160" t="n">
        <v>608.521516829996</v>
      </c>
      <c r="BW92" s="134" t="n">
        <v>99974</v>
      </c>
      <c r="BX92" s="149"/>
      <c r="BY92" s="161" t="n">
        <v>0.319</v>
      </c>
      <c r="BZ92" s="162" t="n">
        <v>0.782</v>
      </c>
      <c r="CA92" s="161" t="n">
        <v>-28.3</v>
      </c>
      <c r="CB92" s="163" t="n">
        <v>0.650349090763598</v>
      </c>
      <c r="CC92" s="133" t="n">
        <v>0.107770155956812</v>
      </c>
      <c r="CD92" s="133" t="n">
        <v>0.348</v>
      </c>
      <c r="CE92" s="163" t="n">
        <v>0.0444315522035729</v>
      </c>
      <c r="CF92" s="164" t="n">
        <v>0.0591053673955228</v>
      </c>
      <c r="CG92" s="164" t="n">
        <v>0.0167543561325945</v>
      </c>
      <c r="CH92" s="164" t="n">
        <v>0.0127133054594195</v>
      </c>
      <c r="CI92" s="164" t="n">
        <v>0.0820613359473463</v>
      </c>
      <c r="CJ92" s="164" t="n">
        <v>0.0755896533098606</v>
      </c>
      <c r="CK92" s="164" t="n">
        <v>0.061105887530758</v>
      </c>
      <c r="CL92" s="164" t="n">
        <v>0.0474323324064257</v>
      </c>
      <c r="CM92" s="164" t="n">
        <v>0.0641966911396963</v>
      </c>
      <c r="CN92" s="164" t="n">
        <v>0.0833916818372777</v>
      </c>
      <c r="CO92" s="164" t="n">
        <v>0.0829915778102307</v>
      </c>
      <c r="CP92" s="164" t="n">
        <v>0.0789505271370556</v>
      </c>
      <c r="CQ92" s="164" t="n">
        <v>0.0619160981855282</v>
      </c>
      <c r="CR92" s="164" t="n">
        <v>0.127233080600956</v>
      </c>
      <c r="CS92" s="165" t="n">
        <v>0.650349090763598</v>
      </c>
      <c r="CT92" s="213" t="n">
        <v>11354</v>
      </c>
      <c r="CU92" s="142" t="n">
        <v>0.102126552903755</v>
      </c>
      <c r="CV92" s="145" t="n">
        <v>0.0304179086562506</v>
      </c>
      <c r="CW92" s="166" t="n">
        <v>45.257041830876</v>
      </c>
      <c r="CX92" s="148" t="n">
        <v>5909</v>
      </c>
      <c r="CY92" s="163" t="n">
        <v>0.0747282608695652</v>
      </c>
      <c r="CZ92" s="164" t="n">
        <v>0.141304347826087</v>
      </c>
      <c r="DA92" s="164" t="n">
        <v>0.31929347826087</v>
      </c>
      <c r="DB92" s="164" t="n">
        <v>0</v>
      </c>
      <c r="DC92" s="164" t="n">
        <v>0</v>
      </c>
      <c r="DD92" s="142" t="n">
        <v>0.464673913043478</v>
      </c>
      <c r="DE92" s="167"/>
      <c r="DF92" s="168"/>
      <c r="DG92" s="168"/>
      <c r="DH92" s="169"/>
      <c r="DI92" s="169"/>
      <c r="DJ92" s="169"/>
      <c r="DK92" s="169"/>
      <c r="DL92" s="169"/>
      <c r="DM92" s="169"/>
      <c r="DN92" s="169"/>
      <c r="DO92" s="170"/>
      <c r="DP92" s="145" t="n">
        <v>0.0831416168203733</v>
      </c>
      <c r="DQ92" s="145" t="n">
        <v>0.140519730510106</v>
      </c>
      <c r="DR92" s="171"/>
      <c r="DS92" s="194" t="n">
        <v>1285.3</v>
      </c>
      <c r="DT92" s="174"/>
      <c r="DU92" s="169"/>
      <c r="DV92" s="169"/>
      <c r="DW92" s="170"/>
      <c r="DX92" s="170"/>
      <c r="DY92" s="173"/>
      <c r="DZ92" s="169"/>
      <c r="EA92" s="169"/>
      <c r="EB92" s="169"/>
      <c r="EC92" s="169"/>
      <c r="ED92" s="169"/>
      <c r="EE92" s="169"/>
      <c r="EF92" s="169"/>
      <c r="EG92" s="173"/>
      <c r="EH92" s="169"/>
      <c r="EI92" s="169"/>
      <c r="EJ92" s="170"/>
      <c r="EK92" s="211" t="n">
        <v>0.301722563759206</v>
      </c>
      <c r="EL92" s="143" t="n">
        <v>0.208777162334896</v>
      </c>
      <c r="EM92" s="143" t="n">
        <v>0.0158865420902063</v>
      </c>
      <c r="EN92" s="144" t="n">
        <v>0.299774788483779</v>
      </c>
      <c r="EO92" s="169"/>
      <c r="EP92" s="162" t="n">
        <v>4.92333333333333</v>
      </c>
    </row>
    <row r="93" customFormat="false" ht="15" hidden="false" customHeight="true" outlineLevel="0" collapsed="false">
      <c r="A93" s="1" t="n">
        <v>2011</v>
      </c>
      <c r="B93" s="2" t="s">
        <v>203</v>
      </c>
      <c r="C93" s="126" t="n">
        <v>34930</v>
      </c>
      <c r="D93" s="127" t="n">
        <v>50736</v>
      </c>
      <c r="E93" s="128" t="n">
        <v>45.5492892156863</v>
      </c>
      <c r="F93" s="128" t="n">
        <v>31.4648934188917</v>
      </c>
      <c r="G93" s="129" t="n">
        <v>16.4925</v>
      </c>
      <c r="H93" s="128" t="n">
        <v>102.945294117647</v>
      </c>
      <c r="I93" s="128" t="n">
        <v>105.804285714286</v>
      </c>
      <c r="J93" s="128" t="n">
        <v>36.8995</v>
      </c>
      <c r="K93" s="128" t="n">
        <v>30.0902469135802</v>
      </c>
      <c r="L93" s="128" t="n">
        <v>47.179875</v>
      </c>
      <c r="M93" s="130" t="n">
        <v>42.9165425531915</v>
      </c>
      <c r="N93" s="131" t="n">
        <v>35.34</v>
      </c>
      <c r="O93" s="157" t="n">
        <v>246.203571428571</v>
      </c>
      <c r="P93" s="137"/>
      <c r="Q93" s="134" t="n">
        <v>30</v>
      </c>
      <c r="R93" s="135" t="n">
        <v>57</v>
      </c>
      <c r="S93" s="136" t="n">
        <f aca="false">Q93-R93</f>
        <v>-27</v>
      </c>
      <c r="T93" s="209" t="n">
        <v>29182</v>
      </c>
      <c r="U93" s="210" t="n">
        <v>0.00483174559660064</v>
      </c>
      <c r="V93" s="210" t="n">
        <v>0.168322938797889</v>
      </c>
      <c r="W93" s="165" t="n">
        <v>0.122267150983483</v>
      </c>
      <c r="X93" s="165" t="n">
        <v>0.0992735247755466</v>
      </c>
      <c r="Y93" s="165" t="n">
        <v>0.0460557878144061</v>
      </c>
      <c r="Z93" s="210" t="n">
        <v>0.82684531560551</v>
      </c>
      <c r="AA93" s="165" t="n">
        <v>0.153587828113221</v>
      </c>
      <c r="AB93" s="165" t="n">
        <v>0.0213487766431362</v>
      </c>
      <c r="AC93" s="165" t="n">
        <v>0.0176821328216024</v>
      </c>
      <c r="AD93" s="165" t="n">
        <v>0.010006168185868</v>
      </c>
      <c r="AE93" s="165" t="n">
        <v>0.170550339250223</v>
      </c>
      <c r="AF93" s="165" t="n">
        <v>0.40374203275992</v>
      </c>
      <c r="AG93" s="164" t="n">
        <v>0.04992803783154</v>
      </c>
      <c r="AH93" s="211" t="n">
        <v>0.0157140264924696</v>
      </c>
      <c r="AI93" s="143" t="n">
        <v>0.0879332244601706</v>
      </c>
      <c r="AJ93" s="143" t="n">
        <v>0.10059880239521</v>
      </c>
      <c r="AK93" s="143" t="n">
        <v>0.492542188350572</v>
      </c>
      <c r="AL93" s="143" t="n">
        <v>0.304699691526039</v>
      </c>
      <c r="AM93" s="143" t="n">
        <v>0.0550535293050263</v>
      </c>
      <c r="AN93" s="144" t="n">
        <v>0.0025040827436037</v>
      </c>
      <c r="AO93" s="142"/>
      <c r="AP93" s="134" t="n">
        <v>40.8</v>
      </c>
      <c r="AQ93" s="143" t="n">
        <v>0.00980392156862745</v>
      </c>
      <c r="AR93" s="143" t="n">
        <v>0.0833333333333333</v>
      </c>
      <c r="AS93" s="143" t="n">
        <v>0.0686274509803922</v>
      </c>
      <c r="AT93" s="143" t="n">
        <v>0.0490196078431373</v>
      </c>
      <c r="AU93" s="143" t="n">
        <v>0.198529411764706</v>
      </c>
      <c r="AV93" s="143" t="n">
        <v>0.196078431372549</v>
      </c>
      <c r="AW93" s="144" t="n">
        <v>0.46078431372549</v>
      </c>
      <c r="AX93" s="145" t="n">
        <v>0.0893373878071509</v>
      </c>
      <c r="AY93" s="133" t="n">
        <v>0.000312543408806779</v>
      </c>
      <c r="AZ93" s="147" t="n">
        <v>2123</v>
      </c>
      <c r="BA93" s="148" t="n">
        <v>1313</v>
      </c>
      <c r="BB93" s="149"/>
      <c r="BC93" s="133" t="n">
        <v>3.50390920015544</v>
      </c>
      <c r="BD93" s="175" t="n">
        <v>4.727138</v>
      </c>
      <c r="BE93" s="176" t="n">
        <v>1.838333</v>
      </c>
      <c r="BF93" s="176" t="n">
        <v>6.040234</v>
      </c>
      <c r="BG93" s="177" t="n">
        <v>2.36357</v>
      </c>
      <c r="BH93" s="134" t="n">
        <v>263</v>
      </c>
      <c r="BI93" s="134" t="n">
        <v>77</v>
      </c>
      <c r="BJ93" s="135" t="n">
        <v>14</v>
      </c>
      <c r="BK93" s="146"/>
      <c r="BL93" s="155"/>
      <c r="BM93" s="155"/>
      <c r="BN93" s="155"/>
      <c r="BO93" s="146"/>
      <c r="BP93" s="146"/>
      <c r="BQ93" s="162" t="n">
        <v>33.8778</v>
      </c>
      <c r="BR93" s="146"/>
      <c r="BS93" s="146"/>
      <c r="BT93" s="155"/>
      <c r="BU93" s="155"/>
      <c r="BV93" s="160" t="n">
        <v>399.58730803058</v>
      </c>
      <c r="BW93" s="134" t="n">
        <v>59063</v>
      </c>
      <c r="BX93" s="149"/>
      <c r="BY93" s="161" t="n">
        <v>-0.073</v>
      </c>
      <c r="BZ93" s="162" t="n">
        <v>0.711</v>
      </c>
      <c r="CA93" s="161" t="n">
        <v>-48.8</v>
      </c>
      <c r="CB93" s="163" t="n">
        <v>0.644701420517075</v>
      </c>
      <c r="CC93" s="133" t="n">
        <v>0.11655023898314</v>
      </c>
      <c r="CD93" s="133" t="n">
        <v>0.427</v>
      </c>
      <c r="CE93" s="163" t="n">
        <v>0.0459847958959078</v>
      </c>
      <c r="CF93" s="164" t="n">
        <v>0.0620185225945177</v>
      </c>
      <c r="CG93" s="164" t="n">
        <v>0.0188442849161065</v>
      </c>
      <c r="CH93" s="164" t="n">
        <v>0.0131554441867159</v>
      </c>
      <c r="CI93" s="164" t="n">
        <v>0.0714999238101688</v>
      </c>
      <c r="CJ93" s="164" t="n">
        <v>0.0668946717911383</v>
      </c>
      <c r="CK93" s="164" t="n">
        <v>0.0577010988266766</v>
      </c>
      <c r="CL93" s="164" t="n">
        <v>0.0500482535597582</v>
      </c>
      <c r="CM93" s="164" t="n">
        <v>0.0604777948969744</v>
      </c>
      <c r="CN93" s="164" t="n">
        <v>0.0834193996241302</v>
      </c>
      <c r="CO93" s="164" t="n">
        <v>0.0891928957215177</v>
      </c>
      <c r="CP93" s="164" t="n">
        <v>0.0858913363696392</v>
      </c>
      <c r="CQ93" s="164" t="n">
        <v>0.0664206017303557</v>
      </c>
      <c r="CR93" s="164" t="n">
        <v>0.123732285864247</v>
      </c>
      <c r="CS93" s="165" t="n">
        <v>0.644701420517075</v>
      </c>
      <c r="CT93" s="213" t="n">
        <v>7885</v>
      </c>
      <c r="CU93" s="142" t="n">
        <v>0.104718690212146</v>
      </c>
      <c r="CV93" s="145" t="n">
        <v>0.0436991009599919</v>
      </c>
      <c r="CW93" s="166" t="n">
        <v>45.6694123224354</v>
      </c>
      <c r="CX93" s="148" t="n">
        <v>3663</v>
      </c>
      <c r="CY93" s="163" t="n">
        <v>0.0576540755467197</v>
      </c>
      <c r="CZ93" s="164" t="n">
        <v>0.135188866799205</v>
      </c>
      <c r="DA93" s="164" t="n">
        <v>0.306163021868787</v>
      </c>
      <c r="DB93" s="164" t="n">
        <v>0</v>
      </c>
      <c r="DC93" s="164" t="n">
        <v>0</v>
      </c>
      <c r="DD93" s="142" t="n">
        <v>0.500994035785288</v>
      </c>
      <c r="DE93" s="167"/>
      <c r="DF93" s="168"/>
      <c r="DG93" s="168"/>
      <c r="DH93" s="169"/>
      <c r="DI93" s="169"/>
      <c r="DJ93" s="169"/>
      <c r="DK93" s="169"/>
      <c r="DL93" s="169"/>
      <c r="DM93" s="169"/>
      <c r="DN93" s="169"/>
      <c r="DO93" s="170"/>
      <c r="DP93" s="145" t="n">
        <v>0.110153564837546</v>
      </c>
      <c r="DQ93" s="145" t="n">
        <v>0.237934214571165</v>
      </c>
      <c r="DR93" s="171"/>
      <c r="DS93" s="194" t="n">
        <v>1625.4</v>
      </c>
      <c r="DT93" s="174"/>
      <c r="DU93" s="169"/>
      <c r="DV93" s="169"/>
      <c r="DW93" s="170"/>
      <c r="DX93" s="170"/>
      <c r="DY93" s="173"/>
      <c r="DZ93" s="169"/>
      <c r="EA93" s="169"/>
      <c r="EB93" s="169"/>
      <c r="EC93" s="169"/>
      <c r="ED93" s="169"/>
      <c r="EE93" s="169"/>
      <c r="EF93" s="169"/>
      <c r="EG93" s="173"/>
      <c r="EH93" s="169"/>
      <c r="EI93" s="169"/>
      <c r="EJ93" s="170"/>
      <c r="EK93" s="211" t="n">
        <v>0.443271767810026</v>
      </c>
      <c r="EL93" s="143" t="n">
        <v>0.267640890332183</v>
      </c>
      <c r="EM93" s="143" t="n">
        <v>0.0389689466206617</v>
      </c>
      <c r="EN93" s="144" t="n">
        <v>0.238008253839388</v>
      </c>
      <c r="EO93" s="169"/>
      <c r="EP93" s="162" t="n">
        <v>5.54333333333333</v>
      </c>
    </row>
    <row r="94" customFormat="false" ht="15" hidden="false" customHeight="true" outlineLevel="0" collapsed="false">
      <c r="A94" s="1" t="n">
        <v>2011</v>
      </c>
      <c r="B94" s="2" t="s">
        <v>204</v>
      </c>
      <c r="C94" s="126" t="n">
        <v>30609</v>
      </c>
      <c r="D94" s="127" t="n">
        <v>70057</v>
      </c>
      <c r="E94" s="128" t="n">
        <v>62.9386571428571</v>
      </c>
      <c r="F94" s="128" t="n">
        <v>27.5170884652859</v>
      </c>
      <c r="G94" s="129" t="n">
        <v>23.0744</v>
      </c>
      <c r="H94" s="128" t="n">
        <v>53.2301162790698</v>
      </c>
      <c r="I94" s="128" t="n">
        <v>41.448552631579</v>
      </c>
      <c r="J94" s="128" t="n">
        <v>36.7028358208955</v>
      </c>
      <c r="K94" s="128" t="n">
        <v>43.6134745762712</v>
      </c>
      <c r="L94" s="128" t="n">
        <v>183.2469</v>
      </c>
      <c r="M94" s="130" t="n">
        <v>41.8494652406417</v>
      </c>
      <c r="N94" s="131" t="n">
        <v>46.74</v>
      </c>
      <c r="O94" s="157" t="n">
        <v>144.841842105263</v>
      </c>
      <c r="P94" s="219" t="n">
        <v>0.173287923851606</v>
      </c>
      <c r="Q94" s="134" t="n">
        <v>317</v>
      </c>
      <c r="R94" s="135" t="n">
        <v>293</v>
      </c>
      <c r="S94" s="136" t="n">
        <f aca="false">Q94-R94</f>
        <v>24</v>
      </c>
      <c r="T94" s="209" t="n">
        <v>52853</v>
      </c>
      <c r="U94" s="210" t="n">
        <v>0.0302726429909371</v>
      </c>
      <c r="V94" s="210" t="n">
        <v>0.22899362382457</v>
      </c>
      <c r="W94" s="165" t="n">
        <v>0.144324825459293</v>
      </c>
      <c r="X94" s="165" t="n">
        <v>0.123455622197415</v>
      </c>
      <c r="Y94" s="165" t="n">
        <v>0.0846687983652773</v>
      </c>
      <c r="Z94" s="210" t="n">
        <v>0.740733733184493</v>
      </c>
      <c r="AA94" s="165" t="n">
        <v>0.355060261479954</v>
      </c>
      <c r="AB94" s="165" t="n">
        <v>0.00713299150473956</v>
      </c>
      <c r="AC94" s="165" t="n">
        <v>0.0103873006262653</v>
      </c>
      <c r="AD94" s="165" t="n">
        <v>0.00677350386922218</v>
      </c>
      <c r="AE94" s="165" t="n">
        <v>0.111270883393563</v>
      </c>
      <c r="AF94" s="165" t="n">
        <v>0.219098253646907</v>
      </c>
      <c r="AG94" s="164" t="n">
        <v>0.0310105386638412</v>
      </c>
      <c r="AH94" s="211" t="n">
        <v>0.0133566739606127</v>
      </c>
      <c r="AI94" s="143" t="n">
        <v>0.0745382932166302</v>
      </c>
      <c r="AJ94" s="143" t="n">
        <v>0.0963326039387309</v>
      </c>
      <c r="AK94" s="143" t="n">
        <v>0.460901531728665</v>
      </c>
      <c r="AL94" s="143" t="n">
        <v>0.23564113785558</v>
      </c>
      <c r="AM94" s="143" t="n">
        <v>0.0418730853391685</v>
      </c>
      <c r="AN94" s="144" t="n">
        <v>0.00257330415754923</v>
      </c>
      <c r="AO94" s="142"/>
      <c r="AP94" s="134" t="n">
        <v>70</v>
      </c>
      <c r="AQ94" s="143" t="n">
        <v>0.0357142857142857</v>
      </c>
      <c r="AR94" s="143" t="n">
        <v>0.122857142857143</v>
      </c>
      <c r="AS94" s="143" t="n">
        <v>0.108571428571429</v>
      </c>
      <c r="AT94" s="143" t="n">
        <v>0.0957142857142857</v>
      </c>
      <c r="AU94" s="143" t="n">
        <v>0.337142857142857</v>
      </c>
      <c r="AV94" s="143" t="n">
        <v>0.142857142857143</v>
      </c>
      <c r="AW94" s="144" t="n">
        <v>0.267142857142857</v>
      </c>
      <c r="AX94" s="145" t="n">
        <v>0.128522660724743</v>
      </c>
      <c r="AY94" s="133" t="n">
        <v>0.00366083856083284</v>
      </c>
      <c r="AZ94" s="147" t="n">
        <v>2118</v>
      </c>
      <c r="BA94" s="148" t="n">
        <v>1545</v>
      </c>
      <c r="BB94" s="191" t="n">
        <v>18067</v>
      </c>
      <c r="BC94" s="133" t="n">
        <v>2.12644246791948</v>
      </c>
      <c r="BD94" s="175" t="n">
        <v>8.933088</v>
      </c>
      <c r="BE94" s="176" t="n">
        <v>3.970262</v>
      </c>
      <c r="BF94" s="176" t="n">
        <v>9.429376</v>
      </c>
      <c r="BG94" s="177" t="n">
        <v>4.06952</v>
      </c>
      <c r="BH94" s="134" t="n">
        <v>631</v>
      </c>
      <c r="BI94" s="134" t="n">
        <v>142</v>
      </c>
      <c r="BJ94" s="135" t="n">
        <v>24</v>
      </c>
      <c r="BK94" s="156" t="n">
        <v>0.0847785301372342</v>
      </c>
      <c r="BL94" s="157" t="n">
        <v>5.03316999623068</v>
      </c>
      <c r="BM94" s="158"/>
      <c r="BN94" s="153"/>
      <c r="BO94" s="159"/>
      <c r="BP94" s="159"/>
      <c r="BQ94" s="162" t="n">
        <v>36.6257</v>
      </c>
      <c r="BR94" s="159"/>
      <c r="BS94" s="159"/>
      <c r="BT94" s="153"/>
      <c r="BU94" s="153"/>
      <c r="BV94" s="160" t="n">
        <v>70.7866162062745</v>
      </c>
      <c r="BW94" s="134" t="n">
        <v>160108</v>
      </c>
      <c r="BX94" s="149"/>
      <c r="BY94" s="161" t="n">
        <v>0.23</v>
      </c>
      <c r="BZ94" s="162" t="n">
        <v>0.735</v>
      </c>
      <c r="CA94" s="161" t="n">
        <v>-40.3</v>
      </c>
      <c r="CB94" s="163" t="n">
        <v>0.629256501861244</v>
      </c>
      <c r="CC94" s="133" t="n">
        <v>0.06466565424967</v>
      </c>
      <c r="CD94" s="133" t="n">
        <v>0.219</v>
      </c>
      <c r="CE94" s="163" t="n">
        <v>0.0481362580258326</v>
      </c>
      <c r="CF94" s="164" t="n">
        <v>0.0725760111924451</v>
      </c>
      <c r="CG94" s="164" t="n">
        <v>0.0207172658455542</v>
      </c>
      <c r="CH94" s="164" t="n">
        <v>0.0127289079871087</v>
      </c>
      <c r="CI94" s="164" t="n">
        <v>0.0491793039698204</v>
      </c>
      <c r="CJ94" s="164" t="n">
        <v>0.0530079696205062</v>
      </c>
      <c r="CK94" s="164" t="n">
        <v>0.0576298498513503</v>
      </c>
      <c r="CL94" s="164" t="n">
        <v>0.0524271116996028</v>
      </c>
      <c r="CM94" s="164" t="n">
        <v>0.0768543732980238</v>
      </c>
      <c r="CN94" s="164" t="n">
        <v>0.0966472630974092</v>
      </c>
      <c r="CO94" s="164" t="n">
        <v>0.090470182626727</v>
      </c>
      <c r="CP94" s="164" t="n">
        <v>0.0795088315387114</v>
      </c>
      <c r="CQ94" s="164" t="n">
        <v>0.0608027081719839</v>
      </c>
      <c r="CR94" s="164" t="n">
        <v>0.127907412496565</v>
      </c>
      <c r="CS94" s="165" t="n">
        <v>0.629256501861244</v>
      </c>
      <c r="CT94" s="213" t="n">
        <v>-8079</v>
      </c>
      <c r="CU94" s="142" t="n">
        <v>0.10140655057836</v>
      </c>
      <c r="CV94" s="145" t="n">
        <v>0.0205798585954481</v>
      </c>
      <c r="CW94" s="166" t="n">
        <v>45.7120662302946</v>
      </c>
      <c r="CX94" s="148" t="n">
        <v>11620</v>
      </c>
      <c r="CY94" s="163" t="n">
        <v>0.0567986230636833</v>
      </c>
      <c r="CZ94" s="164" t="n">
        <v>0.128227194492255</v>
      </c>
      <c r="DA94" s="164" t="n">
        <v>0.394148020654045</v>
      </c>
      <c r="DB94" s="164" t="n">
        <v>0</v>
      </c>
      <c r="DC94" s="164" t="n">
        <v>0</v>
      </c>
      <c r="DD94" s="142" t="n">
        <v>0.420826161790017</v>
      </c>
      <c r="DE94" s="167"/>
      <c r="DF94" s="168"/>
      <c r="DG94" s="168"/>
      <c r="DH94" s="169"/>
      <c r="DI94" s="169"/>
      <c r="DJ94" s="169"/>
      <c r="DK94" s="169"/>
      <c r="DL94" s="169"/>
      <c r="DM94" s="169"/>
      <c r="DN94" s="169"/>
      <c r="DO94" s="170"/>
      <c r="DP94" s="145" t="n">
        <v>0.029573787693307</v>
      </c>
      <c r="DQ94" s="145" t="n">
        <v>0.101372756071806</v>
      </c>
      <c r="DR94" s="171"/>
      <c r="DS94" s="194" t="n">
        <v>632.7</v>
      </c>
      <c r="DT94" s="174"/>
      <c r="DU94" s="169"/>
      <c r="DV94" s="169"/>
      <c r="DW94" s="170"/>
      <c r="DX94" s="170"/>
      <c r="DY94" s="173"/>
      <c r="DZ94" s="169"/>
      <c r="EA94" s="169"/>
      <c r="EB94" s="169"/>
      <c r="EC94" s="169"/>
      <c r="ED94" s="169"/>
      <c r="EE94" s="169"/>
      <c r="EF94" s="169"/>
      <c r="EG94" s="173"/>
      <c r="EH94" s="169"/>
      <c r="EI94" s="169"/>
      <c r="EJ94" s="170"/>
      <c r="EK94" s="211" t="n">
        <v>0.390416651929403</v>
      </c>
      <c r="EL94" s="143" t="n">
        <v>0.453321189827751</v>
      </c>
      <c r="EM94" s="143" t="n">
        <v>0.0394811304071022</v>
      </c>
      <c r="EN94" s="144" t="n">
        <v>0.0915582004032116</v>
      </c>
      <c r="EO94" s="169"/>
      <c r="EP94" s="132"/>
    </row>
    <row r="95" customFormat="false" ht="15" hidden="false" customHeight="true" outlineLevel="0" collapsed="false">
      <c r="A95" s="1" t="n">
        <v>2011</v>
      </c>
      <c r="B95" s="2" t="s">
        <v>205</v>
      </c>
      <c r="C95" s="126" t="n">
        <v>20006</v>
      </c>
      <c r="D95" s="127" t="n">
        <v>48124</v>
      </c>
      <c r="E95" s="128" t="n">
        <v>43.2270897155361</v>
      </c>
      <c r="F95" s="128" t="n">
        <v>18.1091972462347</v>
      </c>
      <c r="G95" s="129" t="n">
        <v>28.0177272727273</v>
      </c>
      <c r="H95" s="128" t="n">
        <v>43.6022727272727</v>
      </c>
      <c r="I95" s="128" t="n">
        <v>39.8689024390244</v>
      </c>
      <c r="J95" s="128" t="n">
        <v>30.879375</v>
      </c>
      <c r="K95" s="128" t="n">
        <v>28.0087368421053</v>
      </c>
      <c r="L95" s="128" t="n">
        <v>99.6922448979592</v>
      </c>
      <c r="M95" s="130" t="n">
        <v>40.7365584415584</v>
      </c>
      <c r="N95" s="131" t="n">
        <v>32.32</v>
      </c>
      <c r="O95" s="157" t="n">
        <v>130.082804878049</v>
      </c>
      <c r="P95" s="219" t="n">
        <v>0.166748384471805</v>
      </c>
      <c r="Q95" s="134" t="n">
        <v>52</v>
      </c>
      <c r="R95" s="135" t="n">
        <v>45</v>
      </c>
      <c r="S95" s="136" t="n">
        <f aca="false">Q95-R95</f>
        <v>7</v>
      </c>
      <c r="T95" s="209" t="n">
        <v>31751</v>
      </c>
      <c r="U95" s="210" t="n">
        <v>0.0541085320147397</v>
      </c>
      <c r="V95" s="210" t="n">
        <v>0.349815753834525</v>
      </c>
      <c r="W95" s="165" t="n">
        <v>0.248590595571793</v>
      </c>
      <c r="X95" s="165" t="n">
        <v>0.227772353626657</v>
      </c>
      <c r="Y95" s="165" t="n">
        <v>0.101225158262732</v>
      </c>
      <c r="Z95" s="210" t="n">
        <v>0.596044219079714</v>
      </c>
      <c r="AA95" s="165" t="n">
        <v>0.190671159963466</v>
      </c>
      <c r="AB95" s="165" t="n">
        <v>0.00831469874964568</v>
      </c>
      <c r="AC95" s="165" t="n">
        <v>0.0137003558943025</v>
      </c>
      <c r="AD95" s="165" t="n">
        <v>0.00494472615035747</v>
      </c>
      <c r="AE95" s="165" t="n">
        <v>0.0748007936757897</v>
      </c>
      <c r="AF95" s="165" t="n">
        <v>0.275739346792227</v>
      </c>
      <c r="AG95" s="164" t="n">
        <v>0.0278731378539259</v>
      </c>
      <c r="AH95" s="211" t="n">
        <v>0.0177617150094214</v>
      </c>
      <c r="AI95" s="143" t="n">
        <v>0.0765452692058197</v>
      </c>
      <c r="AJ95" s="143" t="n">
        <v>0.0868007290025639</v>
      </c>
      <c r="AK95" s="143" t="n">
        <v>0.471720260711086</v>
      </c>
      <c r="AL95" s="143" t="n">
        <v>0.28150001544497</v>
      </c>
      <c r="AM95" s="143" t="n">
        <v>0.0440181632842183</v>
      </c>
      <c r="AN95" s="144" t="n">
        <v>0.00244030519259877</v>
      </c>
      <c r="AO95" s="142"/>
      <c r="AP95" s="134" t="n">
        <v>45.7</v>
      </c>
      <c r="AQ95" s="143" t="n">
        <v>0.0481400437636762</v>
      </c>
      <c r="AR95" s="143" t="n">
        <v>0.192560175054705</v>
      </c>
      <c r="AS95" s="143" t="n">
        <v>0.179431072210066</v>
      </c>
      <c r="AT95" s="143" t="n">
        <v>0.105032822757112</v>
      </c>
      <c r="AU95" s="143" t="n">
        <v>0.207877461706783</v>
      </c>
      <c r="AV95" s="143" t="n">
        <v>0.107221006564551</v>
      </c>
      <c r="AW95" s="144" t="n">
        <v>0.336980306345733</v>
      </c>
      <c r="AX95" s="145" t="n">
        <v>0.137045951859956</v>
      </c>
      <c r="AY95" s="133" t="n">
        <v>0.0023679003535632</v>
      </c>
      <c r="AZ95" s="147" t="n">
        <v>1880</v>
      </c>
      <c r="BA95" s="148" t="n">
        <v>1360</v>
      </c>
      <c r="BB95" s="191" t="n">
        <v>15344</v>
      </c>
      <c r="BC95" s="133" t="n">
        <v>2.69040191687511</v>
      </c>
      <c r="BD95" s="175" t="n">
        <v>2.204553</v>
      </c>
      <c r="BE95" s="176" t="n">
        <v>0.88182</v>
      </c>
      <c r="BF95" s="176" t="n">
        <v>2.939403</v>
      </c>
      <c r="BG95" s="177" t="n">
        <v>2.35152</v>
      </c>
      <c r="BH95" s="134" t="n">
        <v>410</v>
      </c>
      <c r="BI95" s="134" t="n">
        <v>88</v>
      </c>
      <c r="BJ95" s="135" t="n">
        <v>5</v>
      </c>
      <c r="BK95" s="156" t="n">
        <v>0.134997323545156</v>
      </c>
      <c r="BL95" s="157" t="n">
        <v>7.25172527111403</v>
      </c>
      <c r="BM95" s="158"/>
      <c r="BN95" s="153"/>
      <c r="BO95" s="159"/>
      <c r="BP95" s="159"/>
      <c r="BQ95" s="162" t="n">
        <v>23.2213</v>
      </c>
      <c r="BR95" s="159"/>
      <c r="BS95" s="159"/>
      <c r="BT95" s="153"/>
      <c r="BU95" s="153"/>
      <c r="BV95" s="160" t="n">
        <v>57.7366239897533</v>
      </c>
      <c r="BW95" s="134" t="n">
        <v>109087</v>
      </c>
      <c r="BX95" s="149"/>
      <c r="BY95" s="161" t="n">
        <v>-0.789</v>
      </c>
      <c r="BZ95" s="162" t="n">
        <v>0.62</v>
      </c>
      <c r="CA95" s="161" t="n">
        <v>-74.8</v>
      </c>
      <c r="CB95" s="163" t="n">
        <v>0.623731517046027</v>
      </c>
      <c r="CC95" s="133" t="n">
        <v>0.119427991946033</v>
      </c>
      <c r="CD95" s="133" t="n">
        <v>0.395</v>
      </c>
      <c r="CE95" s="163" t="n">
        <v>0.0405914545271206</v>
      </c>
      <c r="CF95" s="164" t="n">
        <v>0.0658831941477903</v>
      </c>
      <c r="CG95" s="164" t="n">
        <v>0.0185906661655376</v>
      </c>
      <c r="CH95" s="164" t="n">
        <v>0.0119720956667614</v>
      </c>
      <c r="CI95" s="164" t="n">
        <v>0.0487775811966596</v>
      </c>
      <c r="CJ95" s="164" t="n">
        <v>0.0526735541356899</v>
      </c>
      <c r="CK95" s="164" t="n">
        <v>0.0508859900813112</v>
      </c>
      <c r="CL95" s="164" t="n">
        <v>0.0489242531190701</v>
      </c>
      <c r="CM95" s="164" t="n">
        <v>0.0720434148890335</v>
      </c>
      <c r="CN95" s="164" t="n">
        <v>0.0905149101176126</v>
      </c>
      <c r="CO95" s="164" t="n">
        <v>0.0936225214736862</v>
      </c>
      <c r="CP95" s="164" t="n">
        <v>0.0883239982766049</v>
      </c>
      <c r="CQ95" s="164" t="n">
        <v>0.0659931980895982</v>
      </c>
      <c r="CR95" s="164" t="n">
        <v>0.13565319423946</v>
      </c>
      <c r="CS95" s="165" t="n">
        <v>0.623731517046027</v>
      </c>
      <c r="CT95" s="213" t="n">
        <v>-7553</v>
      </c>
      <c r="CU95" s="142" t="n">
        <v>0.115549973874064</v>
      </c>
      <c r="CV95" s="145" t="n">
        <v>0.00844280253375746</v>
      </c>
      <c r="CW95" s="166" t="n">
        <v>47.4105713788077</v>
      </c>
      <c r="CX95" s="148" t="n">
        <v>7187</v>
      </c>
      <c r="CY95" s="163" t="n">
        <v>0.0992268041237113</v>
      </c>
      <c r="CZ95" s="164" t="n">
        <v>0.164948453608247</v>
      </c>
      <c r="DA95" s="164" t="n">
        <v>0.345360824742268</v>
      </c>
      <c r="DB95" s="164" t="n">
        <v>0</v>
      </c>
      <c r="DC95" s="164" t="n">
        <v>0</v>
      </c>
      <c r="DD95" s="142" t="n">
        <v>0.390463917525773</v>
      </c>
      <c r="DE95" s="167"/>
      <c r="DF95" s="168"/>
      <c r="DG95" s="168"/>
      <c r="DH95" s="169"/>
      <c r="DI95" s="169"/>
      <c r="DJ95" s="169"/>
      <c r="DK95" s="169"/>
      <c r="DL95" s="169"/>
      <c r="DM95" s="169"/>
      <c r="DN95" s="169"/>
      <c r="DO95" s="170"/>
      <c r="DP95" s="178"/>
      <c r="DQ95" s="178"/>
      <c r="DR95" s="171"/>
      <c r="DS95" s="194" t="n">
        <v>426.3</v>
      </c>
      <c r="DT95" s="174"/>
      <c r="DU95" s="169"/>
      <c r="DV95" s="169"/>
      <c r="DW95" s="170"/>
      <c r="DX95" s="170"/>
      <c r="DY95" s="173"/>
      <c r="DZ95" s="169"/>
      <c r="EA95" s="169"/>
      <c r="EB95" s="169"/>
      <c r="EC95" s="169"/>
      <c r="ED95" s="169"/>
      <c r="EE95" s="169"/>
      <c r="EF95" s="169"/>
      <c r="EG95" s="173"/>
      <c r="EH95" s="169"/>
      <c r="EI95" s="169"/>
      <c r="EJ95" s="170"/>
      <c r="EK95" s="211" t="n">
        <v>0.512567548256316</v>
      </c>
      <c r="EL95" s="143" t="n">
        <v>0.357528091077014</v>
      </c>
      <c r="EM95" s="143" t="n">
        <v>0.0163915337754513</v>
      </c>
      <c r="EN95" s="144" t="n">
        <v>0.0790784327216721</v>
      </c>
      <c r="EO95" s="169"/>
      <c r="EP95" s="132"/>
    </row>
    <row r="96" customFormat="false" ht="15" hidden="false" customHeight="true" outlineLevel="0" collapsed="false">
      <c r="A96" s="1" t="n">
        <v>2011</v>
      </c>
      <c r="B96" s="2" t="s">
        <v>206</v>
      </c>
      <c r="C96" s="126" t="n">
        <v>20768</v>
      </c>
      <c r="D96" s="127" t="n">
        <v>49766</v>
      </c>
      <c r="E96" s="128" t="n">
        <v>44.718716904277</v>
      </c>
      <c r="F96" s="128" t="n">
        <v>18.7829475269038</v>
      </c>
      <c r="G96" s="129" t="n">
        <v>23.795</v>
      </c>
      <c r="H96" s="128" t="n">
        <v>57.490612244898</v>
      </c>
      <c r="I96" s="128" t="n">
        <v>57.9259523809524</v>
      </c>
      <c r="J96" s="128" t="n">
        <v>33.5529166666667</v>
      </c>
      <c r="K96" s="128" t="n">
        <v>30.6950458715596</v>
      </c>
      <c r="L96" s="128" t="n">
        <v>70.9168292682927</v>
      </c>
      <c r="M96" s="130" t="n">
        <v>36.8237062937063</v>
      </c>
      <c r="N96" s="131" t="n">
        <v>33.91</v>
      </c>
      <c r="O96" s="157" t="n">
        <v>202.310833333333</v>
      </c>
      <c r="P96" s="219" t="n">
        <v>0.0980051323664493</v>
      </c>
      <c r="Q96" s="134" t="n">
        <v>72</v>
      </c>
      <c r="R96" s="135" t="n">
        <v>67</v>
      </c>
      <c r="S96" s="136" t="n">
        <f aca="false">Q96-R96</f>
        <v>5</v>
      </c>
      <c r="T96" s="209" t="n">
        <v>37610</v>
      </c>
      <c r="U96" s="210" t="n">
        <v>0.0221749534698219</v>
      </c>
      <c r="V96" s="210" t="n">
        <v>0.348896570061154</v>
      </c>
      <c r="W96" s="165" t="n">
        <v>0.259532039351236</v>
      </c>
      <c r="X96" s="165" t="n">
        <v>0.203243818133475</v>
      </c>
      <c r="Y96" s="165" t="n">
        <v>0.0893645307099176</v>
      </c>
      <c r="Z96" s="210" t="n">
        <v>0.628928476469024</v>
      </c>
      <c r="AA96" s="165" t="n">
        <v>0.196995479925552</v>
      </c>
      <c r="AB96" s="165" t="n">
        <v>0.0107684126562085</v>
      </c>
      <c r="AC96" s="165" t="n">
        <v>0.0138526987503324</v>
      </c>
      <c r="AD96" s="165" t="n">
        <v>0.00648763626695028</v>
      </c>
      <c r="AE96" s="165" t="n">
        <v>0.125950545067801</v>
      </c>
      <c r="AF96" s="165" t="n">
        <v>0.240840202073916</v>
      </c>
      <c r="AG96" s="164" t="n">
        <v>0.0340335017282638</v>
      </c>
      <c r="AH96" s="211" t="n">
        <v>0.0143067048178795</v>
      </c>
      <c r="AI96" s="143" t="n">
        <v>0.0753744232206842</v>
      </c>
      <c r="AJ96" s="143" t="n">
        <v>0.0892429046477457</v>
      </c>
      <c r="AK96" s="143" t="n">
        <v>0.470368365426752</v>
      </c>
      <c r="AL96" s="143" t="n">
        <v>0.27541051220581</v>
      </c>
      <c r="AM96" s="143" t="n">
        <v>0.0429201144536386</v>
      </c>
      <c r="AN96" s="144" t="n">
        <v>0.00188178279586523</v>
      </c>
      <c r="AO96" s="142"/>
      <c r="AP96" s="134" t="n">
        <v>49.1</v>
      </c>
      <c r="AQ96" s="143" t="n">
        <v>0.0244399185336049</v>
      </c>
      <c r="AR96" s="143" t="n">
        <v>0.19959266802444</v>
      </c>
      <c r="AS96" s="143" t="n">
        <v>0.171079429735234</v>
      </c>
      <c r="AT96" s="143" t="n">
        <v>0.0977596741344196</v>
      </c>
      <c r="AU96" s="143" t="n">
        <v>0.221995926680244</v>
      </c>
      <c r="AV96" s="143" t="n">
        <v>0.167006109979633</v>
      </c>
      <c r="AW96" s="144" t="n">
        <v>0.291242362525458</v>
      </c>
      <c r="AX96" s="145" t="n">
        <v>0.119630278105786</v>
      </c>
      <c r="AY96" s="133" t="n">
        <v>0.00126924115581961</v>
      </c>
      <c r="AZ96" s="147" t="n">
        <v>1980</v>
      </c>
      <c r="BA96" s="148" t="n">
        <v>1401</v>
      </c>
      <c r="BB96" s="191" t="n">
        <v>15805</v>
      </c>
      <c r="BC96" s="133" t="n">
        <v>3.24416107057955</v>
      </c>
      <c r="BD96" s="175" t="n">
        <v>4.16626</v>
      </c>
      <c r="BE96" s="176" t="n">
        <v>0.416625</v>
      </c>
      <c r="BF96" s="176" t="n">
        <v>6.52714</v>
      </c>
      <c r="BG96" s="177" t="n">
        <v>2.63863</v>
      </c>
      <c r="BH96" s="134" t="n">
        <v>426</v>
      </c>
      <c r="BI96" s="134" t="n">
        <v>96</v>
      </c>
      <c r="BJ96" s="135" t="n">
        <v>13</v>
      </c>
      <c r="BK96" s="156" t="n">
        <v>0.150804187612264</v>
      </c>
      <c r="BL96" s="157" t="n">
        <v>11.1077808053285</v>
      </c>
      <c r="BM96" s="158"/>
      <c r="BN96" s="153"/>
      <c r="BO96" s="159"/>
      <c r="BP96" s="159"/>
      <c r="BQ96" s="162" t="n">
        <v>20.8313</v>
      </c>
      <c r="BR96" s="159"/>
      <c r="BS96" s="159"/>
      <c r="BT96" s="153"/>
      <c r="BU96" s="153"/>
      <c r="BV96" s="160" t="n">
        <v>96.0629144787121</v>
      </c>
      <c r="BW96" s="134" t="n">
        <v>116898</v>
      </c>
      <c r="BX96" s="149"/>
      <c r="BY96" s="161" t="n">
        <v>-0.705</v>
      </c>
      <c r="BZ96" s="162" t="n">
        <v>0.688</v>
      </c>
      <c r="CA96" s="161" t="n">
        <v>-70.3</v>
      </c>
      <c r="CB96" s="163" t="n">
        <v>0.61598145391709</v>
      </c>
      <c r="CC96" s="133" t="n">
        <v>0.135334064743705</v>
      </c>
      <c r="CD96" s="133" t="n">
        <v>0.441</v>
      </c>
      <c r="CE96" s="163" t="n">
        <v>0.0410956560420195</v>
      </c>
      <c r="CF96" s="164" t="n">
        <v>0.0620797618436586</v>
      </c>
      <c r="CG96" s="164" t="n">
        <v>0.0178103988092183</v>
      </c>
      <c r="CH96" s="164" t="n">
        <v>0.0114202124929426</v>
      </c>
      <c r="CI96" s="164" t="n">
        <v>0.0514722236479666</v>
      </c>
      <c r="CJ96" s="164" t="n">
        <v>0.0545432770449452</v>
      </c>
      <c r="CK96" s="164" t="n">
        <v>0.0533969785625075</v>
      </c>
      <c r="CL96" s="164" t="n">
        <v>0.0467416037913395</v>
      </c>
      <c r="CM96" s="164" t="n">
        <v>0.0685640472890896</v>
      </c>
      <c r="CN96" s="164" t="n">
        <v>0.0895652620233024</v>
      </c>
      <c r="CO96" s="164" t="n">
        <v>0.0888381323889203</v>
      </c>
      <c r="CP96" s="164" t="n">
        <v>0.0835001454259269</v>
      </c>
      <c r="CQ96" s="164" t="n">
        <v>0.0679395712501497</v>
      </c>
      <c r="CR96" s="164" t="n">
        <v>0.145879313589625</v>
      </c>
      <c r="CS96" s="165" t="n">
        <v>0.61598145391709</v>
      </c>
      <c r="CT96" s="213" t="n">
        <v>-4083</v>
      </c>
      <c r="CU96" s="142" t="n">
        <v>0.117153415798388</v>
      </c>
      <c r="CV96" s="145" t="n">
        <v>0.00989751749388356</v>
      </c>
      <c r="CW96" s="166" t="n">
        <v>47.7026296429366</v>
      </c>
      <c r="CX96" s="148" t="n">
        <v>7257</v>
      </c>
      <c r="CY96" s="163" t="n">
        <v>0.101190476190476</v>
      </c>
      <c r="CZ96" s="164" t="n">
        <v>0.229166666666667</v>
      </c>
      <c r="DA96" s="164" t="n">
        <v>0.361607142857143</v>
      </c>
      <c r="DB96" s="164" t="n">
        <v>0</v>
      </c>
      <c r="DC96" s="164" t="n">
        <v>0</v>
      </c>
      <c r="DD96" s="142" t="n">
        <v>0.308035714285714</v>
      </c>
      <c r="DE96" s="167"/>
      <c r="DF96" s="168"/>
      <c r="DG96" s="168"/>
      <c r="DH96" s="169"/>
      <c r="DI96" s="169"/>
      <c r="DJ96" s="169"/>
      <c r="DK96" s="169"/>
      <c r="DL96" s="169"/>
      <c r="DM96" s="169"/>
      <c r="DN96" s="169"/>
      <c r="DO96" s="170"/>
      <c r="DP96" s="145" t="n">
        <v>0.015629009906072</v>
      </c>
      <c r="DQ96" s="145" t="n">
        <v>0.0793650793650794</v>
      </c>
      <c r="DR96" s="171"/>
      <c r="DS96" s="194" t="n">
        <v>452.5</v>
      </c>
      <c r="DT96" s="174"/>
      <c r="DU96" s="169"/>
      <c r="DV96" s="169"/>
      <c r="DW96" s="170"/>
      <c r="DX96" s="170"/>
      <c r="DY96" s="173"/>
      <c r="DZ96" s="169"/>
      <c r="EA96" s="169"/>
      <c r="EB96" s="169"/>
      <c r="EC96" s="169"/>
      <c r="ED96" s="169"/>
      <c r="EE96" s="169"/>
      <c r="EF96" s="169"/>
      <c r="EG96" s="173"/>
      <c r="EH96" s="169"/>
      <c r="EI96" s="169"/>
      <c r="EJ96" s="170"/>
      <c r="EK96" s="211" t="n">
        <v>0.349538577850093</v>
      </c>
      <c r="EL96" s="143" t="n">
        <v>0.371644109163523</v>
      </c>
      <c r="EM96" s="143" t="n">
        <v>0.0328953315418814</v>
      </c>
      <c r="EN96" s="144" t="n">
        <v>0.114085907518346</v>
      </c>
      <c r="EO96" s="169"/>
      <c r="EP96" s="132"/>
    </row>
    <row r="97" customFormat="false" ht="15" hidden="false" customHeight="true" outlineLevel="0" collapsed="false">
      <c r="A97" s="1" t="n">
        <v>2011</v>
      </c>
      <c r="B97" s="2" t="s">
        <v>207</v>
      </c>
      <c r="C97" s="126" t="n">
        <v>20529</v>
      </c>
      <c r="D97" s="127" t="n">
        <v>50488</v>
      </c>
      <c r="E97" s="128" t="n">
        <v>45.3419034482759</v>
      </c>
      <c r="F97" s="128" t="n">
        <v>18.4924281631826</v>
      </c>
      <c r="G97" s="129" t="n">
        <v>27.92</v>
      </c>
      <c r="H97" s="128" t="n">
        <v>64.5285950413223</v>
      </c>
      <c r="I97" s="128" t="n">
        <v>53.1817021276596</v>
      </c>
      <c r="J97" s="128" t="n">
        <v>37.4641975308642</v>
      </c>
      <c r="K97" s="128" t="n">
        <v>29.8879775280899</v>
      </c>
      <c r="L97" s="128" t="n">
        <v>76.4129473684211</v>
      </c>
      <c r="M97" s="130" t="n">
        <v>38.4506465517241</v>
      </c>
      <c r="N97" s="131" t="n">
        <v>34.05</v>
      </c>
      <c r="O97" s="157" t="n">
        <v>255.503829787234</v>
      </c>
      <c r="P97" s="219" t="n">
        <v>0.454203959136225</v>
      </c>
      <c r="Q97" s="134" t="n">
        <v>186</v>
      </c>
      <c r="R97" s="135" t="n">
        <v>161</v>
      </c>
      <c r="S97" s="136" t="n">
        <f aca="false">Q97-R97</f>
        <v>25</v>
      </c>
      <c r="T97" s="209" t="n">
        <v>51737</v>
      </c>
      <c r="U97" s="210" t="n">
        <v>0.026170825521387</v>
      </c>
      <c r="V97" s="210" t="n">
        <v>0.311691825965943</v>
      </c>
      <c r="W97" s="165" t="n">
        <v>0.206447996598179</v>
      </c>
      <c r="X97" s="165" t="n">
        <v>0.17314494462377</v>
      </c>
      <c r="Y97" s="165" t="n">
        <v>0.105243829367764</v>
      </c>
      <c r="Z97" s="210" t="n">
        <v>0.66213734851267</v>
      </c>
      <c r="AA97" s="165" t="n">
        <v>0.225621895355355</v>
      </c>
      <c r="AB97" s="165" t="n">
        <v>0.012370257262694</v>
      </c>
      <c r="AC97" s="165" t="n">
        <v>0.0137039256238282</v>
      </c>
      <c r="AD97" s="165" t="n">
        <v>0.00769275373523784</v>
      </c>
      <c r="AE97" s="165" t="n">
        <v>0.0970292054042561</v>
      </c>
      <c r="AF97" s="165" t="n">
        <v>0.265515975027543</v>
      </c>
      <c r="AG97" s="164" t="n">
        <v>0.0402033361037555</v>
      </c>
      <c r="AH97" s="211" t="n">
        <v>0.00980282111722228</v>
      </c>
      <c r="AI97" s="143" t="n">
        <v>0.0799004751749167</v>
      </c>
      <c r="AJ97" s="143" t="n">
        <v>0.092659108766416</v>
      </c>
      <c r="AK97" s="143" t="n">
        <v>0.464623788678116</v>
      </c>
      <c r="AL97" s="143" t="n">
        <v>0.272495977850114</v>
      </c>
      <c r="AM97" s="143" t="n">
        <v>0.0451977401129944</v>
      </c>
      <c r="AN97" s="144" t="n">
        <v>0.00319901223481872</v>
      </c>
      <c r="AO97" s="142"/>
      <c r="AP97" s="134" t="n">
        <v>72.5</v>
      </c>
      <c r="AQ97" s="143" t="n">
        <v>0.0262068965517241</v>
      </c>
      <c r="AR97" s="143" t="n">
        <v>0.166896551724138</v>
      </c>
      <c r="AS97" s="143" t="n">
        <v>0.129655172413793</v>
      </c>
      <c r="AT97" s="143" t="n">
        <v>0.111724137931034</v>
      </c>
      <c r="AU97" s="143" t="n">
        <v>0.24551724137931</v>
      </c>
      <c r="AV97" s="143" t="n">
        <v>0.131034482758621</v>
      </c>
      <c r="AW97" s="144" t="n">
        <v>0.32</v>
      </c>
      <c r="AX97" s="145" t="n">
        <v>0.127695385252121</v>
      </c>
      <c r="AY97" s="133" t="n">
        <v>0.00653633608651732</v>
      </c>
      <c r="AZ97" s="147" t="n">
        <v>2040</v>
      </c>
      <c r="BA97" s="148" t="n">
        <v>1463</v>
      </c>
      <c r="BB97" s="149"/>
      <c r="BC97" s="133" t="n">
        <v>2.71820933493972</v>
      </c>
      <c r="BD97" s="175" t="n">
        <v>6.43933</v>
      </c>
      <c r="BE97" s="176" t="n">
        <v>3.219665</v>
      </c>
      <c r="BF97" s="176" t="n">
        <v>8.1386</v>
      </c>
      <c r="BG97" s="177" t="n">
        <v>3.66684</v>
      </c>
      <c r="BH97" s="134" t="n">
        <v>585</v>
      </c>
      <c r="BI97" s="134" t="n">
        <v>136</v>
      </c>
      <c r="BJ97" s="135" t="n">
        <v>18</v>
      </c>
      <c r="BK97" s="156" t="n">
        <v>0.111216463829345</v>
      </c>
      <c r="BL97" s="157" t="n">
        <v>7.47385401263611</v>
      </c>
      <c r="BM97" s="158"/>
      <c r="BN97" s="153"/>
      <c r="BO97" s="159"/>
      <c r="BP97" s="159"/>
      <c r="BQ97" s="162" t="n">
        <v>35.774</v>
      </c>
      <c r="BR97" s="159"/>
      <c r="BS97" s="159"/>
      <c r="BT97" s="153"/>
      <c r="BU97" s="153"/>
      <c r="BV97" s="160" t="n">
        <v>79.2457203994294</v>
      </c>
      <c r="BW97" s="134" t="n">
        <v>177764</v>
      </c>
      <c r="BX97" s="149"/>
      <c r="BY97" s="161" t="n">
        <v>-0.191</v>
      </c>
      <c r="BZ97" s="162" t="n">
        <v>0.739</v>
      </c>
      <c r="CA97" s="161" t="n">
        <v>-40.4</v>
      </c>
      <c r="CB97" s="163" t="n">
        <v>0.6289968722576</v>
      </c>
      <c r="CC97" s="133" t="n">
        <v>0.0881292872921753</v>
      </c>
      <c r="CD97" s="133" t="n">
        <v>0.332</v>
      </c>
      <c r="CE97" s="163" t="n">
        <v>0.0449303571026755</v>
      </c>
      <c r="CF97" s="164" t="n">
        <v>0.0676739947345919</v>
      </c>
      <c r="CG97" s="164" t="n">
        <v>0.0195202628203686</v>
      </c>
      <c r="CH97" s="164" t="n">
        <v>0.0117234085641637</v>
      </c>
      <c r="CI97" s="164" t="n">
        <v>0.0489469183861749</v>
      </c>
      <c r="CJ97" s="164" t="n">
        <v>0.0517315091919624</v>
      </c>
      <c r="CK97" s="164" t="n">
        <v>0.0540154361963052</v>
      </c>
      <c r="CL97" s="164" t="n">
        <v>0.0493519497761077</v>
      </c>
      <c r="CM97" s="164" t="n">
        <v>0.0711842667806755</v>
      </c>
      <c r="CN97" s="164" t="n">
        <v>0.0949292320154812</v>
      </c>
      <c r="CO97" s="164" t="n">
        <v>0.0933372336356068</v>
      </c>
      <c r="CP97" s="164" t="n">
        <v>0.0878524335636012</v>
      </c>
      <c r="CQ97" s="164" t="n">
        <v>0.0659244841475214</v>
      </c>
      <c r="CR97" s="164" t="n">
        <v>0.132833419590018</v>
      </c>
      <c r="CS97" s="165" t="n">
        <v>0.6289968722576</v>
      </c>
      <c r="CT97" s="213" t="n">
        <v>-15065</v>
      </c>
      <c r="CU97" s="142" t="n">
        <v>0.106045093494746</v>
      </c>
      <c r="CV97" s="145" t="n">
        <v>0.017905762696609</v>
      </c>
      <c r="CW97" s="166" t="n">
        <v>46.6909469858914</v>
      </c>
      <c r="CX97" s="148" t="n">
        <v>12030</v>
      </c>
      <c r="CY97" s="163" t="n">
        <v>0.0980036297640653</v>
      </c>
      <c r="CZ97" s="164" t="n">
        <v>0.17059891107078</v>
      </c>
      <c r="DA97" s="164" t="n">
        <v>0.327586206896552</v>
      </c>
      <c r="DB97" s="164" t="n">
        <v>0</v>
      </c>
      <c r="DC97" s="164" t="n">
        <v>0</v>
      </c>
      <c r="DD97" s="142" t="n">
        <v>0.403811252268603</v>
      </c>
      <c r="DE97" s="167"/>
      <c r="DF97" s="168"/>
      <c r="DG97" s="168"/>
      <c r="DH97" s="169"/>
      <c r="DI97" s="169"/>
      <c r="DJ97" s="169"/>
      <c r="DK97" s="169"/>
      <c r="DL97" s="169"/>
      <c r="DM97" s="169"/>
      <c r="DN97" s="169"/>
      <c r="DO97" s="170"/>
      <c r="DP97" s="178"/>
      <c r="DQ97" s="178"/>
      <c r="DR97" s="171"/>
      <c r="DS97" s="194" t="n">
        <v>676.2</v>
      </c>
      <c r="DT97" s="174"/>
      <c r="DU97" s="169"/>
      <c r="DV97" s="169"/>
      <c r="DW97" s="170"/>
      <c r="DX97" s="170"/>
      <c r="DY97" s="173"/>
      <c r="DZ97" s="169"/>
      <c r="EA97" s="169"/>
      <c r="EB97" s="169"/>
      <c r="EC97" s="169"/>
      <c r="ED97" s="169"/>
      <c r="EE97" s="169"/>
      <c r="EF97" s="169"/>
      <c r="EG97" s="173"/>
      <c r="EH97" s="169"/>
      <c r="EI97" s="169"/>
      <c r="EJ97" s="170"/>
      <c r="EK97" s="211" t="n">
        <v>0.373814194008559</v>
      </c>
      <c r="EL97" s="143" t="n">
        <v>0.478182952924394</v>
      </c>
      <c r="EM97" s="143" t="n">
        <v>0.0387526747503566</v>
      </c>
      <c r="EN97" s="144" t="n">
        <v>0.0942002496433666</v>
      </c>
      <c r="EO97" s="169"/>
      <c r="EP97" s="132"/>
    </row>
    <row r="98" customFormat="false" ht="15" hidden="false" customHeight="true" outlineLevel="0" collapsed="false">
      <c r="A98" s="1" t="n">
        <v>2011</v>
      </c>
      <c r="B98" s="2" t="s">
        <v>208</v>
      </c>
      <c r="C98" s="126" t="n">
        <v>31998</v>
      </c>
      <c r="D98" s="127" t="n">
        <v>83503</v>
      </c>
      <c r="E98" s="128" t="n">
        <v>75.0239658848614</v>
      </c>
      <c r="F98" s="128" t="n">
        <v>28.9429551455528</v>
      </c>
      <c r="G98" s="129" t="n">
        <v>21.39</v>
      </c>
      <c r="H98" s="128" t="n">
        <v>170.946639344262</v>
      </c>
      <c r="I98" s="128" t="n">
        <v>43.0086567164179</v>
      </c>
      <c r="J98" s="128" t="n">
        <v>37.8217857142857</v>
      </c>
      <c r="K98" s="128" t="n">
        <v>28.2158163265306</v>
      </c>
      <c r="L98" s="128" t="n">
        <v>90.269375</v>
      </c>
      <c r="M98" s="130" t="n">
        <v>36.950234375</v>
      </c>
      <c r="N98" s="131" t="n">
        <v>57.17</v>
      </c>
      <c r="O98" s="157" t="n">
        <v>249.076865671642</v>
      </c>
      <c r="P98" s="219" t="n">
        <v>0.203518664441535</v>
      </c>
      <c r="Q98" s="134" t="n">
        <v>67</v>
      </c>
      <c r="R98" s="135" t="n">
        <v>60</v>
      </c>
      <c r="S98" s="136" t="n">
        <f aca="false">Q98-R98</f>
        <v>7</v>
      </c>
      <c r="T98" s="209" t="n">
        <v>35612</v>
      </c>
      <c r="U98" s="210" t="n">
        <v>0.0312535100527912</v>
      </c>
      <c r="V98" s="210" t="n">
        <v>0.475064584971358</v>
      </c>
      <c r="W98" s="165" t="n">
        <v>0.37026844883747</v>
      </c>
      <c r="X98" s="165" t="n">
        <v>0.183954846680894</v>
      </c>
      <c r="Y98" s="165" t="n">
        <v>0.104796136133887</v>
      </c>
      <c r="Z98" s="210" t="n">
        <v>0.493681904975851</v>
      </c>
      <c r="AA98" s="165" t="n">
        <v>0.175783443782994</v>
      </c>
      <c r="AB98" s="165" t="n">
        <v>0.00339773110187577</v>
      </c>
      <c r="AC98" s="165" t="n">
        <v>0.00435246546108053</v>
      </c>
      <c r="AD98" s="165" t="n">
        <v>0.00887341345613838</v>
      </c>
      <c r="AE98" s="165" t="n">
        <v>0.0517241379310345</v>
      </c>
      <c r="AF98" s="165" t="n">
        <v>0.218746489947209</v>
      </c>
      <c r="AG98" s="164" t="n">
        <v>0.0308042232955184</v>
      </c>
      <c r="AH98" s="211" t="n">
        <v>0.013528346413479</v>
      </c>
      <c r="AI98" s="143" t="n">
        <v>0.0748586795455793</v>
      </c>
      <c r="AJ98" s="143" t="n">
        <v>0.0847099500576258</v>
      </c>
      <c r="AK98" s="143" t="n">
        <v>0.452088249821634</v>
      </c>
      <c r="AL98" s="143" t="n">
        <v>0.310932440590527</v>
      </c>
      <c r="AM98" s="143" t="n">
        <v>0.0389385873442731</v>
      </c>
      <c r="AN98" s="144" t="n">
        <v>0.00216782832994896</v>
      </c>
      <c r="AO98" s="142"/>
      <c r="AP98" s="134" t="n">
        <v>46.9</v>
      </c>
      <c r="AQ98" s="143" t="n">
        <v>0.0383795309168444</v>
      </c>
      <c r="AR98" s="143" t="n">
        <v>0.260127931769723</v>
      </c>
      <c r="AS98" s="143" t="n">
        <v>0.142857142857143</v>
      </c>
      <c r="AT98" s="143" t="n">
        <v>0.119402985074627</v>
      </c>
      <c r="AU98" s="143" t="n">
        <v>0.208955223880597</v>
      </c>
      <c r="AV98" s="143" t="n">
        <v>0.102345415778252</v>
      </c>
      <c r="AW98" s="144" t="n">
        <v>0.272921108742004</v>
      </c>
      <c r="AX98" s="145" t="n">
        <v>0.132825989639956</v>
      </c>
      <c r="AY98" s="133" t="n">
        <v>0.00288373686614893</v>
      </c>
      <c r="AZ98" s="147" t="n">
        <v>2014</v>
      </c>
      <c r="BA98" s="148" t="n">
        <v>1456</v>
      </c>
      <c r="BB98" s="191" t="n">
        <v>16033</v>
      </c>
      <c r="BC98" s="133" t="n">
        <v>4.64694832708289</v>
      </c>
      <c r="BD98" s="175" t="n">
        <v>3.116192</v>
      </c>
      <c r="BE98" s="176" t="n">
        <v>1.687937</v>
      </c>
      <c r="BF98" s="176" t="n">
        <v>5.06381</v>
      </c>
      <c r="BG98" s="177" t="n">
        <v>2.33715</v>
      </c>
      <c r="BH98" s="134" t="n">
        <v>411</v>
      </c>
      <c r="BI98" s="134" t="n">
        <v>77</v>
      </c>
      <c r="BJ98" s="135" t="n">
        <v>11</v>
      </c>
      <c r="BK98" s="156" t="n">
        <v>0.511479813158059</v>
      </c>
      <c r="BL98" s="157" t="n">
        <v>17.8650909090909</v>
      </c>
      <c r="BM98" s="158"/>
      <c r="BN98" s="153"/>
      <c r="BO98" s="159"/>
      <c r="BP98" s="159"/>
      <c r="BQ98" s="162" t="n">
        <v>24.6699</v>
      </c>
      <c r="BR98" s="159"/>
      <c r="BS98" s="159"/>
      <c r="BT98" s="153"/>
      <c r="BU98" s="153"/>
      <c r="BV98" s="160" t="n">
        <v>73.7688106796117</v>
      </c>
      <c r="BW98" s="134" t="n">
        <v>121571</v>
      </c>
      <c r="BX98" s="149"/>
      <c r="BY98" s="161" t="n">
        <v>-0.815</v>
      </c>
      <c r="BZ98" s="162" t="n">
        <v>0.639</v>
      </c>
      <c r="CA98" s="161" t="n">
        <v>-60.2</v>
      </c>
      <c r="CB98" s="163" t="n">
        <v>0.633514571731745</v>
      </c>
      <c r="CC98" s="133" t="n">
        <v>0.0938364257241908</v>
      </c>
      <c r="CD98" s="133" t="n">
        <v>0.361</v>
      </c>
      <c r="CE98" s="163" t="n">
        <v>0.0406264651931793</v>
      </c>
      <c r="CF98" s="164" t="n">
        <v>0.0648098641945859</v>
      </c>
      <c r="CG98" s="164" t="n">
        <v>0.0184583494418899</v>
      </c>
      <c r="CH98" s="164" t="n">
        <v>0.0110717194067664</v>
      </c>
      <c r="CI98" s="164" t="n">
        <v>0.0468039252782325</v>
      </c>
      <c r="CJ98" s="164" t="n">
        <v>0.0507275583815219</v>
      </c>
      <c r="CK98" s="164" t="n">
        <v>0.0498062860386112</v>
      </c>
      <c r="CL98" s="164" t="n">
        <v>0.045602980974081</v>
      </c>
      <c r="CM98" s="164" t="n">
        <v>0.0722211711674659</v>
      </c>
      <c r="CN98" s="164" t="n">
        <v>0.0967253703597075</v>
      </c>
      <c r="CO98" s="164" t="n">
        <v>0.0988722639445263</v>
      </c>
      <c r="CP98" s="164" t="n">
        <v>0.093180116968685</v>
      </c>
      <c r="CQ98" s="164" t="n">
        <v>0.0685031792121476</v>
      </c>
      <c r="CR98" s="164" t="n">
        <v>0.131922909246449</v>
      </c>
      <c r="CS98" s="165" t="n">
        <v>0.633514571731745</v>
      </c>
      <c r="CT98" s="213" t="n">
        <v>-9277</v>
      </c>
      <c r="CU98" s="142" t="n">
        <v>0.110667840192151</v>
      </c>
      <c r="CV98" s="145" t="n">
        <v>0.012478304858889</v>
      </c>
      <c r="CW98" s="166" t="n">
        <v>47.4757137804246</v>
      </c>
      <c r="CX98" s="148" t="n">
        <v>7879</v>
      </c>
      <c r="CY98" s="163" t="n">
        <v>0.0746054519368723</v>
      </c>
      <c r="CZ98" s="164" t="n">
        <v>0.164992826398852</v>
      </c>
      <c r="DA98" s="164" t="n">
        <v>0.332855093256815</v>
      </c>
      <c r="DB98" s="164" t="n">
        <v>0</v>
      </c>
      <c r="DC98" s="164" t="n">
        <v>0</v>
      </c>
      <c r="DD98" s="142" t="n">
        <v>0.427546628407461</v>
      </c>
      <c r="DE98" s="167"/>
      <c r="DF98" s="168"/>
      <c r="DG98" s="168"/>
      <c r="DH98" s="169"/>
      <c r="DI98" s="169"/>
      <c r="DJ98" s="169"/>
      <c r="DK98" s="169"/>
      <c r="DL98" s="169"/>
      <c r="DM98" s="169"/>
      <c r="DN98" s="169"/>
      <c r="DO98" s="170"/>
      <c r="DP98" s="178"/>
      <c r="DQ98" s="178"/>
      <c r="DR98" s="171"/>
      <c r="DS98" s="194" t="n">
        <v>449.1</v>
      </c>
      <c r="DT98" s="174"/>
      <c r="DU98" s="169"/>
      <c r="DV98" s="169"/>
      <c r="DW98" s="170"/>
      <c r="DX98" s="170"/>
      <c r="DY98" s="173"/>
      <c r="DZ98" s="169"/>
      <c r="EA98" s="169"/>
      <c r="EB98" s="169"/>
      <c r="EC98" s="169"/>
      <c r="ED98" s="169"/>
      <c r="EE98" s="169"/>
      <c r="EF98" s="169"/>
      <c r="EG98" s="173"/>
      <c r="EH98" s="169"/>
      <c r="EI98" s="169"/>
      <c r="EJ98" s="170"/>
      <c r="EK98" s="211" t="n">
        <v>0.350242718446602</v>
      </c>
      <c r="EL98" s="143" t="n">
        <v>0.443956310679612</v>
      </c>
      <c r="EM98" s="143" t="n">
        <v>0.0285376213592233</v>
      </c>
      <c r="EN98" s="144" t="n">
        <v>0.0957645631067961</v>
      </c>
      <c r="EO98" s="169"/>
      <c r="EP98" s="132"/>
    </row>
    <row r="99" customFormat="false" ht="15" hidden="false" customHeight="true" outlineLevel="0" collapsed="false">
      <c r="A99" s="1" t="n">
        <v>2011</v>
      </c>
      <c r="B99" s="2" t="s">
        <v>209</v>
      </c>
      <c r="C99" s="126" t="n">
        <v>25900</v>
      </c>
      <c r="D99" s="127" t="n">
        <v>59792</v>
      </c>
      <c r="E99" s="128" t="n">
        <v>53.6814037626628</v>
      </c>
      <c r="F99" s="128" t="n">
        <v>23.254728514021</v>
      </c>
      <c r="G99" s="129" t="n">
        <v>28.9155</v>
      </c>
      <c r="H99" s="128" t="n">
        <v>79.5947058823529</v>
      </c>
      <c r="I99" s="128" t="n">
        <v>78.3098630136986</v>
      </c>
      <c r="J99" s="128" t="n">
        <v>40.0136507936508</v>
      </c>
      <c r="K99" s="128" t="n">
        <v>39.990243902439</v>
      </c>
      <c r="L99" s="128" t="n">
        <v>82.2257777777778</v>
      </c>
      <c r="M99" s="130" t="n">
        <v>38.8648125</v>
      </c>
      <c r="N99" s="131" t="n">
        <v>39.83</v>
      </c>
      <c r="O99" s="157" t="n">
        <v>253.230342465753</v>
      </c>
      <c r="P99" s="219" t="n">
        <v>0.51933739464557</v>
      </c>
      <c r="Q99" s="134" t="n">
        <v>242</v>
      </c>
      <c r="R99" s="135" t="n">
        <v>174</v>
      </c>
      <c r="S99" s="136" t="n">
        <f aca="false">Q99-R99</f>
        <v>68</v>
      </c>
      <c r="T99" s="209" t="n">
        <v>53612</v>
      </c>
      <c r="U99" s="210" t="n">
        <v>0.0285756920092517</v>
      </c>
      <c r="V99" s="210" t="n">
        <v>0.353335074237111</v>
      </c>
      <c r="W99" s="165" t="n">
        <v>0.278557039468776</v>
      </c>
      <c r="X99" s="165" t="n">
        <v>0.265649481459375</v>
      </c>
      <c r="Y99" s="165" t="n">
        <v>0.0747780347683354</v>
      </c>
      <c r="Z99" s="210" t="n">
        <v>0.618089233753637</v>
      </c>
      <c r="AA99" s="165" t="n">
        <v>0.288759979109155</v>
      </c>
      <c r="AB99" s="165" t="n">
        <v>0.00412221144519884</v>
      </c>
      <c r="AC99" s="165" t="n">
        <v>0.0105946429903753</v>
      </c>
      <c r="AD99" s="165" t="n">
        <v>0.00747966873088115</v>
      </c>
      <c r="AE99" s="165" t="n">
        <v>0.0867902708348877</v>
      </c>
      <c r="AF99" s="165" t="n">
        <v>0.194266209057674</v>
      </c>
      <c r="AG99" s="164" t="n">
        <v>0.0260762515854659</v>
      </c>
      <c r="AH99" s="211" t="n">
        <v>0.013129712504571</v>
      </c>
      <c r="AI99" s="143" t="n">
        <v>0.0798230797360127</v>
      </c>
      <c r="AJ99" s="143" t="n">
        <v>0.0998659167290647</v>
      </c>
      <c r="AK99" s="143" t="n">
        <v>0.458355825656921</v>
      </c>
      <c r="AL99" s="143" t="n">
        <v>0.237101015201908</v>
      </c>
      <c r="AM99" s="143" t="n">
        <v>0.0424538979922336</v>
      </c>
      <c r="AN99" s="144" t="n">
        <v>0.00283838612499347</v>
      </c>
      <c r="AO99" s="142"/>
      <c r="AP99" s="134" t="n">
        <v>69.1</v>
      </c>
      <c r="AQ99" s="143" t="n">
        <v>0.0289435600578871</v>
      </c>
      <c r="AR99" s="143" t="n">
        <v>0.221418234442836</v>
      </c>
      <c r="AS99" s="143" t="n">
        <v>0.211287988422576</v>
      </c>
      <c r="AT99" s="143" t="n">
        <v>0.0911722141823444</v>
      </c>
      <c r="AU99" s="143" t="n">
        <v>0.296671490593343</v>
      </c>
      <c r="AV99" s="143" t="n">
        <v>0.130246020260492</v>
      </c>
      <c r="AW99" s="144" t="n">
        <v>0.231548480463097</v>
      </c>
      <c r="AX99" s="145" t="n">
        <v>0.125401789592564</v>
      </c>
      <c r="AY99" s="133" t="n">
        <v>0.00204660245216771</v>
      </c>
      <c r="AZ99" s="147" t="n">
        <v>2154</v>
      </c>
      <c r="BA99" s="148" t="n">
        <v>1528</v>
      </c>
      <c r="BB99" s="149"/>
      <c r="BC99" s="133" t="n">
        <v>2.44792835361211</v>
      </c>
      <c r="BD99" s="175" t="n">
        <v>5.295625</v>
      </c>
      <c r="BE99" s="176" t="n">
        <v>1.372938</v>
      </c>
      <c r="BF99" s="176" t="n">
        <v>6.570498</v>
      </c>
      <c r="BG99" s="177" t="n">
        <v>3.43235</v>
      </c>
      <c r="BH99" s="134" t="n">
        <v>642</v>
      </c>
      <c r="BI99" s="134" t="n">
        <v>134</v>
      </c>
      <c r="BJ99" s="135" t="n">
        <v>22</v>
      </c>
      <c r="BK99" s="156" t="n">
        <v>0.0785910205680979</v>
      </c>
      <c r="BL99" s="157" t="n">
        <v>7.38999917756394</v>
      </c>
      <c r="BM99" s="158"/>
      <c r="BN99" s="153"/>
      <c r="BO99" s="159"/>
      <c r="BP99" s="159"/>
      <c r="BQ99" s="162" t="n">
        <v>33.2447</v>
      </c>
      <c r="BR99" s="159"/>
      <c r="BS99" s="159"/>
      <c r="BT99" s="153"/>
      <c r="BU99" s="153"/>
      <c r="BV99" s="160" t="n">
        <v>76.2353334767128</v>
      </c>
      <c r="BW99" s="134" t="n">
        <v>159511</v>
      </c>
      <c r="BX99" s="149"/>
      <c r="BY99" s="161" t="n">
        <v>0.407</v>
      </c>
      <c r="BZ99" s="162" t="n">
        <v>0.751</v>
      </c>
      <c r="CA99" s="161" t="n">
        <v>-30.8</v>
      </c>
      <c r="CB99" s="163" t="n">
        <v>0.639272526659603</v>
      </c>
      <c r="CC99" s="133" t="n">
        <v>0.0696864794892666</v>
      </c>
      <c r="CD99" s="133" t="n">
        <v>0.299</v>
      </c>
      <c r="CE99" s="163" t="n">
        <v>0.0489433330616697</v>
      </c>
      <c r="CF99" s="164" t="n">
        <v>0.0769100563597495</v>
      </c>
      <c r="CG99" s="164" t="n">
        <v>0.0223432866698848</v>
      </c>
      <c r="CH99" s="164" t="n">
        <v>0.0129896997699218</v>
      </c>
      <c r="CI99" s="164" t="n">
        <v>0.0528176740162121</v>
      </c>
      <c r="CJ99" s="164" t="n">
        <v>0.0558519475145915</v>
      </c>
      <c r="CK99" s="164" t="n">
        <v>0.0576198506686059</v>
      </c>
      <c r="CL99" s="164" t="n">
        <v>0.0531060553817605</v>
      </c>
      <c r="CM99" s="164" t="n">
        <v>0.0788534959971413</v>
      </c>
      <c r="CN99" s="164" t="n">
        <v>0.10062628909605</v>
      </c>
      <c r="CO99" s="164" t="n">
        <v>0.0902382907761847</v>
      </c>
      <c r="CP99" s="164" t="n">
        <v>0.0775620490122938</v>
      </c>
      <c r="CQ99" s="164" t="n">
        <v>0.059607174426842</v>
      </c>
      <c r="CR99" s="164" t="n">
        <v>0.120223683633104</v>
      </c>
      <c r="CS99" s="165" t="n">
        <v>0.639272526659603</v>
      </c>
      <c r="CT99" s="213" t="n">
        <v>-10141</v>
      </c>
      <c r="CU99" s="142" t="n">
        <v>0.0923071136159889</v>
      </c>
      <c r="CV99" s="145" t="n">
        <v>0.0184814840355838</v>
      </c>
      <c r="CW99" s="166" t="n">
        <v>44.7609725975011</v>
      </c>
      <c r="CX99" s="148" t="n">
        <v>12268</v>
      </c>
      <c r="CY99" s="163" t="n">
        <v>0.107017543859649</v>
      </c>
      <c r="CZ99" s="164" t="n">
        <v>0.178070175438597</v>
      </c>
      <c r="DA99" s="164" t="n">
        <v>0.344736842105263</v>
      </c>
      <c r="DB99" s="164" t="n">
        <v>0</v>
      </c>
      <c r="DC99" s="164" t="n">
        <v>0</v>
      </c>
      <c r="DD99" s="142" t="n">
        <v>0.370175438596491</v>
      </c>
      <c r="DE99" s="167"/>
      <c r="DF99" s="168"/>
      <c r="DG99" s="168"/>
      <c r="DH99" s="169"/>
      <c r="DI99" s="169"/>
      <c r="DJ99" s="169"/>
      <c r="DK99" s="169"/>
      <c r="DL99" s="169"/>
      <c r="DM99" s="169"/>
      <c r="DN99" s="169"/>
      <c r="DO99" s="170"/>
      <c r="DP99" s="178"/>
      <c r="DQ99" s="178"/>
      <c r="DR99" s="171"/>
      <c r="DS99" s="194" t="n">
        <v>304.7</v>
      </c>
      <c r="DT99" s="174"/>
      <c r="DU99" s="169"/>
      <c r="DV99" s="169"/>
      <c r="DW99" s="170"/>
      <c r="DX99" s="170"/>
      <c r="DY99" s="173"/>
      <c r="DZ99" s="169"/>
      <c r="EA99" s="169"/>
      <c r="EB99" s="169"/>
      <c r="EC99" s="169"/>
      <c r="ED99" s="169"/>
      <c r="EE99" s="169"/>
      <c r="EF99" s="169"/>
      <c r="EG99" s="173"/>
      <c r="EH99" s="169"/>
      <c r="EI99" s="169"/>
      <c r="EJ99" s="170"/>
      <c r="EK99" s="211" t="n">
        <v>0.459779673572777</v>
      </c>
      <c r="EL99" s="143" t="n">
        <v>0.414916242502449</v>
      </c>
      <c r="EM99" s="143" t="n">
        <v>0.0181231629507492</v>
      </c>
      <c r="EN99" s="144" t="n">
        <v>0.0960929098860133</v>
      </c>
      <c r="EO99" s="169"/>
      <c r="EP99" s="132"/>
    </row>
    <row r="100" customFormat="false" ht="15" hidden="false" customHeight="true" outlineLevel="0" collapsed="false">
      <c r="A100" s="1" t="n">
        <v>2011</v>
      </c>
      <c r="B100" s="2" t="s">
        <v>210</v>
      </c>
      <c r="C100" s="126" t="n">
        <v>24509</v>
      </c>
      <c r="D100" s="127" t="n">
        <v>50174</v>
      </c>
      <c r="E100" s="128" t="n">
        <v>45.0689855291686</v>
      </c>
      <c r="F100" s="128" t="n">
        <v>22.0476828617955</v>
      </c>
      <c r="G100" s="129" t="n">
        <v>30.2308387096774</v>
      </c>
      <c r="H100" s="128" t="n">
        <v>58.2516430131004</v>
      </c>
      <c r="I100" s="128" t="n">
        <v>51.5375722021661</v>
      </c>
      <c r="J100" s="128" t="n">
        <v>37.1130778588808</v>
      </c>
      <c r="K100" s="128" t="n">
        <v>36.2488720538721</v>
      </c>
      <c r="L100" s="128" t="n">
        <v>60.5105642727821</v>
      </c>
      <c r="M100" s="130" t="n">
        <v>38.5893070917371</v>
      </c>
      <c r="N100" s="131" t="n">
        <v>34.32</v>
      </c>
      <c r="O100" s="157" t="n">
        <v>231.300792079208</v>
      </c>
      <c r="P100" s="219" t="n">
        <v>0.357924546032978</v>
      </c>
      <c r="Q100" s="134" t="n">
        <v>3409</v>
      </c>
      <c r="R100" s="135" t="n">
        <v>3706</v>
      </c>
      <c r="S100" s="136" t="n">
        <f aca="false">Q100-R100</f>
        <v>-297</v>
      </c>
      <c r="T100" s="209" t="n">
        <v>1451154</v>
      </c>
      <c r="U100" s="210" t="n">
        <v>0.0149832478151871</v>
      </c>
      <c r="V100" s="210" t="n">
        <v>0.295705348984326</v>
      </c>
      <c r="W100" s="165" t="n">
        <v>0.222766157141144</v>
      </c>
      <c r="X100" s="165" t="n">
        <v>0.201910341700467</v>
      </c>
      <c r="Y100" s="165" t="n">
        <v>0.0729391918431814</v>
      </c>
      <c r="Z100" s="210" t="n">
        <v>0.689304512133102</v>
      </c>
      <c r="AA100" s="165" t="n">
        <v>0.204941033136387</v>
      </c>
      <c r="AB100" s="165" t="n">
        <v>0.0216448426562584</v>
      </c>
      <c r="AC100" s="165" t="n">
        <v>0.0203803317911124</v>
      </c>
      <c r="AD100" s="165" t="n">
        <v>0.00973845642847003</v>
      </c>
      <c r="AE100" s="165" t="n">
        <v>0.126074834235374</v>
      </c>
      <c r="AF100" s="165" t="n">
        <v>0.26361847191959</v>
      </c>
      <c r="AG100" s="164" t="n">
        <v>0.0429065419659113</v>
      </c>
      <c r="AH100" s="211" t="n">
        <v>0.0180607985093243</v>
      </c>
      <c r="AI100" s="143" t="n">
        <v>0.0850137201151635</v>
      </c>
      <c r="AJ100" s="143" t="n">
        <v>0.105837147539131</v>
      </c>
      <c r="AK100" s="143" t="n">
        <v>0.483402175096509</v>
      </c>
      <c r="AL100" s="143" t="n">
        <v>0.254415451426933</v>
      </c>
      <c r="AM100" s="143" t="n">
        <v>0.0503799045449346</v>
      </c>
      <c r="AN100" s="144" t="n">
        <v>0.00289080276800395</v>
      </c>
      <c r="AO100" s="142"/>
      <c r="AP100" s="134" t="n">
        <v>1983.3</v>
      </c>
      <c r="AQ100" s="143" t="n">
        <v>0.015630514798568</v>
      </c>
      <c r="AR100" s="143" t="n">
        <v>0.184742600715978</v>
      </c>
      <c r="AS100" s="143" t="n">
        <v>0.167599455453033</v>
      </c>
      <c r="AT100" s="143" t="n">
        <v>0.0828921494478899</v>
      </c>
      <c r="AU100" s="143" t="n">
        <v>0.239600665557404</v>
      </c>
      <c r="AV100" s="143" t="n">
        <v>0.16709524529824</v>
      </c>
      <c r="AW100" s="144" t="n">
        <v>0.30998840316644</v>
      </c>
      <c r="AX100" s="145" t="n">
        <v>0.117071316241799</v>
      </c>
      <c r="AY100" s="133" t="n">
        <v>0.0033</v>
      </c>
      <c r="AZ100" s="147" t="n">
        <v>1998</v>
      </c>
      <c r="BA100" s="148" t="n">
        <v>1440</v>
      </c>
      <c r="BB100" s="149"/>
      <c r="BC100" s="150"/>
      <c r="BD100" s="151"/>
      <c r="BE100" s="152"/>
      <c r="BF100" s="152"/>
      <c r="BG100" s="153"/>
      <c r="BH100" s="134" t="n">
        <v>17644</v>
      </c>
      <c r="BI100" s="134" t="n">
        <v>4199</v>
      </c>
      <c r="BJ100" s="135" t="n">
        <v>513</v>
      </c>
      <c r="BK100" s="156" t="n">
        <v>0.269127899574861</v>
      </c>
      <c r="BL100" s="157" t="n">
        <v>18.1799519717982</v>
      </c>
      <c r="BM100" s="158"/>
      <c r="BN100" s="153"/>
      <c r="BO100" s="159"/>
      <c r="BP100" s="159"/>
      <c r="BQ100" s="159"/>
      <c r="BR100" s="159"/>
      <c r="BS100" s="159"/>
      <c r="BT100" s="153"/>
      <c r="BU100" s="153"/>
      <c r="BV100" s="160" t="n">
        <v>220.098773984342</v>
      </c>
      <c r="BW100" s="134" t="n">
        <v>4054182</v>
      </c>
      <c r="BX100" s="149"/>
      <c r="BY100" s="161" t="n">
        <v>0.09</v>
      </c>
      <c r="BZ100" s="162" t="n">
        <v>0.848</v>
      </c>
      <c r="CA100" s="161" t="n">
        <v>-39.9</v>
      </c>
      <c r="CB100" s="163" t="n">
        <v>0.616259457518187</v>
      </c>
      <c r="CC100" s="133" t="n">
        <v>0.0907962927088553</v>
      </c>
      <c r="CD100" s="133" t="n">
        <v>0.385</v>
      </c>
      <c r="CE100" s="163" t="n">
        <v>0.0501279912939281</v>
      </c>
      <c r="CF100" s="164" t="n">
        <v>0.0683225370740633</v>
      </c>
      <c r="CG100" s="164" t="n">
        <v>0.0178613096304014</v>
      </c>
      <c r="CH100" s="164" t="n">
        <v>0.0122093680056791</v>
      </c>
      <c r="CI100" s="164" t="n">
        <v>0.0585686582398126</v>
      </c>
      <c r="CJ100" s="164" t="n">
        <v>0.0638020197415903</v>
      </c>
      <c r="CK100" s="164" t="n">
        <v>0.0618213489182281</v>
      </c>
      <c r="CL100" s="164" t="n">
        <v>0.0525168825671862</v>
      </c>
      <c r="CM100" s="164" t="n">
        <v>0.0677867939821153</v>
      </c>
      <c r="CN100" s="164" t="n">
        <v>0.0804135088163284</v>
      </c>
      <c r="CO100" s="164" t="n">
        <v>0.0770781874124053</v>
      </c>
      <c r="CP100" s="164" t="n">
        <v>0.0760691059256837</v>
      </c>
      <c r="CQ100" s="164" t="n">
        <v>0.0659935839091585</v>
      </c>
      <c r="CR100" s="164" t="n">
        <v>0.131529368933116</v>
      </c>
      <c r="CS100" s="165" t="n">
        <v>0.616259457518187</v>
      </c>
      <c r="CT100" s="214"/>
      <c r="CU100" s="142" t="n">
        <v>0.115899335550303</v>
      </c>
      <c r="CV100" s="145" t="n">
        <v>0.0201873028887208</v>
      </c>
      <c r="CW100" s="166" t="n">
        <v>45.9699356121654</v>
      </c>
      <c r="CX100" s="148" t="n">
        <v>276992</v>
      </c>
      <c r="CY100" s="163" t="n">
        <v>0.100771735736272</v>
      </c>
      <c r="CZ100" s="164" t="n">
        <v>0.107507695052862</v>
      </c>
      <c r="DA100" s="164" t="n">
        <v>0.494223134228487</v>
      </c>
      <c r="DB100" s="164" t="n">
        <v>0</v>
      </c>
      <c r="DC100" s="164" t="n">
        <v>0</v>
      </c>
      <c r="DD100" s="142" t="n">
        <v>0.297497434982379</v>
      </c>
      <c r="DE100" s="167"/>
      <c r="DF100" s="168"/>
      <c r="DG100" s="168"/>
      <c r="DH100" s="169"/>
      <c r="DI100" s="169"/>
      <c r="DJ100" s="169"/>
      <c r="DK100" s="169"/>
      <c r="DL100" s="169"/>
      <c r="DM100" s="169"/>
      <c r="DN100" s="169"/>
      <c r="DO100" s="170"/>
      <c r="DP100" s="145" t="n">
        <v>0.0275357643046119</v>
      </c>
      <c r="DQ100" s="145" t="n">
        <v>0.103094907511085</v>
      </c>
      <c r="DR100" s="171"/>
      <c r="DS100" s="194" t="n">
        <v>652.8</v>
      </c>
      <c r="DT100" s="174"/>
      <c r="DU100" s="169"/>
      <c r="DV100" s="169"/>
      <c r="DW100" s="170"/>
      <c r="DX100" s="170"/>
      <c r="DY100" s="173"/>
      <c r="DZ100" s="169"/>
      <c r="EA100" s="169"/>
      <c r="EB100" s="169"/>
      <c r="EC100" s="169"/>
      <c r="ED100" s="169"/>
      <c r="EE100" s="169"/>
      <c r="EF100" s="169"/>
      <c r="EG100" s="173"/>
      <c r="EH100" s="169"/>
      <c r="EI100" s="169"/>
      <c r="EJ100" s="170"/>
      <c r="EK100" s="211" t="n">
        <v>0.549730914997587</v>
      </c>
      <c r="EL100" s="143" t="n">
        <v>0.271973194106569</v>
      </c>
      <c r="EM100" s="143" t="n">
        <v>0.0194931223578068</v>
      </c>
      <c r="EN100" s="144" t="n">
        <v>0.126259037135522</v>
      </c>
      <c r="EO100" s="169"/>
      <c r="EP100" s="162" t="n">
        <v>5.07333333333333</v>
      </c>
    </row>
    <row r="101" customFormat="false" ht="15" hidden="false" customHeight="true" outlineLevel="0" collapsed="false">
      <c r="A101" s="1" t="n">
        <v>2011</v>
      </c>
      <c r="B101" s="2" t="s">
        <v>211</v>
      </c>
      <c r="C101" s="126" t="n">
        <v>21347</v>
      </c>
      <c r="D101" s="127" t="n">
        <v>46810</v>
      </c>
      <c r="E101" s="128" t="n">
        <v>42.0336047320807</v>
      </c>
      <c r="F101" s="128" t="n">
        <v>19.2598288363551</v>
      </c>
      <c r="G101" s="129" t="n">
        <v>29.6023333333333</v>
      </c>
      <c r="H101" s="128" t="n">
        <v>51.3344923076923</v>
      </c>
      <c r="I101" s="128" t="n">
        <v>49.100396039604</v>
      </c>
      <c r="J101" s="128" t="n">
        <v>35.2152173913043</v>
      </c>
      <c r="K101" s="128" t="n">
        <v>30.0548991354467</v>
      </c>
      <c r="L101" s="128" t="n">
        <v>68.4073595505618</v>
      </c>
      <c r="M101" s="130" t="n">
        <v>36.6712171837709</v>
      </c>
      <c r="N101" s="131" t="n">
        <v>32.14</v>
      </c>
      <c r="O101" s="157" t="n">
        <v>135.867323232323</v>
      </c>
      <c r="P101" s="219" t="n">
        <v>0.192874022567731</v>
      </c>
      <c r="Q101" s="134" t="n">
        <v>232</v>
      </c>
      <c r="R101" s="135" t="n">
        <v>242</v>
      </c>
      <c r="S101" s="136" t="n">
        <f aca="false">Q101-R101</f>
        <v>-10</v>
      </c>
      <c r="T101" s="209" t="n">
        <v>105186</v>
      </c>
      <c r="U101" s="210" t="n">
        <v>0.0200597037628582</v>
      </c>
      <c r="V101" s="210" t="n">
        <v>0.357832791436123</v>
      </c>
      <c r="W101" s="165" t="n">
        <v>0.270872549578841</v>
      </c>
      <c r="X101" s="165" t="n">
        <v>0.250109330138992</v>
      </c>
      <c r="Y101" s="165" t="n">
        <v>0.0869602418572814</v>
      </c>
      <c r="Z101" s="210" t="n">
        <v>0.622107504801019</v>
      </c>
      <c r="AA101" s="165" t="n">
        <v>0.201804422641796</v>
      </c>
      <c r="AB101" s="165" t="n">
        <v>0.00996330310117316</v>
      </c>
      <c r="AC101" s="165" t="n">
        <v>0.0136615138896811</v>
      </c>
      <c r="AD101" s="165" t="n">
        <v>0.00552354876124199</v>
      </c>
      <c r="AE101" s="165" t="n">
        <v>0.0987488829311886</v>
      </c>
      <c r="AF101" s="165" t="n">
        <v>0.259026866693286</v>
      </c>
      <c r="AG101" s="164" t="n">
        <v>0.0333789667826517</v>
      </c>
      <c r="AH101" s="211" t="n">
        <v>0.0150885973837875</v>
      </c>
      <c r="AI101" s="143" t="n">
        <v>0.0757088249044358</v>
      </c>
      <c r="AJ101" s="143" t="n">
        <v>0.0926307877054515</v>
      </c>
      <c r="AK101" s="143" t="n">
        <v>0.47177075598823</v>
      </c>
      <c r="AL101" s="143" t="n">
        <v>0.259696211350365</v>
      </c>
      <c r="AM101" s="143" t="n">
        <v>0.0470716570873324</v>
      </c>
      <c r="AN101" s="144" t="n">
        <v>0.00225503946319061</v>
      </c>
      <c r="AO101" s="142"/>
      <c r="AP101" s="134" t="n">
        <v>143.7</v>
      </c>
      <c r="AQ101" s="143" t="n">
        <v>0.0208768267223382</v>
      </c>
      <c r="AR101" s="143" t="n">
        <v>0.226165622825331</v>
      </c>
      <c r="AS101" s="143" t="n">
        <v>0.210855949895616</v>
      </c>
      <c r="AT101" s="143" t="n">
        <v>0.0960334029227558</v>
      </c>
      <c r="AU101" s="143" t="n">
        <v>0.241475295755045</v>
      </c>
      <c r="AV101" s="143" t="n">
        <v>0.123869171885873</v>
      </c>
      <c r="AW101" s="144" t="n">
        <v>0.291579679888657</v>
      </c>
      <c r="AX101" s="145" t="n">
        <v>0.119510208627735</v>
      </c>
      <c r="AY101" s="133" t="n">
        <v>0.00503683365881011</v>
      </c>
      <c r="AZ101" s="147" t="n">
        <v>1878</v>
      </c>
      <c r="BA101" s="148" t="n">
        <v>1442</v>
      </c>
      <c r="BB101" s="149"/>
      <c r="BC101" s="133" t="n">
        <v>2.36080167141668</v>
      </c>
      <c r="BD101" s="175" t="n">
        <v>4.70682</v>
      </c>
      <c r="BE101" s="176" t="n">
        <v>1.778132</v>
      </c>
      <c r="BF101" s="176" t="n">
        <v>5.648178</v>
      </c>
      <c r="BG101" s="177" t="n">
        <v>2.458</v>
      </c>
      <c r="BH101" s="134" t="n">
        <v>1381</v>
      </c>
      <c r="BI101" s="134" t="n">
        <v>328</v>
      </c>
      <c r="BJ101" s="135" t="n">
        <v>31</v>
      </c>
      <c r="BK101" s="156" t="n">
        <v>0.176461375695517</v>
      </c>
      <c r="BL101" s="157" t="n">
        <v>11.3870743873346</v>
      </c>
      <c r="BM101" s="158"/>
      <c r="BN101" s="153"/>
      <c r="BO101" s="159"/>
      <c r="BP101" s="159"/>
      <c r="BQ101" s="162" t="n">
        <v>24.3709</v>
      </c>
      <c r="BR101" s="159"/>
      <c r="BS101" s="159"/>
      <c r="BT101" s="153"/>
      <c r="BU101" s="153"/>
      <c r="BV101" s="160" t="n">
        <v>131.182498849709</v>
      </c>
      <c r="BW101" s="134" t="n">
        <v>313618</v>
      </c>
      <c r="BX101" s="149"/>
      <c r="BY101" s="161" t="n">
        <v>-0.487</v>
      </c>
      <c r="BZ101" s="162" t="n">
        <v>0.788</v>
      </c>
      <c r="CA101" s="161" t="n">
        <v>-43.1</v>
      </c>
      <c r="CB101" s="163" t="n">
        <v>0.609697147485157</v>
      </c>
      <c r="CC101" s="133" t="n">
        <v>0.0920130535740435</v>
      </c>
      <c r="CD101" s="133" t="n">
        <v>0.411</v>
      </c>
      <c r="CE101" s="163" t="n">
        <v>0.0489576491145279</v>
      </c>
      <c r="CF101" s="164" t="n">
        <v>0.0724607643693921</v>
      </c>
      <c r="CG101" s="164" t="n">
        <v>0.0189051648821177</v>
      </c>
      <c r="CH101" s="164" t="n">
        <v>0.0114183497120701</v>
      </c>
      <c r="CI101" s="164" t="n">
        <v>0.0486674871978012</v>
      </c>
      <c r="CJ101" s="164" t="n">
        <v>0.0535428451173083</v>
      </c>
      <c r="CK101" s="164" t="n">
        <v>0.055825877341224</v>
      </c>
      <c r="CL101" s="164" t="n">
        <v>0.051833759541863</v>
      </c>
      <c r="CM101" s="164" t="n">
        <v>0.0676013494123424</v>
      </c>
      <c r="CN101" s="164" t="n">
        <v>0.0873610570821828</v>
      </c>
      <c r="CO101" s="164" t="n">
        <v>0.086257804080123</v>
      </c>
      <c r="CP101" s="164" t="n">
        <v>0.0818447920718836</v>
      </c>
      <c r="CQ101" s="164" t="n">
        <v>0.0653438259283587</v>
      </c>
      <c r="CR101" s="164" t="n">
        <v>0.131851488116116</v>
      </c>
      <c r="CS101" s="165" t="n">
        <v>0.609697147485157</v>
      </c>
      <c r="CT101" s="213" t="n">
        <v>-13705</v>
      </c>
      <c r="CU101" s="142" t="n">
        <v>0.118127786032689</v>
      </c>
      <c r="CV101" s="145" t="n">
        <v>0.00966781243423528</v>
      </c>
      <c r="CW101" s="166" t="n">
        <v>46.5944014693034</v>
      </c>
      <c r="CX101" s="148" t="n">
        <v>22725</v>
      </c>
      <c r="CY101" s="163" t="n">
        <v>0.0921557871640154</v>
      </c>
      <c r="CZ101" s="164" t="n">
        <v>0.111903455842019</v>
      </c>
      <c r="DA101" s="164" t="n">
        <v>0.489851892484915</v>
      </c>
      <c r="DB101" s="164" t="n">
        <v>0</v>
      </c>
      <c r="DC101" s="164" t="n">
        <v>0</v>
      </c>
      <c r="DD101" s="142" t="n">
        <v>0.306088864509051</v>
      </c>
      <c r="DE101" s="167"/>
      <c r="DF101" s="168"/>
      <c r="DG101" s="168"/>
      <c r="DH101" s="169"/>
      <c r="DI101" s="169"/>
      <c r="DJ101" s="169"/>
      <c r="DK101" s="169"/>
      <c r="DL101" s="169"/>
      <c r="DM101" s="169"/>
      <c r="DN101" s="169"/>
      <c r="DO101" s="170"/>
      <c r="DP101" s="178"/>
      <c r="DQ101" s="178"/>
      <c r="DR101" s="171"/>
      <c r="DS101" s="194" t="n">
        <v>572.7</v>
      </c>
      <c r="DT101" s="174"/>
      <c r="DU101" s="169"/>
      <c r="DV101" s="169"/>
      <c r="DW101" s="170"/>
      <c r="DX101" s="170"/>
      <c r="DY101" s="173"/>
      <c r="DZ101" s="169"/>
      <c r="EA101" s="169"/>
      <c r="EB101" s="169"/>
      <c r="EC101" s="169"/>
      <c r="ED101" s="169"/>
      <c r="EE101" s="169"/>
      <c r="EF101" s="169"/>
      <c r="EG101" s="173"/>
      <c r="EH101" s="169"/>
      <c r="EI101" s="169"/>
      <c r="EJ101" s="170"/>
      <c r="EK101" s="211" t="n">
        <v>0.461429706780441</v>
      </c>
      <c r="EL101" s="143" t="n">
        <v>0.34957125528088</v>
      </c>
      <c r="EM101" s="143" t="n">
        <v>0.0372736018739281</v>
      </c>
      <c r="EN101" s="144" t="n">
        <v>0.100652528548124</v>
      </c>
      <c r="EO101" s="169"/>
      <c r="EP101" s="132"/>
    </row>
    <row r="102" customFormat="false" ht="15" hidden="false" customHeight="true" outlineLevel="0" collapsed="false">
      <c r="A102" s="1" t="n">
        <v>2011</v>
      </c>
      <c r="B102" s="2" t="s">
        <v>212</v>
      </c>
      <c r="C102" s="126" t="n">
        <v>21301</v>
      </c>
      <c r="D102" s="127" t="n">
        <v>50354</v>
      </c>
      <c r="E102" s="128" t="n">
        <v>45.2350701754386</v>
      </c>
      <c r="F102" s="128" t="n">
        <v>19.2550753318522</v>
      </c>
      <c r="G102" s="129" t="n">
        <v>28.5042857142857</v>
      </c>
      <c r="H102" s="128" t="n">
        <v>71.3236480686695</v>
      </c>
      <c r="I102" s="128" t="n">
        <v>37.8443434343434</v>
      </c>
      <c r="J102" s="128" t="n">
        <v>31.1137</v>
      </c>
      <c r="K102" s="128" t="n">
        <v>29.3353469387755</v>
      </c>
      <c r="L102" s="128" t="n">
        <v>73.423488372093</v>
      </c>
      <c r="M102" s="130" t="n">
        <v>35.5093580246914</v>
      </c>
      <c r="N102" s="131" t="n">
        <v>34.62</v>
      </c>
      <c r="O102" s="157" t="n">
        <v>185.553512396694</v>
      </c>
      <c r="P102" s="219" t="n">
        <v>0.287207923059223</v>
      </c>
      <c r="Q102" s="134" t="n">
        <v>149</v>
      </c>
      <c r="R102" s="135" t="n">
        <v>211</v>
      </c>
      <c r="S102" s="136" t="n">
        <f aca="false">Q102-R102</f>
        <v>-62</v>
      </c>
      <c r="T102" s="209" t="n">
        <v>80187</v>
      </c>
      <c r="U102" s="210" t="n">
        <v>0.0251162906705576</v>
      </c>
      <c r="V102" s="210" t="n">
        <v>0.315238130869094</v>
      </c>
      <c r="W102" s="165" t="n">
        <v>0.237557210021575</v>
      </c>
      <c r="X102" s="165" t="n">
        <v>0.20984698267799</v>
      </c>
      <c r="Y102" s="165" t="n">
        <v>0.0776809208475189</v>
      </c>
      <c r="Z102" s="210" t="n">
        <v>0.659645578460349</v>
      </c>
      <c r="AA102" s="165" t="n">
        <v>0.193547582525846</v>
      </c>
      <c r="AB102" s="165" t="n">
        <v>0.00683402546547445</v>
      </c>
      <c r="AC102" s="165" t="n">
        <v>0.0158504495741205</v>
      </c>
      <c r="AD102" s="165" t="n">
        <v>0.00836793994038934</v>
      </c>
      <c r="AE102" s="165" t="n">
        <v>0.0748625088854802</v>
      </c>
      <c r="AF102" s="165" t="n">
        <v>0.312644194196067</v>
      </c>
      <c r="AG102" s="164" t="n">
        <v>0.0475388778729719</v>
      </c>
      <c r="AH102" s="211" t="n">
        <v>0.017105933128046</v>
      </c>
      <c r="AI102" s="143" t="n">
        <v>0.0788497441990156</v>
      </c>
      <c r="AJ102" s="143" t="n">
        <v>0.0893969885798802</v>
      </c>
      <c r="AK102" s="143" t="n">
        <v>0.463824164100575</v>
      </c>
      <c r="AL102" s="143" t="n">
        <v>0.272664452149456</v>
      </c>
      <c r="AM102" s="143" t="n">
        <v>0.0482506122251049</v>
      </c>
      <c r="AN102" s="144" t="n">
        <v>0.00203670925975317</v>
      </c>
      <c r="AO102" s="142"/>
      <c r="AP102" s="134" t="n">
        <v>114</v>
      </c>
      <c r="AQ102" s="143" t="n">
        <v>0.0245614035087719</v>
      </c>
      <c r="AR102" s="143" t="n">
        <v>0.204385964912281</v>
      </c>
      <c r="AS102" s="143" t="n">
        <v>0.173684210526316</v>
      </c>
      <c r="AT102" s="143" t="n">
        <v>0.087719298245614</v>
      </c>
      <c r="AU102" s="143" t="n">
        <v>0.214912280701754</v>
      </c>
      <c r="AV102" s="143" t="n">
        <v>0.113157894736842</v>
      </c>
      <c r="AW102" s="144" t="n">
        <v>0.355263157894737</v>
      </c>
      <c r="AX102" s="145" t="n">
        <v>0.128574185173491</v>
      </c>
      <c r="AY102" s="133" t="n">
        <v>0.00310606446356739</v>
      </c>
      <c r="AZ102" s="147" t="n">
        <v>1834</v>
      </c>
      <c r="BA102" s="148" t="n">
        <v>1353</v>
      </c>
      <c r="BB102" s="149"/>
      <c r="BC102" s="133" t="n">
        <v>2.28840265309189</v>
      </c>
      <c r="BD102" s="175" t="n">
        <v>4.317982</v>
      </c>
      <c r="BE102" s="176" t="n">
        <v>2.941232</v>
      </c>
      <c r="BF102" s="176" t="n">
        <v>4.067656</v>
      </c>
      <c r="BG102" s="177" t="n">
        <v>2.1277</v>
      </c>
      <c r="BH102" s="134" t="n">
        <v>1053</v>
      </c>
      <c r="BI102" s="134" t="n">
        <v>218</v>
      </c>
      <c r="BJ102" s="135" t="n">
        <v>24</v>
      </c>
      <c r="BK102" s="156" t="n">
        <v>0.176082784612141</v>
      </c>
      <c r="BL102" s="157" t="n">
        <v>8.23505180376982</v>
      </c>
      <c r="BM102" s="158"/>
      <c r="BN102" s="153"/>
      <c r="BO102" s="159"/>
      <c r="BP102" s="159"/>
      <c r="BQ102" s="162" t="n">
        <v>28.7865</v>
      </c>
      <c r="BR102" s="159"/>
      <c r="BS102" s="159"/>
      <c r="BT102" s="153"/>
      <c r="BU102" s="153"/>
      <c r="BV102" s="160" t="n">
        <v>127.155540784351</v>
      </c>
      <c r="BW102" s="134" t="n">
        <v>267815</v>
      </c>
      <c r="BX102" s="149"/>
      <c r="BY102" s="161" t="n">
        <v>-0.577</v>
      </c>
      <c r="BZ102" s="162" t="n">
        <v>0.722</v>
      </c>
      <c r="CA102" s="161" t="n">
        <v>-69.4</v>
      </c>
      <c r="CB102" s="163" t="n">
        <v>0.596669342643243</v>
      </c>
      <c r="CC102" s="133" t="n">
        <v>0.111441391265168</v>
      </c>
      <c r="CD102" s="133" t="n">
        <v>0.393</v>
      </c>
      <c r="CE102" s="163" t="n">
        <v>0.0461699307357691</v>
      </c>
      <c r="CF102" s="164" t="n">
        <v>0.0684278326456696</v>
      </c>
      <c r="CG102" s="164" t="n">
        <v>0.0198233855459926</v>
      </c>
      <c r="CH102" s="164" t="n">
        <v>0.0119037395216847</v>
      </c>
      <c r="CI102" s="164" t="n">
        <v>0.0479323413550399</v>
      </c>
      <c r="CJ102" s="164" t="n">
        <v>0.0512704665534044</v>
      </c>
      <c r="CK102" s="164" t="n">
        <v>0.0502660418572522</v>
      </c>
      <c r="CL102" s="164" t="n">
        <v>0.0472751712936169</v>
      </c>
      <c r="CM102" s="164" t="n">
        <v>0.065463099527659</v>
      </c>
      <c r="CN102" s="164" t="n">
        <v>0.0842409872486605</v>
      </c>
      <c r="CO102" s="164" t="n">
        <v>0.0851557978455277</v>
      </c>
      <c r="CP102" s="164" t="n">
        <v>0.0826391352239419</v>
      </c>
      <c r="CQ102" s="164" t="n">
        <v>0.0705225622164554</v>
      </c>
      <c r="CR102" s="164" t="n">
        <v>0.140529843362022</v>
      </c>
      <c r="CS102" s="165" t="n">
        <v>0.596669342643243</v>
      </c>
      <c r="CT102" s="213" t="n">
        <v>-10813</v>
      </c>
      <c r="CU102" s="142" t="n">
        <v>0.128379665067304</v>
      </c>
      <c r="CV102" s="145" t="n">
        <v>0.0180945802139537</v>
      </c>
      <c r="CW102" s="166" t="n">
        <v>47.6644474730691</v>
      </c>
      <c r="CX102" s="148" t="n">
        <v>18326</v>
      </c>
      <c r="CY102" s="163" t="n">
        <v>0.104422604422604</v>
      </c>
      <c r="CZ102" s="164" t="n">
        <v>0.118550368550369</v>
      </c>
      <c r="DA102" s="164" t="n">
        <v>0.547297297297297</v>
      </c>
      <c r="DB102" s="164" t="n">
        <v>0</v>
      </c>
      <c r="DC102" s="164" t="n">
        <v>0</v>
      </c>
      <c r="DD102" s="142" t="n">
        <v>0.22972972972973</v>
      </c>
      <c r="DE102" s="167"/>
      <c r="DF102" s="168"/>
      <c r="DG102" s="168"/>
      <c r="DH102" s="169"/>
      <c r="DI102" s="169"/>
      <c r="DJ102" s="169"/>
      <c r="DK102" s="169"/>
      <c r="DL102" s="169"/>
      <c r="DM102" s="169"/>
      <c r="DN102" s="169"/>
      <c r="DO102" s="170"/>
      <c r="DP102" s="145" t="n">
        <v>0.0158803651774546</v>
      </c>
      <c r="DQ102" s="145" t="n">
        <v>0.105807665177522</v>
      </c>
      <c r="DR102" s="171"/>
      <c r="DS102" s="194" t="n">
        <v>743.1</v>
      </c>
      <c r="DT102" s="174"/>
      <c r="DU102" s="169"/>
      <c r="DV102" s="169"/>
      <c r="DW102" s="170"/>
      <c r="DX102" s="170"/>
      <c r="DY102" s="173"/>
      <c r="DZ102" s="169"/>
      <c r="EA102" s="169"/>
      <c r="EB102" s="169"/>
      <c r="EC102" s="169"/>
      <c r="ED102" s="169"/>
      <c r="EE102" s="169"/>
      <c r="EF102" s="169"/>
      <c r="EG102" s="173"/>
      <c r="EH102" s="169"/>
      <c r="EI102" s="169"/>
      <c r="EJ102" s="170"/>
      <c r="EK102" s="211" t="n">
        <v>0.453418478776944</v>
      </c>
      <c r="EL102" s="143" t="n">
        <v>0.354116418193904</v>
      </c>
      <c r="EM102" s="143" t="n">
        <v>0.0276706865444877</v>
      </c>
      <c r="EN102" s="144" t="n">
        <v>0.113165891178426</v>
      </c>
      <c r="EO102" s="169"/>
      <c r="EP102" s="132"/>
    </row>
    <row r="103" s="5" customFormat="true" ht="15" hidden="false" customHeight="true" outlineLevel="0" collapsed="false">
      <c r="A103" s="180" t="n">
        <v>2011</v>
      </c>
      <c r="B103" s="181" t="s">
        <v>213</v>
      </c>
      <c r="C103" s="182" t="n">
        <v>24219.3535962108</v>
      </c>
      <c r="D103" s="127" t="n">
        <v>53970</v>
      </c>
      <c r="E103" s="183" t="n">
        <v>48.4787968515742</v>
      </c>
      <c r="F103" s="183" t="n">
        <v>21.7550390178551</v>
      </c>
      <c r="G103" s="183" t="n">
        <v>26.0612408759124</v>
      </c>
      <c r="H103" s="183" t="n">
        <v>71.0553292806484</v>
      </c>
      <c r="I103" s="183" t="n">
        <v>44.9647298919568</v>
      </c>
      <c r="J103" s="183" t="n">
        <v>34.1061237113402</v>
      </c>
      <c r="K103" s="183" t="n">
        <v>32.3949103663289</v>
      </c>
      <c r="L103" s="183" t="n">
        <v>84.2658960328317</v>
      </c>
      <c r="M103" s="184" t="n">
        <v>38.0631720116618</v>
      </c>
      <c r="N103" s="185" t="n">
        <v>36.8761857322857</v>
      </c>
      <c r="O103" s="218" t="n">
        <v>184.975222088836</v>
      </c>
      <c r="P103" s="219" t="s">
        <v>214</v>
      </c>
      <c r="Q103" s="186" t="n">
        <v>929</v>
      </c>
      <c r="R103" s="187" t="n">
        <v>992</v>
      </c>
      <c r="S103" s="136" t="n">
        <f aca="false">Q103-R103</f>
        <v>-63</v>
      </c>
      <c r="T103" s="189" t="n">
        <v>389671</v>
      </c>
      <c r="U103" s="216" t="n">
        <v>0.0244231672359503</v>
      </c>
      <c r="V103" s="216" t="n">
        <v>0.312594470720172</v>
      </c>
      <c r="W103" s="164" t="n">
        <v>0.230573997038527</v>
      </c>
      <c r="X103" s="164" t="n">
        <v>0.18668825753007</v>
      </c>
      <c r="Y103" s="164" t="n">
        <v>0.0820204736816443</v>
      </c>
      <c r="Z103" s="216" t="n">
        <v>0.662979795776437</v>
      </c>
      <c r="AA103" s="164" t="n">
        <v>0.217514262031303</v>
      </c>
      <c r="AB103" s="164" t="n">
        <v>0.00909998434576861</v>
      </c>
      <c r="AC103" s="164" t="n">
        <v>0.0139066032627524</v>
      </c>
      <c r="AD103" s="164" t="n">
        <v>0.00723174164872418</v>
      </c>
      <c r="AE103" s="164" t="n">
        <v>0.103707999825494</v>
      </c>
      <c r="AF103" s="164" t="n">
        <v>0.275132098616525</v>
      </c>
      <c r="AG103" s="164" t="n">
        <v>0.0363871060458695</v>
      </c>
      <c r="AH103" s="211" t="n">
        <v>0.0158634833378603</v>
      </c>
      <c r="AI103" s="143" t="n">
        <v>0.0783331132148348</v>
      </c>
      <c r="AJ103" s="143" t="n">
        <v>0.0919912583883837</v>
      </c>
      <c r="AK103" s="143" t="n">
        <v>0.468251852110272</v>
      </c>
      <c r="AL103" s="143" t="n">
        <v>0.269038796508339</v>
      </c>
      <c r="AM103" s="143" t="n">
        <v>0.0452306135823912</v>
      </c>
      <c r="AN103" s="144" t="n">
        <v>0.00231498209564439</v>
      </c>
      <c r="AO103" s="142"/>
      <c r="AP103" s="189" t="n">
        <v>533.6</v>
      </c>
      <c r="AQ103" s="164" t="n">
        <v>0.0256746626686657</v>
      </c>
      <c r="AR103" s="164" t="n">
        <v>0.184970014992504</v>
      </c>
      <c r="AS103" s="164" t="n">
        <v>0.156109445277361</v>
      </c>
      <c r="AT103" s="164" t="n">
        <v>0.0908920539730135</v>
      </c>
      <c r="AU103" s="164" t="n">
        <v>0.24044227886057</v>
      </c>
      <c r="AV103" s="164" t="n">
        <v>0.136994002998501</v>
      </c>
      <c r="AW103" s="142" t="n">
        <v>0.32140179910045</v>
      </c>
      <c r="AX103" s="133" t="n">
        <v>0.122727766223072</v>
      </c>
      <c r="AY103" s="133" t="n">
        <v>0.00319687661458628</v>
      </c>
      <c r="AZ103" s="147" t="n">
        <v>2027.41821592076</v>
      </c>
      <c r="BA103" s="197" t="n">
        <v>1421.91776857732</v>
      </c>
      <c r="BB103" s="149"/>
      <c r="BC103" s="133" t="n">
        <v>2.40828206870471</v>
      </c>
      <c r="BD103" s="175" t="n">
        <f aca="false">(BD92*$H92+BD94*$H94+BD95*$H95+BD96*$H96+BD98*$H98+BD101*$H101+BD102*$H102)/($H92+$H94+$H95+$H96+$H98+$H101+$H102)</f>
        <v>4.42084844833343</v>
      </c>
      <c r="BE103" s="176" t="n">
        <f aca="false">(BE92*$H92+BE94*$H94+BE95*$H95+BE96*$H96+BE98*$H98+BE101*$H101+BE102*$H102)/($H92+$H94+$H95+$H96+$H98+$H101+$H102)</f>
        <v>2.1539690210912</v>
      </c>
      <c r="BF103" s="176" t="n">
        <f aca="false">(BF92*$H92+BF94*$H94+BF95*$H95+BF96*$H96+BF98*$H98+BF101*$H101+BF102*$H102)/($H92+$H94+$H95+$H96+$H98+$H101+$H102)</f>
        <v>5.81549540567004</v>
      </c>
      <c r="BG103" s="177" t="n">
        <f aca="false">(BG92*$H92+BG94*$H94+BG95*$H95+BG96*$H96+BG98*$H98+BG101*$H101+BG102*$H102)/($H92+$H94+$H95+$H96+$H98+$H101+$H102)</f>
        <v>2.73740355670515</v>
      </c>
      <c r="BH103" s="198" t="n">
        <v>4797</v>
      </c>
      <c r="BI103" s="198" t="n">
        <v>1065</v>
      </c>
      <c r="BJ103" s="199" t="n">
        <v>128</v>
      </c>
      <c r="BK103" s="143" t="n">
        <v>0.184407306567079</v>
      </c>
      <c r="BL103" s="157" t="n">
        <v>10.3161722973982</v>
      </c>
      <c r="BM103" s="158"/>
      <c r="BN103" s="153"/>
      <c r="BO103" s="159"/>
      <c r="BP103" s="159"/>
      <c r="BQ103" s="162" t="n">
        <v>28.1202285714286</v>
      </c>
      <c r="BR103" s="159"/>
      <c r="BS103" s="159"/>
      <c r="BT103" s="153"/>
      <c r="BU103" s="153"/>
      <c r="BV103" s="160" t="n">
        <v>101.827475677189</v>
      </c>
      <c r="BW103" s="189" t="n">
        <f aca="false">SUM(BW92+BW95+BW96+BW98+BW94+BW101+BW102)</f>
        <v>1189071</v>
      </c>
      <c r="BX103" s="149"/>
      <c r="BY103" s="176" t="n">
        <v>-0.425632929404552</v>
      </c>
      <c r="BZ103" s="162" t="n">
        <v>0.725016500276266</v>
      </c>
      <c r="CA103" s="176" t="n">
        <v>-54.7327490116234</v>
      </c>
      <c r="CB103" s="163" t="n">
        <v>0.617154904963623</v>
      </c>
      <c r="CC103" s="133" t="n">
        <v>0.100869261870078</v>
      </c>
      <c r="CD103" s="133" t="n">
        <v>0.381118599875713</v>
      </c>
      <c r="CE103" s="163" t="n">
        <v>0.0454464031163825</v>
      </c>
      <c r="CF103" s="164" t="n">
        <v>0.0680388303137491</v>
      </c>
      <c r="CG103" s="164" t="n">
        <v>0.0189929785521638</v>
      </c>
      <c r="CH103" s="164" t="n">
        <v>0.0118285619613968</v>
      </c>
      <c r="CI103" s="164" t="n">
        <v>0.051473797611749</v>
      </c>
      <c r="CJ103" s="164" t="n">
        <v>0.0545434208722608</v>
      </c>
      <c r="CK103" s="164" t="n">
        <v>0.0539530440150336</v>
      </c>
      <c r="CL103" s="164" t="n">
        <v>0.0491122901828402</v>
      </c>
      <c r="CM103" s="164" t="n">
        <v>0.0690539084714033</v>
      </c>
      <c r="CN103" s="164" t="n">
        <v>0.0890384173863462</v>
      </c>
      <c r="CO103" s="164" t="n">
        <v>0.0885212068917668</v>
      </c>
      <c r="CP103" s="164" t="n">
        <v>0.0833819006602634</v>
      </c>
      <c r="CQ103" s="164" t="n">
        <v>0.066248356910563</v>
      </c>
      <c r="CR103" s="164" t="n">
        <v>0.134621902308609</v>
      </c>
      <c r="CS103" s="164" t="n">
        <v>0.617154904963623</v>
      </c>
      <c r="CT103" s="214"/>
      <c r="CU103" s="142" t="n">
        <v>0.115744980745473</v>
      </c>
      <c r="CV103" s="145" t="n">
        <v>0.0149772385332751</v>
      </c>
      <c r="CW103" s="192" t="n">
        <v>46.8780930659313</v>
      </c>
      <c r="CX103" s="148" t="n">
        <v>80903</v>
      </c>
      <c r="CY103" s="163" t="n">
        <v>0.0875366960234855</v>
      </c>
      <c r="CZ103" s="164" t="n">
        <v>0.139711769415532</v>
      </c>
      <c r="DA103" s="164" t="n">
        <v>0.429677074993328</v>
      </c>
      <c r="DB103" s="164" t="n">
        <v>0</v>
      </c>
      <c r="DC103" s="164" t="n">
        <v>0</v>
      </c>
      <c r="DD103" s="142" t="n">
        <v>0.343074459567654</v>
      </c>
      <c r="DE103" s="167"/>
      <c r="DF103" s="168"/>
      <c r="DG103" s="168"/>
      <c r="DH103" s="169"/>
      <c r="DI103" s="169"/>
      <c r="DJ103" s="169"/>
      <c r="DK103" s="169"/>
      <c r="DL103" s="169"/>
      <c r="DM103" s="169"/>
      <c r="DN103" s="169"/>
      <c r="DO103" s="170"/>
      <c r="DP103" s="145" t="n">
        <v>0.0160856668777558</v>
      </c>
      <c r="DQ103" s="145" t="n">
        <v>0.121271676300578</v>
      </c>
      <c r="DR103" s="171"/>
      <c r="DS103" s="200" t="n">
        <v>641.187059561624</v>
      </c>
      <c r="DT103" s="174"/>
      <c r="DU103" s="169"/>
      <c r="DV103" s="169"/>
      <c r="DW103" s="170"/>
      <c r="DX103" s="170"/>
      <c r="DY103" s="173"/>
      <c r="DZ103" s="169"/>
      <c r="EA103" s="169"/>
      <c r="EB103" s="169"/>
      <c r="EC103" s="169"/>
      <c r="ED103" s="169"/>
      <c r="EE103" s="169"/>
      <c r="EF103" s="169"/>
      <c r="EG103" s="173"/>
      <c r="EH103" s="169"/>
      <c r="EI103" s="169"/>
      <c r="EJ103" s="170"/>
      <c r="EK103" s="211" t="n">
        <v>0.424905222178738</v>
      </c>
      <c r="EL103" s="143" t="n">
        <v>0.385414106502268</v>
      </c>
      <c r="EM103" s="143" t="n">
        <v>0.0306003694343988</v>
      </c>
      <c r="EN103" s="144" t="n">
        <v>0.101168847962416</v>
      </c>
      <c r="EO103" s="169"/>
      <c r="EP103" s="132"/>
    </row>
    <row r="104" s="125" customFormat="true" ht="15" hidden="false" customHeight="true" outlineLevel="0" collapsed="false">
      <c r="A104" s="79" t="n">
        <v>2012</v>
      </c>
      <c r="B104" s="80" t="s">
        <v>200</v>
      </c>
      <c r="C104" s="81" t="n">
        <v>34296</v>
      </c>
      <c r="D104" s="82" t="n">
        <v>65578</v>
      </c>
      <c r="E104" s="83" t="n">
        <v>58.928603694634</v>
      </c>
      <c r="F104" s="83" t="n">
        <v>30.7809326207949</v>
      </c>
      <c r="G104" s="83" t="n">
        <v>29.0674662668666</v>
      </c>
      <c r="H104" s="83" t="n">
        <v>81.3248686514886</v>
      </c>
      <c r="I104" s="83" t="n">
        <v>75.9340792666487</v>
      </c>
      <c r="J104" s="83" t="n">
        <v>46.0041459369818</v>
      </c>
      <c r="K104" s="83" t="n">
        <v>46.1226976999908</v>
      </c>
      <c r="L104" s="83" t="n">
        <v>91.2809917355372</v>
      </c>
      <c r="M104" s="84" t="n">
        <v>41.9869356833643</v>
      </c>
      <c r="N104" s="201" t="n">
        <v>47.69</v>
      </c>
      <c r="O104" s="108" t="n">
        <v>236.650377595039</v>
      </c>
      <c r="P104" s="221" t="n">
        <v>0.449468997406984</v>
      </c>
      <c r="Q104" s="88" t="n">
        <v>81178</v>
      </c>
      <c r="R104" s="89" t="n">
        <v>82244</v>
      </c>
      <c r="S104" s="88" t="n">
        <f aca="false">Q104-R104</f>
        <v>-1066</v>
      </c>
      <c r="T104" s="205" t="n">
        <v>29280034</v>
      </c>
      <c r="U104" s="206" t="n">
        <v>0.00789281870369413</v>
      </c>
      <c r="V104" s="206" t="n">
        <v>0.298285036144425</v>
      </c>
      <c r="W104" s="115" t="n">
        <v>0.241472021514729</v>
      </c>
      <c r="X104" s="115" t="n">
        <v>0.222645301573079</v>
      </c>
      <c r="Y104" s="115" t="n">
        <v>0.0568130146296961</v>
      </c>
      <c r="Z104" s="206" t="n">
        <v>0.693725628870513</v>
      </c>
      <c r="AA104" s="115" t="n">
        <v>0.222885533534558</v>
      </c>
      <c r="AB104" s="115" t="n">
        <v>0.0299024925995646</v>
      </c>
      <c r="AC104" s="115" t="n">
        <v>0.0343087033300576</v>
      </c>
      <c r="AD104" s="115" t="n">
        <v>0.00753667157626934</v>
      </c>
      <c r="AE104" s="115" t="n">
        <v>0.127074340145917</v>
      </c>
      <c r="AF104" s="115" t="n">
        <v>0.233874318588564</v>
      </c>
      <c r="AG104" s="115" t="n">
        <v>0.0381435690955823</v>
      </c>
      <c r="AH104" s="207" t="n">
        <v>0.0238763725479281</v>
      </c>
      <c r="AI104" s="95" t="n">
        <v>0.0868666341029522</v>
      </c>
      <c r="AJ104" s="95" t="n">
        <v>0.10582651645828</v>
      </c>
      <c r="AK104" s="95" t="n">
        <v>0.494698640035732</v>
      </c>
      <c r="AL104" s="95" t="n">
        <v>0.233994776098962</v>
      </c>
      <c r="AM104" s="95" t="n">
        <v>0.049518350969128</v>
      </c>
      <c r="AN104" s="96" t="n">
        <v>0.00521870978701732</v>
      </c>
      <c r="AO104" s="222" t="n">
        <v>0.124889300314364</v>
      </c>
      <c r="AP104" s="88" t="n">
        <v>42061</v>
      </c>
      <c r="AQ104" s="95" t="n">
        <v>0.0158579206390718</v>
      </c>
      <c r="AR104" s="95" t="n">
        <v>0.190057297734243</v>
      </c>
      <c r="AS104" s="95" t="n">
        <v>0.176362901500202</v>
      </c>
      <c r="AT104" s="95" t="n">
        <v>0.0573452842300468</v>
      </c>
      <c r="AU104" s="95" t="n">
        <v>0.259456503649461</v>
      </c>
      <c r="AV104" s="95" t="n">
        <v>0.169729678324339</v>
      </c>
      <c r="AW104" s="96" t="n">
        <v>0.307553315422838</v>
      </c>
      <c r="AX104" s="97" t="n">
        <v>0.108413941256083</v>
      </c>
      <c r="AY104" s="87" t="n">
        <v>0.0022</v>
      </c>
      <c r="AZ104" s="99" t="n">
        <v>2512</v>
      </c>
      <c r="BA104" s="100" t="n">
        <v>1705</v>
      </c>
      <c r="BB104" s="101"/>
      <c r="BC104" s="87" t="n">
        <v>1.32437275512211</v>
      </c>
      <c r="BD104" s="102" t="n">
        <v>7.36903</v>
      </c>
      <c r="BE104" s="103" t="n">
        <v>4.341679</v>
      </c>
      <c r="BF104" s="103" t="n">
        <v>10.570682</v>
      </c>
      <c r="BG104" s="104" t="n">
        <v>4.69994</v>
      </c>
      <c r="BH104" s="88" t="n">
        <v>326359</v>
      </c>
      <c r="BI104" s="88" t="n">
        <v>74965</v>
      </c>
      <c r="BJ104" s="89" t="n">
        <v>12802</v>
      </c>
      <c r="BK104" s="95" t="n">
        <v>0.10004760873386</v>
      </c>
      <c r="BL104" s="108" t="n">
        <v>9.48346884499503</v>
      </c>
      <c r="BM104" s="109"/>
      <c r="BN104" s="110"/>
      <c r="BO104" s="111"/>
      <c r="BP104" s="111"/>
      <c r="BQ104" s="112" t="n">
        <v>34.1467</v>
      </c>
      <c r="BR104" s="111"/>
      <c r="BS104" s="111"/>
      <c r="BT104" s="110"/>
      <c r="BU104" s="110"/>
      <c r="BV104" s="113" t="n">
        <v>225.450654949602</v>
      </c>
      <c r="BW104" s="88" t="n">
        <v>80523746</v>
      </c>
      <c r="BX104" s="101"/>
      <c r="BY104" s="103" t="n">
        <v>0.459</v>
      </c>
      <c r="BZ104" s="112" t="n">
        <v>0.837</v>
      </c>
      <c r="CA104" s="103" t="n">
        <v>-24.4</v>
      </c>
      <c r="CB104" s="114" t="n">
        <v>0.62984779669838</v>
      </c>
      <c r="CC104" s="87" t="n">
        <v>0.0571197978520479</v>
      </c>
      <c r="CD104" s="87" t="n">
        <v>0.356</v>
      </c>
      <c r="CE104" s="114" t="n">
        <v>0.050737393662734</v>
      </c>
      <c r="CF104" s="115" t="n">
        <v>0.0819303413927117</v>
      </c>
      <c r="CG104" s="115" t="n">
        <v>0.0299040235907555</v>
      </c>
      <c r="CH104" s="115" t="n">
        <v>0.0202439787140554</v>
      </c>
      <c r="CI104" s="115" t="n">
        <v>0.0590469425006631</v>
      </c>
      <c r="CJ104" s="115" t="n">
        <v>0.0611481611896198</v>
      </c>
      <c r="CK104" s="115" t="n">
        <v>0.0610394603350917</v>
      </c>
      <c r="CL104" s="115" t="n">
        <v>0.0572752290982588</v>
      </c>
      <c r="CM104" s="115" t="n">
        <v>0.072581360037572</v>
      </c>
      <c r="CN104" s="115" t="n">
        <v>0.0866601635746057</v>
      </c>
      <c r="CO104" s="115" t="n">
        <v>0.0807952228153916</v>
      </c>
      <c r="CP104" s="115" t="n">
        <v>0.0690928983855272</v>
      </c>
      <c r="CQ104" s="115" t="n">
        <v>0.0619643800475949</v>
      </c>
      <c r="CR104" s="115" t="n">
        <v>0.108867103624315</v>
      </c>
      <c r="CS104" s="115" t="n">
        <v>0.62984779669838</v>
      </c>
      <c r="CT104" s="217"/>
      <c r="CU104" s="94" t="n">
        <v>0.0987133410311041</v>
      </c>
      <c r="CV104" s="97" t="n">
        <v>0.0825060846026711</v>
      </c>
      <c r="CW104" s="116" t="n">
        <v>43.6112419683009</v>
      </c>
      <c r="CX104" s="100" t="n">
        <v>6597338</v>
      </c>
      <c r="CY104" s="114" t="n">
        <v>0.0548440935093636</v>
      </c>
      <c r="CZ104" s="115" t="n">
        <v>0.181284314966793</v>
      </c>
      <c r="DA104" s="115" t="n">
        <v>0.396559582868127</v>
      </c>
      <c r="DB104" s="115" t="n">
        <v>0</v>
      </c>
      <c r="DC104" s="115" t="n">
        <v>0.0160510595195617</v>
      </c>
      <c r="DD104" s="94" t="n">
        <v>0.351260949136155</v>
      </c>
      <c r="DE104" s="117"/>
      <c r="DF104" s="118"/>
      <c r="DG104" s="118"/>
      <c r="DH104" s="119"/>
      <c r="DI104" s="119"/>
      <c r="DJ104" s="119"/>
      <c r="DK104" s="119"/>
      <c r="DL104" s="119"/>
      <c r="DM104" s="119"/>
      <c r="DN104" s="119"/>
      <c r="DO104" s="120"/>
      <c r="DP104" s="97" t="n">
        <v>0.0310394029607117</v>
      </c>
      <c r="DQ104" s="97" t="n">
        <v>0.112907091236368</v>
      </c>
      <c r="DR104" s="121"/>
      <c r="DS104" s="202" t="n">
        <v>621.5</v>
      </c>
      <c r="DT104" s="124"/>
      <c r="DU104" s="119"/>
      <c r="DV104" s="119"/>
      <c r="DW104" s="120"/>
      <c r="DX104" s="120"/>
      <c r="DY104" s="123"/>
      <c r="DZ104" s="119"/>
      <c r="EA104" s="119"/>
      <c r="EB104" s="119"/>
      <c r="EC104" s="119"/>
      <c r="ED104" s="119"/>
      <c r="EE104" s="119"/>
      <c r="EF104" s="119"/>
      <c r="EG104" s="123"/>
      <c r="EH104" s="119"/>
      <c r="EI104" s="119"/>
      <c r="EJ104" s="120"/>
      <c r="EK104" s="207" t="n">
        <v>0.517912857844327</v>
      </c>
      <c r="EL104" s="95" t="n">
        <v>0.304922090291369</v>
      </c>
      <c r="EM104" s="95" t="n">
        <v>0.0235741620945493</v>
      </c>
      <c r="EN104" s="96" t="n">
        <v>0.135421234421012</v>
      </c>
      <c r="EO104" s="119"/>
      <c r="EP104" s="112" t="n">
        <v>6.63666666666667</v>
      </c>
    </row>
    <row r="105" customFormat="false" ht="15" hidden="false" customHeight="true" outlineLevel="0" collapsed="false">
      <c r="A105" s="1" t="n">
        <v>2012</v>
      </c>
      <c r="B105" s="2" t="s">
        <v>201</v>
      </c>
      <c r="C105" s="126" t="n">
        <v>24065</v>
      </c>
      <c r="D105" s="127" t="n">
        <v>54332</v>
      </c>
      <c r="E105" s="128" t="n">
        <v>48.8222296923927</v>
      </c>
      <c r="F105" s="128" t="n">
        <v>21.6415345756765</v>
      </c>
      <c r="G105" s="129" t="n">
        <v>29.1203536977492</v>
      </c>
      <c r="H105" s="128" t="n">
        <v>73.6149272486773</v>
      </c>
      <c r="I105" s="128" t="n">
        <v>56.0835124610592</v>
      </c>
      <c r="J105" s="128" t="n">
        <v>36.2875435005118</v>
      </c>
      <c r="K105" s="128" t="n">
        <v>34.2635662299854</v>
      </c>
      <c r="L105" s="128" t="n">
        <v>77.9819528023599</v>
      </c>
      <c r="M105" s="130" t="n">
        <v>40.952380293385</v>
      </c>
      <c r="N105" s="131" t="n">
        <v>37.6</v>
      </c>
      <c r="O105" s="157" t="n">
        <v>198.072056074766</v>
      </c>
      <c r="P105" s="219" t="n">
        <v>0.285303556259538</v>
      </c>
      <c r="Q105" s="134" t="n">
        <v>2670</v>
      </c>
      <c r="R105" s="135" t="n">
        <v>2324</v>
      </c>
      <c r="S105" s="136" t="n">
        <f aca="false">Q105-R105</f>
        <v>346</v>
      </c>
      <c r="T105" s="209" t="n">
        <v>784182</v>
      </c>
      <c r="U105" s="210" t="n">
        <v>0.0273839491342571</v>
      </c>
      <c r="V105" s="210" t="n">
        <v>0.260113085992792</v>
      </c>
      <c r="W105" s="165" t="n">
        <v>0.178801604729514</v>
      </c>
      <c r="X105" s="165" t="n">
        <v>0.145975041508221</v>
      </c>
      <c r="Y105" s="165" t="n">
        <v>0.0813114812632782</v>
      </c>
      <c r="Z105" s="210" t="n">
        <v>0.712492763159573</v>
      </c>
      <c r="AA105" s="165" t="n">
        <v>0.234255568222683</v>
      </c>
      <c r="AB105" s="165" t="n">
        <v>0.0155461359735368</v>
      </c>
      <c r="AC105" s="165" t="n">
        <v>0.0157233907434754</v>
      </c>
      <c r="AD105" s="165" t="n">
        <v>0.0091050291896524</v>
      </c>
      <c r="AE105" s="165" t="n">
        <v>0.116977946446106</v>
      </c>
      <c r="AF105" s="165" t="n">
        <v>0.280284423768972</v>
      </c>
      <c r="AG105" s="164" t="n">
        <v>0.0406002688151475</v>
      </c>
      <c r="AH105" s="211" t="n">
        <v>0.0136473420711008</v>
      </c>
      <c r="AI105" s="143" t="n">
        <v>0.0768495068746796</v>
      </c>
      <c r="AJ105" s="143" t="n">
        <v>0.101537653248863</v>
      </c>
      <c r="AK105" s="143" t="n">
        <v>0.472155698549571</v>
      </c>
      <c r="AL105" s="143" t="n">
        <v>0.276092794784884</v>
      </c>
      <c r="AM105" s="143" t="n">
        <v>0.0561808355713342</v>
      </c>
      <c r="AN105" s="144" t="n">
        <v>0.00353616889956668</v>
      </c>
      <c r="AO105" s="223" t="n">
        <v>0.112508110352703</v>
      </c>
      <c r="AP105" s="134" t="n">
        <v>1085.8</v>
      </c>
      <c r="AQ105" s="143" t="n">
        <v>0.0286424755940321</v>
      </c>
      <c r="AR105" s="143" t="n">
        <v>0.139252164302818</v>
      </c>
      <c r="AS105" s="143" t="n">
        <v>0.118253822066679</v>
      </c>
      <c r="AT105" s="143" t="n">
        <v>0.089979738441702</v>
      </c>
      <c r="AU105" s="143" t="n">
        <v>0.253085282740836</v>
      </c>
      <c r="AV105" s="143" t="n">
        <v>0.156106096887088</v>
      </c>
      <c r="AW105" s="144" t="n">
        <v>0.332750046048996</v>
      </c>
      <c r="AX105" s="145" t="n">
        <v>0.124521194538463</v>
      </c>
      <c r="AY105" s="133" t="n">
        <v>0.0017</v>
      </c>
      <c r="AZ105" s="147" t="n">
        <v>2053</v>
      </c>
      <c r="BA105" s="148" t="n">
        <v>1477</v>
      </c>
      <c r="BB105" s="149"/>
      <c r="BC105" s="150"/>
      <c r="BD105" s="151"/>
      <c r="BE105" s="152"/>
      <c r="BF105" s="152"/>
      <c r="BG105" s="153"/>
      <c r="BH105" s="134" t="n">
        <v>9370</v>
      </c>
      <c r="BI105" s="134" t="n">
        <v>2018</v>
      </c>
      <c r="BJ105" s="135" t="n">
        <v>265</v>
      </c>
      <c r="BK105" s="156" t="n">
        <v>0.114875971428345</v>
      </c>
      <c r="BL105" s="157" t="n">
        <v>8.46935724962631</v>
      </c>
      <c r="BM105" s="158"/>
      <c r="BN105" s="153"/>
      <c r="BO105" s="159"/>
      <c r="BP105" s="159"/>
      <c r="BQ105" s="159"/>
      <c r="BR105" s="159"/>
      <c r="BS105" s="159"/>
      <c r="BT105" s="153"/>
      <c r="BU105" s="153"/>
      <c r="BV105" s="160" t="n">
        <v>83.074738440386</v>
      </c>
      <c r="BW105" s="134" t="n">
        <v>2449511</v>
      </c>
      <c r="BX105" s="149"/>
      <c r="BY105" s="161" t="n">
        <v>0.234</v>
      </c>
      <c r="BZ105" s="162" t="n">
        <v>0.754</v>
      </c>
      <c r="CA105" s="161" t="n">
        <v>-40.5</v>
      </c>
      <c r="CB105" s="163" t="n">
        <v>0.630393168269095</v>
      </c>
      <c r="CC105" s="133" t="n">
        <v>0.0881485343116462</v>
      </c>
      <c r="CD105" s="133" t="n">
        <v>0.396</v>
      </c>
      <c r="CE105" s="163" t="n">
        <v>0.0480071328522305</v>
      </c>
      <c r="CF105" s="164" t="n">
        <v>0.0725087578704484</v>
      </c>
      <c r="CG105" s="164" t="n">
        <v>0.0218427269769354</v>
      </c>
      <c r="CH105" s="164" t="n">
        <v>0.0120832280402088</v>
      </c>
      <c r="CI105" s="164" t="n">
        <v>0.0463921166306255</v>
      </c>
      <c r="CJ105" s="164" t="n">
        <v>0.0553812577285834</v>
      </c>
      <c r="CK105" s="164" t="n">
        <v>0.0572387713302778</v>
      </c>
      <c r="CL105" s="164" t="n">
        <v>0.0517433887824958</v>
      </c>
      <c r="CM105" s="164" t="n">
        <v>0.0689811150062196</v>
      </c>
      <c r="CN105" s="164" t="n">
        <v>0.0924123222961644</v>
      </c>
      <c r="CO105" s="164" t="n">
        <v>0.0947058412883225</v>
      </c>
      <c r="CP105" s="164" t="n">
        <v>0.0829153247321608</v>
      </c>
      <c r="CQ105" s="164" t="n">
        <v>0.0685398024340368</v>
      </c>
      <c r="CR105" s="164" t="n">
        <v>0.121533236633761</v>
      </c>
      <c r="CS105" s="165" t="n">
        <v>0.630393168269095</v>
      </c>
      <c r="CT105" s="214"/>
      <c r="CU105" s="142" t="n">
        <v>0.10571497739753</v>
      </c>
      <c r="CV105" s="145" t="n">
        <v>0.0202926216702027</v>
      </c>
      <c r="CW105" s="166" t="n">
        <v>45.9545511328588</v>
      </c>
      <c r="CX105" s="148" t="n">
        <v>177611</v>
      </c>
      <c r="CY105" s="163" t="n">
        <v>0.0710231479196486</v>
      </c>
      <c r="CZ105" s="164" t="n">
        <v>0.122106510043927</v>
      </c>
      <c r="DA105" s="164" t="n">
        <v>0.335422733330043</v>
      </c>
      <c r="DB105" s="164" t="n">
        <v>0</v>
      </c>
      <c r="DC105" s="164" t="n">
        <v>0.00202359212279749</v>
      </c>
      <c r="DD105" s="142" t="n">
        <v>0.469424016583584</v>
      </c>
      <c r="DE105" s="167"/>
      <c r="DF105" s="168"/>
      <c r="DG105" s="168"/>
      <c r="DH105" s="169"/>
      <c r="DI105" s="169"/>
      <c r="DJ105" s="169"/>
      <c r="DK105" s="169"/>
      <c r="DL105" s="169"/>
      <c r="DM105" s="169"/>
      <c r="DN105" s="169"/>
      <c r="DO105" s="170"/>
      <c r="DP105" s="145" t="n">
        <v>0.0212413824636836</v>
      </c>
      <c r="DQ105" s="145" t="n">
        <v>0.128346562626127</v>
      </c>
      <c r="DR105" s="171"/>
      <c r="DS105" s="194" t="n">
        <v>623.7</v>
      </c>
      <c r="DT105" s="174"/>
      <c r="DU105" s="169"/>
      <c r="DV105" s="169"/>
      <c r="DW105" s="170"/>
      <c r="DX105" s="170"/>
      <c r="DY105" s="173"/>
      <c r="DZ105" s="169"/>
      <c r="EA105" s="169"/>
      <c r="EB105" s="169"/>
      <c r="EC105" s="169"/>
      <c r="ED105" s="169"/>
      <c r="EE105" s="169"/>
      <c r="EF105" s="169"/>
      <c r="EG105" s="173"/>
      <c r="EH105" s="169"/>
      <c r="EI105" s="169"/>
      <c r="EJ105" s="170"/>
      <c r="EK105" s="211" t="n">
        <v>0.492871612375249</v>
      </c>
      <c r="EL105" s="143" t="n">
        <v>0.355526743027027</v>
      </c>
      <c r="EM105" s="143" t="n">
        <v>0.0343804761845007</v>
      </c>
      <c r="EN105" s="144" t="n">
        <v>0.0929741029782982</v>
      </c>
      <c r="EO105" s="169"/>
      <c r="EP105" s="191" t="n">
        <v>5.74</v>
      </c>
    </row>
    <row r="106" customFormat="false" ht="15" hidden="false" customHeight="true" outlineLevel="0" collapsed="false">
      <c r="A106" s="1" t="n">
        <v>2012</v>
      </c>
      <c r="B106" s="2" t="s">
        <v>202</v>
      </c>
      <c r="C106" s="126" t="n">
        <v>29016</v>
      </c>
      <c r="D106" s="127" t="n">
        <v>46583</v>
      </c>
      <c r="E106" s="128" t="n">
        <v>41.8284269662921</v>
      </c>
      <c r="F106" s="128" t="n">
        <v>26.0818011670153</v>
      </c>
      <c r="G106" s="129" t="n">
        <v>9.975</v>
      </c>
      <c r="H106" s="128" t="n">
        <v>68.5064516129032</v>
      </c>
      <c r="I106" s="128" t="n">
        <v>40.585</v>
      </c>
      <c r="J106" s="128" t="n">
        <v>33.1796551724138</v>
      </c>
      <c r="K106" s="128" t="n">
        <v>32.4059602649007</v>
      </c>
      <c r="L106" s="128" t="n">
        <v>46.1530281690141</v>
      </c>
      <c r="M106" s="130" t="n">
        <v>43.094456928839</v>
      </c>
      <c r="N106" s="131" t="n">
        <v>32.94</v>
      </c>
      <c r="O106" s="157" t="n">
        <v>71.3909090909091</v>
      </c>
      <c r="P106" s="137"/>
      <c r="Q106" s="134" t="n">
        <v>23</v>
      </c>
      <c r="R106" s="135" t="n">
        <v>52</v>
      </c>
      <c r="S106" s="136" t="n">
        <f aca="false">Q106-R106</f>
        <v>-29</v>
      </c>
      <c r="T106" s="209" t="n">
        <v>45223</v>
      </c>
      <c r="U106" s="210" t="n">
        <v>0.00294098135904296</v>
      </c>
      <c r="V106" s="210" t="n">
        <v>0.118766999093382</v>
      </c>
      <c r="W106" s="165" t="n">
        <v>0.078278751962497</v>
      </c>
      <c r="X106" s="165" t="n">
        <v>0.0304048824713088</v>
      </c>
      <c r="Y106" s="165" t="n">
        <v>0.0404882471308847</v>
      </c>
      <c r="Z106" s="210" t="n">
        <v>0.878292019547575</v>
      </c>
      <c r="AA106" s="165" t="n">
        <v>0.20914136611901</v>
      </c>
      <c r="AB106" s="165" t="n">
        <v>0.0184198306171638</v>
      </c>
      <c r="AC106" s="165" t="n">
        <v>0.0233067244543706</v>
      </c>
      <c r="AD106" s="165" t="n">
        <v>0.0123830794064967</v>
      </c>
      <c r="AE106" s="165" t="n">
        <v>0.193043362890565</v>
      </c>
      <c r="AF106" s="165" t="n">
        <v>0.37998363664507</v>
      </c>
      <c r="AG106" s="164" t="n">
        <v>0.0420140194148995</v>
      </c>
      <c r="AH106" s="211" t="n">
        <v>0.0161143339779067</v>
      </c>
      <c r="AI106" s="143" t="n">
        <v>0.0805049898868663</v>
      </c>
      <c r="AJ106" s="143" t="n">
        <v>0.101509190727034</v>
      </c>
      <c r="AK106" s="143" t="n">
        <v>0.462070191816141</v>
      </c>
      <c r="AL106" s="143" t="n">
        <v>0.284056811362272</v>
      </c>
      <c r="AM106" s="143" t="n">
        <v>0.0569002689426774</v>
      </c>
      <c r="AN106" s="144" t="n">
        <v>0.00400080016003201</v>
      </c>
      <c r="AO106" s="223" t="n">
        <v>0.154014236799423</v>
      </c>
      <c r="AP106" s="134" t="n">
        <v>62.3</v>
      </c>
      <c r="AQ106" s="143" t="n">
        <v>0.00321027287319422</v>
      </c>
      <c r="AR106" s="143" t="n">
        <v>0.0497592295345104</v>
      </c>
      <c r="AS106" s="143" t="n">
        <v>0.0353130016051364</v>
      </c>
      <c r="AT106" s="143" t="n">
        <v>0.0465489566613162</v>
      </c>
      <c r="AU106" s="143" t="n">
        <v>0.242375601926164</v>
      </c>
      <c r="AV106" s="143" t="n">
        <v>0.22792937399679</v>
      </c>
      <c r="AW106" s="144" t="n">
        <v>0.428571428571429</v>
      </c>
      <c r="AX106" s="145" t="n">
        <v>0.0984048961495832</v>
      </c>
      <c r="AY106" s="133" t="n">
        <v>0.000450531627320238</v>
      </c>
      <c r="AZ106" s="147" t="n">
        <v>2104</v>
      </c>
      <c r="BA106" s="148" t="n">
        <v>1473</v>
      </c>
      <c r="BB106" s="191" t="n">
        <v>17417</v>
      </c>
      <c r="BC106" s="133" t="n">
        <v>1.88529518495069</v>
      </c>
      <c r="BD106" s="175" t="n">
        <v>5.114372</v>
      </c>
      <c r="BE106" s="176" t="n">
        <v>3.564568</v>
      </c>
      <c r="BF106" s="176" t="n">
        <v>8.213992</v>
      </c>
      <c r="BG106" s="177" t="n">
        <v>2.94464</v>
      </c>
      <c r="BH106" s="134" t="n">
        <v>489</v>
      </c>
      <c r="BI106" s="134" t="n">
        <v>121</v>
      </c>
      <c r="BJ106" s="135" t="n">
        <v>16</v>
      </c>
      <c r="BK106" s="156" t="n">
        <v>0.0602551323260945</v>
      </c>
      <c r="BL106" s="157" t="n">
        <v>3.27250608272506</v>
      </c>
      <c r="BM106" s="158"/>
      <c r="BN106" s="153"/>
      <c r="BO106" s="159"/>
      <c r="BP106" s="159"/>
      <c r="BQ106" s="162" t="n">
        <v>23.5571</v>
      </c>
      <c r="BR106" s="159"/>
      <c r="BS106" s="159"/>
      <c r="BT106" s="153"/>
      <c r="BU106" s="153"/>
      <c r="BV106" s="160" t="n">
        <v>608.150222168117</v>
      </c>
      <c r="BW106" s="134" t="n">
        <v>99913</v>
      </c>
      <c r="BX106" s="149"/>
      <c r="BY106" s="161" t="n">
        <v>0.433</v>
      </c>
      <c r="BZ106" s="162" t="n">
        <v>0.801</v>
      </c>
      <c r="CA106" s="161" t="n">
        <v>-45.3</v>
      </c>
      <c r="CB106" s="163" t="n">
        <v>0.645801847607418</v>
      </c>
      <c r="CC106" s="133" t="n">
        <v>0.101450623023991</v>
      </c>
      <c r="CD106" s="133" t="n">
        <v>0.41</v>
      </c>
      <c r="CE106" s="163" t="n">
        <v>0.0452894017795482</v>
      </c>
      <c r="CF106" s="164" t="n">
        <v>0.0596619058580965</v>
      </c>
      <c r="CG106" s="164" t="n">
        <v>0.018245873910302</v>
      </c>
      <c r="CH106" s="164" t="n">
        <v>0.0126109715452444</v>
      </c>
      <c r="CI106" s="164" t="n">
        <v>0.0749752284487504</v>
      </c>
      <c r="CJ106" s="164" t="n">
        <v>0.0772171789456827</v>
      </c>
      <c r="CK106" s="164" t="n">
        <v>0.0631149099716754</v>
      </c>
      <c r="CL106" s="164" t="n">
        <v>0.0484921882037373</v>
      </c>
      <c r="CM106" s="164" t="n">
        <v>0.0602424108974808</v>
      </c>
      <c r="CN106" s="164" t="n">
        <v>0.0792689639986789</v>
      </c>
      <c r="CO106" s="164" t="n">
        <v>0.0851040405152483</v>
      </c>
      <c r="CP106" s="164" t="n">
        <v>0.0779778407214277</v>
      </c>
      <c r="CQ106" s="164" t="n">
        <v>0.0667981143594928</v>
      </c>
      <c r="CR106" s="164" t="n">
        <v>0.123407364407034</v>
      </c>
      <c r="CS106" s="165" t="n">
        <v>0.645801847607418</v>
      </c>
      <c r="CT106" s="213" t="n">
        <v>10056</v>
      </c>
      <c r="CU106" s="142" t="n">
        <v>0.107593606437601</v>
      </c>
      <c r="CV106" s="145" t="n">
        <v>0.0341096754176133</v>
      </c>
      <c r="CW106" s="166" t="n">
        <v>45.4576881887242</v>
      </c>
      <c r="CX106" s="148" t="n">
        <v>5961</v>
      </c>
      <c r="CY106" s="163" t="n">
        <v>0.0676691729323308</v>
      </c>
      <c r="CZ106" s="164" t="n">
        <v>0.112781954887218</v>
      </c>
      <c r="DA106" s="164" t="n">
        <v>0.294307196562836</v>
      </c>
      <c r="DB106" s="164" t="n">
        <v>0</v>
      </c>
      <c r="DC106" s="164" t="n">
        <v>0</v>
      </c>
      <c r="DD106" s="142" t="n">
        <v>0.525241675617616</v>
      </c>
      <c r="DE106" s="167"/>
      <c r="DF106" s="168"/>
      <c r="DG106" s="168"/>
      <c r="DH106" s="169"/>
      <c r="DI106" s="169"/>
      <c r="DJ106" s="169"/>
      <c r="DK106" s="169"/>
      <c r="DL106" s="169"/>
      <c r="DM106" s="169"/>
      <c r="DN106" s="169"/>
      <c r="DO106" s="170"/>
      <c r="DP106" s="145" t="n">
        <v>0.118393001911663</v>
      </c>
      <c r="DQ106" s="145" t="n">
        <v>0.13627525572745</v>
      </c>
      <c r="DR106" s="171"/>
      <c r="DS106" s="194" t="n">
        <v>1254.1</v>
      </c>
      <c r="DT106" s="174"/>
      <c r="DU106" s="169"/>
      <c r="DV106" s="169"/>
      <c r="DW106" s="170"/>
      <c r="DX106" s="170"/>
      <c r="DY106" s="173"/>
      <c r="DZ106" s="169"/>
      <c r="EA106" s="169"/>
      <c r="EB106" s="169"/>
      <c r="EC106" s="169"/>
      <c r="ED106" s="169"/>
      <c r="EE106" s="169"/>
      <c r="EF106" s="169"/>
      <c r="EG106" s="173"/>
      <c r="EH106" s="169"/>
      <c r="EI106" s="169"/>
      <c r="EJ106" s="170"/>
      <c r="EK106" s="211" t="n">
        <v>0.300992148030921</v>
      </c>
      <c r="EL106" s="143" t="n">
        <v>0.208229350538682</v>
      </c>
      <c r="EM106" s="143" t="n">
        <v>0.0158865420902063</v>
      </c>
      <c r="EN106" s="144" t="n">
        <v>0.302148639600706</v>
      </c>
      <c r="EO106" s="169"/>
      <c r="EP106" s="162" t="n">
        <v>5.11666666666667</v>
      </c>
    </row>
    <row r="107" customFormat="false" ht="15" hidden="false" customHeight="true" outlineLevel="0" collapsed="false">
      <c r="A107" s="1" t="n">
        <v>2012</v>
      </c>
      <c r="B107" s="2" t="s">
        <v>203</v>
      </c>
      <c r="C107" s="126" t="n">
        <v>32656</v>
      </c>
      <c r="D107" s="127" t="n">
        <v>48174</v>
      </c>
      <c r="E107" s="128" t="n">
        <v>43.2458395989975</v>
      </c>
      <c r="F107" s="128" t="n">
        <v>29.4772366195739</v>
      </c>
      <c r="G107" s="129" t="n">
        <v>15.7425</v>
      </c>
      <c r="H107" s="128" t="n">
        <v>69.9887096774194</v>
      </c>
      <c r="I107" s="128" t="n">
        <v>64.1236</v>
      </c>
      <c r="J107" s="128" t="n">
        <v>38.86</v>
      </c>
      <c r="K107" s="128" t="n">
        <v>29.5893827160494</v>
      </c>
      <c r="L107" s="128" t="n">
        <v>46.7279746835443</v>
      </c>
      <c r="M107" s="130" t="n">
        <v>44.5738797814208</v>
      </c>
      <c r="N107" s="131" t="n">
        <v>33.99</v>
      </c>
      <c r="O107" s="157" t="n">
        <v>159.8204</v>
      </c>
      <c r="P107" s="137"/>
      <c r="Q107" s="134" t="n">
        <v>25</v>
      </c>
      <c r="R107" s="135" t="n">
        <v>53</v>
      </c>
      <c r="S107" s="136" t="n">
        <f aca="false">Q107-R107</f>
        <v>-28</v>
      </c>
      <c r="T107" s="209" t="n">
        <v>28507</v>
      </c>
      <c r="U107" s="210" t="n">
        <v>0.00463044164591153</v>
      </c>
      <c r="V107" s="210" t="n">
        <v>0.155189953344793</v>
      </c>
      <c r="W107" s="165" t="n">
        <v>0.10734205633704</v>
      </c>
      <c r="X107" s="165" t="n">
        <v>0.0832427123162732</v>
      </c>
      <c r="Y107" s="165" t="n">
        <v>0.0478478970077525</v>
      </c>
      <c r="Z107" s="210" t="n">
        <v>0.840179605009296</v>
      </c>
      <c r="AA107" s="165" t="n">
        <v>0.164591153050128</v>
      </c>
      <c r="AB107" s="165" t="n">
        <v>0.0222752306451047</v>
      </c>
      <c r="AC107" s="165" t="n">
        <v>0.0176447889991932</v>
      </c>
      <c r="AD107" s="165" t="n">
        <v>0.0103834145999228</v>
      </c>
      <c r="AE107" s="165" t="n">
        <v>0.175500754200723</v>
      </c>
      <c r="AF107" s="165" t="n">
        <v>0.399901778510541</v>
      </c>
      <c r="AG107" s="164" t="n">
        <v>0.0498824850036833</v>
      </c>
      <c r="AH107" s="211" t="n">
        <v>0.0108873162765378</v>
      </c>
      <c r="AI107" s="143" t="n">
        <v>0.0688804209762294</v>
      </c>
      <c r="AJ107" s="143" t="n">
        <v>0.103102885138813</v>
      </c>
      <c r="AK107" s="143" t="n">
        <v>0.475920885501724</v>
      </c>
      <c r="AL107" s="143" t="n">
        <v>0.307784431137725</v>
      </c>
      <c r="AM107" s="143" t="n">
        <v>0.0652876066049719</v>
      </c>
      <c r="AN107" s="144" t="n">
        <v>0.00268553801487933</v>
      </c>
      <c r="AO107" s="223" t="n">
        <v>0.141847515705311</v>
      </c>
      <c r="AP107" s="134" t="n">
        <v>39.9</v>
      </c>
      <c r="AQ107" s="143" t="n">
        <v>0.0100250626566416</v>
      </c>
      <c r="AR107" s="143" t="n">
        <v>0.0776942355889724</v>
      </c>
      <c r="AS107" s="143" t="n">
        <v>0.06265664160401</v>
      </c>
      <c r="AT107" s="143" t="n">
        <v>0.050125313283208</v>
      </c>
      <c r="AU107" s="143" t="n">
        <v>0.203007518796992</v>
      </c>
      <c r="AV107" s="143" t="n">
        <v>0.197994987468672</v>
      </c>
      <c r="AW107" s="144" t="n">
        <v>0.458646616541353</v>
      </c>
      <c r="AX107" s="145" t="n">
        <v>0.0888610135474159</v>
      </c>
      <c r="AY107" s="133" t="n">
        <v>0.00863792118789263</v>
      </c>
      <c r="AZ107" s="147" t="n">
        <v>2160</v>
      </c>
      <c r="BA107" s="148" t="n">
        <v>1311</v>
      </c>
      <c r="BB107" s="149"/>
      <c r="BC107" s="133" t="n">
        <v>2.95631127477248</v>
      </c>
      <c r="BD107" s="175" t="n">
        <v>5.614836</v>
      </c>
      <c r="BE107" s="176" t="n">
        <v>3.20847</v>
      </c>
      <c r="BF107" s="176" t="n">
        <v>5.882205</v>
      </c>
      <c r="BG107" s="177" t="n">
        <v>2.67373</v>
      </c>
      <c r="BH107" s="134" t="n">
        <v>275</v>
      </c>
      <c r="BI107" s="134" t="n">
        <v>76</v>
      </c>
      <c r="BJ107" s="135" t="n">
        <v>11</v>
      </c>
      <c r="BK107" s="156" t="n">
        <v>0.0287382492561241</v>
      </c>
      <c r="BL107" s="157" t="n">
        <v>2.43498942917548</v>
      </c>
      <c r="BM107" s="158"/>
      <c r="BN107" s="153"/>
      <c r="BO107" s="159"/>
      <c r="BP107" s="159"/>
      <c r="BQ107" s="162" t="n">
        <v>38.2343</v>
      </c>
      <c r="BR107" s="159"/>
      <c r="BS107" s="159"/>
      <c r="BT107" s="153"/>
      <c r="BU107" s="153"/>
      <c r="BV107" s="160" t="n">
        <v>396.484692495259</v>
      </c>
      <c r="BW107" s="134" t="n">
        <v>58537</v>
      </c>
      <c r="BX107" s="149"/>
      <c r="BY107" s="161" t="n">
        <v>-0.483</v>
      </c>
      <c r="BZ107" s="162" t="n">
        <v>0.738</v>
      </c>
      <c r="CA107" s="161" t="n">
        <v>-50.5</v>
      </c>
      <c r="CB107" s="163" t="n">
        <v>0.638929224251328</v>
      </c>
      <c r="CC107" s="133" t="n">
        <v>0.120825646373092</v>
      </c>
      <c r="CD107" s="133" t="n">
        <v>0.465</v>
      </c>
      <c r="CE107" s="163" t="n">
        <v>0.0454242615781472</v>
      </c>
      <c r="CF107" s="164" t="n">
        <v>0.0639082973162273</v>
      </c>
      <c r="CG107" s="164" t="n">
        <v>0.0197823598749509</v>
      </c>
      <c r="CH107" s="164" t="n">
        <v>0.0128636588824163</v>
      </c>
      <c r="CI107" s="164" t="n">
        <v>0.0644207936860447</v>
      </c>
      <c r="CJ107" s="164" t="n">
        <v>0.0678032697268394</v>
      </c>
      <c r="CK107" s="164" t="n">
        <v>0.0580829219126365</v>
      </c>
      <c r="CL107" s="164" t="n">
        <v>0.0501050617558126</v>
      </c>
      <c r="CM107" s="164" t="n">
        <v>0.0576045919674736</v>
      </c>
      <c r="CN107" s="164" t="n">
        <v>0.0781386131848233</v>
      </c>
      <c r="CO107" s="164" t="n">
        <v>0.0906435246083674</v>
      </c>
      <c r="CP107" s="164" t="n">
        <v>0.086799801834737</v>
      </c>
      <c r="CQ107" s="164" t="n">
        <v>0.0724669866921776</v>
      </c>
      <c r="CR107" s="164" t="n">
        <v>0.11990706732494</v>
      </c>
      <c r="CS107" s="165" t="n">
        <v>0.638929224251328</v>
      </c>
      <c r="CT107" s="213" t="n">
        <v>7530</v>
      </c>
      <c r="CU107" s="142" t="n">
        <v>0.112048789654407</v>
      </c>
      <c r="CV107" s="145" t="n">
        <v>0.0482259083998155</v>
      </c>
      <c r="CW107" s="166" t="n">
        <v>46.0462100893452</v>
      </c>
      <c r="CX107" s="148" t="n">
        <v>3741</v>
      </c>
      <c r="CY107" s="163" t="n">
        <v>0.0709219858156028</v>
      </c>
      <c r="CZ107" s="164" t="n">
        <v>0.0762411347517731</v>
      </c>
      <c r="DA107" s="164" t="n">
        <v>0.342198581560284</v>
      </c>
      <c r="DB107" s="164" t="n">
        <v>0</v>
      </c>
      <c r="DC107" s="164" t="n">
        <v>0</v>
      </c>
      <c r="DD107" s="142" t="n">
        <v>0.51063829787234</v>
      </c>
      <c r="DE107" s="167"/>
      <c r="DF107" s="168"/>
      <c r="DG107" s="168"/>
      <c r="DH107" s="169"/>
      <c r="DI107" s="169"/>
      <c r="DJ107" s="169"/>
      <c r="DK107" s="169"/>
      <c r="DL107" s="169"/>
      <c r="DM107" s="169"/>
      <c r="DN107" s="169"/>
      <c r="DO107" s="170"/>
      <c r="DP107" s="145" t="n">
        <v>0.114730853989784</v>
      </c>
      <c r="DQ107" s="145" t="n">
        <v>0.23406789755807</v>
      </c>
      <c r="DR107" s="171"/>
      <c r="DS107" s="194" t="n">
        <v>1640</v>
      </c>
      <c r="DT107" s="174"/>
      <c r="DU107" s="169"/>
      <c r="DV107" s="169"/>
      <c r="DW107" s="170"/>
      <c r="DX107" s="170"/>
      <c r="DY107" s="173"/>
      <c r="DZ107" s="169"/>
      <c r="EA107" s="169"/>
      <c r="EB107" s="169"/>
      <c r="EC107" s="169"/>
      <c r="ED107" s="169"/>
      <c r="EE107" s="169"/>
      <c r="EF107" s="169"/>
      <c r="EG107" s="173"/>
      <c r="EH107" s="169"/>
      <c r="EI107" s="169"/>
      <c r="EJ107" s="170"/>
      <c r="EK107" s="211" t="n">
        <v>0.443511243565429</v>
      </c>
      <c r="EL107" s="143" t="n">
        <v>0.268016797615822</v>
      </c>
      <c r="EM107" s="143" t="n">
        <v>0.0381332972094283</v>
      </c>
      <c r="EN107" s="144" t="n">
        <v>0.238282308317529</v>
      </c>
      <c r="EO107" s="169"/>
      <c r="EP107" s="162" t="n">
        <v>6.19333333333333</v>
      </c>
    </row>
    <row r="108" customFormat="false" ht="15" hidden="false" customHeight="true" outlineLevel="0" collapsed="false">
      <c r="A108" s="1" t="n">
        <v>2012</v>
      </c>
      <c r="B108" s="2" t="s">
        <v>204</v>
      </c>
      <c r="C108" s="126" t="n">
        <v>30722</v>
      </c>
      <c r="D108" s="127" t="n">
        <v>68733</v>
      </c>
      <c r="E108" s="128" t="n">
        <v>61.7725837988827</v>
      </c>
      <c r="F108" s="128" t="n">
        <v>27.5890876654565</v>
      </c>
      <c r="G108" s="129" t="n">
        <v>23.6564</v>
      </c>
      <c r="H108" s="128" t="n">
        <v>58.2949438202247</v>
      </c>
      <c r="I108" s="128" t="n">
        <v>43.0797435897436</v>
      </c>
      <c r="J108" s="128" t="n">
        <v>36.6268115942029</v>
      </c>
      <c r="K108" s="128" t="n">
        <v>43.56004048583</v>
      </c>
      <c r="L108" s="128" t="n">
        <v>168.64</v>
      </c>
      <c r="M108" s="130" t="n">
        <v>43.2698369565217</v>
      </c>
      <c r="N108" s="131" t="n">
        <v>46.69</v>
      </c>
      <c r="O108" s="157" t="n">
        <v>138.613974358974</v>
      </c>
      <c r="P108" s="145" t="n">
        <v>0.183384218670371</v>
      </c>
      <c r="Q108" s="134" t="n">
        <v>333</v>
      </c>
      <c r="R108" s="135" t="n">
        <v>251</v>
      </c>
      <c r="S108" s="136" t="n">
        <f aca="false">Q108-R108</f>
        <v>82</v>
      </c>
      <c r="T108" s="209" t="n">
        <v>54863</v>
      </c>
      <c r="U108" s="210" t="n">
        <v>0.0285438273517671</v>
      </c>
      <c r="V108" s="210" t="n">
        <v>0.225142628000656</v>
      </c>
      <c r="W108" s="165" t="n">
        <v>0.141096914131564</v>
      </c>
      <c r="X108" s="165" t="n">
        <v>0.120008019977034</v>
      </c>
      <c r="Y108" s="165" t="n">
        <v>0.0840457138690921</v>
      </c>
      <c r="Z108" s="210" t="n">
        <v>0.746313544647577</v>
      </c>
      <c r="AA108" s="165" t="n">
        <v>0.367205584820371</v>
      </c>
      <c r="AB108" s="165" t="n">
        <v>0.00752784207936132</v>
      </c>
      <c r="AC108" s="165" t="n">
        <v>0.0105353334669996</v>
      </c>
      <c r="AD108" s="165" t="n">
        <v>0.00699925268395822</v>
      </c>
      <c r="AE108" s="165" t="n">
        <v>0.114612762699816</v>
      </c>
      <c r="AF108" s="165" t="n">
        <v>0.20859231175838</v>
      </c>
      <c r="AG108" s="164" t="n">
        <v>0.0308404571386909</v>
      </c>
      <c r="AH108" s="211" t="n">
        <v>0.0127614879649891</v>
      </c>
      <c r="AI108" s="143" t="n">
        <v>0.0736630196936543</v>
      </c>
      <c r="AJ108" s="143" t="n">
        <v>0.100551422319475</v>
      </c>
      <c r="AK108" s="143" t="n">
        <v>0.470529540481401</v>
      </c>
      <c r="AL108" s="143" t="n">
        <v>0.249733041575492</v>
      </c>
      <c r="AM108" s="143" t="n">
        <v>0.0500306345733042</v>
      </c>
      <c r="AN108" s="144" t="n">
        <v>0.00313347921225383</v>
      </c>
      <c r="AO108" s="223" t="n">
        <v>0.0931477122259821</v>
      </c>
      <c r="AP108" s="134" t="n">
        <v>71.6</v>
      </c>
      <c r="AQ108" s="143" t="n">
        <v>0.0349162011173184</v>
      </c>
      <c r="AR108" s="143" t="n">
        <v>0.124301675977654</v>
      </c>
      <c r="AS108" s="143" t="n">
        <v>0.108938547486034</v>
      </c>
      <c r="AT108" s="143" t="n">
        <v>0.0963687150837989</v>
      </c>
      <c r="AU108" s="143" t="n">
        <v>0.344972067039106</v>
      </c>
      <c r="AV108" s="143" t="n">
        <v>0.142458100558659</v>
      </c>
      <c r="AW108" s="144" t="n">
        <v>0.256983240223464</v>
      </c>
      <c r="AX108" s="145" t="n">
        <v>0.127370478983382</v>
      </c>
      <c r="AY108" s="133" t="n">
        <v>0.00239076062968957</v>
      </c>
      <c r="AZ108" s="147" t="n">
        <v>2144</v>
      </c>
      <c r="BA108" s="148" t="n">
        <v>1542</v>
      </c>
      <c r="BB108" s="191" t="n">
        <v>18928</v>
      </c>
      <c r="BC108" s="133" t="n">
        <v>2.7594844783469</v>
      </c>
      <c r="BD108" s="175" t="n">
        <v>5.380311</v>
      </c>
      <c r="BE108" s="176" t="n">
        <v>2.291612</v>
      </c>
      <c r="BF108" s="176" t="n">
        <v>8.070461</v>
      </c>
      <c r="BG108" s="177" t="n">
        <v>3.28797</v>
      </c>
      <c r="BH108" s="134" t="n">
        <v>648</v>
      </c>
      <c r="BI108" s="134" t="n">
        <v>142</v>
      </c>
      <c r="BJ108" s="135" t="n">
        <v>25</v>
      </c>
      <c r="BK108" s="156" t="n">
        <v>0.0603621191469606</v>
      </c>
      <c r="BL108" s="157" t="n">
        <v>3.73949115044248</v>
      </c>
      <c r="BM108" s="158"/>
      <c r="BN108" s="153"/>
      <c r="BO108" s="159"/>
      <c r="BP108" s="159"/>
      <c r="BQ108" s="162" t="n">
        <v>33.876</v>
      </c>
      <c r="BR108" s="159"/>
      <c r="BS108" s="159"/>
      <c r="BT108" s="153"/>
      <c r="BU108" s="153"/>
      <c r="BV108" s="160" t="n">
        <v>70.8773791365475</v>
      </c>
      <c r="BW108" s="134" t="n">
        <v>160314</v>
      </c>
      <c r="BX108" s="149"/>
      <c r="BY108" s="161" t="n">
        <v>0.483</v>
      </c>
      <c r="BZ108" s="162" t="n">
        <v>0.748</v>
      </c>
      <c r="CA108" s="161" t="n">
        <v>-37.9</v>
      </c>
      <c r="CB108" s="163" t="n">
        <v>0.626058859488254</v>
      </c>
      <c r="CC108" s="133" t="n">
        <v>0.0617340533646853</v>
      </c>
      <c r="CD108" s="133" t="n">
        <v>0.282</v>
      </c>
      <c r="CE108" s="163" t="n">
        <v>0.0486981798220991</v>
      </c>
      <c r="CF108" s="164" t="n">
        <v>0.0731751437803311</v>
      </c>
      <c r="CG108" s="164" t="n">
        <v>0.0221814688673478</v>
      </c>
      <c r="CH108" s="164" t="n">
        <v>0.0122072931871203</v>
      </c>
      <c r="CI108" s="164" t="n">
        <v>0.0436580710355926</v>
      </c>
      <c r="CJ108" s="164" t="n">
        <v>0.0522038000424168</v>
      </c>
      <c r="CK108" s="164" t="n">
        <v>0.0582107613807902</v>
      </c>
      <c r="CL108" s="164" t="n">
        <v>0.053095799493494</v>
      </c>
      <c r="CM108" s="164" t="n">
        <v>0.0722394800204599</v>
      </c>
      <c r="CN108" s="164" t="n">
        <v>0.0947952143917562</v>
      </c>
      <c r="CO108" s="164" t="n">
        <v>0.0936038025375201</v>
      </c>
      <c r="CP108" s="164" t="n">
        <v>0.0802487618049578</v>
      </c>
      <c r="CQ108" s="164" t="n">
        <v>0.0657958755941465</v>
      </c>
      <c r="CR108" s="164" t="n">
        <v>0.122915029255087</v>
      </c>
      <c r="CS108" s="165" t="n">
        <v>0.626058859488254</v>
      </c>
      <c r="CT108" s="213" t="n">
        <v>-6960</v>
      </c>
      <c r="CU108" s="142" t="n">
        <v>0.106971318786881</v>
      </c>
      <c r="CV108" s="145" t="n">
        <v>0.0222937485185324</v>
      </c>
      <c r="CW108" s="166" t="n">
        <v>45.9758286862033</v>
      </c>
      <c r="CX108" s="148" t="n">
        <v>11731</v>
      </c>
      <c r="CY108" s="163" t="n">
        <v>0.0516759776536313</v>
      </c>
      <c r="CZ108" s="164" t="n">
        <v>0.116620111731844</v>
      </c>
      <c r="DA108" s="164" t="n">
        <v>0.327513966480447</v>
      </c>
      <c r="DB108" s="164" t="n">
        <v>0</v>
      </c>
      <c r="DC108" s="164" t="n">
        <v>0</v>
      </c>
      <c r="DD108" s="142" t="n">
        <v>0.504189944134078</v>
      </c>
      <c r="DE108" s="167"/>
      <c r="DF108" s="168"/>
      <c r="DG108" s="168"/>
      <c r="DH108" s="169"/>
      <c r="DI108" s="169"/>
      <c r="DJ108" s="169"/>
      <c r="DK108" s="169"/>
      <c r="DL108" s="169"/>
      <c r="DM108" s="169"/>
      <c r="DN108" s="169"/>
      <c r="DO108" s="170"/>
      <c r="DP108" s="145" t="n">
        <v>0.0295170727447385</v>
      </c>
      <c r="DQ108" s="145" t="n">
        <v>0.135460693153001</v>
      </c>
      <c r="DR108" s="171"/>
      <c r="DS108" s="194" t="n">
        <v>610.1</v>
      </c>
      <c r="DT108" s="174"/>
      <c r="DU108" s="169"/>
      <c r="DV108" s="169"/>
      <c r="DW108" s="170"/>
      <c r="DX108" s="170"/>
      <c r="DY108" s="173"/>
      <c r="DZ108" s="169"/>
      <c r="EA108" s="169"/>
      <c r="EB108" s="169"/>
      <c r="EC108" s="169"/>
      <c r="ED108" s="169"/>
      <c r="EE108" s="169"/>
      <c r="EF108" s="169"/>
      <c r="EG108" s="173"/>
      <c r="EH108" s="169"/>
      <c r="EI108" s="169"/>
      <c r="EJ108" s="170"/>
      <c r="EK108" s="211" t="n">
        <v>0.389486482304308</v>
      </c>
      <c r="EL108" s="143" t="n">
        <v>0.453292658664368</v>
      </c>
      <c r="EM108" s="143" t="n">
        <v>0.0394853770143909</v>
      </c>
      <c r="EN108" s="144" t="n">
        <v>0.0926409797289829</v>
      </c>
      <c r="EO108" s="169"/>
      <c r="EP108" s="132"/>
    </row>
    <row r="109" customFormat="false" ht="15" hidden="false" customHeight="true" outlineLevel="0" collapsed="false">
      <c r="A109" s="1" t="n">
        <v>2012</v>
      </c>
      <c r="B109" s="2" t="s">
        <v>205</v>
      </c>
      <c r="C109" s="126" t="n">
        <v>20547</v>
      </c>
      <c r="D109" s="127" t="n">
        <v>49442</v>
      </c>
      <c r="E109" s="128" t="n">
        <v>44.4641333333333</v>
      </c>
      <c r="F109" s="128" t="n">
        <v>18.5871303960093</v>
      </c>
      <c r="G109" s="129" t="n">
        <v>28.8645454545454</v>
      </c>
      <c r="H109" s="128" t="n">
        <v>49.3711235955056</v>
      </c>
      <c r="I109" s="128" t="n">
        <v>41.2292682926829</v>
      </c>
      <c r="J109" s="128" t="n">
        <v>32.6166666666667</v>
      </c>
      <c r="K109" s="128" t="n">
        <v>27.6277894736842</v>
      </c>
      <c r="L109" s="128" t="n">
        <v>94.8536170212766</v>
      </c>
      <c r="M109" s="130" t="n">
        <v>41.9301324503311</v>
      </c>
      <c r="N109" s="131" t="n">
        <v>33.76</v>
      </c>
      <c r="O109" s="157" t="n">
        <v>123.260853658537</v>
      </c>
      <c r="P109" s="145" t="n">
        <v>0.191722096406689</v>
      </c>
      <c r="Q109" s="134" t="n">
        <v>42</v>
      </c>
      <c r="R109" s="135" t="n">
        <v>44</v>
      </c>
      <c r="S109" s="136" t="n">
        <f aca="false">Q109-R109</f>
        <v>-2</v>
      </c>
      <c r="T109" s="209" t="n">
        <v>31953</v>
      </c>
      <c r="U109" s="210" t="n">
        <v>0.0531718461490314</v>
      </c>
      <c r="V109" s="210" t="n">
        <v>0.349169092104028</v>
      </c>
      <c r="W109" s="165" t="n">
        <v>0.249272368791663</v>
      </c>
      <c r="X109" s="165" t="n">
        <v>0.22902387882202</v>
      </c>
      <c r="Y109" s="165" t="n">
        <v>0.099896723312365</v>
      </c>
      <c r="Z109" s="210" t="n">
        <v>0.597659061746941</v>
      </c>
      <c r="AA109" s="165" t="n">
        <v>0.194160172753732</v>
      </c>
      <c r="AB109" s="165" t="n">
        <v>0.00807435921509718</v>
      </c>
      <c r="AC109" s="165" t="n">
        <v>0.0140518887115451</v>
      </c>
      <c r="AD109" s="165" t="n">
        <v>0.00500735455199825</v>
      </c>
      <c r="AE109" s="165" t="n">
        <v>0.0693205645792257</v>
      </c>
      <c r="AF109" s="165" t="n">
        <v>0.279817231558852</v>
      </c>
      <c r="AG109" s="164" t="n">
        <v>0.0272274903764905</v>
      </c>
      <c r="AH109" s="211" t="n">
        <v>0.0174528156179532</v>
      </c>
      <c r="AI109" s="143" t="n">
        <v>0.0700583819849875</v>
      </c>
      <c r="AJ109" s="143" t="n">
        <v>0.0859975905847465</v>
      </c>
      <c r="AK109" s="143" t="n">
        <v>0.46498625397708</v>
      </c>
      <c r="AL109" s="143" t="n">
        <v>0.289500509683996</v>
      </c>
      <c r="AM109" s="143" t="n">
        <v>0.0564976986995336</v>
      </c>
      <c r="AN109" s="144" t="n">
        <v>0.00253297501003923</v>
      </c>
      <c r="AO109" s="223" t="n">
        <v>0.0766696809197778</v>
      </c>
      <c r="AP109" s="134" t="n">
        <v>45</v>
      </c>
      <c r="AQ109" s="143" t="n">
        <v>0.0488888888888889</v>
      </c>
      <c r="AR109" s="143" t="n">
        <v>0.197777777777778</v>
      </c>
      <c r="AS109" s="143" t="n">
        <v>0.182222222222222</v>
      </c>
      <c r="AT109" s="143" t="n">
        <v>0.106666666666667</v>
      </c>
      <c r="AU109" s="143" t="n">
        <v>0.211111111111111</v>
      </c>
      <c r="AV109" s="143" t="n">
        <v>0.104444444444444</v>
      </c>
      <c r="AW109" s="144" t="n">
        <v>0.335555555555556</v>
      </c>
      <c r="AX109" s="145" t="n">
        <v>0.136157740474287</v>
      </c>
      <c r="AY109" s="133" t="n">
        <v>0.000839684795246092</v>
      </c>
      <c r="AZ109" s="147" t="n">
        <v>1904</v>
      </c>
      <c r="BA109" s="148" t="n">
        <v>1364</v>
      </c>
      <c r="BB109" s="191" t="n">
        <v>15940</v>
      </c>
      <c r="BC109" s="133" t="n">
        <v>2.25064890501933</v>
      </c>
      <c r="BD109" s="175" t="n">
        <v>2.701446</v>
      </c>
      <c r="BE109" s="176" t="n">
        <v>1.650883</v>
      </c>
      <c r="BF109" s="176" t="n">
        <v>4.802564</v>
      </c>
      <c r="BG109" s="177" t="n">
        <v>2.10112</v>
      </c>
      <c r="BH109" s="134" t="n">
        <v>419</v>
      </c>
      <c r="BI109" s="134" t="n">
        <v>87</v>
      </c>
      <c r="BJ109" s="135" t="n">
        <v>6</v>
      </c>
      <c r="BK109" s="156" t="n">
        <v>0.104889375295788</v>
      </c>
      <c r="BL109" s="157" t="n">
        <v>5.76507884896765</v>
      </c>
      <c r="BM109" s="158"/>
      <c r="BN109" s="153"/>
      <c r="BO109" s="159"/>
      <c r="BP109" s="159"/>
      <c r="BQ109" s="162" t="n">
        <v>17.8596</v>
      </c>
      <c r="BR109" s="159"/>
      <c r="BS109" s="159"/>
      <c r="BT109" s="153"/>
      <c r="BU109" s="153"/>
      <c r="BV109" s="160" t="n">
        <v>56.9752302318196</v>
      </c>
      <c r="BW109" s="134" t="n">
        <v>107649</v>
      </c>
      <c r="BX109" s="149"/>
      <c r="BY109" s="161" t="n">
        <v>-0.67</v>
      </c>
      <c r="BZ109" s="162" t="n">
        <v>0.665</v>
      </c>
      <c r="CA109" s="161" t="n">
        <v>-67.3</v>
      </c>
      <c r="CB109" s="163" t="n">
        <v>0.618965341062156</v>
      </c>
      <c r="CC109" s="133" t="n">
        <v>0.114841440170491</v>
      </c>
      <c r="CD109" s="133" t="n">
        <v>0.482</v>
      </c>
      <c r="CE109" s="163" t="n">
        <v>0.0412730262241173</v>
      </c>
      <c r="CF109" s="164" t="n">
        <v>0.065955094798837</v>
      </c>
      <c r="CG109" s="164" t="n">
        <v>0.0205482633373278</v>
      </c>
      <c r="CH109" s="164" t="n">
        <v>0.0107293147172756</v>
      </c>
      <c r="CI109" s="164" t="n">
        <v>0.0415795780731823</v>
      </c>
      <c r="CJ109" s="164" t="n">
        <v>0.0526711813393529</v>
      </c>
      <c r="CK109" s="164" t="n">
        <v>0.0515657367927245</v>
      </c>
      <c r="CL109" s="164" t="n">
        <v>0.0476548783546526</v>
      </c>
      <c r="CM109" s="164" t="n">
        <v>0.0684818251911304</v>
      </c>
      <c r="CN109" s="164" t="n">
        <v>0.0875902237828498</v>
      </c>
      <c r="CO109" s="164" t="n">
        <v>0.0957463608579736</v>
      </c>
      <c r="CP109" s="164" t="n">
        <v>0.0896153238766733</v>
      </c>
      <c r="CQ109" s="164" t="n">
        <v>0.0733309180763407</v>
      </c>
      <c r="CR109" s="164" t="n">
        <v>0.131380690949289</v>
      </c>
      <c r="CS109" s="165" t="n">
        <v>0.618965341062156</v>
      </c>
      <c r="CT109" s="213" t="n">
        <v>-7457</v>
      </c>
      <c r="CU109" s="142" t="n">
        <v>0.121877583628273</v>
      </c>
      <c r="CV109" s="145" t="n">
        <v>0.00869492517348048</v>
      </c>
      <c r="CW109" s="166" t="n">
        <v>47.8095941439307</v>
      </c>
      <c r="CX109" s="148" t="n">
        <v>7100</v>
      </c>
      <c r="CY109" s="163" t="n">
        <v>0.0707395498392283</v>
      </c>
      <c r="CZ109" s="164" t="n">
        <v>0.109324758842444</v>
      </c>
      <c r="DA109" s="164" t="n">
        <v>0.360128617363344</v>
      </c>
      <c r="DB109" s="164" t="n">
        <v>0</v>
      </c>
      <c r="DC109" s="164" t="n">
        <v>0.0171489817792069</v>
      </c>
      <c r="DD109" s="142" t="n">
        <v>0.442658092175777</v>
      </c>
      <c r="DE109" s="167"/>
      <c r="DF109" s="168"/>
      <c r="DG109" s="168"/>
      <c r="DH109" s="169"/>
      <c r="DI109" s="169"/>
      <c r="DJ109" s="169"/>
      <c r="DK109" s="169"/>
      <c r="DL109" s="169"/>
      <c r="DM109" s="169"/>
      <c r="DN109" s="169"/>
      <c r="DO109" s="170"/>
      <c r="DP109" s="178"/>
      <c r="DQ109" s="178"/>
      <c r="DR109" s="171"/>
      <c r="DS109" s="194" t="n">
        <v>432</v>
      </c>
      <c r="DT109" s="174"/>
      <c r="DU109" s="169"/>
      <c r="DV109" s="169"/>
      <c r="DW109" s="170"/>
      <c r="DX109" s="170"/>
      <c r="DY109" s="173"/>
      <c r="DZ109" s="169"/>
      <c r="EA109" s="169"/>
      <c r="EB109" s="169"/>
      <c r="EC109" s="169"/>
      <c r="ED109" s="169"/>
      <c r="EE109" s="169"/>
      <c r="EF109" s="169"/>
      <c r="EG109" s="173"/>
      <c r="EH109" s="169"/>
      <c r="EI109" s="169"/>
      <c r="EJ109" s="170"/>
      <c r="EK109" s="211" t="n">
        <v>0.512363713348153</v>
      </c>
      <c r="EL109" s="143" t="n">
        <v>0.357573832962845</v>
      </c>
      <c r="EM109" s="143" t="n">
        <v>0.0163967397057267</v>
      </c>
      <c r="EN109" s="144" t="n">
        <v>0.079321477717794</v>
      </c>
      <c r="EO109" s="169"/>
      <c r="EP109" s="132"/>
    </row>
    <row r="110" customFormat="false" ht="15" hidden="false" customHeight="true" outlineLevel="0" collapsed="false">
      <c r="A110" s="1" t="n">
        <v>2012</v>
      </c>
      <c r="B110" s="2" t="s">
        <v>206</v>
      </c>
      <c r="C110" s="126" t="n">
        <v>21023</v>
      </c>
      <c r="D110" s="127" t="n">
        <v>49284</v>
      </c>
      <c r="E110" s="128" t="n">
        <v>44.2917171717172</v>
      </c>
      <c r="F110" s="128" t="n">
        <v>19.0296149706628</v>
      </c>
      <c r="G110" s="129" t="n">
        <v>25.2566666666667</v>
      </c>
      <c r="H110" s="128" t="n">
        <v>59.5251041666667</v>
      </c>
      <c r="I110" s="128" t="n">
        <v>53.9972619047619</v>
      </c>
      <c r="J110" s="128" t="n">
        <v>35.225</v>
      </c>
      <c r="K110" s="128" t="n">
        <v>30.7197247706422</v>
      </c>
      <c r="L110" s="128" t="n">
        <v>65.2364197530864</v>
      </c>
      <c r="M110" s="130" t="n">
        <v>37.5038095238095</v>
      </c>
      <c r="N110" s="131" t="n">
        <v>34.19</v>
      </c>
      <c r="O110" s="157" t="n">
        <v>209.958214285714</v>
      </c>
      <c r="P110" s="145" t="n">
        <v>0.119156929751895</v>
      </c>
      <c r="Q110" s="134" t="n">
        <v>68</v>
      </c>
      <c r="R110" s="135" t="n">
        <v>62</v>
      </c>
      <c r="S110" s="136" t="n">
        <f aca="false">Q110-R110</f>
        <v>6</v>
      </c>
      <c r="T110" s="209" t="n">
        <v>38088</v>
      </c>
      <c r="U110" s="210" t="n">
        <v>0.0209514807813485</v>
      </c>
      <c r="V110" s="210" t="n">
        <v>0.348062381852552</v>
      </c>
      <c r="W110" s="165" t="n">
        <v>0.255356017643352</v>
      </c>
      <c r="X110" s="165" t="n">
        <v>0.199327872295736</v>
      </c>
      <c r="Y110" s="165" t="n">
        <v>0.0927063642091998</v>
      </c>
      <c r="Z110" s="210" t="n">
        <v>0.6309861373661</v>
      </c>
      <c r="AA110" s="165" t="n">
        <v>0.195757193866835</v>
      </c>
      <c r="AB110" s="165" t="n">
        <v>0.0105807603444655</v>
      </c>
      <c r="AC110" s="165" t="n">
        <v>0.0134425540852762</v>
      </c>
      <c r="AD110" s="165" t="n">
        <v>0.00693131695022054</v>
      </c>
      <c r="AE110" s="165" t="n">
        <v>0.127441713925646</v>
      </c>
      <c r="AF110" s="165" t="n">
        <v>0.242307288384793</v>
      </c>
      <c r="AG110" s="164" t="n">
        <v>0.0345253098088637</v>
      </c>
      <c r="AH110" s="211" t="n">
        <v>0.0132498131106127</v>
      </c>
      <c r="AI110" s="143" t="n">
        <v>0.0678472920372232</v>
      </c>
      <c r="AJ110" s="143" t="n">
        <v>0.0914855772948728</v>
      </c>
      <c r="AK110" s="143" t="n">
        <v>0.465625241667311</v>
      </c>
      <c r="AL110" s="143" t="n">
        <v>0.286443430515815</v>
      </c>
      <c r="AM110" s="143" t="n">
        <v>0.0549325909313536</v>
      </c>
      <c r="AN110" s="144" t="n">
        <v>0.00224267264712706</v>
      </c>
      <c r="AO110" s="223" t="n">
        <v>0.117484357796933</v>
      </c>
      <c r="AP110" s="134" t="n">
        <v>49.5</v>
      </c>
      <c r="AQ110" s="143" t="n">
        <v>0.0242424242424242</v>
      </c>
      <c r="AR110" s="143" t="n">
        <v>0.193939393939394</v>
      </c>
      <c r="AS110" s="143" t="n">
        <v>0.16969696969697</v>
      </c>
      <c r="AT110" s="143" t="n">
        <v>0.101010101010101</v>
      </c>
      <c r="AU110" s="143" t="n">
        <v>0.22020202020202</v>
      </c>
      <c r="AV110" s="143" t="n">
        <v>0.163636363636364</v>
      </c>
      <c r="AW110" s="144" t="n">
        <v>0.296969696969697</v>
      </c>
      <c r="AX110" s="145" t="n">
        <v>0.117483082516917</v>
      </c>
      <c r="AY110" s="133" t="n">
        <v>0.00357152447702677</v>
      </c>
      <c r="AZ110" s="147" t="n">
        <v>2012</v>
      </c>
      <c r="BA110" s="148" t="n">
        <v>1406</v>
      </c>
      <c r="BB110" s="191" t="n">
        <v>17294</v>
      </c>
      <c r="BC110" s="133" t="n">
        <v>2.89708230977806</v>
      </c>
      <c r="BD110" s="175" t="n">
        <v>6.39432</v>
      </c>
      <c r="BE110" s="176" t="n">
        <v>1.705152</v>
      </c>
      <c r="BF110" s="176" t="n">
        <v>5.257554</v>
      </c>
      <c r="BG110" s="177" t="n">
        <v>1.70515</v>
      </c>
      <c r="BH110" s="134" t="n">
        <v>416</v>
      </c>
      <c r="BI110" s="134" t="n">
        <v>101</v>
      </c>
      <c r="BJ110" s="135" t="n">
        <v>13</v>
      </c>
      <c r="BK110" s="156" t="n">
        <v>0.128591176360353</v>
      </c>
      <c r="BL110" s="157" t="n">
        <v>8.90065618800549</v>
      </c>
      <c r="BM110" s="158"/>
      <c r="BN110" s="153"/>
      <c r="BO110" s="159"/>
      <c r="BP110" s="159"/>
      <c r="BQ110" s="162" t="n">
        <v>18.0462</v>
      </c>
      <c r="BR110" s="159"/>
      <c r="BS110" s="159"/>
      <c r="BT110" s="153"/>
      <c r="BU110" s="153"/>
      <c r="BV110" s="160" t="n">
        <v>94.6766373572192</v>
      </c>
      <c r="BW110" s="134" t="n">
        <v>115212</v>
      </c>
      <c r="BX110" s="149"/>
      <c r="BY110" s="161" t="n">
        <v>-0.744</v>
      </c>
      <c r="BZ110" s="162" t="n">
        <v>0.701</v>
      </c>
      <c r="CA110" s="161" t="n">
        <v>-72.7</v>
      </c>
      <c r="CB110" s="163" t="n">
        <v>0.610830469048363</v>
      </c>
      <c r="CC110" s="133" t="n">
        <v>0.126934280639432</v>
      </c>
      <c r="CD110" s="133" t="n">
        <v>0.507</v>
      </c>
      <c r="CE110" s="163" t="n">
        <v>0.0425910495434503</v>
      </c>
      <c r="CF110" s="164" t="n">
        <v>0.0627625594556123</v>
      </c>
      <c r="CG110" s="164" t="n">
        <v>0.0190691941811617</v>
      </c>
      <c r="CH110" s="164" t="n">
        <v>0.0101638718189078</v>
      </c>
      <c r="CI110" s="164" t="n">
        <v>0.0436065687601986</v>
      </c>
      <c r="CJ110" s="164" t="n">
        <v>0.0544821719959726</v>
      </c>
      <c r="CK110" s="164" t="n">
        <v>0.0540134708190119</v>
      </c>
      <c r="CL110" s="164" t="n">
        <v>0.0472346630559317</v>
      </c>
      <c r="CM110" s="164" t="n">
        <v>0.0652362601117939</v>
      </c>
      <c r="CN110" s="164" t="n">
        <v>0.0860587438808457</v>
      </c>
      <c r="CO110" s="164" t="n">
        <v>0.0925164045411936</v>
      </c>
      <c r="CP110" s="164" t="n">
        <v>0.0832812554247821</v>
      </c>
      <c r="CQ110" s="164" t="n">
        <v>0.074237058639725</v>
      </c>
      <c r="CR110" s="164" t="n">
        <v>0.140723188556748</v>
      </c>
      <c r="CS110" s="165" t="n">
        <v>0.610830469048363</v>
      </c>
      <c r="CT110" s="213" t="n">
        <v>-3519</v>
      </c>
      <c r="CU110" s="142" t="n">
        <v>0.124023539214665</v>
      </c>
      <c r="CV110" s="145" t="n">
        <v>0.0114918584869632</v>
      </c>
      <c r="CW110" s="166" t="n">
        <v>48.0447696420512</v>
      </c>
      <c r="CX110" s="148" t="n">
        <v>7231</v>
      </c>
      <c r="CY110" s="163" t="n">
        <v>0.0926143024618992</v>
      </c>
      <c r="CZ110" s="164" t="n">
        <v>0.175849941383353</v>
      </c>
      <c r="DA110" s="164" t="n">
        <v>0.36694021101993</v>
      </c>
      <c r="DB110" s="164" t="n">
        <v>0</v>
      </c>
      <c r="DC110" s="164" t="n">
        <v>0</v>
      </c>
      <c r="DD110" s="142" t="n">
        <v>0.364595545134818</v>
      </c>
      <c r="DE110" s="167"/>
      <c r="DF110" s="168"/>
      <c r="DG110" s="168"/>
      <c r="DH110" s="169"/>
      <c r="DI110" s="169"/>
      <c r="DJ110" s="169"/>
      <c r="DK110" s="169"/>
      <c r="DL110" s="169"/>
      <c r="DM110" s="169"/>
      <c r="DN110" s="169"/>
      <c r="DO110" s="170"/>
      <c r="DP110" s="145" t="n">
        <v>0.0153109051140506</v>
      </c>
      <c r="DQ110" s="145" t="n">
        <v>0.106009070294785</v>
      </c>
      <c r="DR110" s="171"/>
      <c r="DS110" s="194" t="n">
        <v>451.3</v>
      </c>
      <c r="DT110" s="174"/>
      <c r="DU110" s="169"/>
      <c r="DV110" s="169"/>
      <c r="DW110" s="170"/>
      <c r="DX110" s="170"/>
      <c r="DY110" s="173"/>
      <c r="DZ110" s="169"/>
      <c r="EA110" s="169"/>
      <c r="EB110" s="169"/>
      <c r="EC110" s="169"/>
      <c r="ED110" s="169"/>
      <c r="EE110" s="169"/>
      <c r="EF110" s="169"/>
      <c r="EG110" s="173"/>
      <c r="EH110" s="169"/>
      <c r="EI110" s="169"/>
      <c r="EJ110" s="170"/>
      <c r="EK110" s="211" t="n">
        <v>0.347653874599392</v>
      </c>
      <c r="EL110" s="143" t="n">
        <v>0.373005177089325</v>
      </c>
      <c r="EM110" s="143" t="n">
        <v>0.0334702933683951</v>
      </c>
      <c r="EN110" s="144" t="n">
        <v>0.114865642205604</v>
      </c>
      <c r="EO110" s="169"/>
      <c r="EP110" s="132"/>
    </row>
    <row r="111" customFormat="false" ht="15" hidden="false" customHeight="true" outlineLevel="0" collapsed="false">
      <c r="A111" s="1" t="n">
        <v>2012</v>
      </c>
      <c r="B111" s="2" t="s">
        <v>207</v>
      </c>
      <c r="C111" s="126" t="n">
        <v>21307</v>
      </c>
      <c r="D111" s="127" t="n">
        <v>52562</v>
      </c>
      <c r="E111" s="128" t="n">
        <v>47.2412517385257</v>
      </c>
      <c r="F111" s="128" t="n">
        <v>19.1849960744887</v>
      </c>
      <c r="G111" s="129" t="n">
        <v>32.4411111111111</v>
      </c>
      <c r="H111" s="128" t="n">
        <v>65.6180327868853</v>
      </c>
      <c r="I111" s="128" t="n">
        <v>52.1566315789474</v>
      </c>
      <c r="J111" s="128" t="n">
        <v>42.5738271604938</v>
      </c>
      <c r="K111" s="128" t="n">
        <v>29.5611666666667</v>
      </c>
      <c r="L111" s="128" t="n">
        <v>84.6811627906977</v>
      </c>
      <c r="M111" s="130" t="n">
        <v>40.1941810344828</v>
      </c>
      <c r="N111" s="131" t="n">
        <v>36.02</v>
      </c>
      <c r="O111" s="157" t="n">
        <v>242.198105263158</v>
      </c>
      <c r="P111" s="145" t="n">
        <v>0.490876107510077</v>
      </c>
      <c r="Q111" s="134" t="n">
        <v>190</v>
      </c>
      <c r="R111" s="135" t="n">
        <v>145</v>
      </c>
      <c r="S111" s="136" t="n">
        <f aca="false">Q111-R111</f>
        <v>45</v>
      </c>
      <c r="T111" s="209" t="n">
        <v>51746</v>
      </c>
      <c r="U111" s="210" t="n">
        <v>0.0259343717388784</v>
      </c>
      <c r="V111" s="210" t="n">
        <v>0.319077803115217</v>
      </c>
      <c r="W111" s="165" t="n">
        <v>0.212364240714258</v>
      </c>
      <c r="X111" s="165" t="n">
        <v>0.178912379700846</v>
      </c>
      <c r="Y111" s="165" t="n">
        <v>0.106713562400959</v>
      </c>
      <c r="Z111" s="210" t="n">
        <v>0.654949174815445</v>
      </c>
      <c r="AA111" s="165" t="n">
        <v>0.227631121246087</v>
      </c>
      <c r="AB111" s="165" t="n">
        <v>0.0117690256251691</v>
      </c>
      <c r="AC111" s="165" t="n">
        <v>0.0141266957832489</v>
      </c>
      <c r="AD111" s="165" t="n">
        <v>0.00784601708344606</v>
      </c>
      <c r="AE111" s="165" t="n">
        <v>0.0811656939666834</v>
      </c>
      <c r="AF111" s="165" t="n">
        <v>0.282244038186526</v>
      </c>
      <c r="AG111" s="164" t="n">
        <v>0.030166582924284</v>
      </c>
      <c r="AH111" s="211" t="n">
        <v>0.00959703670445617</v>
      </c>
      <c r="AI111" s="143" t="n">
        <v>0.0723986979458974</v>
      </c>
      <c r="AJ111" s="143" t="n">
        <v>0.0948666142851798</v>
      </c>
      <c r="AK111" s="143" t="n">
        <v>0.452912784824335</v>
      </c>
      <c r="AL111" s="143" t="n">
        <v>0.27908107905863</v>
      </c>
      <c r="AM111" s="143" t="n">
        <v>0.0556927451640663</v>
      </c>
      <c r="AN111" s="144" t="n">
        <v>0.00349833501702398</v>
      </c>
      <c r="AO111" s="223" t="n">
        <v>0.0990601728326232</v>
      </c>
      <c r="AP111" s="134" t="n">
        <v>71.9</v>
      </c>
      <c r="AQ111" s="143" t="n">
        <v>0.0250347705146036</v>
      </c>
      <c r="AR111" s="143" t="n">
        <v>0.169680111265647</v>
      </c>
      <c r="AS111" s="143" t="n">
        <v>0.132127955493741</v>
      </c>
      <c r="AT111" s="143" t="n">
        <v>0.112656467315716</v>
      </c>
      <c r="AU111" s="143" t="n">
        <v>0.250347705146036</v>
      </c>
      <c r="AV111" s="143" t="n">
        <v>0.119610570236439</v>
      </c>
      <c r="AW111" s="144" t="n">
        <v>0.322670375521558</v>
      </c>
      <c r="AX111" s="145" t="n">
        <v>0.126249774032512</v>
      </c>
      <c r="AY111" s="133" t="n">
        <v>0.00207080562303373</v>
      </c>
      <c r="AZ111" s="147" t="n">
        <v>2072</v>
      </c>
      <c r="BA111" s="148" t="n">
        <v>1469</v>
      </c>
      <c r="BB111" s="149"/>
      <c r="BC111" s="133" t="n">
        <v>3.42284587324575</v>
      </c>
      <c r="BD111" s="175" t="n">
        <v>6.246039</v>
      </c>
      <c r="BE111" s="176" t="n">
        <v>1.086267</v>
      </c>
      <c r="BF111" s="176" t="n">
        <v>6.15552</v>
      </c>
      <c r="BG111" s="177" t="n">
        <v>2.80619</v>
      </c>
      <c r="BH111" s="134" t="n">
        <v>601</v>
      </c>
      <c r="BI111" s="134" t="n">
        <v>137</v>
      </c>
      <c r="BJ111" s="135" t="n">
        <v>17</v>
      </c>
      <c r="BK111" s="156" t="n">
        <v>0.165923291785068</v>
      </c>
      <c r="BL111" s="157" t="n">
        <v>11.067985998923</v>
      </c>
      <c r="BM111" s="158"/>
      <c r="BN111" s="153"/>
      <c r="BO111" s="159"/>
      <c r="BP111" s="159"/>
      <c r="BQ111" s="162" t="n">
        <v>28.8766</v>
      </c>
      <c r="BR111" s="159"/>
      <c r="BS111" s="159"/>
      <c r="BT111" s="153"/>
      <c r="BU111" s="153"/>
      <c r="BV111" s="160" t="n">
        <v>78.9236248868839</v>
      </c>
      <c r="BW111" s="134" t="n">
        <v>177047</v>
      </c>
      <c r="BX111" s="149"/>
      <c r="BY111" s="161" t="n">
        <v>0.011</v>
      </c>
      <c r="BZ111" s="162" t="n">
        <v>0.714</v>
      </c>
      <c r="CA111" s="161" t="n">
        <v>-45.9</v>
      </c>
      <c r="CB111" s="163" t="n">
        <v>0.623958609860658</v>
      </c>
      <c r="CC111" s="133" t="n">
        <v>0.0825472979089346</v>
      </c>
      <c r="CD111" s="133" t="n">
        <v>0.339</v>
      </c>
      <c r="CE111" s="163" t="n">
        <v>0.0458804724169288</v>
      </c>
      <c r="CF111" s="164" t="n">
        <v>0.0683716753178534</v>
      </c>
      <c r="CG111" s="164" t="n">
        <v>0.021186464611092</v>
      </c>
      <c r="CH111" s="164" t="n">
        <v>0.011087451354725</v>
      </c>
      <c r="CI111" s="164" t="n">
        <v>0.041729032403825</v>
      </c>
      <c r="CJ111" s="164" t="n">
        <v>0.0517037848706841</v>
      </c>
      <c r="CK111" s="164" t="n">
        <v>0.0552282727185437</v>
      </c>
      <c r="CL111" s="164" t="n">
        <v>0.0497946872864268</v>
      </c>
      <c r="CM111" s="164" t="n">
        <v>0.0663270205086785</v>
      </c>
      <c r="CN111" s="164" t="n">
        <v>0.0920151146305783</v>
      </c>
      <c r="CO111" s="164" t="n">
        <v>0.0952910808994222</v>
      </c>
      <c r="CP111" s="164" t="n">
        <v>0.0886657215315707</v>
      </c>
      <c r="CQ111" s="164" t="n">
        <v>0.0721164436562043</v>
      </c>
      <c r="CR111" s="164" t="n">
        <v>0.128570379616712</v>
      </c>
      <c r="CS111" s="165" t="n">
        <v>0.623958609860658</v>
      </c>
      <c r="CT111" s="213" t="n">
        <v>-15405</v>
      </c>
      <c r="CU111" s="142" t="n">
        <v>0.112032398176755</v>
      </c>
      <c r="CV111" s="145" t="n">
        <v>0.0196896869192926</v>
      </c>
      <c r="CW111" s="166" t="n">
        <v>46.9982490525115</v>
      </c>
      <c r="CX111" s="148" t="n">
        <v>12105</v>
      </c>
      <c r="CY111" s="163" t="n">
        <v>0.0866302864938609</v>
      </c>
      <c r="CZ111" s="164" t="n">
        <v>0.116643929058663</v>
      </c>
      <c r="DA111" s="164" t="n">
        <v>0.356070941336971</v>
      </c>
      <c r="DB111" s="164" t="n">
        <v>0</v>
      </c>
      <c r="DC111" s="164" t="n">
        <v>0.00545702592087312</v>
      </c>
      <c r="DD111" s="142" t="n">
        <v>0.435197817189632</v>
      </c>
      <c r="DE111" s="167"/>
      <c r="DF111" s="168"/>
      <c r="DG111" s="168"/>
      <c r="DH111" s="169"/>
      <c r="DI111" s="169"/>
      <c r="DJ111" s="169"/>
      <c r="DK111" s="169"/>
      <c r="DL111" s="169"/>
      <c r="DM111" s="169"/>
      <c r="DN111" s="169"/>
      <c r="DO111" s="170"/>
      <c r="DP111" s="178"/>
      <c r="DQ111" s="178"/>
      <c r="DR111" s="171"/>
      <c r="DS111" s="194" t="n">
        <v>749</v>
      </c>
      <c r="DT111" s="174"/>
      <c r="DU111" s="169"/>
      <c r="DV111" s="169"/>
      <c r="DW111" s="170"/>
      <c r="DX111" s="170"/>
      <c r="DY111" s="173"/>
      <c r="DZ111" s="169"/>
      <c r="EA111" s="169"/>
      <c r="EB111" s="169"/>
      <c r="EC111" s="169"/>
      <c r="ED111" s="169"/>
      <c r="EE111" s="169"/>
      <c r="EF111" s="169"/>
      <c r="EG111" s="173"/>
      <c r="EH111" s="169"/>
      <c r="EI111" s="169"/>
      <c r="EJ111" s="170"/>
      <c r="EK111" s="211" t="n">
        <v>0.372826275927552</v>
      </c>
      <c r="EL111" s="143" t="n">
        <v>0.479563316052013</v>
      </c>
      <c r="EM111" s="143" t="n">
        <v>0.0387247188256429</v>
      </c>
      <c r="EN111" s="144" t="n">
        <v>0.0946297146576204</v>
      </c>
      <c r="EO111" s="169"/>
      <c r="EP111" s="132"/>
    </row>
    <row r="112" customFormat="false" ht="15" hidden="false" customHeight="true" outlineLevel="0" collapsed="false">
      <c r="A112" s="1" t="n">
        <v>2012</v>
      </c>
      <c r="B112" s="2" t="s">
        <v>208</v>
      </c>
      <c r="C112" s="126" t="n">
        <v>32294</v>
      </c>
      <c r="D112" s="127" t="n">
        <v>82677</v>
      </c>
      <c r="E112" s="128" t="n">
        <v>74.3166949152542</v>
      </c>
      <c r="F112" s="128" t="n">
        <v>29.1879378921267</v>
      </c>
      <c r="G112" s="129" t="n">
        <v>21.6752631578947</v>
      </c>
      <c r="H112" s="128" t="n">
        <v>166.390161290323</v>
      </c>
      <c r="I112" s="128" t="n">
        <v>49.7392647058824</v>
      </c>
      <c r="J112" s="128" t="n">
        <v>38.3324137931034</v>
      </c>
      <c r="K112" s="128" t="n">
        <v>28.1039393939394</v>
      </c>
      <c r="L112" s="128" t="n">
        <v>87.768125</v>
      </c>
      <c r="M112" s="130" t="n">
        <v>38.8292741935484</v>
      </c>
      <c r="N112" s="131" t="n">
        <v>57.71</v>
      </c>
      <c r="O112" s="157" t="n">
        <v>248.960735294118</v>
      </c>
      <c r="P112" s="145" t="n">
        <v>0.196313144111433</v>
      </c>
      <c r="Q112" s="134" t="n">
        <v>65</v>
      </c>
      <c r="R112" s="135" t="n">
        <v>60</v>
      </c>
      <c r="S112" s="136" t="n">
        <f aca="false">Q112-R112</f>
        <v>5</v>
      </c>
      <c r="T112" s="209" t="n">
        <v>36088</v>
      </c>
      <c r="U112" s="210" t="n">
        <v>0.0309521170472179</v>
      </c>
      <c r="V112" s="210" t="n">
        <v>0.473814010197296</v>
      </c>
      <c r="W112" s="165" t="n">
        <v>0.36557858567945</v>
      </c>
      <c r="X112" s="165" t="n">
        <v>0.181611616049656</v>
      </c>
      <c r="Y112" s="165" t="n">
        <v>0.108235424517845</v>
      </c>
      <c r="Z112" s="210" t="n">
        <v>0.495233872755487</v>
      </c>
      <c r="AA112" s="165" t="n">
        <v>0.178812901795611</v>
      </c>
      <c r="AB112" s="165" t="n">
        <v>0.00326978497007315</v>
      </c>
      <c r="AC112" s="165" t="n">
        <v>0.00418421636000887</v>
      </c>
      <c r="AD112" s="165" t="n">
        <v>0.00883950343604522</v>
      </c>
      <c r="AE112" s="165" t="n">
        <v>0.0537020616271337</v>
      </c>
      <c r="AF112" s="165" t="n">
        <v>0.216249168698736</v>
      </c>
      <c r="AG112" s="164" t="n">
        <v>0.0301762358678785</v>
      </c>
      <c r="AH112" s="211" t="n">
        <v>0.0113879589484661</v>
      </c>
      <c r="AI112" s="143" t="n">
        <v>0.0693156248284946</v>
      </c>
      <c r="AJ112" s="143" t="n">
        <v>0.0896767466110532</v>
      </c>
      <c r="AK112" s="143" t="n">
        <v>0.442236979309588</v>
      </c>
      <c r="AL112" s="143" t="n">
        <v>0.324899840842983</v>
      </c>
      <c r="AM112" s="143" t="n">
        <v>0.050271664562867</v>
      </c>
      <c r="AN112" s="144" t="n">
        <v>0.00249711870918171</v>
      </c>
      <c r="AO112" s="223" t="n">
        <v>0.076450109495199</v>
      </c>
      <c r="AP112" s="134" t="n">
        <v>47.2</v>
      </c>
      <c r="AQ112" s="143" t="n">
        <v>0.0402542372881356</v>
      </c>
      <c r="AR112" s="143" t="n">
        <v>0.26271186440678</v>
      </c>
      <c r="AS112" s="143" t="n">
        <v>0.144067796610169</v>
      </c>
      <c r="AT112" s="143" t="n">
        <v>0.122881355932203</v>
      </c>
      <c r="AU112" s="143" t="n">
        <v>0.209745762711864</v>
      </c>
      <c r="AV112" s="143" t="n">
        <v>0.101694915254237</v>
      </c>
      <c r="AW112" s="144" t="n">
        <v>0.26271186440678</v>
      </c>
      <c r="AX112" s="145" t="n">
        <v>0.130893379082476</v>
      </c>
      <c r="AY112" s="133" t="n">
        <v>0.000786119377842664</v>
      </c>
      <c r="AZ112" s="147" t="n">
        <v>2033</v>
      </c>
      <c r="BA112" s="148" t="n">
        <v>1447</v>
      </c>
      <c r="BB112" s="191" t="n">
        <v>17761</v>
      </c>
      <c r="BC112" s="133" t="n">
        <v>7.80584225343616</v>
      </c>
      <c r="BD112" s="175" t="n">
        <v>1.588626</v>
      </c>
      <c r="BE112" s="176" t="n">
        <v>0.926697</v>
      </c>
      <c r="BF112" s="176" t="n">
        <v>2.912481</v>
      </c>
      <c r="BG112" s="177" t="n">
        <v>1.05908</v>
      </c>
      <c r="BH112" s="134" t="n">
        <v>418</v>
      </c>
      <c r="BI112" s="134" t="n">
        <v>75</v>
      </c>
      <c r="BJ112" s="135" t="n">
        <v>12</v>
      </c>
      <c r="BK112" s="156" t="n">
        <v>0.409568130279369</v>
      </c>
      <c r="BL112" s="157" t="n">
        <v>16.7627057115198</v>
      </c>
      <c r="BM112" s="158"/>
      <c r="BN112" s="153"/>
      <c r="BO112" s="159"/>
      <c r="BP112" s="159"/>
      <c r="BQ112" s="162" t="n">
        <v>22.1084</v>
      </c>
      <c r="BR112" s="159"/>
      <c r="BS112" s="159"/>
      <c r="BT112" s="153"/>
      <c r="BU112" s="153"/>
      <c r="BV112" s="160" t="n">
        <v>72.9107135273526</v>
      </c>
      <c r="BW112" s="134" t="n">
        <v>120178</v>
      </c>
      <c r="BX112" s="149"/>
      <c r="BY112" s="161" t="n">
        <v>-0.499</v>
      </c>
      <c r="BZ112" s="162" t="n">
        <v>0.626</v>
      </c>
      <c r="CA112" s="161" t="n">
        <v>-68.3</v>
      </c>
      <c r="CB112" s="163" t="n">
        <v>0.628542661718451</v>
      </c>
      <c r="CC112" s="133" t="n">
        <v>0.0899426770986404</v>
      </c>
      <c r="CD112" s="133" t="n">
        <v>0.386</v>
      </c>
      <c r="CE112" s="163" t="n">
        <v>0.0415217427482568</v>
      </c>
      <c r="CF112" s="164" t="n">
        <v>0.0653197756660953</v>
      </c>
      <c r="CG112" s="164" t="n">
        <v>0.0198372414252193</v>
      </c>
      <c r="CH112" s="164" t="n">
        <v>0.010168250428531</v>
      </c>
      <c r="CI112" s="164" t="n">
        <v>0.0399324335568906</v>
      </c>
      <c r="CJ112" s="164" t="n">
        <v>0.0495847825725174</v>
      </c>
      <c r="CK112" s="164" t="n">
        <v>0.0509743879911465</v>
      </c>
      <c r="CL112" s="164" t="n">
        <v>0.0452495465060161</v>
      </c>
      <c r="CM112" s="164" t="n">
        <v>0.0675331591472649</v>
      </c>
      <c r="CN112" s="164" t="n">
        <v>0.092096723193929</v>
      </c>
      <c r="CO112" s="164" t="n">
        <v>0.102306578575114</v>
      </c>
      <c r="CP112" s="164" t="n">
        <v>0.0946096623342043</v>
      </c>
      <c r="CQ112" s="164" t="n">
        <v>0.0760871374128376</v>
      </c>
      <c r="CR112" s="164" t="n">
        <v>0.128783970443842</v>
      </c>
      <c r="CS112" s="165" t="n">
        <v>0.628542661718451</v>
      </c>
      <c r="CT112" s="213" t="n">
        <v>-8885</v>
      </c>
      <c r="CU112" s="142" t="n">
        <v>0.115994607998136</v>
      </c>
      <c r="CV112" s="145" t="n">
        <v>0.0141123999400889</v>
      </c>
      <c r="CW112" s="166" t="n">
        <v>47.8647880643712</v>
      </c>
      <c r="CX112" s="148" t="n">
        <v>7850</v>
      </c>
      <c r="CY112" s="163" t="n">
        <v>0.0592020592020592</v>
      </c>
      <c r="CZ112" s="164" t="n">
        <v>0.135135135135135</v>
      </c>
      <c r="DA112" s="164" t="n">
        <v>0.364221364221364</v>
      </c>
      <c r="DB112" s="164" t="n">
        <v>0</v>
      </c>
      <c r="DC112" s="164" t="n">
        <v>0</v>
      </c>
      <c r="DD112" s="142" t="n">
        <v>0.441441441441441</v>
      </c>
      <c r="DE112" s="167"/>
      <c r="DF112" s="168"/>
      <c r="DG112" s="168"/>
      <c r="DH112" s="169"/>
      <c r="DI112" s="169"/>
      <c r="DJ112" s="169"/>
      <c r="DK112" s="169"/>
      <c r="DL112" s="169"/>
      <c r="DM112" s="169"/>
      <c r="DN112" s="169"/>
      <c r="DO112" s="170"/>
      <c r="DP112" s="178"/>
      <c r="DQ112" s="178"/>
      <c r="DR112" s="171"/>
      <c r="DS112" s="194" t="n">
        <v>454.3</v>
      </c>
      <c r="DT112" s="174"/>
      <c r="DU112" s="169"/>
      <c r="DV112" s="169"/>
      <c r="DW112" s="170"/>
      <c r="DX112" s="170"/>
      <c r="DY112" s="173"/>
      <c r="DZ112" s="169"/>
      <c r="EA112" s="169"/>
      <c r="EB112" s="169"/>
      <c r="EC112" s="169"/>
      <c r="ED112" s="169"/>
      <c r="EE112" s="169"/>
      <c r="EF112" s="169"/>
      <c r="EG112" s="173"/>
      <c r="EH112" s="169"/>
      <c r="EI112" s="169"/>
      <c r="EJ112" s="170"/>
      <c r="EK112" s="211" t="n">
        <v>0.352134636502072</v>
      </c>
      <c r="EL112" s="143" t="n">
        <v>0.452754066335414</v>
      </c>
      <c r="EM112" s="143" t="n">
        <v>0.0289694167895213</v>
      </c>
      <c r="EN112" s="144" t="n">
        <v>0.0960995941248203</v>
      </c>
      <c r="EO112" s="169"/>
      <c r="EP112" s="132"/>
    </row>
    <row r="113" customFormat="false" ht="15" hidden="false" customHeight="true" outlineLevel="0" collapsed="false">
      <c r="A113" s="1" t="n">
        <v>2012</v>
      </c>
      <c r="B113" s="2" t="s">
        <v>209</v>
      </c>
      <c r="C113" s="126" t="n">
        <v>27597</v>
      </c>
      <c r="D113" s="127" t="n">
        <v>62386</v>
      </c>
      <c r="E113" s="128" t="n">
        <v>56.0614589235127</v>
      </c>
      <c r="F113" s="128" t="n">
        <v>24.785760805581</v>
      </c>
      <c r="G113" s="129" t="n">
        <v>29.5045</v>
      </c>
      <c r="H113" s="128" t="n">
        <v>88.8185350318471</v>
      </c>
      <c r="I113" s="128" t="n">
        <v>83.9908</v>
      </c>
      <c r="J113" s="128" t="n">
        <v>38.1106060606061</v>
      </c>
      <c r="K113" s="128" t="n">
        <v>40.0423923444976</v>
      </c>
      <c r="L113" s="128" t="n">
        <v>80.5383333333333</v>
      </c>
      <c r="M113" s="130" t="n">
        <v>40.6895569620253</v>
      </c>
      <c r="N113" s="131" t="n">
        <v>42.14</v>
      </c>
      <c r="O113" s="157" t="n">
        <v>250.711266666667</v>
      </c>
      <c r="P113" s="145" t="n">
        <v>0.526145215119969</v>
      </c>
      <c r="Q113" s="134" t="n">
        <v>202</v>
      </c>
      <c r="R113" s="135" t="n">
        <v>192</v>
      </c>
      <c r="S113" s="136" t="n">
        <f aca="false">Q113-R113</f>
        <v>10</v>
      </c>
      <c r="T113" s="209" t="n">
        <v>55066</v>
      </c>
      <c r="U113" s="210" t="n">
        <v>0.0283478008208332</v>
      </c>
      <c r="V113" s="210" t="n">
        <v>0.344895216649112</v>
      </c>
      <c r="W113" s="165" t="n">
        <v>0.267696945483601</v>
      </c>
      <c r="X113" s="165" t="n">
        <v>0.255457087858207</v>
      </c>
      <c r="Y113" s="165" t="n">
        <v>0.0771982711655105</v>
      </c>
      <c r="Z113" s="210" t="n">
        <v>0.626738822503905</v>
      </c>
      <c r="AA113" s="165" t="n">
        <v>0.291849780263684</v>
      </c>
      <c r="AB113" s="165" t="n">
        <v>0.00430392619765372</v>
      </c>
      <c r="AC113" s="165" t="n">
        <v>0.0101332945919442</v>
      </c>
      <c r="AD113" s="165" t="n">
        <v>0.00768169106163513</v>
      </c>
      <c r="AE113" s="165" t="n">
        <v>0.0938146950931609</v>
      </c>
      <c r="AF113" s="165" t="n">
        <v>0.193840119129772</v>
      </c>
      <c r="AG113" s="164" t="n">
        <v>0.0251153161660553</v>
      </c>
      <c r="AH113" s="211" t="n">
        <v>0.0142615842722065</v>
      </c>
      <c r="AI113" s="143" t="n">
        <v>0.0760095425496718</v>
      </c>
      <c r="AJ113" s="143" t="n">
        <v>0.103017744266634</v>
      </c>
      <c r="AK113" s="143" t="n">
        <v>0.462970379786512</v>
      </c>
      <c r="AL113" s="143" t="n">
        <v>0.24864610723179</v>
      </c>
      <c r="AM113" s="143" t="n">
        <v>0.0505685478955892</v>
      </c>
      <c r="AN113" s="144" t="n">
        <v>0.00341302871471607</v>
      </c>
      <c r="AO113" s="223" t="n">
        <v>0.103767361747352</v>
      </c>
      <c r="AP113" s="134" t="n">
        <v>70.6</v>
      </c>
      <c r="AQ113" s="143" t="n">
        <v>0.028328611898017</v>
      </c>
      <c r="AR113" s="143" t="n">
        <v>0.222379603399433</v>
      </c>
      <c r="AS113" s="143" t="n">
        <v>0.212464589235127</v>
      </c>
      <c r="AT113" s="143" t="n">
        <v>0.0934844192634561</v>
      </c>
      <c r="AU113" s="143" t="n">
        <v>0.296033994334278</v>
      </c>
      <c r="AV113" s="143" t="n">
        <v>0.135977337110482</v>
      </c>
      <c r="AW113" s="144" t="n">
        <v>0.223796033994334</v>
      </c>
      <c r="AX113" s="145" t="n">
        <v>0.122590331581706</v>
      </c>
      <c r="AY113" s="133" t="n">
        <v>0.000769597244108916</v>
      </c>
      <c r="AZ113" s="147" t="n">
        <v>2190</v>
      </c>
      <c r="BA113" s="148" t="n">
        <v>1516</v>
      </c>
      <c r="BB113" s="149"/>
      <c r="BC113" s="133" t="n">
        <v>1.98035599354109</v>
      </c>
      <c r="BD113" s="175" t="n">
        <v>7.08954</v>
      </c>
      <c r="BE113" s="176" t="n">
        <v>2.757046</v>
      </c>
      <c r="BF113" s="176" t="n">
        <v>8.369594</v>
      </c>
      <c r="BG113" s="177" t="n">
        <v>3.7417</v>
      </c>
      <c r="BH113" s="134" t="n">
        <v>695</v>
      </c>
      <c r="BI113" s="134" t="n">
        <v>135</v>
      </c>
      <c r="BJ113" s="135" t="n">
        <v>21</v>
      </c>
      <c r="BK113" s="156" t="n">
        <v>0.0810080786625837</v>
      </c>
      <c r="BL113" s="157" t="n">
        <v>8.203440237923</v>
      </c>
      <c r="BM113" s="158"/>
      <c r="BN113" s="153"/>
      <c r="BO113" s="159"/>
      <c r="BP113" s="159"/>
      <c r="BQ113" s="162" t="n">
        <v>33.8723</v>
      </c>
      <c r="BR113" s="159"/>
      <c r="BS113" s="159"/>
      <c r="BT113" s="153"/>
      <c r="BU113" s="153"/>
      <c r="BV113" s="160" t="n">
        <v>76.3178772498303</v>
      </c>
      <c r="BW113" s="134" t="n">
        <v>159686</v>
      </c>
      <c r="BX113" s="149"/>
      <c r="BY113" s="161" t="n">
        <v>0.41</v>
      </c>
      <c r="BZ113" s="162" t="n">
        <v>0.774</v>
      </c>
      <c r="CA113" s="161" t="n">
        <v>-31.6</v>
      </c>
      <c r="CB113" s="163" t="n">
        <v>0.635985621782749</v>
      </c>
      <c r="CC113" s="133" t="n">
        <v>0.0668780401347013</v>
      </c>
      <c r="CD113" s="133" t="n">
        <v>0.316</v>
      </c>
      <c r="CE113" s="163" t="n">
        <v>0.0495910724797415</v>
      </c>
      <c r="CF113" s="164" t="n">
        <v>0.0771263604824468</v>
      </c>
      <c r="CG113" s="164" t="n">
        <v>0.02315168518217</v>
      </c>
      <c r="CH113" s="164" t="n">
        <v>0.0129692020590409</v>
      </c>
      <c r="CI113" s="164" t="n">
        <v>0.0467417306463936</v>
      </c>
      <c r="CJ113" s="164" t="n">
        <v>0.05614142755157</v>
      </c>
      <c r="CK113" s="164" t="n">
        <v>0.0589281464874817</v>
      </c>
      <c r="CL113" s="164" t="n">
        <v>0.0533484463259146</v>
      </c>
      <c r="CM113" s="164" t="n">
        <v>0.0726989216337061</v>
      </c>
      <c r="CN113" s="164" t="n">
        <v>0.0981175557030673</v>
      </c>
      <c r="CO113" s="164" t="n">
        <v>0.0945543128389464</v>
      </c>
      <c r="CP113" s="164" t="n">
        <v>0.0778465238029633</v>
      </c>
      <c r="CQ113" s="164" t="n">
        <v>0.0646393547336648</v>
      </c>
      <c r="CR113" s="164" t="n">
        <v>0.116027704369826</v>
      </c>
      <c r="CS113" s="165" t="n">
        <v>0.635985621782749</v>
      </c>
      <c r="CT113" s="213" t="n">
        <v>-10002</v>
      </c>
      <c r="CU113" s="142" t="n">
        <v>0.0981175557030673</v>
      </c>
      <c r="CV113" s="145" t="n">
        <v>0.020916047743697</v>
      </c>
      <c r="CW113" s="166" t="n">
        <v>45.0667090414939</v>
      </c>
      <c r="CX113" s="148" t="n">
        <v>12316</v>
      </c>
      <c r="CY113" s="163" t="n">
        <v>0.0748702742772424</v>
      </c>
      <c r="CZ113" s="164" t="n">
        <v>0.11934766493699</v>
      </c>
      <c r="DA113" s="164" t="n">
        <v>0.366197183098592</v>
      </c>
      <c r="DB113" s="164" t="n">
        <v>0</v>
      </c>
      <c r="DC113" s="164" t="n">
        <v>0</v>
      </c>
      <c r="DD113" s="142" t="n">
        <v>0.439584877687176</v>
      </c>
      <c r="DE113" s="167"/>
      <c r="DF113" s="168"/>
      <c r="DG113" s="168"/>
      <c r="DH113" s="169"/>
      <c r="DI113" s="169"/>
      <c r="DJ113" s="169"/>
      <c r="DK113" s="169"/>
      <c r="DL113" s="169"/>
      <c r="DM113" s="169"/>
      <c r="DN113" s="169"/>
      <c r="DO113" s="170"/>
      <c r="DP113" s="178"/>
      <c r="DQ113" s="178"/>
      <c r="DR113" s="171"/>
      <c r="DS113" s="194" t="n">
        <v>304.3</v>
      </c>
      <c r="DT113" s="174"/>
      <c r="DU113" s="169"/>
      <c r="DV113" s="169"/>
      <c r="DW113" s="170"/>
      <c r="DX113" s="170"/>
      <c r="DY113" s="173"/>
      <c r="DZ113" s="169"/>
      <c r="EA113" s="169"/>
      <c r="EB113" s="169"/>
      <c r="EC113" s="169"/>
      <c r="ED113" s="169"/>
      <c r="EE113" s="169"/>
      <c r="EF113" s="169"/>
      <c r="EG113" s="173"/>
      <c r="EH113" s="169"/>
      <c r="EI113" s="169"/>
      <c r="EJ113" s="170"/>
      <c r="EK113" s="211" t="n">
        <v>0.459572353014271</v>
      </c>
      <c r="EL113" s="143" t="n">
        <v>0.414848163335532</v>
      </c>
      <c r="EM113" s="143" t="n">
        <v>0.0181372408453531</v>
      </c>
      <c r="EN113" s="144" t="n">
        <v>0.0960198434318814</v>
      </c>
      <c r="EO113" s="169"/>
      <c r="EP113" s="132"/>
    </row>
    <row r="114" customFormat="false" ht="15" hidden="false" customHeight="true" outlineLevel="0" collapsed="false">
      <c r="A114" s="1" t="n">
        <v>2012</v>
      </c>
      <c r="B114" s="2" t="s">
        <v>210</v>
      </c>
      <c r="C114" s="126" t="n">
        <v>25053</v>
      </c>
      <c r="D114" s="127" t="n">
        <v>50725</v>
      </c>
      <c r="E114" s="128" t="n">
        <v>45.5814085140402</v>
      </c>
      <c r="F114" s="128" t="n">
        <v>22.5239595338901</v>
      </c>
      <c r="G114" s="129" t="n">
        <v>27.7787707641196</v>
      </c>
      <c r="H114" s="128" t="n">
        <v>56.65304</v>
      </c>
      <c r="I114" s="128" t="n">
        <v>49.1834321785085</v>
      </c>
      <c r="J114" s="128" t="n">
        <v>39.0619828115408</v>
      </c>
      <c r="K114" s="128" t="n">
        <v>36.3006181290189</v>
      </c>
      <c r="L114" s="128" t="n">
        <v>61.8921774193548</v>
      </c>
      <c r="M114" s="130" t="n">
        <v>39.838400648824</v>
      </c>
      <c r="N114" s="131" t="n">
        <v>35.31</v>
      </c>
      <c r="O114" s="157" t="n">
        <v>174.776967116853</v>
      </c>
      <c r="P114" s="145" t="n">
        <v>0.35679219392688</v>
      </c>
      <c r="Q114" s="134" t="n">
        <v>3272</v>
      </c>
      <c r="R114" s="135" t="n">
        <v>3526</v>
      </c>
      <c r="S114" s="136" t="n">
        <f aca="false">Q114-R114</f>
        <v>-254</v>
      </c>
      <c r="T114" s="209" t="n">
        <v>1474666</v>
      </c>
      <c r="U114" s="210" t="n">
        <v>0.0145985599450994</v>
      </c>
      <c r="V114" s="210" t="n">
        <v>0.2952112546163</v>
      </c>
      <c r="W114" s="165" t="n">
        <v>0.223921891465593</v>
      </c>
      <c r="X114" s="165" t="n">
        <v>0.203688157182711</v>
      </c>
      <c r="Y114" s="165" t="n">
        <v>0.0712893631507067</v>
      </c>
      <c r="Z114" s="210" t="n">
        <v>0.690186794840323</v>
      </c>
      <c r="AA114" s="165" t="n">
        <v>0.207570392210846</v>
      </c>
      <c r="AB114" s="165" t="n">
        <v>0.0225291693169843</v>
      </c>
      <c r="AC114" s="165" t="n">
        <v>0.0200696293262339</v>
      </c>
      <c r="AD114" s="165" t="n">
        <v>0.00999480560343834</v>
      </c>
      <c r="AE114" s="165" t="n">
        <v>0.126073972004508</v>
      </c>
      <c r="AF114" s="165" t="n">
        <v>0.262555724482696</v>
      </c>
      <c r="AG114" s="164" t="n">
        <v>0.0413931018956157</v>
      </c>
      <c r="AH114" s="211" t="n">
        <v>0.0167983801077668</v>
      </c>
      <c r="AI114" s="143" t="n">
        <v>0.0792179381636249</v>
      </c>
      <c r="AJ114" s="143" t="n">
        <v>0.109051134290748</v>
      </c>
      <c r="AK114" s="143" t="n">
        <v>0.477135839573164</v>
      </c>
      <c r="AL114" s="143" t="n">
        <v>0.256327195446291</v>
      </c>
      <c r="AM114" s="143" t="n">
        <v>0.0580049990981009</v>
      </c>
      <c r="AN114" s="144" t="n">
        <v>0.00346451332030439</v>
      </c>
      <c r="AO114" s="223" t="n">
        <v>0.150959372409832</v>
      </c>
      <c r="AP114" s="134" t="n">
        <v>2001.4</v>
      </c>
      <c r="AQ114" s="143" t="n">
        <v>0.0150394723693415</v>
      </c>
      <c r="AR114" s="143" t="n">
        <v>0.187368841810732</v>
      </c>
      <c r="AS114" s="143" t="n">
        <v>0.170180873388628</v>
      </c>
      <c r="AT114" s="143" t="n">
        <v>0.0813930248825822</v>
      </c>
      <c r="AU114" s="143" t="n">
        <v>0.240881383031878</v>
      </c>
      <c r="AV114" s="143" t="n">
        <v>0.167282901968622</v>
      </c>
      <c r="AW114" s="144" t="n">
        <v>0.308034375936844</v>
      </c>
      <c r="AX114" s="145" t="n">
        <v>0.116916502987693</v>
      </c>
      <c r="AY114" s="133" t="n">
        <v>0.0029</v>
      </c>
      <c r="AZ114" s="147" t="n">
        <v>2053</v>
      </c>
      <c r="BA114" s="148" t="n">
        <v>1473</v>
      </c>
      <c r="BB114" s="149"/>
      <c r="BC114" s="150"/>
      <c r="BD114" s="151"/>
      <c r="BE114" s="152"/>
      <c r="BF114" s="152"/>
      <c r="BG114" s="153"/>
      <c r="BH114" s="134" t="n">
        <v>17709</v>
      </c>
      <c r="BI114" s="134" t="n">
        <v>4209</v>
      </c>
      <c r="BJ114" s="135" t="n">
        <v>539</v>
      </c>
      <c r="BK114" s="156" t="n">
        <v>0.237270605556619</v>
      </c>
      <c r="BL114" s="157" t="n">
        <v>15.3251978917254</v>
      </c>
      <c r="BM114" s="158"/>
      <c r="BN114" s="153"/>
      <c r="BO114" s="159"/>
      <c r="BP114" s="159"/>
      <c r="BQ114" s="159"/>
      <c r="BR114" s="159"/>
      <c r="BS114" s="159"/>
      <c r="BT114" s="153"/>
      <c r="BU114" s="153"/>
      <c r="BV114" s="160" t="n">
        <v>219.880662388348</v>
      </c>
      <c r="BW114" s="134" t="n">
        <v>4050204</v>
      </c>
      <c r="BX114" s="149"/>
      <c r="BY114" s="161" t="n">
        <v>0.289</v>
      </c>
      <c r="BZ114" s="162" t="n">
        <v>0.856</v>
      </c>
      <c r="CA114" s="161" t="n">
        <v>-41</v>
      </c>
      <c r="CB114" s="163" t="n">
        <v>0.612565934950437</v>
      </c>
      <c r="CC114" s="133" t="n">
        <v>0.0837543636339453</v>
      </c>
      <c r="CD114" s="133" t="n">
        <v>0.388</v>
      </c>
      <c r="CE114" s="163" t="n">
        <v>0.0509932339210568</v>
      </c>
      <c r="CF114" s="164" t="n">
        <v>0.0695843962427572</v>
      </c>
      <c r="CG114" s="164" t="n">
        <v>0.0192148346107999</v>
      </c>
      <c r="CH114" s="164" t="n">
        <v>0.0119512498629699</v>
      </c>
      <c r="CI114" s="164" t="n">
        <v>0.0528484491151557</v>
      </c>
      <c r="CJ114" s="164" t="n">
        <v>0.064512799849094</v>
      </c>
      <c r="CK114" s="164" t="n">
        <v>0.0628946097529902</v>
      </c>
      <c r="CL114" s="164" t="n">
        <v>0.0534286668029561</v>
      </c>
      <c r="CM114" s="164" t="n">
        <v>0.0649614192272784</v>
      </c>
      <c r="CN114" s="164" t="n">
        <v>0.0781093989339796</v>
      </c>
      <c r="CO114" s="164" t="n">
        <v>0.0787772665278095</v>
      </c>
      <c r="CP114" s="164" t="n">
        <v>0.0747122860971941</v>
      </c>
      <c r="CQ114" s="164" t="n">
        <v>0.0703697887810096</v>
      </c>
      <c r="CR114" s="164" t="n">
        <v>0.127748133180452</v>
      </c>
      <c r="CS114" s="165" t="n">
        <v>0.612565934950437</v>
      </c>
      <c r="CT114" s="214"/>
      <c r="CU114" s="142" t="n">
        <v>0.119893467094497</v>
      </c>
      <c r="CV114" s="145" t="n">
        <v>0.022339368584891</v>
      </c>
      <c r="CW114" s="166" t="n">
        <v>46.0844709303531</v>
      </c>
      <c r="CX114" s="148" t="n">
        <v>281831</v>
      </c>
      <c r="CY114" s="163" t="n">
        <v>0.0983367000472773</v>
      </c>
      <c r="CZ114" s="164" t="n">
        <v>0.10422486783857</v>
      </c>
      <c r="DA114" s="164" t="n">
        <v>0.506425409378089</v>
      </c>
      <c r="DB114" s="164" t="n">
        <v>0</v>
      </c>
      <c r="DC114" s="164" t="n">
        <v>0</v>
      </c>
      <c r="DD114" s="142" t="n">
        <v>0.291013022736064</v>
      </c>
      <c r="DE114" s="167"/>
      <c r="DF114" s="168"/>
      <c r="DG114" s="168"/>
      <c r="DH114" s="169"/>
      <c r="DI114" s="169"/>
      <c r="DJ114" s="169"/>
      <c r="DK114" s="169"/>
      <c r="DL114" s="169"/>
      <c r="DM114" s="169"/>
      <c r="DN114" s="169"/>
      <c r="DO114" s="170"/>
      <c r="DP114" s="145" t="n">
        <v>0.0278316845274954</v>
      </c>
      <c r="DQ114" s="145" t="n">
        <v>0.109515276249956</v>
      </c>
      <c r="DR114" s="171"/>
      <c r="DS114" s="194" t="n">
        <v>646.3</v>
      </c>
      <c r="DT114" s="174"/>
      <c r="DU114" s="169"/>
      <c r="DV114" s="169"/>
      <c r="DW114" s="170"/>
      <c r="DX114" s="170"/>
      <c r="DY114" s="173"/>
      <c r="DZ114" s="169"/>
      <c r="EA114" s="169"/>
      <c r="EB114" s="169"/>
      <c r="EC114" s="169"/>
      <c r="ED114" s="169"/>
      <c r="EE114" s="169"/>
      <c r="EF114" s="169"/>
      <c r="EG114" s="173"/>
      <c r="EH114" s="169"/>
      <c r="EI114" s="169"/>
      <c r="EJ114" s="170"/>
      <c r="EK114" s="211" t="n">
        <v>0.548499159338133</v>
      </c>
      <c r="EL114" s="143" t="n">
        <v>0.271995509231537</v>
      </c>
      <c r="EM114" s="143" t="n">
        <v>0.0201395113249124</v>
      </c>
      <c r="EN114" s="144" t="n">
        <v>0.127388638768383</v>
      </c>
      <c r="EO114" s="169"/>
      <c r="EP114" s="162" t="n">
        <v>5.21666666666667</v>
      </c>
    </row>
    <row r="115" customFormat="false" ht="15" hidden="false" customHeight="true" outlineLevel="0" collapsed="false">
      <c r="A115" s="1" t="n">
        <v>2012</v>
      </c>
      <c r="B115" s="2" t="s">
        <v>211</v>
      </c>
      <c r="C115" s="126" t="n">
        <v>21418</v>
      </c>
      <c r="D115" s="127" t="n">
        <v>46343</v>
      </c>
      <c r="E115" s="128" t="n">
        <v>41.648218988219</v>
      </c>
      <c r="F115" s="128" t="n">
        <v>19.3305778744154</v>
      </c>
      <c r="G115" s="129" t="n">
        <v>27.5710344827586</v>
      </c>
      <c r="H115" s="128" t="n">
        <v>46.3717065868264</v>
      </c>
      <c r="I115" s="128" t="n">
        <v>42.6385852090032</v>
      </c>
      <c r="J115" s="128" t="n">
        <v>35.581231884058</v>
      </c>
      <c r="K115" s="128" t="n">
        <v>30.4949570200573</v>
      </c>
      <c r="L115" s="128" t="n">
        <v>70.1020670391061</v>
      </c>
      <c r="M115" s="130" t="n">
        <v>37.9455072463768</v>
      </c>
      <c r="N115" s="131" t="n">
        <v>32.32</v>
      </c>
      <c r="O115" s="157" t="n">
        <v>237.565048231511</v>
      </c>
      <c r="P115" s="145" t="n">
        <v>0.200526699541287</v>
      </c>
      <c r="Q115" s="134" t="n">
        <v>226</v>
      </c>
      <c r="R115" s="135" t="n">
        <v>243</v>
      </c>
      <c r="S115" s="136" t="n">
        <f aca="false">Q115-R115</f>
        <v>-17</v>
      </c>
      <c r="T115" s="209" t="n">
        <v>106357</v>
      </c>
      <c r="U115" s="210" t="n">
        <v>0.0198200400537811</v>
      </c>
      <c r="V115" s="210" t="n">
        <v>0.357005180665118</v>
      </c>
      <c r="W115" s="165" t="n">
        <v>0.270927160412573</v>
      </c>
      <c r="X115" s="165" t="n">
        <v>0.250373741267618</v>
      </c>
      <c r="Y115" s="165" t="n">
        <v>0.0860780202525457</v>
      </c>
      <c r="Z115" s="210" t="n">
        <v>0.6231747792811</v>
      </c>
      <c r="AA115" s="165" t="n">
        <v>0.203127203663134</v>
      </c>
      <c r="AB115" s="165" t="n">
        <v>0.0106716060061867</v>
      </c>
      <c r="AC115" s="165" t="n">
        <v>0.0132572374173773</v>
      </c>
      <c r="AD115" s="165" t="n">
        <v>0.00551914777588687</v>
      </c>
      <c r="AE115" s="165" t="n">
        <v>0.0977368673430052</v>
      </c>
      <c r="AF115" s="165" t="n">
        <v>0.258638359487387</v>
      </c>
      <c r="AG115" s="164" t="n">
        <v>0.034224357588123</v>
      </c>
      <c r="AH115" s="211" t="n">
        <v>0.0144377526606716</v>
      </c>
      <c r="AI115" s="143" t="n">
        <v>0.0723629330179945</v>
      </c>
      <c r="AJ115" s="143" t="n">
        <v>0.0944366526414212</v>
      </c>
      <c r="AK115" s="143" t="n">
        <v>0.469222378058283</v>
      </c>
      <c r="AL115" s="143" t="n">
        <v>0.265947987423113</v>
      </c>
      <c r="AM115" s="143" t="n">
        <v>0.0558901447441997</v>
      </c>
      <c r="AN115" s="144" t="n">
        <v>0.0026583798549808</v>
      </c>
      <c r="AO115" s="223" t="n">
        <v>0.117813582580825</v>
      </c>
      <c r="AP115" s="134" t="n">
        <v>144.3</v>
      </c>
      <c r="AQ115" s="143" t="n">
        <v>0.0200970200970201</v>
      </c>
      <c r="AR115" s="143" t="n">
        <v>0.231462231462231</v>
      </c>
      <c r="AS115" s="143" t="n">
        <v>0.215523215523216</v>
      </c>
      <c r="AT115" s="143" t="n">
        <v>0.0956340956340956</v>
      </c>
      <c r="AU115" s="143" t="n">
        <v>0.241857241857242</v>
      </c>
      <c r="AV115" s="143" t="n">
        <v>0.124047124047124</v>
      </c>
      <c r="AW115" s="144" t="n">
        <v>0.286902286902287</v>
      </c>
      <c r="AX115" s="145" t="n">
        <v>0.119691226708613</v>
      </c>
      <c r="AY115" s="133" t="n">
        <v>0.00142984636348806</v>
      </c>
      <c r="AZ115" s="147" t="n">
        <v>1934</v>
      </c>
      <c r="BA115" s="148" t="n">
        <v>1477</v>
      </c>
      <c r="BB115" s="149"/>
      <c r="BC115" s="133" t="n">
        <v>2.98134711518937</v>
      </c>
      <c r="BD115" s="175" t="n">
        <v>3.032484</v>
      </c>
      <c r="BE115" s="176" t="n">
        <v>1.330036</v>
      </c>
      <c r="BF115" s="176" t="n">
        <v>3.564497</v>
      </c>
      <c r="BG115" s="177" t="n">
        <v>2.02165</v>
      </c>
      <c r="BH115" s="134" t="n">
        <v>1363</v>
      </c>
      <c r="BI115" s="134" t="n">
        <v>339</v>
      </c>
      <c r="BJ115" s="135" t="n">
        <v>30</v>
      </c>
      <c r="BK115" s="156" t="n">
        <v>0.226736346771639</v>
      </c>
      <c r="BL115" s="157" t="n">
        <v>12.5759578383805</v>
      </c>
      <c r="BM115" s="158"/>
      <c r="BN115" s="153"/>
      <c r="BO115" s="159"/>
      <c r="BP115" s="159"/>
      <c r="BQ115" s="162" t="n">
        <v>20.1633</v>
      </c>
      <c r="BR115" s="159"/>
      <c r="BS115" s="159"/>
      <c r="BT115" s="153"/>
      <c r="BU115" s="153"/>
      <c r="BV115" s="160" t="n">
        <v>130.043668852898</v>
      </c>
      <c r="BW115" s="134" t="n">
        <v>310898</v>
      </c>
      <c r="BX115" s="149"/>
      <c r="BY115" s="161" t="n">
        <v>-0.404</v>
      </c>
      <c r="BZ115" s="162" t="n">
        <v>0.802</v>
      </c>
      <c r="CA115" s="161" t="n">
        <v>-48.2</v>
      </c>
      <c r="CB115" s="163" t="n">
        <v>0.604587356625002</v>
      </c>
      <c r="CC115" s="133" t="n">
        <v>0.0881121485382917</v>
      </c>
      <c r="CD115" s="133" t="n">
        <v>0.45</v>
      </c>
      <c r="CE115" s="163" t="n">
        <v>0.0497944663523085</v>
      </c>
      <c r="CF115" s="164" t="n">
        <v>0.0738248557404679</v>
      </c>
      <c r="CG115" s="164" t="n">
        <v>0.0204858184999582</v>
      </c>
      <c r="CH115" s="164" t="n">
        <v>0.0106079807525298</v>
      </c>
      <c r="CI115" s="164" t="n">
        <v>0.0418207900983602</v>
      </c>
      <c r="CJ115" s="164" t="n">
        <v>0.0530238213176026</v>
      </c>
      <c r="CK115" s="164" t="n">
        <v>0.0560634034313505</v>
      </c>
      <c r="CL115" s="164" t="n">
        <v>0.0523966059607974</v>
      </c>
      <c r="CM115" s="164" t="n">
        <v>0.0650438407451962</v>
      </c>
      <c r="CN115" s="164" t="n">
        <v>0.0841401359931553</v>
      </c>
      <c r="CO115" s="164" t="n">
        <v>0.088340870639245</v>
      </c>
      <c r="CP115" s="164" t="n">
        <v>0.0823742835270732</v>
      </c>
      <c r="CQ115" s="164" t="n">
        <v>0.0707756241596922</v>
      </c>
      <c r="CR115" s="164" t="n">
        <v>0.127623850909301</v>
      </c>
      <c r="CS115" s="165" t="n">
        <v>0.604587356625002</v>
      </c>
      <c r="CT115" s="213" t="n">
        <v>-13158</v>
      </c>
      <c r="CU115" s="142" t="n">
        <v>0.123683651872962</v>
      </c>
      <c r="CV115" s="145" t="n">
        <v>0.0102187855824097</v>
      </c>
      <c r="CW115" s="166" t="n">
        <v>46.8641001228699</v>
      </c>
      <c r="CX115" s="148" t="n">
        <v>22952</v>
      </c>
      <c r="CY115" s="163" t="n">
        <v>0.0990150336962157</v>
      </c>
      <c r="CZ115" s="164" t="n">
        <v>0.117159149818559</v>
      </c>
      <c r="DA115" s="164" t="n">
        <v>0.511145671332297</v>
      </c>
      <c r="DB115" s="164" t="n">
        <v>0</v>
      </c>
      <c r="DC115" s="164" t="n">
        <v>0</v>
      </c>
      <c r="DD115" s="142" t="n">
        <v>0.272680145152929</v>
      </c>
      <c r="DE115" s="167"/>
      <c r="DF115" s="168"/>
      <c r="DG115" s="168"/>
      <c r="DH115" s="169"/>
      <c r="DI115" s="169"/>
      <c r="DJ115" s="169"/>
      <c r="DK115" s="169"/>
      <c r="DL115" s="169"/>
      <c r="DM115" s="169"/>
      <c r="DN115" s="169"/>
      <c r="DO115" s="170"/>
      <c r="DP115" s="178"/>
      <c r="DQ115" s="178"/>
      <c r="DR115" s="171"/>
      <c r="DS115" s="194" t="n">
        <v>573.2</v>
      </c>
      <c r="DT115" s="174"/>
      <c r="DU115" s="169"/>
      <c r="DV115" s="169"/>
      <c r="DW115" s="170"/>
      <c r="DX115" s="170"/>
      <c r="DY115" s="173"/>
      <c r="DZ115" s="169"/>
      <c r="EA115" s="169"/>
      <c r="EB115" s="169"/>
      <c r="EC115" s="169"/>
      <c r="ED115" s="169"/>
      <c r="EE115" s="169"/>
      <c r="EF115" s="169"/>
      <c r="EG115" s="173"/>
      <c r="EH115" s="169"/>
      <c r="EI115" s="169"/>
      <c r="EJ115" s="170"/>
      <c r="EK115" s="211" t="n">
        <v>0.460944819970553</v>
      </c>
      <c r="EL115" s="143" t="n">
        <v>0.349677084727613</v>
      </c>
      <c r="EM115" s="143" t="n">
        <v>0.0379090817828939</v>
      </c>
      <c r="EN115" s="144" t="n">
        <v>0.101383683576496</v>
      </c>
      <c r="EO115" s="169"/>
      <c r="EP115" s="132"/>
    </row>
    <row r="116" customFormat="false" ht="15" hidden="false" customHeight="true" outlineLevel="0" collapsed="false">
      <c r="A116" s="1" t="n">
        <v>2012</v>
      </c>
      <c r="B116" s="2" t="s">
        <v>212</v>
      </c>
      <c r="C116" s="126" t="n">
        <v>22280</v>
      </c>
      <c r="D116" s="127" t="n">
        <v>52039</v>
      </c>
      <c r="E116" s="128" t="n">
        <v>46.758201754386</v>
      </c>
      <c r="F116" s="128" t="n">
        <v>20.1397006872631</v>
      </c>
      <c r="G116" s="129" t="n">
        <v>26.4337037037037</v>
      </c>
      <c r="H116" s="128" t="n">
        <v>73.803025210084</v>
      </c>
      <c r="I116" s="128" t="n">
        <v>41.7593034825871</v>
      </c>
      <c r="J116" s="128" t="n">
        <v>31.5169</v>
      </c>
      <c r="K116" s="128" t="n">
        <v>29.6279918032787</v>
      </c>
      <c r="L116" s="128" t="n">
        <v>76.3383076923077</v>
      </c>
      <c r="M116" s="130" t="n">
        <v>36.709825436409</v>
      </c>
      <c r="N116" s="131" t="n">
        <v>36.4</v>
      </c>
      <c r="O116" s="157" t="n">
        <v>145.327810945274</v>
      </c>
      <c r="P116" s="145" t="n">
        <v>0.358856919457093</v>
      </c>
      <c r="Q116" s="134" t="n">
        <v>190</v>
      </c>
      <c r="R116" s="135" t="n">
        <v>189</v>
      </c>
      <c r="S116" s="136" t="n">
        <f aca="false">Q116-R116</f>
        <v>1</v>
      </c>
      <c r="T116" s="209" t="n">
        <v>81005</v>
      </c>
      <c r="U116" s="210" t="n">
        <v>0.0245910746250231</v>
      </c>
      <c r="V116" s="210" t="n">
        <v>0.316424912042467</v>
      </c>
      <c r="W116" s="165" t="n">
        <v>0.238935868156287</v>
      </c>
      <c r="X116" s="165" t="n">
        <v>0.211456082957842</v>
      </c>
      <c r="Y116" s="165" t="n">
        <v>0.0774890438861799</v>
      </c>
      <c r="Z116" s="210" t="n">
        <v>0.65898401333251</v>
      </c>
      <c r="AA116" s="165" t="n">
        <v>0.193864576260725</v>
      </c>
      <c r="AB116" s="165" t="n">
        <v>0.00730819085241652</v>
      </c>
      <c r="AC116" s="165" t="n">
        <v>0.0157150793160916</v>
      </c>
      <c r="AD116" s="165" t="n">
        <v>0.00857971730140115</v>
      </c>
      <c r="AE116" s="165" t="n">
        <v>0.0752299240787606</v>
      </c>
      <c r="AF116" s="165" t="n">
        <v>0.311844947842726</v>
      </c>
      <c r="AG116" s="164" t="n">
        <v>0.0464415776803901</v>
      </c>
      <c r="AH116" s="211" t="n">
        <v>0.0176393569817908</v>
      </c>
      <c r="AI116" s="143" t="n">
        <v>0.0715272894794268</v>
      </c>
      <c r="AJ116" s="143" t="n">
        <v>0.0939189680673084</v>
      </c>
      <c r="AK116" s="143" t="n">
        <v>0.459835608466891</v>
      </c>
      <c r="AL116" s="143" t="n">
        <v>0.278980675508571</v>
      </c>
      <c r="AM116" s="143" t="n">
        <v>0.0575855296656402</v>
      </c>
      <c r="AN116" s="144" t="n">
        <v>0.00255800984409476</v>
      </c>
      <c r="AO116" s="223" t="n">
        <v>0.120219064159937</v>
      </c>
      <c r="AP116" s="134" t="n">
        <v>114</v>
      </c>
      <c r="AQ116" s="143" t="n">
        <v>0.0236842105263158</v>
      </c>
      <c r="AR116" s="143" t="n">
        <v>0.208771929824561</v>
      </c>
      <c r="AS116" s="143" t="n">
        <v>0.176315789473684</v>
      </c>
      <c r="AT116" s="143" t="n">
        <v>0.087719298245614</v>
      </c>
      <c r="AU116" s="143" t="n">
        <v>0.214035087719298</v>
      </c>
      <c r="AV116" s="143" t="n">
        <v>0.114035087719298</v>
      </c>
      <c r="AW116" s="144" t="n">
        <v>0.351754385964912</v>
      </c>
      <c r="AX116" s="145" t="n">
        <v>0.128819447490547</v>
      </c>
      <c r="AY116" s="133" t="n">
        <v>0.0144521494402961</v>
      </c>
      <c r="AZ116" s="147" t="n">
        <v>1889</v>
      </c>
      <c r="BA116" s="148" t="n">
        <v>1383</v>
      </c>
      <c r="BB116" s="149"/>
      <c r="BC116" s="133" t="n">
        <v>2.17787642185608</v>
      </c>
      <c r="BD116" s="175" t="n">
        <v>2.876337</v>
      </c>
      <c r="BE116" s="176" t="n">
        <v>2.364987</v>
      </c>
      <c r="BF116" s="176" t="n">
        <v>4.4743</v>
      </c>
      <c r="BG116" s="177" t="n">
        <v>2.04539</v>
      </c>
      <c r="BH116" s="134" t="n">
        <v>1025</v>
      </c>
      <c r="BI116" s="134" t="n">
        <v>216</v>
      </c>
      <c r="BJ116" s="135" t="n">
        <v>26</v>
      </c>
      <c r="BK116" s="156" t="n">
        <v>0.167773856810292</v>
      </c>
      <c r="BL116" s="157" t="n">
        <v>8.5632715110976</v>
      </c>
      <c r="BM116" s="158"/>
      <c r="BN116" s="153"/>
      <c r="BO116" s="159"/>
      <c r="BP116" s="159"/>
      <c r="BQ116" s="162" t="n">
        <v>25.5674</v>
      </c>
      <c r="BR116" s="159"/>
      <c r="BS116" s="159"/>
      <c r="BT116" s="153"/>
      <c r="BU116" s="153"/>
      <c r="BV116" s="160" t="n">
        <v>125.66136812519</v>
      </c>
      <c r="BW116" s="134" t="n">
        <v>264673</v>
      </c>
      <c r="BX116" s="149"/>
      <c r="BY116" s="161" t="n">
        <v>-0.443</v>
      </c>
      <c r="BZ116" s="162" t="n">
        <v>0.709</v>
      </c>
      <c r="CA116" s="161" t="n">
        <v>-76.4</v>
      </c>
      <c r="CB116" s="163" t="n">
        <v>0.591102983681751</v>
      </c>
      <c r="CC116" s="133" t="n">
        <v>0.109115430587604</v>
      </c>
      <c r="CD116" s="133" t="n">
        <v>0.4</v>
      </c>
      <c r="CE116" s="163" t="n">
        <v>0.0464384353523027</v>
      </c>
      <c r="CF116" s="164" t="n">
        <v>0.069663320399134</v>
      </c>
      <c r="CG116" s="164" t="n">
        <v>0.0213130920040956</v>
      </c>
      <c r="CH116" s="164" t="n">
        <v>0.0114480887736943</v>
      </c>
      <c r="CI116" s="164" t="n">
        <v>0.0415985007915428</v>
      </c>
      <c r="CJ116" s="164" t="n">
        <v>0.0509118799424195</v>
      </c>
      <c r="CK116" s="164" t="n">
        <v>0.0512783699130625</v>
      </c>
      <c r="CL116" s="164" t="n">
        <v>0.0471676370464687</v>
      </c>
      <c r="CM116" s="164" t="n">
        <v>0.0619594745213905</v>
      </c>
      <c r="CN116" s="164" t="n">
        <v>0.0816214725340326</v>
      </c>
      <c r="CO116" s="164" t="n">
        <v>0.0869865834444768</v>
      </c>
      <c r="CP116" s="164" t="n">
        <v>0.0827020512103615</v>
      </c>
      <c r="CQ116" s="164" t="n">
        <v>0.0754289255043015</v>
      </c>
      <c r="CR116" s="164" t="n">
        <v>0.137996697812017</v>
      </c>
      <c r="CS116" s="165" t="n">
        <v>0.591102983681751</v>
      </c>
      <c r="CT116" s="213" t="n">
        <v>-10334</v>
      </c>
      <c r="CU116" s="142" t="n">
        <v>0.1334854707507</v>
      </c>
      <c r="CV116" s="145" t="n">
        <v>0.0194579726681603</v>
      </c>
      <c r="CW116" s="166" t="n">
        <v>47.9479848718985</v>
      </c>
      <c r="CX116" s="148" t="n">
        <v>18438</v>
      </c>
      <c r="CY116" s="163" t="n">
        <v>0.118705035971223</v>
      </c>
      <c r="CZ116" s="164" t="n">
        <v>0.107314148681055</v>
      </c>
      <c r="DA116" s="164" t="n">
        <v>0.533573141486811</v>
      </c>
      <c r="DB116" s="164" t="n">
        <v>0</v>
      </c>
      <c r="DC116" s="164" t="n">
        <v>0</v>
      </c>
      <c r="DD116" s="142" t="n">
        <v>0.240407673860911</v>
      </c>
      <c r="DE116" s="167"/>
      <c r="DF116" s="168"/>
      <c r="DG116" s="168"/>
      <c r="DH116" s="169"/>
      <c r="DI116" s="169"/>
      <c r="DJ116" s="169"/>
      <c r="DK116" s="169"/>
      <c r="DL116" s="169"/>
      <c r="DM116" s="169"/>
      <c r="DN116" s="169"/>
      <c r="DO116" s="170"/>
      <c r="DP116" s="145" t="n">
        <v>0.0151847751754051</v>
      </c>
      <c r="DQ116" s="145" t="n">
        <v>0.116198059218711</v>
      </c>
      <c r="DR116" s="171"/>
      <c r="DS116" s="194" t="n">
        <v>732.6</v>
      </c>
      <c r="DT116" s="174"/>
      <c r="DU116" s="169"/>
      <c r="DV116" s="169"/>
      <c r="DW116" s="170"/>
      <c r="DX116" s="170"/>
      <c r="DY116" s="173"/>
      <c r="DZ116" s="169"/>
      <c r="EA116" s="169"/>
      <c r="EB116" s="169"/>
      <c r="EC116" s="169"/>
      <c r="ED116" s="169"/>
      <c r="EE116" s="169"/>
      <c r="EF116" s="169"/>
      <c r="EG116" s="173"/>
      <c r="EH116" s="169"/>
      <c r="EI116" s="169"/>
      <c r="EJ116" s="170"/>
      <c r="EK116" s="211" t="n">
        <v>0.451942798541477</v>
      </c>
      <c r="EL116" s="143" t="n">
        <v>0.353440253722273</v>
      </c>
      <c r="EM116" s="143" t="n">
        <v>0.0278363339410514</v>
      </c>
      <c r="EN116" s="144" t="n">
        <v>0.114564342145245</v>
      </c>
      <c r="EO116" s="169"/>
      <c r="EP116" s="132"/>
    </row>
    <row r="117" s="5" customFormat="true" ht="15" hidden="false" customHeight="true" outlineLevel="0" collapsed="false">
      <c r="A117" s="180" t="n">
        <v>2012</v>
      </c>
      <c r="B117" s="181" t="s">
        <v>213</v>
      </c>
      <c r="C117" s="182" t="n">
        <v>24610.455898483</v>
      </c>
      <c r="D117" s="127" t="n">
        <v>54339</v>
      </c>
      <c r="E117" s="183" t="n">
        <v>48.8296965723918</v>
      </c>
      <c r="F117" s="183" t="n">
        <v>22.1151652009565</v>
      </c>
      <c r="G117" s="183" t="n">
        <v>25.5482352941176</v>
      </c>
      <c r="H117" s="183" t="n">
        <v>71.035004995005</v>
      </c>
      <c r="I117" s="183" t="n">
        <v>43.9789007092199</v>
      </c>
      <c r="J117" s="183" t="n">
        <v>34.7591260162602</v>
      </c>
      <c r="K117" s="183" t="n">
        <v>32.6738639876352</v>
      </c>
      <c r="L117" s="183" t="n">
        <v>82.5547325102881</v>
      </c>
      <c r="M117" s="184" t="n">
        <v>39.4296741706161</v>
      </c>
      <c r="N117" s="185" t="n">
        <v>37.7609215150332</v>
      </c>
      <c r="O117" s="218" t="n">
        <v>189.301796690307</v>
      </c>
      <c r="P117" s="219" t="s">
        <v>215</v>
      </c>
      <c r="Q117" s="186" t="n">
        <v>947</v>
      </c>
      <c r="R117" s="187" t="n">
        <v>901</v>
      </c>
      <c r="S117" s="136" t="n">
        <f aca="false">Q117-R117</f>
        <v>46</v>
      </c>
      <c r="T117" s="189" t="n">
        <v>393577</v>
      </c>
      <c r="U117" s="216" t="n">
        <v>0.023916539838456</v>
      </c>
      <c r="V117" s="216" t="n">
        <v>0.312106652573702</v>
      </c>
      <c r="W117" s="164" t="n">
        <v>0.229523066642614</v>
      </c>
      <c r="X117" s="164" t="n">
        <v>0.18593820268969</v>
      </c>
      <c r="Y117" s="164" t="n">
        <v>0.0825835859310885</v>
      </c>
      <c r="Z117" s="216" t="n">
        <v>0.663976807587842</v>
      </c>
      <c r="AA117" s="164" t="n">
        <v>0.221113022356489</v>
      </c>
      <c r="AB117" s="164" t="n">
        <v>0.00953307739019303</v>
      </c>
      <c r="AC117" s="164" t="n">
        <v>0.0137889155108149</v>
      </c>
      <c r="AD117" s="164" t="n">
        <v>0.00754363186873217</v>
      </c>
      <c r="AE117" s="164" t="n">
        <v>0.102937925742612</v>
      </c>
      <c r="AF117" s="164" t="n">
        <v>0.272808116327936</v>
      </c>
      <c r="AG117" s="164" t="n">
        <v>0.0362521183910645</v>
      </c>
      <c r="AH117" s="211" t="n">
        <v>0.0148966232161057</v>
      </c>
      <c r="AI117" s="143" t="n">
        <v>0.0723899137550804</v>
      </c>
      <c r="AJ117" s="143" t="n">
        <v>0.0945953017575424</v>
      </c>
      <c r="AK117" s="143" t="n">
        <v>0.463537163062953</v>
      </c>
      <c r="AL117" s="143" t="n">
        <v>0.277583547429722</v>
      </c>
      <c r="AM117" s="143" t="n">
        <v>0.0549640043957249</v>
      </c>
      <c r="AN117" s="144" t="n">
        <v>0.00279093643393081</v>
      </c>
      <c r="AO117" s="142" t="n">
        <v>0.111865010778376</v>
      </c>
      <c r="AP117" s="189" t="n">
        <v>533.9</v>
      </c>
      <c r="AQ117" s="164" t="n">
        <v>0.0254729350065555</v>
      </c>
      <c r="AR117" s="164" t="n">
        <v>0.187488293687957</v>
      </c>
      <c r="AS117" s="164" t="n">
        <v>0.158456639820191</v>
      </c>
      <c r="AT117" s="164" t="n">
        <v>0.0921520884060686</v>
      </c>
      <c r="AU117" s="164" t="n">
        <v>0.242367484547668</v>
      </c>
      <c r="AV117" s="164" t="n">
        <v>0.136542423674845</v>
      </c>
      <c r="AW117" s="142" t="n">
        <v>0.316164075669601</v>
      </c>
      <c r="AX117" s="133" t="n">
        <v>0.122359787885236</v>
      </c>
      <c r="AY117" s="133" t="n">
        <v>0.00423180565925532</v>
      </c>
      <c r="AZ117" s="147" t="n">
        <v>2075.60198338306</v>
      </c>
      <c r="BA117" s="197" t="n">
        <v>1444.07922045202</v>
      </c>
      <c r="BB117" s="149"/>
      <c r="BC117" s="133" t="n">
        <v>2.73759941648876</v>
      </c>
      <c r="BD117" s="175" t="n">
        <f aca="false">(BD106*$H106+BD108*$H108+BD109*$H109+BD110*$H110+BD112*$H112+BD115*$H115+BD116*$H116)/($H106+$H108+$H109+$H110+$H112+$H115+$H116)</f>
        <v>3.4374359726327</v>
      </c>
      <c r="BE117" s="176" t="n">
        <f aca="false">(BE106*$H106+BE108*$H108+BE109*$H109+BE110*$H110+BE112*$H112+BE115*$H115+BE116*$H116)/($H106+$H108+$H109+$H110+$H112+$H115+$H116)</f>
        <v>1.82131220417222</v>
      </c>
      <c r="BF117" s="176" t="n">
        <f aca="false">(BF106*$H106+BF108*$H108+BF109*$H109+BF110*$H110+BF112*$H112+BF115*$H115+BF116*$H116)/($H106+$H108+$H109+$H110+$H112+$H115+$H116)</f>
        <v>4.90818263720781</v>
      </c>
      <c r="BG117" s="177" t="n">
        <f aca="false">(BG106*$H106+BG108*$H108+BG109*$H109+BG110*$H110+BG112*$H112+BG115*$H115+BG116*$H116)/($H106+$H108+$H109+$H110+$H112+$H115+$H116)</f>
        <v>1.9521917451037</v>
      </c>
      <c r="BH117" s="198" t="n">
        <v>4778</v>
      </c>
      <c r="BI117" s="198" t="n">
        <v>1081</v>
      </c>
      <c r="BJ117" s="199" t="n">
        <v>128</v>
      </c>
      <c r="BK117" s="143" t="n">
        <v>0.187997414405952</v>
      </c>
      <c r="BL117" s="157" t="n">
        <v>10.2277559256606</v>
      </c>
      <c r="BM117" s="158"/>
      <c r="BN117" s="153"/>
      <c r="BO117" s="159"/>
      <c r="BP117" s="159"/>
      <c r="BQ117" s="162" t="n">
        <v>26.3085857142857</v>
      </c>
      <c r="BR117" s="159"/>
      <c r="BS117" s="159"/>
      <c r="BT117" s="153"/>
      <c r="BU117" s="153"/>
      <c r="BV117" s="160" t="n">
        <v>100.947790187957</v>
      </c>
      <c r="BW117" s="204" t="n">
        <f aca="false">SUM(BW106+BW109+BW110+BW112+BW108+BW115+BW116)</f>
        <v>1178837</v>
      </c>
      <c r="BX117" s="149"/>
      <c r="BY117" s="176" t="n">
        <v>-0.288394680519868</v>
      </c>
      <c r="BZ117" s="162" t="n">
        <v>0.733367007482799</v>
      </c>
      <c r="CA117" s="176" t="n">
        <v>-59.0727198077427</v>
      </c>
      <c r="CB117" s="163" t="n">
        <v>0.612338262202493</v>
      </c>
      <c r="CC117" s="133" t="n">
        <v>0.0966326659250506</v>
      </c>
      <c r="CD117" s="133" t="n">
        <v>0.423663316799037</v>
      </c>
      <c r="CE117" s="163" t="n">
        <v>0.0461845021830838</v>
      </c>
      <c r="CF117" s="164" t="n">
        <v>0.0689348909136717</v>
      </c>
      <c r="CG117" s="164" t="n">
        <v>0.0205134382446428</v>
      </c>
      <c r="CH117" s="164" t="n">
        <v>0.0111067094093585</v>
      </c>
      <c r="CI117" s="164" t="n">
        <v>0.0447907556345788</v>
      </c>
      <c r="CJ117" s="164" t="n">
        <v>0.0542483820918414</v>
      </c>
      <c r="CK117" s="164" t="n">
        <v>0.0547488753746277</v>
      </c>
      <c r="CL117" s="164" t="n">
        <v>0.049320643990645</v>
      </c>
      <c r="CM117" s="164" t="n">
        <v>0.065509480954534</v>
      </c>
      <c r="CN117" s="164" t="n">
        <v>0.0859245171300188</v>
      </c>
      <c r="CO117" s="164" t="n">
        <v>0.090986285635758</v>
      </c>
      <c r="CP117" s="164" t="n">
        <v>0.0837834238321329</v>
      </c>
      <c r="CQ117" s="164" t="n">
        <v>0.0719191881489977</v>
      </c>
      <c r="CR117" s="164" t="n">
        <v>0.130696610303206</v>
      </c>
      <c r="CS117" s="164" t="n">
        <v>0.612338262202493</v>
      </c>
      <c r="CT117" s="214"/>
      <c r="CU117" s="142" t="n">
        <v>0.121332296152903</v>
      </c>
      <c r="CV117" s="145" t="n">
        <v>0.0163423781235234</v>
      </c>
      <c r="CW117" s="192" t="n">
        <v>47.1712022103141</v>
      </c>
      <c r="CX117" s="148" t="n">
        <v>81263</v>
      </c>
      <c r="CY117" s="163" t="n">
        <v>0.0841253079901443</v>
      </c>
      <c r="CZ117" s="164" t="n">
        <v>0.121318784465564</v>
      </c>
      <c r="DA117" s="164" t="n">
        <v>0.41663733427197</v>
      </c>
      <c r="DB117" s="164" t="n">
        <v>0</v>
      </c>
      <c r="DC117" s="164" t="n">
        <v>0.00187727326058899</v>
      </c>
      <c r="DD117" s="142" t="n">
        <v>0.376041300011733</v>
      </c>
      <c r="DE117" s="167"/>
      <c r="DF117" s="168"/>
      <c r="DG117" s="168"/>
      <c r="DH117" s="169"/>
      <c r="DI117" s="169"/>
      <c r="DJ117" s="169"/>
      <c r="DK117" s="169"/>
      <c r="DL117" s="169"/>
      <c r="DM117" s="169"/>
      <c r="DN117" s="169"/>
      <c r="DO117" s="170"/>
      <c r="DP117" s="145" t="n">
        <v>0.0189542744247084</v>
      </c>
      <c r="DQ117" s="145" t="n">
        <v>0.132167152575316</v>
      </c>
      <c r="DR117" s="171"/>
      <c r="DS117" s="200" t="n">
        <v>634.787546624342</v>
      </c>
      <c r="DT117" s="174"/>
      <c r="DU117" s="169"/>
      <c r="DV117" s="169"/>
      <c r="DW117" s="170"/>
      <c r="DX117" s="170"/>
      <c r="DY117" s="173"/>
      <c r="DZ117" s="169"/>
      <c r="EA117" s="169"/>
      <c r="EB117" s="169"/>
      <c r="EC117" s="169"/>
      <c r="ED117" s="169"/>
      <c r="EE117" s="169"/>
      <c r="EF117" s="169"/>
      <c r="EG117" s="173"/>
      <c r="EH117" s="169"/>
      <c r="EI117" s="169"/>
      <c r="EJ117" s="170"/>
      <c r="EK117" s="211" t="n">
        <v>0.42438530223015</v>
      </c>
      <c r="EL117" s="143" t="n">
        <v>0.386692916150369</v>
      </c>
      <c r="EM117" s="143" t="n">
        <v>0.0308828201467927</v>
      </c>
      <c r="EN117" s="144" t="n">
        <v>0.101981641917194</v>
      </c>
      <c r="EO117" s="169"/>
      <c r="EP117" s="132"/>
    </row>
    <row r="118" s="125" customFormat="true" ht="15" hidden="false" customHeight="true" outlineLevel="0" collapsed="false">
      <c r="A118" s="79" t="n">
        <v>2013</v>
      </c>
      <c r="B118" s="80" t="s">
        <v>200</v>
      </c>
      <c r="C118" s="81" t="n">
        <v>35045</v>
      </c>
      <c r="D118" s="82" t="n">
        <v>66784</v>
      </c>
      <c r="E118" s="83" t="n">
        <v>60.083083248659</v>
      </c>
      <c r="F118" s="83" t="n">
        <v>31.4811918754957</v>
      </c>
      <c r="G118" s="83" t="n">
        <v>38.7519500780031</v>
      </c>
      <c r="H118" s="83" t="n">
        <v>81.3385689354276</v>
      </c>
      <c r="I118" s="83" t="n">
        <v>76.6521096479441</v>
      </c>
      <c r="J118" s="83" t="n">
        <v>46.57478368356</v>
      </c>
      <c r="K118" s="83" t="n">
        <v>46.9380635759177</v>
      </c>
      <c r="L118" s="83" t="n">
        <v>93.6614807612168</v>
      </c>
      <c r="M118" s="84" t="n">
        <v>43.1138610068194</v>
      </c>
      <c r="N118" s="201" t="n">
        <v>49.01</v>
      </c>
      <c r="O118" s="108" t="n">
        <v>235.168059795754</v>
      </c>
      <c r="P118" s="97" t="n">
        <v>0.457546610095209</v>
      </c>
      <c r="Q118" s="88" t="n">
        <v>81066</v>
      </c>
      <c r="R118" s="89" t="n">
        <v>80397</v>
      </c>
      <c r="S118" s="88" t="n">
        <f aca="false">Q118-R118</f>
        <v>669</v>
      </c>
      <c r="T118" s="205" t="n">
        <v>29615680</v>
      </c>
      <c r="U118" s="206" t="n">
        <v>0.00799768906201039</v>
      </c>
      <c r="V118" s="206" t="n">
        <v>0.295916386184616</v>
      </c>
      <c r="W118" s="115" t="n">
        <v>0.239466019351911</v>
      </c>
      <c r="X118" s="115" t="n">
        <v>0.220969668770057</v>
      </c>
      <c r="Y118" s="115" t="n">
        <v>0.0564503668327048</v>
      </c>
      <c r="Z118" s="206" t="n">
        <v>0.696020587742709</v>
      </c>
      <c r="AA118" s="115" t="n">
        <v>0.22172116257334</v>
      </c>
      <c r="AB118" s="115" t="n">
        <v>0.0304050421938649</v>
      </c>
      <c r="AC118" s="115" t="n">
        <v>0.0339116643615814</v>
      </c>
      <c r="AD118" s="115" t="n">
        <v>0.00769865827831743</v>
      </c>
      <c r="AE118" s="115" t="n">
        <v>0.129275640471534</v>
      </c>
      <c r="AF118" s="115" t="n">
        <v>0.235412828609709</v>
      </c>
      <c r="AG118" s="115" t="n">
        <v>0.0375955912543626</v>
      </c>
      <c r="AH118" s="207" t="n">
        <v>0.0231634053312299</v>
      </c>
      <c r="AI118" s="95" t="n">
        <v>0.0832494475899253</v>
      </c>
      <c r="AJ118" s="95" t="n">
        <v>0.106711140855115</v>
      </c>
      <c r="AK118" s="95" t="n">
        <v>0.485497851138316</v>
      </c>
      <c r="AL118" s="95" t="n">
        <v>0.240978191282456</v>
      </c>
      <c r="AM118" s="95" t="n">
        <v>0.05471000497034</v>
      </c>
      <c r="AN118" s="96" t="n">
        <v>0.0056899588326184</v>
      </c>
      <c r="AO118" s="222" t="n">
        <v>0.13184053525592</v>
      </c>
      <c r="AP118" s="88" t="n">
        <v>42319</v>
      </c>
      <c r="AQ118" s="95" t="n">
        <v>0.0151468607481273</v>
      </c>
      <c r="AR118" s="95" t="n">
        <v>0.189560244807297</v>
      </c>
      <c r="AS118" s="95" t="n">
        <v>0.175854816985279</v>
      </c>
      <c r="AT118" s="95" t="n">
        <v>0.0573501264207566</v>
      </c>
      <c r="AU118" s="95" t="n">
        <v>0.259434296651622</v>
      </c>
      <c r="AV118" s="95" t="n">
        <v>0.170112715328812</v>
      </c>
      <c r="AW118" s="96" t="n">
        <v>0.308395756043385</v>
      </c>
      <c r="AX118" s="97" t="n">
        <v>0.105320263308455</v>
      </c>
      <c r="AY118" s="87" t="n">
        <v>0.0021</v>
      </c>
      <c r="AZ118" s="99" t="n">
        <v>2563</v>
      </c>
      <c r="BA118" s="100" t="n">
        <v>1725</v>
      </c>
      <c r="BB118" s="101"/>
      <c r="BC118" s="87" t="n">
        <v>1.27410016958757</v>
      </c>
      <c r="BD118" s="102" t="n">
        <v>7.185603</v>
      </c>
      <c r="BE118" s="103" t="n">
        <v>4.170405</v>
      </c>
      <c r="BF118" s="103" t="n">
        <v>10.260405</v>
      </c>
      <c r="BG118" s="104" t="n">
        <v>4.59567</v>
      </c>
      <c r="BH118" s="88" t="n">
        <v>330971</v>
      </c>
      <c r="BI118" s="88" t="n">
        <v>75888</v>
      </c>
      <c r="BJ118" s="89" t="n">
        <v>13024</v>
      </c>
      <c r="BK118" s="95" t="n">
        <v>0.0979536309372508</v>
      </c>
      <c r="BL118" s="108" t="n">
        <v>9.35651734325697</v>
      </c>
      <c r="BM118" s="109"/>
      <c r="BN118" s="110"/>
      <c r="BO118" s="111"/>
      <c r="BP118" s="111"/>
      <c r="BQ118" s="112" t="n">
        <v>33</v>
      </c>
      <c r="BR118" s="112" t="n">
        <v>47336</v>
      </c>
      <c r="BS118" s="112" t="n">
        <v>58.6077589189597</v>
      </c>
      <c r="BT118" s="110"/>
      <c r="BU118" s="110"/>
      <c r="BV118" s="113" t="n">
        <v>226.024080478182</v>
      </c>
      <c r="BW118" s="88" t="n">
        <v>80767463</v>
      </c>
      <c r="BX118" s="101"/>
      <c r="BY118" s="103" t="n">
        <v>0.531</v>
      </c>
      <c r="BZ118" s="112" t="n">
        <v>0.846</v>
      </c>
      <c r="CA118" s="103" t="n">
        <v>-26.3</v>
      </c>
      <c r="CB118" s="114" t="n">
        <v>0.629450549907702</v>
      </c>
      <c r="CC118" s="87" t="n">
        <v>0.0580310943201932</v>
      </c>
      <c r="CD118" s="87" t="n">
        <v>0.356</v>
      </c>
      <c r="CE118" s="115" t="n">
        <v>0.0508682438124867</v>
      </c>
      <c r="CF118" s="115" t="n">
        <v>0.0808980839227301</v>
      </c>
      <c r="CG118" s="115" t="n">
        <v>0.0301247174248868</v>
      </c>
      <c r="CH118" s="115" t="n">
        <v>0.0199015784363562</v>
      </c>
      <c r="CI118" s="115" t="n">
        <v>0.0577216471439743</v>
      </c>
      <c r="CJ118" s="115" t="n">
        <v>0.0624809274992332</v>
      </c>
      <c r="CK118" s="115" t="n">
        <v>0.0618562081119225</v>
      </c>
      <c r="CL118" s="115" t="n">
        <v>0.0578092319180559</v>
      </c>
      <c r="CM118" s="115" t="n">
        <v>0.0678973784282416</v>
      </c>
      <c r="CN118" s="115" t="n">
        <v>0.0852025524189116</v>
      </c>
      <c r="CO118" s="115" t="n">
        <v>0.0830638694197935</v>
      </c>
      <c r="CP118" s="115" t="n">
        <v>0.0704354425494336</v>
      </c>
      <c r="CQ118" s="115" t="n">
        <v>0.06308171398178</v>
      </c>
      <c r="CR118" s="115" t="n">
        <v>0.106338798830415</v>
      </c>
      <c r="CS118" s="115" t="n">
        <v>0.629450549907702</v>
      </c>
      <c r="CT118" s="217"/>
      <c r="CU118" s="94" t="n">
        <v>0.102319606101779</v>
      </c>
      <c r="CV118" s="97" t="n">
        <v>0.0868572038718116</v>
      </c>
      <c r="CW118" s="116" t="n">
        <v>43.7678825506751</v>
      </c>
      <c r="CX118" s="100" t="n">
        <v>6533933</v>
      </c>
      <c r="CY118" s="114" t="n">
        <v>0.0517069607543107</v>
      </c>
      <c r="CZ118" s="115" t="n">
        <v>0.169002852566752</v>
      </c>
      <c r="DA118" s="115" t="n">
        <v>0.421478465019758</v>
      </c>
      <c r="DB118" s="115" t="n">
        <v>0</v>
      </c>
      <c r="DC118" s="115" t="n">
        <v>0.00119285093607525</v>
      </c>
      <c r="DD118" s="94" t="n">
        <v>0.356618870723104</v>
      </c>
      <c r="DE118" s="117"/>
      <c r="DF118" s="118"/>
      <c r="DG118" s="118"/>
      <c r="DH118" s="119"/>
      <c r="DI118" s="119"/>
      <c r="DJ118" s="119"/>
      <c r="DK118" s="119"/>
      <c r="DL118" s="119"/>
      <c r="DM118" s="119"/>
      <c r="DN118" s="119"/>
      <c r="DO118" s="120"/>
      <c r="DP118" s="97" t="n">
        <v>0.0324001881797377</v>
      </c>
      <c r="DQ118" s="97" t="n">
        <v>0.115156172558095</v>
      </c>
      <c r="DR118" s="121"/>
      <c r="DS118" s="202" t="n">
        <v>618.8</v>
      </c>
      <c r="DT118" s="124"/>
      <c r="DU118" s="119"/>
      <c r="DV118" s="119"/>
      <c r="DW118" s="120"/>
      <c r="DX118" s="120"/>
      <c r="DY118" s="123"/>
      <c r="DZ118" s="119"/>
      <c r="EA118" s="119"/>
      <c r="EB118" s="119"/>
      <c r="EC118" s="119"/>
      <c r="ED118" s="119"/>
      <c r="EE118" s="119"/>
      <c r="EF118" s="119"/>
      <c r="EG118" s="123"/>
      <c r="EH118" s="119"/>
      <c r="EI118" s="119"/>
      <c r="EJ118" s="120"/>
      <c r="EK118" s="207" t="n">
        <v>0.51709450502904</v>
      </c>
      <c r="EL118" s="95" t="n">
        <v>0.305305644564949</v>
      </c>
      <c r="EM118" s="95" t="n">
        <v>0.0236815826336646</v>
      </c>
      <c r="EN118" s="96" t="n">
        <v>0.135996512682467</v>
      </c>
      <c r="EO118" s="119"/>
      <c r="EP118" s="112" t="n">
        <v>7.01</v>
      </c>
    </row>
    <row r="119" customFormat="false" ht="15" hidden="false" customHeight="true" outlineLevel="0" collapsed="false">
      <c r="A119" s="1" t="n">
        <v>2013</v>
      </c>
      <c r="B119" s="2" t="s">
        <v>201</v>
      </c>
      <c r="C119" s="126" t="n">
        <v>24815</v>
      </c>
      <c r="D119" s="127" t="n">
        <v>56196</v>
      </c>
      <c r="E119" s="128" t="n">
        <v>50.5568361686391</v>
      </c>
      <c r="F119" s="128" t="n">
        <v>22.3266496352064</v>
      </c>
      <c r="G119" s="129" t="n">
        <v>38.1467961165049</v>
      </c>
      <c r="H119" s="128" t="n">
        <v>73.5025049966689</v>
      </c>
      <c r="I119" s="128" t="n">
        <v>56.7473589341693</v>
      </c>
      <c r="J119" s="128" t="n">
        <v>37.2127829698858</v>
      </c>
      <c r="K119" s="128" t="n">
        <v>35.413148216256</v>
      </c>
      <c r="L119" s="128" t="n">
        <v>80.3488631090487</v>
      </c>
      <c r="M119" s="130" t="n">
        <v>42.7951166666667</v>
      </c>
      <c r="N119" s="131" t="n">
        <v>39.52</v>
      </c>
      <c r="O119" s="157" t="n">
        <v>200.096128526646</v>
      </c>
      <c r="P119" s="145" t="n">
        <v>0.282600494605532</v>
      </c>
      <c r="Q119" s="134" t="n">
        <v>2911</v>
      </c>
      <c r="R119" s="135" t="n">
        <v>2335</v>
      </c>
      <c r="S119" s="136" t="n">
        <f aca="false">Q119-R119</f>
        <v>576</v>
      </c>
      <c r="T119" s="209" t="n">
        <v>785555</v>
      </c>
      <c r="U119" s="210" t="n">
        <v>0.0273679118584949</v>
      </c>
      <c r="V119" s="210" t="n">
        <v>0.25877246023512</v>
      </c>
      <c r="W119" s="165" t="n">
        <v>0.177533081706564</v>
      </c>
      <c r="X119" s="165" t="n">
        <v>0.145250173444253</v>
      </c>
      <c r="Y119" s="165" t="n">
        <v>0.0812393785285562</v>
      </c>
      <c r="Z119" s="210" t="n">
        <v>0.713850717008994</v>
      </c>
      <c r="AA119" s="165" t="n">
        <v>0.232632979231244</v>
      </c>
      <c r="AB119" s="165" t="n">
        <v>0.0154896856362699</v>
      </c>
      <c r="AC119" s="165" t="n">
        <v>0.0157124580710453</v>
      </c>
      <c r="AD119" s="165" t="n">
        <v>0.0098019871301182</v>
      </c>
      <c r="AE119" s="165" t="n">
        <v>0.119866845733271</v>
      </c>
      <c r="AF119" s="165" t="n">
        <v>0.280490863147711</v>
      </c>
      <c r="AG119" s="164" t="n">
        <v>0.0398558980593338</v>
      </c>
      <c r="AH119" s="211" t="n">
        <v>0.0142663467230175</v>
      </c>
      <c r="AI119" s="143" t="n">
        <v>0.0660933989345113</v>
      </c>
      <c r="AJ119" s="143" t="n">
        <v>0.102974330250587</v>
      </c>
      <c r="AK119" s="143" t="n">
        <v>0.464379960664753</v>
      </c>
      <c r="AL119" s="143" t="n">
        <v>0.282462717441809</v>
      </c>
      <c r="AM119" s="143" t="n">
        <v>0.0659317297961314</v>
      </c>
      <c r="AN119" s="144" t="n">
        <v>0.00389151618919108</v>
      </c>
      <c r="AO119" s="223" t="n">
        <v>0.117306536706592</v>
      </c>
      <c r="AP119" s="134" t="n">
        <v>1081.6</v>
      </c>
      <c r="AQ119" s="143" t="n">
        <v>0.0285687869822485</v>
      </c>
      <c r="AR119" s="143" t="n">
        <v>0.138775887573964</v>
      </c>
      <c r="AS119" s="143" t="n">
        <v>0.117973372781065</v>
      </c>
      <c r="AT119" s="143" t="n">
        <v>0.0890347633136095</v>
      </c>
      <c r="AU119" s="143" t="n">
        <v>0.251386834319527</v>
      </c>
      <c r="AV119" s="143" t="n">
        <v>0.15939349112426</v>
      </c>
      <c r="AW119" s="144" t="n">
        <v>0.332840236686391</v>
      </c>
      <c r="AX119" s="145" t="n">
        <v>0.12063781194811</v>
      </c>
      <c r="AY119" s="133" t="n">
        <v>0.0037</v>
      </c>
      <c r="AZ119" s="147" t="n">
        <v>2113</v>
      </c>
      <c r="BA119" s="148" t="n">
        <v>1513</v>
      </c>
      <c r="BB119" s="149"/>
      <c r="BC119" s="150"/>
      <c r="BD119" s="151"/>
      <c r="BE119" s="152"/>
      <c r="BF119" s="152"/>
      <c r="BG119" s="153"/>
      <c r="BH119" s="134" t="n">
        <v>9418</v>
      </c>
      <c r="BI119" s="134" t="n">
        <v>2063</v>
      </c>
      <c r="BJ119" s="135" t="n">
        <v>256</v>
      </c>
      <c r="BK119" s="156" t="n">
        <v>0.155354336156669</v>
      </c>
      <c r="BL119" s="157" t="n">
        <v>11.5510956400304</v>
      </c>
      <c r="BM119" s="158"/>
      <c r="BN119" s="153"/>
      <c r="BO119" s="159"/>
      <c r="BP119" s="159"/>
      <c r="BQ119" s="159"/>
      <c r="BR119" s="162" t="n">
        <v>322</v>
      </c>
      <c r="BS119" s="162" t="n">
        <v>13.1471876654882</v>
      </c>
      <c r="BT119" s="153"/>
      <c r="BU119" s="153"/>
      <c r="BV119" s="160" t="n">
        <v>82.5918859276405</v>
      </c>
      <c r="BW119" s="134" t="n">
        <v>2449193</v>
      </c>
      <c r="BX119" s="149"/>
      <c r="BY119" s="161" t="n">
        <v>0.434</v>
      </c>
      <c r="BZ119" s="162" t="n">
        <v>0.749</v>
      </c>
      <c r="CA119" s="161" t="n">
        <v>-46.2</v>
      </c>
      <c r="CB119" s="163" t="n">
        <v>0.626582306906806</v>
      </c>
      <c r="CC119" s="133" t="n">
        <v>0.086228456407152</v>
      </c>
      <c r="CD119" s="133" t="n">
        <v>0.404</v>
      </c>
      <c r="CE119" s="164" t="n">
        <v>0.0483432706201594</v>
      </c>
      <c r="CF119" s="164" t="n">
        <v>0.0734229601342156</v>
      </c>
      <c r="CG119" s="164" t="n">
        <v>0.0231561987969098</v>
      </c>
      <c r="CH119" s="164" t="n">
        <v>0.0125241252935151</v>
      </c>
      <c r="CI119" s="164" t="n">
        <v>0.0399662256098233</v>
      </c>
      <c r="CJ119" s="164" t="n">
        <v>0.0556599663644311</v>
      </c>
      <c r="CK119" s="164" t="n">
        <v>0.0576569506772231</v>
      </c>
      <c r="CL119" s="164" t="n">
        <v>0.0539892119567547</v>
      </c>
      <c r="CM119" s="164" t="n">
        <v>0.0641623587851182</v>
      </c>
      <c r="CN119" s="164" t="n">
        <v>0.0878824167797311</v>
      </c>
      <c r="CO119" s="164" t="n">
        <v>0.0976199099050177</v>
      </c>
      <c r="CP119" s="164" t="n">
        <v>0.083470759552228</v>
      </c>
      <c r="CQ119" s="164" t="n">
        <v>0.0736503819829634</v>
      </c>
      <c r="CR119" s="164" t="n">
        <v>0.116845834525903</v>
      </c>
      <c r="CS119" s="165" t="n">
        <v>0.626582306906806</v>
      </c>
      <c r="CT119" s="214"/>
      <c r="CU119" s="142" t="n">
        <v>0.111649429016007</v>
      </c>
      <c r="CV119" s="145" t="n">
        <v>0.0226858397847781</v>
      </c>
      <c r="CW119" s="166" t="n">
        <v>46.2024703647283</v>
      </c>
      <c r="CX119" s="148" t="n">
        <v>179827</v>
      </c>
      <c r="CY119" s="163" t="n">
        <v>0.079803834150691</v>
      </c>
      <c r="CZ119" s="164" t="n">
        <v>0.147403031654035</v>
      </c>
      <c r="DA119" s="164" t="n">
        <v>0.398573339277753</v>
      </c>
      <c r="DB119" s="164" t="n">
        <v>0</v>
      </c>
      <c r="DC119" s="164" t="n">
        <v>0</v>
      </c>
      <c r="DD119" s="142" t="n">
        <v>0.374219794917521</v>
      </c>
      <c r="DE119" s="167"/>
      <c r="DF119" s="168"/>
      <c r="DG119" s="168"/>
      <c r="DH119" s="169"/>
      <c r="DI119" s="169"/>
      <c r="DJ119" s="169"/>
      <c r="DK119" s="169"/>
      <c r="DL119" s="169"/>
      <c r="DM119" s="169"/>
      <c r="DN119" s="169"/>
      <c r="DO119" s="170"/>
      <c r="DP119" s="145" t="n">
        <v>0.020525944668305</v>
      </c>
      <c r="DQ119" s="145" t="n">
        <v>0.137094207511139</v>
      </c>
      <c r="DR119" s="171"/>
      <c r="DS119" s="194" t="n">
        <v>620.2</v>
      </c>
      <c r="DT119" s="174"/>
      <c r="DU119" s="169"/>
      <c r="DV119" s="169"/>
      <c r="DW119" s="170"/>
      <c r="DX119" s="170"/>
      <c r="DY119" s="173"/>
      <c r="DZ119" s="169"/>
      <c r="EA119" s="169"/>
      <c r="EB119" s="169"/>
      <c r="EC119" s="169"/>
      <c r="ED119" s="169"/>
      <c r="EE119" s="169"/>
      <c r="EF119" s="169"/>
      <c r="EG119" s="173"/>
      <c r="EH119" s="169"/>
      <c r="EI119" s="169"/>
      <c r="EJ119" s="170"/>
      <c r="EK119" s="211" t="n">
        <v>0.492990865362566</v>
      </c>
      <c r="EL119" s="143" t="n">
        <v>0.355114088546093</v>
      </c>
      <c r="EM119" s="143" t="n">
        <v>0.0344801538806023</v>
      </c>
      <c r="EN119" s="144" t="n">
        <v>0.0938269706509981</v>
      </c>
      <c r="EO119" s="169"/>
      <c r="EP119" s="191" t="n">
        <v>6.05</v>
      </c>
    </row>
    <row r="120" customFormat="false" ht="15" hidden="false" customHeight="true" outlineLevel="0" collapsed="false">
      <c r="A120" s="1" t="n">
        <v>2013</v>
      </c>
      <c r="B120" s="2" t="s">
        <v>202</v>
      </c>
      <c r="C120" s="126" t="n">
        <v>29715</v>
      </c>
      <c r="D120" s="127" t="n">
        <v>48234</v>
      </c>
      <c r="E120" s="128" t="n">
        <v>43.3621951219512</v>
      </c>
      <c r="F120" s="128" t="n">
        <v>26.7761935840153</v>
      </c>
      <c r="G120" s="129" t="n">
        <v>13.23</v>
      </c>
      <c r="H120" s="128" t="n">
        <v>68.513125</v>
      </c>
      <c r="I120" s="128" t="n">
        <v>38.7559090909091</v>
      </c>
      <c r="J120" s="128" t="n">
        <v>37.3925</v>
      </c>
      <c r="K120" s="128" t="n">
        <v>32.8709210526316</v>
      </c>
      <c r="L120" s="128" t="n">
        <v>48.1619424460432</v>
      </c>
      <c r="M120" s="130" t="n">
        <v>44.6984351145038</v>
      </c>
      <c r="N120" s="131" t="n">
        <v>34.75</v>
      </c>
      <c r="O120" s="157" t="n">
        <v>81.2709090909091</v>
      </c>
      <c r="P120" s="145" t="n">
        <v>0.28686883375467</v>
      </c>
      <c r="Q120" s="134" t="n">
        <v>34</v>
      </c>
      <c r="R120" s="135" t="n">
        <v>54</v>
      </c>
      <c r="S120" s="136" t="n">
        <f aca="false">Q120-R120</f>
        <v>-20</v>
      </c>
      <c r="T120" s="209" t="n">
        <v>44656</v>
      </c>
      <c r="U120" s="210" t="n">
        <v>0.00309029021855966</v>
      </c>
      <c r="V120" s="210" t="n">
        <v>0.118013256897169</v>
      </c>
      <c r="W120" s="165" t="n">
        <v>0.0771676818344679</v>
      </c>
      <c r="X120" s="165" t="n">
        <v>0.0278573987817986</v>
      </c>
      <c r="Y120" s="165" t="n">
        <v>0.0408455750627015</v>
      </c>
      <c r="Z120" s="210" t="n">
        <v>0.87887405947689</v>
      </c>
      <c r="AA120" s="165" t="n">
        <v>0.211057864564672</v>
      </c>
      <c r="AB120" s="165" t="n">
        <v>0.0184969544965962</v>
      </c>
      <c r="AC120" s="165" t="n">
        <v>0.0231099964170548</v>
      </c>
      <c r="AD120" s="165" t="n">
        <v>0.0128762092439986</v>
      </c>
      <c r="AE120" s="165" t="n">
        <v>0.198808670727338</v>
      </c>
      <c r="AF120" s="165" t="n">
        <v>0.372872626298818</v>
      </c>
      <c r="AG120" s="164" t="n">
        <v>0.0416517377284128</v>
      </c>
      <c r="AH120" s="211" t="n">
        <v>0.0155142139539019</v>
      </c>
      <c r="AI120" s="143" t="n">
        <v>0.0646573759196284</v>
      </c>
      <c r="AJ120" s="143" t="n">
        <v>0.101820364072815</v>
      </c>
      <c r="AK120" s="143" t="n">
        <v>0.45217932475384</v>
      </c>
      <c r="AL120" s="143" t="n">
        <v>0.287257451490298</v>
      </c>
      <c r="AM120" s="143" t="n">
        <v>0.066857816007646</v>
      </c>
      <c r="AN120" s="144" t="n">
        <v>0.00426752017070081</v>
      </c>
      <c r="AO120" s="223" t="n">
        <v>0.158679684700824</v>
      </c>
      <c r="AP120" s="134" t="n">
        <v>61.5</v>
      </c>
      <c r="AQ120" s="143" t="n">
        <v>0.0032520325203252</v>
      </c>
      <c r="AR120" s="143" t="n">
        <v>0.0520325203252033</v>
      </c>
      <c r="AS120" s="143" t="n">
        <v>0.0357723577235772</v>
      </c>
      <c r="AT120" s="143" t="n">
        <v>0.0455284552845528</v>
      </c>
      <c r="AU120" s="143" t="n">
        <v>0.247154471544715</v>
      </c>
      <c r="AV120" s="143" t="n">
        <v>0.226016260162602</v>
      </c>
      <c r="AW120" s="144" t="n">
        <v>0.426016260162602</v>
      </c>
      <c r="AX120" s="145" t="n">
        <v>0.0950877307204011</v>
      </c>
      <c r="AY120" s="133" t="n">
        <v>0.00053744177714081</v>
      </c>
      <c r="AZ120" s="147" t="n">
        <v>2167</v>
      </c>
      <c r="BA120" s="148" t="n">
        <v>1574</v>
      </c>
      <c r="BB120" s="191" t="n">
        <v>17797</v>
      </c>
      <c r="BC120" s="133" t="n">
        <v>2.31258576222515</v>
      </c>
      <c r="BD120" s="175" t="n">
        <v>4.232247</v>
      </c>
      <c r="BE120" s="176" t="n">
        <v>3.761997</v>
      </c>
      <c r="BF120" s="176" t="n">
        <v>6.426737</v>
      </c>
      <c r="BG120" s="177" t="n">
        <v>2.66474</v>
      </c>
      <c r="BH120" s="134" t="n">
        <v>501</v>
      </c>
      <c r="BI120" s="134" t="n">
        <v>116</v>
      </c>
      <c r="BJ120" s="135" t="n">
        <v>16</v>
      </c>
      <c r="BK120" s="156" t="n">
        <v>0.0467729261227027</v>
      </c>
      <c r="BL120" s="157" t="n">
        <v>2.49561952440551</v>
      </c>
      <c r="BM120" s="158"/>
      <c r="BN120" s="153"/>
      <c r="BO120" s="159"/>
      <c r="BP120" s="159"/>
      <c r="BQ120" s="162" t="n">
        <v>25.2367</v>
      </c>
      <c r="BR120" s="162" t="n">
        <v>18</v>
      </c>
      <c r="BS120" s="162" t="n">
        <v>18.0731964456047</v>
      </c>
      <c r="BT120" s="153"/>
      <c r="BU120" s="153"/>
      <c r="BV120" s="160" t="n">
        <v>603.057826218589</v>
      </c>
      <c r="BW120" s="134" t="n">
        <v>99595</v>
      </c>
      <c r="BX120" s="149"/>
      <c r="BY120" s="161" t="n">
        <v>0.08</v>
      </c>
      <c r="BZ120" s="162" t="n">
        <v>0.809</v>
      </c>
      <c r="CA120" s="161" t="n">
        <v>-40.3</v>
      </c>
      <c r="CB120" s="163" t="n">
        <v>0.640554244690999</v>
      </c>
      <c r="CC120" s="133" t="n">
        <v>0.0992225217881999</v>
      </c>
      <c r="CD120" s="133" t="n">
        <v>0.393</v>
      </c>
      <c r="CE120" s="164" t="n">
        <v>0.0466288468296601</v>
      </c>
      <c r="CF120" s="164" t="n">
        <v>0.0607560620513078</v>
      </c>
      <c r="CG120" s="164" t="n">
        <v>0.019077262914805</v>
      </c>
      <c r="CH120" s="164" t="n">
        <v>0.0135749786635875</v>
      </c>
      <c r="CI120" s="164" t="n">
        <v>0.065485215121241</v>
      </c>
      <c r="CJ120" s="164" t="n">
        <v>0.0785280385561524</v>
      </c>
      <c r="CK120" s="164" t="n">
        <v>0.065294442492093</v>
      </c>
      <c r="CL120" s="164" t="n">
        <v>0.0506953160299212</v>
      </c>
      <c r="CM120" s="164" t="n">
        <v>0.0564486168984387</v>
      </c>
      <c r="CN120" s="164" t="n">
        <v>0.0741904714092073</v>
      </c>
      <c r="CO120" s="164" t="n">
        <v>0.0871630101912747</v>
      </c>
      <c r="CP120" s="164" t="n">
        <v>0.077042020181736</v>
      </c>
      <c r="CQ120" s="164" t="n">
        <v>0.0721321351473468</v>
      </c>
      <c r="CR120" s="164" t="n">
        <v>0.118228826748331</v>
      </c>
      <c r="CS120" s="165" t="n">
        <v>0.640554244690999</v>
      </c>
      <c r="CT120" s="213" t="n">
        <v>9373</v>
      </c>
      <c r="CU120" s="142" t="n">
        <v>0.114754756764898</v>
      </c>
      <c r="CV120" s="145" t="n">
        <v>0.0374115166424017</v>
      </c>
      <c r="CW120" s="166" t="n">
        <v>45.6960038154526</v>
      </c>
      <c r="CX120" s="148" t="n">
        <v>6051</v>
      </c>
      <c r="CY120" s="163" t="n">
        <v>0.086046511627907</v>
      </c>
      <c r="CZ120" s="164" t="n">
        <v>0.115116279069767</v>
      </c>
      <c r="DA120" s="164" t="n">
        <v>0.346511627906977</v>
      </c>
      <c r="DB120" s="164" t="n">
        <v>0</v>
      </c>
      <c r="DC120" s="164" t="n">
        <v>0</v>
      </c>
      <c r="DD120" s="142" t="n">
        <v>0.452325581395349</v>
      </c>
      <c r="DE120" s="167"/>
      <c r="DF120" s="168"/>
      <c r="DG120" s="168"/>
      <c r="DH120" s="169"/>
      <c r="DI120" s="169"/>
      <c r="DJ120" s="169"/>
      <c r="DK120" s="169"/>
      <c r="DL120" s="169"/>
      <c r="DM120" s="169"/>
      <c r="DN120" s="169"/>
      <c r="DO120" s="170"/>
      <c r="DP120" s="145" t="n">
        <v>0.112917315126261</v>
      </c>
      <c r="DQ120" s="145" t="n">
        <v>0.153387871243109</v>
      </c>
      <c r="DR120" s="171"/>
      <c r="DS120" s="194" t="n">
        <v>1183.8</v>
      </c>
      <c r="DT120" s="174"/>
      <c r="DU120" s="169"/>
      <c r="DV120" s="169"/>
      <c r="DW120" s="170"/>
      <c r="DX120" s="170"/>
      <c r="DY120" s="173"/>
      <c r="DZ120" s="169"/>
      <c r="EA120" s="169"/>
      <c r="EB120" s="169"/>
      <c r="EC120" s="169"/>
      <c r="ED120" s="169"/>
      <c r="EE120" s="169"/>
      <c r="EF120" s="169"/>
      <c r="EG120" s="173"/>
      <c r="EH120" s="169"/>
      <c r="EI120" s="169"/>
      <c r="EJ120" s="170"/>
      <c r="EK120" s="211" t="n">
        <v>0.301544050862852</v>
      </c>
      <c r="EL120" s="143" t="n">
        <v>0.208658795034817</v>
      </c>
      <c r="EM120" s="143" t="n">
        <v>0.0161065697850439</v>
      </c>
      <c r="EN120" s="144" t="n">
        <v>0.301301846805934</v>
      </c>
      <c r="EO120" s="224" t="n">
        <v>51</v>
      </c>
      <c r="EP120" s="162" t="n">
        <v>5.85</v>
      </c>
    </row>
    <row r="121" customFormat="false" ht="15" hidden="false" customHeight="true" outlineLevel="0" collapsed="false">
      <c r="A121" s="1" t="n">
        <v>2013</v>
      </c>
      <c r="B121" s="2" t="s">
        <v>203</v>
      </c>
      <c r="C121" s="126" t="n">
        <v>32226</v>
      </c>
      <c r="D121" s="127" t="n">
        <v>49022</v>
      </c>
      <c r="E121" s="128" t="n">
        <v>44.1148041775457</v>
      </c>
      <c r="F121" s="128" t="n">
        <v>29.1219449136475</v>
      </c>
      <c r="G121" s="129" t="n">
        <v>20.44</v>
      </c>
      <c r="H121" s="128" t="n">
        <v>71.8773684210526</v>
      </c>
      <c r="I121" s="128" t="n">
        <v>63.0692307692308</v>
      </c>
      <c r="J121" s="128" t="n">
        <v>40.3175</v>
      </c>
      <c r="K121" s="128" t="n">
        <v>28.6779012345679</v>
      </c>
      <c r="L121" s="128" t="n">
        <v>50.5782051282051</v>
      </c>
      <c r="M121" s="130" t="n">
        <v>46.5232222222222</v>
      </c>
      <c r="N121" s="131" t="n">
        <v>35.33</v>
      </c>
      <c r="O121" s="157" t="n">
        <v>142.983076923077</v>
      </c>
      <c r="P121" s="145" t="n">
        <v>0.0337748415627455</v>
      </c>
      <c r="Q121" s="134" t="n">
        <v>36</v>
      </c>
      <c r="R121" s="135" t="n">
        <v>48</v>
      </c>
      <c r="S121" s="136" t="n">
        <f aca="false">Q121-R121</f>
        <v>-12</v>
      </c>
      <c r="T121" s="209" t="n">
        <v>27178</v>
      </c>
      <c r="U121" s="210" t="n">
        <v>0.00529840312017073</v>
      </c>
      <c r="V121" s="210" t="n">
        <v>0.118404591949371</v>
      </c>
      <c r="W121" s="165" t="n">
        <v>0.0685848848333211</v>
      </c>
      <c r="X121" s="165" t="n">
        <v>0.0437486202075208</v>
      </c>
      <c r="Y121" s="165" t="n">
        <v>0.0498197071160497</v>
      </c>
      <c r="Z121" s="210" t="n">
        <v>0.876297004930458</v>
      </c>
      <c r="AA121" s="165" t="n">
        <v>0.177533298991832</v>
      </c>
      <c r="AB121" s="165" t="n">
        <v>0.0236220472440945</v>
      </c>
      <c r="AC121" s="165" t="n">
        <v>0.0173669880050041</v>
      </c>
      <c r="AD121" s="165" t="n">
        <v>0.0108175730370152</v>
      </c>
      <c r="AE121" s="165" t="n">
        <v>0.182022223857532</v>
      </c>
      <c r="AF121" s="165" t="n">
        <v>0.414747222017809</v>
      </c>
      <c r="AG121" s="164" t="n">
        <v>0.0501876517771727</v>
      </c>
      <c r="AH121" s="211" t="n">
        <v>0.00983487570313918</v>
      </c>
      <c r="AI121" s="143" t="n">
        <v>0.0533841408092905</v>
      </c>
      <c r="AJ121" s="143" t="n">
        <v>0.0968971148611867</v>
      </c>
      <c r="AK121" s="143" t="n">
        <v>0.441662130284885</v>
      </c>
      <c r="AL121" s="143" t="n">
        <v>0.304699691526039</v>
      </c>
      <c r="AM121" s="143" t="n">
        <v>0.0768644529123571</v>
      </c>
      <c r="AN121" s="144" t="n">
        <v>0.00297586644892034</v>
      </c>
      <c r="AO121" s="223" t="n">
        <v>0.149144434222631</v>
      </c>
      <c r="AP121" s="134" t="n">
        <v>38.3</v>
      </c>
      <c r="AQ121" s="143" t="n">
        <v>0.010443864229765</v>
      </c>
      <c r="AR121" s="143" t="n">
        <v>0.0496083550913838</v>
      </c>
      <c r="AS121" s="143" t="n">
        <v>0.0339425587467363</v>
      </c>
      <c r="AT121" s="143" t="n">
        <v>0.0522193211488251</v>
      </c>
      <c r="AU121" s="143" t="n">
        <v>0.211488250652742</v>
      </c>
      <c r="AV121" s="143" t="n">
        <v>0.203655352480418</v>
      </c>
      <c r="AW121" s="144" t="n">
        <v>0.469973890339426</v>
      </c>
      <c r="AX121" s="145" t="n">
        <v>0.0873129846732291</v>
      </c>
      <c r="AY121" s="133" t="n">
        <v>0.0256485740570377</v>
      </c>
      <c r="AZ121" s="147" t="n">
        <v>2186</v>
      </c>
      <c r="BA121" s="148" t="n">
        <v>1324</v>
      </c>
      <c r="BB121" s="149"/>
      <c r="BC121" s="133" t="n">
        <v>2.73186017659233</v>
      </c>
      <c r="BD121" s="175" t="n">
        <v>4.892224</v>
      </c>
      <c r="BE121" s="176" t="n">
        <v>4.076854</v>
      </c>
      <c r="BF121" s="176" t="n">
        <v>5.97939</v>
      </c>
      <c r="BG121" s="177" t="n">
        <v>2.44612</v>
      </c>
      <c r="BH121" s="134" t="n">
        <v>269</v>
      </c>
      <c r="BI121" s="134" t="n">
        <v>79</v>
      </c>
      <c r="BJ121" s="135" t="n">
        <v>10</v>
      </c>
      <c r="BK121" s="156" t="n">
        <v>0.0214416392242956</v>
      </c>
      <c r="BL121" s="157" t="n">
        <v>4.38403990024938</v>
      </c>
      <c r="BM121" s="158"/>
      <c r="BN121" s="155"/>
      <c r="BO121" s="146"/>
      <c r="BP121" s="146"/>
      <c r="BQ121" s="162" t="n">
        <v>31.7995</v>
      </c>
      <c r="BR121" s="162" t="n">
        <v>18</v>
      </c>
      <c r="BS121" s="162" t="n">
        <v>31.0248543555448</v>
      </c>
      <c r="BT121" s="153"/>
      <c r="BU121" s="153"/>
      <c r="BV121" s="160" t="n">
        <v>392.411227595536</v>
      </c>
      <c r="BW121" s="134" t="n">
        <v>58018</v>
      </c>
      <c r="BX121" s="149"/>
      <c r="BY121" s="161" t="n">
        <v>-0.329</v>
      </c>
      <c r="BZ121" s="162" t="n">
        <v>0.683</v>
      </c>
      <c r="CA121" s="161" t="n">
        <v>-62.3</v>
      </c>
      <c r="CB121" s="163" t="n">
        <v>0.634165259057534</v>
      </c>
      <c r="CC121" s="133" t="n">
        <v>0.124099692876362</v>
      </c>
      <c r="CD121" s="133" t="n">
        <v>0.489</v>
      </c>
      <c r="CE121" s="164" t="n">
        <v>0.0444689579096143</v>
      </c>
      <c r="CF121" s="164" t="n">
        <v>0.0657209831431625</v>
      </c>
      <c r="CG121" s="164" t="n">
        <v>0.0204764038746596</v>
      </c>
      <c r="CH121" s="164" t="n">
        <v>0.0136509359164397</v>
      </c>
      <c r="CI121" s="164" t="n">
        <v>0.0568788996518322</v>
      </c>
      <c r="CJ121" s="164" t="n">
        <v>0.0676341824950877</v>
      </c>
      <c r="CK121" s="164" t="n">
        <v>0.0586369747319797</v>
      </c>
      <c r="CL121" s="164" t="n">
        <v>0.0525354200420559</v>
      </c>
      <c r="CM121" s="164" t="n">
        <v>0.0558447378399807</v>
      </c>
      <c r="CN121" s="164" t="n">
        <v>0.0727188114033576</v>
      </c>
      <c r="CO121" s="164" t="n">
        <v>0.091023475473129</v>
      </c>
      <c r="CP121" s="164" t="n">
        <v>0.086817884104933</v>
      </c>
      <c r="CQ121" s="164" t="n">
        <v>0.0784239373987383</v>
      </c>
      <c r="CR121" s="164" t="n">
        <v>0.116463856044676</v>
      </c>
      <c r="CS121" s="165" t="n">
        <v>0.634165259057534</v>
      </c>
      <c r="CT121" s="213" t="n">
        <v>6474</v>
      </c>
      <c r="CU121" s="142" t="n">
        <v>0.118704539970354</v>
      </c>
      <c r="CV121" s="145" t="n">
        <v>0.0526733082836361</v>
      </c>
      <c r="CW121" s="166" t="n">
        <v>46.3938346719984</v>
      </c>
      <c r="CX121" s="148" t="n">
        <v>3813</v>
      </c>
      <c r="CY121" s="163" t="n">
        <v>0.0677618069815195</v>
      </c>
      <c r="CZ121" s="164" t="n">
        <v>0.100616016427105</v>
      </c>
      <c r="DA121" s="164" t="n">
        <v>0.416837782340862</v>
      </c>
      <c r="DB121" s="164" t="n">
        <v>0</v>
      </c>
      <c r="DC121" s="164" t="n">
        <v>0</v>
      </c>
      <c r="DD121" s="142" t="n">
        <v>0.414784394250513</v>
      </c>
      <c r="DE121" s="167"/>
      <c r="DF121" s="168"/>
      <c r="DG121" s="168"/>
      <c r="DH121" s="169"/>
      <c r="DI121" s="169"/>
      <c r="DJ121" s="169"/>
      <c r="DK121" s="169"/>
      <c r="DL121" s="169"/>
      <c r="DM121" s="169"/>
      <c r="DN121" s="169"/>
      <c r="DO121" s="170"/>
      <c r="DP121" s="145" t="n">
        <v>0.114516184632355</v>
      </c>
      <c r="DQ121" s="145" t="n">
        <v>0.247441300421433</v>
      </c>
      <c r="DR121" s="171"/>
      <c r="DS121" s="194" t="n">
        <v>1654.7</v>
      </c>
      <c r="DT121" s="174"/>
      <c r="DU121" s="169"/>
      <c r="DV121" s="169"/>
      <c r="DW121" s="170"/>
      <c r="DX121" s="170"/>
      <c r="DY121" s="173"/>
      <c r="DZ121" s="169"/>
      <c r="EA121" s="169"/>
      <c r="EB121" s="169"/>
      <c r="EC121" s="169"/>
      <c r="ED121" s="169"/>
      <c r="EE121" s="169"/>
      <c r="EF121" s="169"/>
      <c r="EG121" s="173"/>
      <c r="EH121" s="169"/>
      <c r="EI121" s="169"/>
      <c r="EJ121" s="170"/>
      <c r="EK121" s="211" t="n">
        <v>0.449171457558336</v>
      </c>
      <c r="EL121" s="143" t="n">
        <v>0.268041934392966</v>
      </c>
      <c r="EM121" s="143" t="n">
        <v>0.0370645924923909</v>
      </c>
      <c r="EN121" s="144" t="n">
        <v>0.238823131552249</v>
      </c>
      <c r="EO121" s="224" t="n">
        <v>20</v>
      </c>
      <c r="EP121" s="162" t="n">
        <v>5.54666666666667</v>
      </c>
    </row>
    <row r="122" customFormat="false" ht="15" hidden="false" customHeight="true" outlineLevel="0" collapsed="false">
      <c r="A122" s="1" t="n">
        <v>2013</v>
      </c>
      <c r="B122" s="2" t="s">
        <v>204</v>
      </c>
      <c r="C122" s="126" t="n">
        <v>31657</v>
      </c>
      <c r="D122" s="127" t="n">
        <v>71170</v>
      </c>
      <c r="E122" s="128" t="n">
        <v>64.0431792717087</v>
      </c>
      <c r="F122" s="128" t="n">
        <v>28.438321319958</v>
      </c>
      <c r="G122" s="129" t="n">
        <v>31.0376</v>
      </c>
      <c r="H122" s="128" t="n">
        <v>58.523023255814</v>
      </c>
      <c r="I122" s="128" t="n">
        <v>41.8788</v>
      </c>
      <c r="J122" s="128" t="n">
        <v>36.3198550724638</v>
      </c>
      <c r="K122" s="128" t="n">
        <v>44.9101652892562</v>
      </c>
      <c r="L122" s="128" t="n">
        <v>170.105700934579</v>
      </c>
      <c r="M122" s="130" t="n">
        <v>45.0933513513514</v>
      </c>
      <c r="N122" s="131" t="n">
        <v>49.15</v>
      </c>
      <c r="O122" s="157" t="n">
        <v>135.2012</v>
      </c>
      <c r="P122" s="145" t="n">
        <v>0.195743824758952</v>
      </c>
      <c r="Q122" s="134" t="n">
        <v>333</v>
      </c>
      <c r="R122" s="135" t="n">
        <v>254</v>
      </c>
      <c r="S122" s="136" t="n">
        <f aca="false">Q122-R122</f>
        <v>79</v>
      </c>
      <c r="T122" s="209" t="n">
        <v>55111</v>
      </c>
      <c r="U122" s="210" t="n">
        <v>0.0292863493676399</v>
      </c>
      <c r="V122" s="210" t="n">
        <v>0.225944003919363</v>
      </c>
      <c r="W122" s="165" t="n">
        <v>0.14058899312297</v>
      </c>
      <c r="X122" s="165" t="n">
        <v>0.120320807098401</v>
      </c>
      <c r="Y122" s="165" t="n">
        <v>0.0853550107963927</v>
      </c>
      <c r="Z122" s="210" t="n">
        <v>0.744769646712997</v>
      </c>
      <c r="AA122" s="165" t="n">
        <v>0.350420061330769</v>
      </c>
      <c r="AB122" s="165" t="n">
        <v>0.00729436954509989</v>
      </c>
      <c r="AC122" s="165" t="n">
        <v>0.0108145379325362</v>
      </c>
      <c r="AD122" s="165" t="n">
        <v>0.00736695033659342</v>
      </c>
      <c r="AE122" s="165" t="n">
        <v>0.124893396962494</v>
      </c>
      <c r="AF122" s="165" t="n">
        <v>0.212716154669667</v>
      </c>
      <c r="AG122" s="164" t="n">
        <v>0.0312641759358386</v>
      </c>
      <c r="AH122" s="211" t="n">
        <v>0.0143544857768053</v>
      </c>
      <c r="AI122" s="143" t="n">
        <v>0.0642625820568928</v>
      </c>
      <c r="AJ122" s="143" t="n">
        <v>0.100096280087527</v>
      </c>
      <c r="AK122" s="143" t="n">
        <v>0.464070021881838</v>
      </c>
      <c r="AL122" s="143" t="n">
        <v>0.25892341356674</v>
      </c>
      <c r="AM122" s="143" t="n">
        <v>0.0597636761487965</v>
      </c>
      <c r="AN122" s="144" t="n">
        <v>0.00327352297592998</v>
      </c>
      <c r="AO122" s="223" t="n">
        <v>0.100343006479011</v>
      </c>
      <c r="AP122" s="134" t="n">
        <v>71.4</v>
      </c>
      <c r="AQ122" s="143" t="n">
        <v>0.0350140056022409</v>
      </c>
      <c r="AR122" s="143" t="n">
        <v>0.120448179271709</v>
      </c>
      <c r="AS122" s="143" t="n">
        <v>0.105042016806723</v>
      </c>
      <c r="AT122" s="143" t="n">
        <v>0.0966386554621849</v>
      </c>
      <c r="AU122" s="143" t="n">
        <v>0.338935574229692</v>
      </c>
      <c r="AV122" s="143" t="n">
        <v>0.149859943977591</v>
      </c>
      <c r="AW122" s="144" t="n">
        <v>0.259103641456583</v>
      </c>
      <c r="AX122" s="145" t="n">
        <v>0.124653468119067</v>
      </c>
      <c r="AY122" s="133" t="n">
        <v>0.00361154969964247</v>
      </c>
      <c r="AZ122" s="147" t="n">
        <v>2189</v>
      </c>
      <c r="BA122" s="148" t="n">
        <v>1557</v>
      </c>
      <c r="BB122" s="191" t="n">
        <v>19348</v>
      </c>
      <c r="BC122" s="133" t="n">
        <v>2.70599805649808</v>
      </c>
      <c r="BD122" s="175" t="n">
        <v>5.693338</v>
      </c>
      <c r="BE122" s="176" t="n">
        <v>0.799064</v>
      </c>
      <c r="BF122" s="176" t="n">
        <v>6.891933</v>
      </c>
      <c r="BG122" s="177" t="n">
        <v>3.69568</v>
      </c>
      <c r="BH122" s="134" t="n">
        <v>657</v>
      </c>
      <c r="BI122" s="134" t="n">
        <v>140</v>
      </c>
      <c r="BJ122" s="135" t="n">
        <v>26</v>
      </c>
      <c r="BK122" s="156" t="n">
        <v>0.0633446994660783</v>
      </c>
      <c r="BL122" s="157" t="n">
        <v>3.78179053411899</v>
      </c>
      <c r="BM122" s="158"/>
      <c r="BN122" s="153"/>
      <c r="BO122" s="159"/>
      <c r="BP122" s="159"/>
      <c r="BQ122" s="162" t="n">
        <v>33.4608</v>
      </c>
      <c r="BR122" s="162" t="n">
        <v>60</v>
      </c>
      <c r="BS122" s="162" t="n">
        <v>37.315057247517</v>
      </c>
      <c r="BT122" s="153"/>
      <c r="BU122" s="153"/>
      <c r="BV122" s="160" t="n">
        <v>70.7006173382345</v>
      </c>
      <c r="BW122" s="134" t="n">
        <v>160793</v>
      </c>
      <c r="BX122" s="149"/>
      <c r="BY122" s="161" t="n">
        <v>0.661</v>
      </c>
      <c r="BZ122" s="162" t="n">
        <v>0.768</v>
      </c>
      <c r="CA122" s="161" t="n">
        <v>-38.1</v>
      </c>
      <c r="CB122" s="163" t="n">
        <v>0.622645264408277</v>
      </c>
      <c r="CC122" s="133" t="n">
        <v>0.0622771357511711</v>
      </c>
      <c r="CD122" s="133" t="n">
        <v>0.308</v>
      </c>
      <c r="CE122" s="164" t="n">
        <v>0.049367820738465</v>
      </c>
      <c r="CF122" s="164" t="n">
        <v>0.0737905257069649</v>
      </c>
      <c r="CG122" s="164" t="n">
        <v>0.0234649518324803</v>
      </c>
      <c r="CH122" s="164" t="n">
        <v>0.0123512839489281</v>
      </c>
      <c r="CI122" s="164" t="n">
        <v>0.0383785363790712</v>
      </c>
      <c r="CJ122" s="164" t="n">
        <v>0.0518865871026724</v>
      </c>
      <c r="CK122" s="164" t="n">
        <v>0.0585348864689383</v>
      </c>
      <c r="CL122" s="164" t="n">
        <v>0.0547536273345233</v>
      </c>
      <c r="CM122" s="164" t="n">
        <v>0.067210637278986</v>
      </c>
      <c r="CN122" s="164" t="n">
        <v>0.0905947398207633</v>
      </c>
      <c r="CO122" s="164" t="n">
        <v>0.0971621898963263</v>
      </c>
      <c r="CP122" s="164" t="n">
        <v>0.0812348796278445</v>
      </c>
      <c r="CQ122" s="164" t="n">
        <v>0.070537896550223</v>
      </c>
      <c r="CR122" s="164" t="n">
        <v>0.1177165672635</v>
      </c>
      <c r="CS122" s="165" t="n">
        <v>0.622645264408277</v>
      </c>
      <c r="CT122" s="213" t="n">
        <v>-7311</v>
      </c>
      <c r="CU122" s="142" t="n">
        <v>0.113014870050313</v>
      </c>
      <c r="CV122" s="145" t="n">
        <v>0.0240868694532722</v>
      </c>
      <c r="CW122" s="166" t="n">
        <v>46.2150528940937</v>
      </c>
      <c r="CX122" s="148" t="n">
        <v>11865</v>
      </c>
      <c r="CY122" s="163" t="n">
        <v>0.0712570056044836</v>
      </c>
      <c r="CZ122" s="164" t="n">
        <v>0.125700560448359</v>
      </c>
      <c r="DA122" s="164" t="n">
        <v>0.428342674139311</v>
      </c>
      <c r="DB122" s="164" t="n">
        <v>0</v>
      </c>
      <c r="DC122" s="164" t="n">
        <v>0</v>
      </c>
      <c r="DD122" s="142" t="n">
        <v>0.374699759807846</v>
      </c>
      <c r="DE122" s="167"/>
      <c r="DF122" s="168"/>
      <c r="DG122" s="168"/>
      <c r="DH122" s="169"/>
      <c r="DI122" s="169"/>
      <c r="DJ122" s="169"/>
      <c r="DK122" s="169"/>
      <c r="DL122" s="169"/>
      <c r="DM122" s="169"/>
      <c r="DN122" s="169"/>
      <c r="DO122" s="170"/>
      <c r="DP122" s="145" t="n">
        <v>0.0300634977890829</v>
      </c>
      <c r="DQ122" s="145" t="n">
        <v>0.147703764997931</v>
      </c>
      <c r="DR122" s="171"/>
      <c r="DS122" s="194" t="n">
        <v>608.2</v>
      </c>
      <c r="DT122" s="174"/>
      <c r="DU122" s="169"/>
      <c r="DV122" s="169"/>
      <c r="DW122" s="170"/>
      <c r="DX122" s="170"/>
      <c r="DY122" s="173"/>
      <c r="DZ122" s="169"/>
      <c r="EA122" s="169"/>
      <c r="EB122" s="169"/>
      <c r="EC122" s="169"/>
      <c r="ED122" s="169"/>
      <c r="EE122" s="169"/>
      <c r="EF122" s="169"/>
      <c r="EG122" s="173"/>
      <c r="EH122" s="169"/>
      <c r="EI122" s="169"/>
      <c r="EJ122" s="170"/>
      <c r="EK122" s="211" t="n">
        <v>0.389195701496737</v>
      </c>
      <c r="EL122" s="143" t="n">
        <v>0.452930158115975</v>
      </c>
      <c r="EM122" s="143" t="n">
        <v>0.039608139718944</v>
      </c>
      <c r="EN122" s="144" t="n">
        <v>0.0935900592715057</v>
      </c>
      <c r="EO122" s="224" t="n">
        <v>72.7</v>
      </c>
      <c r="EP122" s="132"/>
    </row>
    <row r="123" customFormat="false" ht="15" hidden="false" customHeight="true" outlineLevel="0" collapsed="false">
      <c r="A123" s="1" t="n">
        <v>2013</v>
      </c>
      <c r="B123" s="2" t="s">
        <v>205</v>
      </c>
      <c r="C123" s="126" t="n">
        <v>21607</v>
      </c>
      <c r="D123" s="127" t="n">
        <v>51571</v>
      </c>
      <c r="E123" s="128" t="n">
        <v>46.38671875</v>
      </c>
      <c r="F123" s="128" t="n">
        <v>19.5759582505157</v>
      </c>
      <c r="G123" s="129" t="n">
        <v>39.3747619047619</v>
      </c>
      <c r="H123" s="128" t="n">
        <v>50.5278888888889</v>
      </c>
      <c r="I123" s="128" t="n">
        <v>40.5092682926829</v>
      </c>
      <c r="J123" s="128" t="n">
        <v>32.0717021276596</v>
      </c>
      <c r="K123" s="128" t="n">
        <v>28.8683870967742</v>
      </c>
      <c r="L123" s="128" t="n">
        <v>104.139333333333</v>
      </c>
      <c r="M123" s="130" t="n">
        <v>43.2349006622517</v>
      </c>
      <c r="N123" s="131" t="n">
        <v>35.72</v>
      </c>
      <c r="O123" s="157" t="n">
        <v>123.390853658537</v>
      </c>
      <c r="P123" s="145" t="n">
        <v>0.190280735912552</v>
      </c>
      <c r="Q123" s="134" t="n">
        <v>88</v>
      </c>
      <c r="R123" s="135" t="n">
        <v>43</v>
      </c>
      <c r="S123" s="136" t="n">
        <f aca="false">Q123-R123</f>
        <v>45</v>
      </c>
      <c r="T123" s="209" t="n">
        <v>31892</v>
      </c>
      <c r="U123" s="210" t="n">
        <v>0.0529599899661357</v>
      </c>
      <c r="V123" s="210" t="n">
        <v>0.346011538943936</v>
      </c>
      <c r="W123" s="165" t="n">
        <v>0.246362724194155</v>
      </c>
      <c r="X123" s="165" t="n">
        <v>0.226263639784272</v>
      </c>
      <c r="Y123" s="165" t="n">
        <v>0.0996488147497805</v>
      </c>
      <c r="Z123" s="210" t="n">
        <v>0.600997115264016</v>
      </c>
      <c r="AA123" s="165" t="n">
        <v>0.1895773234667</v>
      </c>
      <c r="AB123" s="165" t="n">
        <v>0.00777624482628873</v>
      </c>
      <c r="AC123" s="165" t="n">
        <v>0.0147685940047661</v>
      </c>
      <c r="AD123" s="165" t="n">
        <v>0.00523642292737991</v>
      </c>
      <c r="AE123" s="165" t="n">
        <v>0.0670073999749153</v>
      </c>
      <c r="AF123" s="165" t="n">
        <v>0.289100714912831</v>
      </c>
      <c r="AG123" s="164" t="n">
        <v>0.0275304151511351</v>
      </c>
      <c r="AH123" s="211" t="n">
        <v>0.0172674759830723</v>
      </c>
      <c r="AI123" s="143" t="n">
        <v>0.0600809316405647</v>
      </c>
      <c r="AJ123" s="143" t="n">
        <v>0.0859667006455997</v>
      </c>
      <c r="AK123" s="143" t="n">
        <v>0.45633707101597</v>
      </c>
      <c r="AL123" s="143" t="n">
        <v>0.295493157878479</v>
      </c>
      <c r="AM123" s="143" t="n">
        <v>0.0671547277051864</v>
      </c>
      <c r="AN123" s="144" t="n">
        <v>0.00284187440150743</v>
      </c>
      <c r="AO123" s="223" t="n">
        <v>0.0790703509707368</v>
      </c>
      <c r="AP123" s="134" t="n">
        <v>44.8</v>
      </c>
      <c r="AQ123" s="143" t="n">
        <v>0.046875</v>
      </c>
      <c r="AR123" s="143" t="n">
        <v>0.200892857142857</v>
      </c>
      <c r="AS123" s="143" t="n">
        <v>0.183035714285714</v>
      </c>
      <c r="AT123" s="143" t="n">
        <v>0.104910714285714</v>
      </c>
      <c r="AU123" s="143" t="n">
        <v>0.207589285714286</v>
      </c>
      <c r="AV123" s="143" t="n">
        <v>0.100446428571429</v>
      </c>
      <c r="AW123" s="144" t="n">
        <v>0.337053571428571</v>
      </c>
      <c r="AX123" s="145" t="n">
        <v>0.13034450423095</v>
      </c>
      <c r="AY123" s="133" t="n">
        <v>0.00263463287645454</v>
      </c>
      <c r="AZ123" s="147" t="n">
        <v>1955</v>
      </c>
      <c r="BA123" s="148" t="n">
        <v>1403</v>
      </c>
      <c r="BB123" s="191" t="n">
        <v>16308</v>
      </c>
      <c r="BC123" s="133" t="n">
        <v>5.59948015624991</v>
      </c>
      <c r="BD123" s="175" t="n">
        <v>2.29484</v>
      </c>
      <c r="BE123" s="176" t="n">
        <v>0.611958</v>
      </c>
      <c r="BF123" s="176" t="n">
        <v>1.376904</v>
      </c>
      <c r="BG123" s="177" t="n">
        <v>1.3769</v>
      </c>
      <c r="BH123" s="134" t="n">
        <v>423</v>
      </c>
      <c r="BI123" s="134" t="n">
        <v>83</v>
      </c>
      <c r="BJ123" s="135" t="n">
        <v>5</v>
      </c>
      <c r="BK123" s="156" t="n">
        <v>0.081523048022735</v>
      </c>
      <c r="BL123" s="157" t="n">
        <v>4.47751322751323</v>
      </c>
      <c r="BM123" s="158"/>
      <c r="BN123" s="153"/>
      <c r="BO123" s="159"/>
      <c r="BP123" s="159"/>
      <c r="BQ123" s="162" t="n">
        <v>20.8066</v>
      </c>
      <c r="BR123" s="162" t="n">
        <v>13</v>
      </c>
      <c r="BS123" s="162" t="n">
        <v>12.2460129807738</v>
      </c>
      <c r="BT123" s="153"/>
      <c r="BU123" s="153"/>
      <c r="BV123" s="160" t="n">
        <v>55.8847528651221</v>
      </c>
      <c r="BW123" s="134" t="n">
        <v>106157</v>
      </c>
      <c r="BX123" s="149"/>
      <c r="BY123" s="161" t="n">
        <v>-0.557</v>
      </c>
      <c r="BZ123" s="162" t="n">
        <v>0.608</v>
      </c>
      <c r="CA123" s="161" t="n">
        <v>-84.6</v>
      </c>
      <c r="CB123" s="163" t="n">
        <v>0.615729532673305</v>
      </c>
      <c r="CC123" s="133" t="n">
        <v>0.11094792240377</v>
      </c>
      <c r="CD123" s="133" t="n">
        <v>0.476</v>
      </c>
      <c r="CE123" s="164" t="n">
        <v>0.0407698032159914</v>
      </c>
      <c r="CF123" s="164" t="n">
        <v>0.0670893111146698</v>
      </c>
      <c r="CG123" s="164" t="n">
        <v>0.0217508030558512</v>
      </c>
      <c r="CH123" s="164" t="n">
        <v>0.0106728713132436</v>
      </c>
      <c r="CI123" s="164" t="n">
        <v>0.0347598368454271</v>
      </c>
      <c r="CJ123" s="164" t="n">
        <v>0.0519607750784216</v>
      </c>
      <c r="CK123" s="164" t="n">
        <v>0.0522810554179187</v>
      </c>
      <c r="CL123" s="164" t="n">
        <v>0.0484753713838937</v>
      </c>
      <c r="CM123" s="164" t="n">
        <v>0.0644517083188108</v>
      </c>
      <c r="CN123" s="164" t="n">
        <v>0.0838663488983298</v>
      </c>
      <c r="CO123" s="164" t="n">
        <v>0.0982412841357612</v>
      </c>
      <c r="CP123" s="164" t="n">
        <v>0.090450935877992</v>
      </c>
      <c r="CQ123" s="164" t="n">
        <v>0.0805693454035061</v>
      </c>
      <c r="CR123" s="164" t="n">
        <v>0.126002053562177</v>
      </c>
      <c r="CS123" s="165" t="n">
        <v>0.615729532673305</v>
      </c>
      <c r="CT123" s="213" t="n">
        <v>-7177</v>
      </c>
      <c r="CU123" s="142" t="n">
        <v>0.128658496378006</v>
      </c>
      <c r="CV123" s="145" t="n">
        <v>0.00873234925629021</v>
      </c>
      <c r="CW123" s="166" t="n">
        <v>48.1874629087107</v>
      </c>
      <c r="CX123" s="148" t="n">
        <v>7122</v>
      </c>
      <c r="CY123" s="163" t="n">
        <v>0.0863697705802969</v>
      </c>
      <c r="CZ123" s="164" t="n">
        <v>0.153846153846154</v>
      </c>
      <c r="DA123" s="164" t="n">
        <v>0.43859649122807</v>
      </c>
      <c r="DB123" s="164" t="n">
        <v>0</v>
      </c>
      <c r="DC123" s="164" t="n">
        <v>0</v>
      </c>
      <c r="DD123" s="142" t="n">
        <v>0.321187584345479</v>
      </c>
      <c r="DE123" s="167"/>
      <c r="DF123" s="168"/>
      <c r="DG123" s="168"/>
      <c r="DH123" s="169"/>
      <c r="DI123" s="169"/>
      <c r="DJ123" s="169"/>
      <c r="DK123" s="169"/>
      <c r="DL123" s="169"/>
      <c r="DM123" s="169"/>
      <c r="DN123" s="169"/>
      <c r="DO123" s="170"/>
      <c r="DP123" s="178"/>
      <c r="DQ123" s="178"/>
      <c r="DR123" s="171"/>
      <c r="DS123" s="194" t="n">
        <v>438</v>
      </c>
      <c r="DT123" s="174"/>
      <c r="DU123" s="169"/>
      <c r="DV123" s="169"/>
      <c r="DW123" s="170"/>
      <c r="DX123" s="170"/>
      <c r="DY123" s="173"/>
      <c r="DZ123" s="169"/>
      <c r="EA123" s="169"/>
      <c r="EB123" s="169"/>
      <c r="EC123" s="169"/>
      <c r="ED123" s="169"/>
      <c r="EE123" s="169"/>
      <c r="EF123" s="169"/>
      <c r="EG123" s="173"/>
      <c r="EH123" s="169"/>
      <c r="EI123" s="169"/>
      <c r="EJ123" s="170"/>
      <c r="EK123" s="211" t="n">
        <v>0.512479140015898</v>
      </c>
      <c r="EL123" s="143" t="n">
        <v>0.357628305353317</v>
      </c>
      <c r="EM123" s="143" t="n">
        <v>0.0165932289939302</v>
      </c>
      <c r="EN123" s="144" t="n">
        <v>0.0800602241559932</v>
      </c>
      <c r="EO123" s="224" t="n">
        <v>10.6</v>
      </c>
      <c r="EP123" s="132"/>
    </row>
    <row r="124" customFormat="false" ht="15" hidden="false" customHeight="true" outlineLevel="0" collapsed="false">
      <c r="A124" s="1" t="n">
        <v>2013</v>
      </c>
      <c r="B124" s="2" t="s">
        <v>206</v>
      </c>
      <c r="C124" s="126" t="n">
        <v>21964</v>
      </c>
      <c r="D124" s="127" t="n">
        <v>50702</v>
      </c>
      <c r="E124" s="128" t="n">
        <v>45.6267540322581</v>
      </c>
      <c r="F124" s="128" t="n">
        <v>19.87919221377</v>
      </c>
      <c r="G124" s="129" t="n">
        <v>37.0318181818182</v>
      </c>
      <c r="H124" s="128" t="n">
        <v>62.5720212765957</v>
      </c>
      <c r="I124" s="128" t="n">
        <v>57.4779268292683</v>
      </c>
      <c r="J124" s="128" t="n">
        <v>35.1049056603774</v>
      </c>
      <c r="K124" s="128" t="n">
        <v>30.0443119266055</v>
      </c>
      <c r="L124" s="128" t="n">
        <v>67.7209756097561</v>
      </c>
      <c r="M124" s="130" t="n">
        <v>38.1975675675676</v>
      </c>
      <c r="N124" s="131" t="n">
        <v>35.65</v>
      </c>
      <c r="O124" s="157" t="n">
        <v>230.014756097561</v>
      </c>
      <c r="P124" s="145" t="n">
        <v>0.143488673314172</v>
      </c>
      <c r="Q124" s="134" t="n">
        <v>61</v>
      </c>
      <c r="R124" s="135" t="n">
        <v>53</v>
      </c>
      <c r="S124" s="136" t="n">
        <f aca="false">Q124-R124</f>
        <v>8</v>
      </c>
      <c r="T124" s="209" t="n">
        <v>38194</v>
      </c>
      <c r="U124" s="210" t="n">
        <v>0.0214693407341467</v>
      </c>
      <c r="V124" s="210" t="n">
        <v>0.343954547834738</v>
      </c>
      <c r="W124" s="165" t="n">
        <v>0.2422893648217</v>
      </c>
      <c r="X124" s="165" t="n">
        <v>0.19691574592868</v>
      </c>
      <c r="Y124" s="165" t="n">
        <v>0.101665183013039</v>
      </c>
      <c r="Z124" s="210" t="n">
        <v>0.634576111431115</v>
      </c>
      <c r="AA124" s="165" t="n">
        <v>0.19503063308373</v>
      </c>
      <c r="AB124" s="165" t="n">
        <v>0.0111274022097712</v>
      </c>
      <c r="AC124" s="165" t="n">
        <v>0.0131696077917998</v>
      </c>
      <c r="AD124" s="165" t="n">
        <v>0.0187725820809551</v>
      </c>
      <c r="AE124" s="165" t="n">
        <v>0.120935225428078</v>
      </c>
      <c r="AF124" s="165" t="n">
        <v>0.240090066502592</v>
      </c>
      <c r="AG124" s="164" t="n">
        <v>0.0354505943341886</v>
      </c>
      <c r="AH124" s="211" t="n">
        <v>0.0139715928131364</v>
      </c>
      <c r="AI124" s="143" t="n">
        <v>0.0587734900626402</v>
      </c>
      <c r="AJ124" s="143" t="n">
        <v>0.0926455803882144</v>
      </c>
      <c r="AK124" s="143" t="n">
        <v>0.455906993529761</v>
      </c>
      <c r="AL124" s="143" t="n">
        <v>0.29229500167556</v>
      </c>
      <c r="AM124" s="143" t="n">
        <v>0.0683112932745598</v>
      </c>
      <c r="AN124" s="144" t="n">
        <v>0.00265511819142629</v>
      </c>
      <c r="AO124" s="223" t="n">
        <v>0.119920402178467</v>
      </c>
      <c r="AP124" s="134" t="n">
        <v>49.6</v>
      </c>
      <c r="AQ124" s="143" t="n">
        <v>0.0221774193548387</v>
      </c>
      <c r="AR124" s="143" t="n">
        <v>0.189516129032258</v>
      </c>
      <c r="AS124" s="143" t="n">
        <v>0.165322580645161</v>
      </c>
      <c r="AT124" s="143" t="n">
        <v>0.106854838709677</v>
      </c>
      <c r="AU124" s="143" t="n">
        <v>0.219758064516129</v>
      </c>
      <c r="AV124" s="143" t="n">
        <v>0.165322580645161</v>
      </c>
      <c r="AW124" s="144" t="n">
        <v>0.298387096774194</v>
      </c>
      <c r="AX124" s="145" t="n">
        <v>0.113590100167281</v>
      </c>
      <c r="AY124" s="133" t="n">
        <v>0.00510578131545874</v>
      </c>
      <c r="AZ124" s="147" t="n">
        <v>2097</v>
      </c>
      <c r="BA124" s="148" t="n">
        <v>1431</v>
      </c>
      <c r="BB124" s="191" t="n">
        <v>17635</v>
      </c>
      <c r="BC124" s="133" t="n">
        <v>3.85349094938288</v>
      </c>
      <c r="BD124" s="175" t="n">
        <v>4.770718</v>
      </c>
      <c r="BE124" s="176" t="n">
        <v>0.867402</v>
      </c>
      <c r="BF124" s="176" t="n">
        <v>3.758745</v>
      </c>
      <c r="BG124" s="177" t="n">
        <v>1.59024</v>
      </c>
      <c r="BH124" s="134" t="n">
        <v>419</v>
      </c>
      <c r="BI124" s="134" t="n">
        <v>94</v>
      </c>
      <c r="BJ124" s="135" t="n">
        <v>16</v>
      </c>
      <c r="BK124" s="156" t="n">
        <v>0.303327470354473</v>
      </c>
      <c r="BL124" s="157" t="n">
        <v>22.189042371566</v>
      </c>
      <c r="BM124" s="158"/>
      <c r="BN124" s="153"/>
      <c r="BO124" s="159"/>
      <c r="BP124" s="159"/>
      <c r="BQ124" s="162" t="n">
        <v>19.5166</v>
      </c>
      <c r="BR124" s="162" t="n">
        <v>12</v>
      </c>
      <c r="BS124" s="162" t="n">
        <v>10.5409251418633</v>
      </c>
      <c r="BT124" s="153"/>
      <c r="BU124" s="153"/>
      <c r="BV124" s="160" t="n">
        <v>93.0781306210551</v>
      </c>
      <c r="BW124" s="134" t="n">
        <v>113842</v>
      </c>
      <c r="BX124" s="149"/>
      <c r="BY124" s="161" t="n">
        <v>-0.378</v>
      </c>
      <c r="BZ124" s="162" t="n">
        <v>0.682</v>
      </c>
      <c r="CA124" s="161" t="n">
        <v>-82.9</v>
      </c>
      <c r="CB124" s="163" t="n">
        <v>0.607614061594139</v>
      </c>
      <c r="CC124" s="133" t="n">
        <v>0.124660267160123</v>
      </c>
      <c r="CD124" s="133" t="n">
        <v>0.488</v>
      </c>
      <c r="CE124" s="164" t="n">
        <v>0.0432090089773546</v>
      </c>
      <c r="CF124" s="164" t="n">
        <v>0.062990811826918</v>
      </c>
      <c r="CG124" s="164" t="n">
        <v>0.0206426450694823</v>
      </c>
      <c r="CH124" s="164" t="n">
        <v>0.0101895609704678</v>
      </c>
      <c r="CI124" s="164" t="n">
        <v>0.037086488290789</v>
      </c>
      <c r="CJ124" s="164" t="n">
        <v>0.0543648214191599</v>
      </c>
      <c r="CK124" s="164" t="n">
        <v>0.0544438783577239</v>
      </c>
      <c r="CL124" s="164" t="n">
        <v>0.0490065178053794</v>
      </c>
      <c r="CM124" s="164" t="n">
        <v>0.0611637181356617</v>
      </c>
      <c r="CN124" s="164" t="n">
        <v>0.0819469088737021</v>
      </c>
      <c r="CO124" s="164" t="n">
        <v>0.0950791447796068</v>
      </c>
      <c r="CP124" s="164" t="n">
        <v>0.0842834806134819</v>
      </c>
      <c r="CQ124" s="164" t="n">
        <v>0.0800495423481668</v>
      </c>
      <c r="CR124" s="164" t="n">
        <v>0.13415084063878</v>
      </c>
      <c r="CS124" s="165" t="n">
        <v>0.607614061594139</v>
      </c>
      <c r="CT124" s="213" t="n">
        <v>-3143</v>
      </c>
      <c r="CU124" s="142" t="n">
        <v>0.131392631893326</v>
      </c>
      <c r="CV124" s="145" t="n">
        <v>0.0138876688744049</v>
      </c>
      <c r="CW124" s="166" t="n">
        <v>48.3411833945293</v>
      </c>
      <c r="CX124" s="148" t="n">
        <v>7171</v>
      </c>
      <c r="CY124" s="163" t="n">
        <v>0.0894085281980743</v>
      </c>
      <c r="CZ124" s="164" t="n">
        <v>0.195323246217331</v>
      </c>
      <c r="DA124" s="164" t="n">
        <v>0.423658872077029</v>
      </c>
      <c r="DB124" s="164" t="n">
        <v>0</v>
      </c>
      <c r="DC124" s="164" t="n">
        <v>0</v>
      </c>
      <c r="DD124" s="142" t="n">
        <v>0.291609353507565</v>
      </c>
      <c r="DE124" s="167"/>
      <c r="DF124" s="168"/>
      <c r="DG124" s="168"/>
      <c r="DH124" s="169"/>
      <c r="DI124" s="169"/>
      <c r="DJ124" s="169"/>
      <c r="DK124" s="169"/>
      <c r="DL124" s="169"/>
      <c r="DM124" s="169"/>
      <c r="DN124" s="169"/>
      <c r="DO124" s="170"/>
      <c r="DP124" s="145" t="n">
        <v>0.0145816131129109</v>
      </c>
      <c r="DQ124" s="145" t="n">
        <v>0.129518072289157</v>
      </c>
      <c r="DR124" s="171"/>
      <c r="DS124" s="194" t="n">
        <v>448</v>
      </c>
      <c r="DT124" s="174"/>
      <c r="DU124" s="169"/>
      <c r="DV124" s="169"/>
      <c r="DW124" s="170"/>
      <c r="DX124" s="170"/>
      <c r="DY124" s="173"/>
      <c r="DZ124" s="169"/>
      <c r="EA124" s="169"/>
      <c r="EB124" s="169"/>
      <c r="EC124" s="169"/>
      <c r="ED124" s="169"/>
      <c r="EE124" s="169"/>
      <c r="EF124" s="169"/>
      <c r="EG124" s="173"/>
      <c r="EH124" s="169"/>
      <c r="EI124" s="169"/>
      <c r="EJ124" s="170"/>
      <c r="EK124" s="211" t="n">
        <v>0.348440003924518</v>
      </c>
      <c r="EL124" s="143" t="n">
        <v>0.373033652745528</v>
      </c>
      <c r="EM124" s="143" t="n">
        <v>0.0336772737678647</v>
      </c>
      <c r="EN124" s="144" t="n">
        <v>0.114644994603787</v>
      </c>
      <c r="EO124" s="224" t="n">
        <v>16.4</v>
      </c>
      <c r="EP124" s="132"/>
    </row>
    <row r="125" customFormat="false" ht="15" hidden="false" customHeight="true" outlineLevel="0" collapsed="false">
      <c r="A125" s="1" t="n">
        <v>2013</v>
      </c>
      <c r="B125" s="2" t="s">
        <v>207</v>
      </c>
      <c r="C125" s="126" t="n">
        <v>22046</v>
      </c>
      <c r="D125" s="127" t="n">
        <v>54683</v>
      </c>
      <c r="E125" s="128" t="n">
        <v>49.2216549789621</v>
      </c>
      <c r="F125" s="128" t="n">
        <v>19.844523607577</v>
      </c>
      <c r="G125" s="129" t="n">
        <v>44.51</v>
      </c>
      <c r="H125" s="128" t="n">
        <v>68.0892741935484</v>
      </c>
      <c r="I125" s="128" t="n">
        <v>56.6874736842105</v>
      </c>
      <c r="J125" s="128" t="n">
        <v>44.44725</v>
      </c>
      <c r="K125" s="128" t="n">
        <v>29.543202247191</v>
      </c>
      <c r="L125" s="128" t="n">
        <v>89.759512195122</v>
      </c>
      <c r="M125" s="130" t="n">
        <v>41.6949350649351</v>
      </c>
      <c r="N125" s="131" t="n">
        <v>38.02</v>
      </c>
      <c r="O125" s="157" t="n">
        <v>243.264842105263</v>
      </c>
      <c r="P125" s="145" t="n">
        <v>0.517134455148731</v>
      </c>
      <c r="Q125" s="134" t="n">
        <v>200</v>
      </c>
      <c r="R125" s="135" t="n">
        <v>135</v>
      </c>
      <c r="S125" s="136" t="n">
        <f aca="false">Q125-R125</f>
        <v>65</v>
      </c>
      <c r="T125" s="209" t="n">
        <v>51457</v>
      </c>
      <c r="U125" s="210" t="n">
        <v>0.0281788677925258</v>
      </c>
      <c r="V125" s="210" t="n">
        <v>0.318110266824727</v>
      </c>
      <c r="W125" s="165" t="n">
        <v>0.210583594068834</v>
      </c>
      <c r="X125" s="165" t="n">
        <v>0.176147074256175</v>
      </c>
      <c r="Y125" s="165" t="n">
        <v>0.107526672755893</v>
      </c>
      <c r="Z125" s="210" t="n">
        <v>0.653710865382747</v>
      </c>
      <c r="AA125" s="165" t="n">
        <v>0.226966204792351</v>
      </c>
      <c r="AB125" s="165" t="n">
        <v>0.0106302349534563</v>
      </c>
      <c r="AC125" s="165" t="n">
        <v>0.0139339642808559</v>
      </c>
      <c r="AD125" s="165" t="n">
        <v>0.00777348077035195</v>
      </c>
      <c r="AE125" s="165" t="n">
        <v>0.0782789513574441</v>
      </c>
      <c r="AF125" s="165" t="n">
        <v>0.285014672444954</v>
      </c>
      <c r="AG125" s="164" t="n">
        <v>0.0311133567833337</v>
      </c>
      <c r="AH125" s="211" t="n">
        <v>0.0103079283121937</v>
      </c>
      <c r="AI125" s="143" t="n">
        <v>0.0624275077636847</v>
      </c>
      <c r="AJ125" s="143" t="n">
        <v>0.0960639054140008</v>
      </c>
      <c r="AK125" s="143" t="n">
        <v>0.44080891981891</v>
      </c>
      <c r="AL125" s="143" t="n">
        <v>0.281962060837355</v>
      </c>
      <c r="AM125" s="143" t="n">
        <v>0.0670670108878662</v>
      </c>
      <c r="AN125" s="144" t="n">
        <v>0.00400344221199536</v>
      </c>
      <c r="AO125" s="223" t="n">
        <v>0.101931747512438</v>
      </c>
      <c r="AP125" s="134" t="n">
        <v>71.3</v>
      </c>
      <c r="AQ125" s="143" t="n">
        <v>0.0266479663394109</v>
      </c>
      <c r="AR125" s="143" t="n">
        <v>0.173913043478261</v>
      </c>
      <c r="AS125" s="143" t="n">
        <v>0.133239831697055</v>
      </c>
      <c r="AT125" s="143" t="n">
        <v>0.112201963534362</v>
      </c>
      <c r="AU125" s="143" t="n">
        <v>0.249649368863955</v>
      </c>
      <c r="AV125" s="143" t="n">
        <v>0.115007012622721</v>
      </c>
      <c r="AW125" s="144" t="n">
        <v>0.32398316970547</v>
      </c>
      <c r="AX125" s="145" t="n">
        <v>0.121875657110815</v>
      </c>
      <c r="AY125" s="133" t="n">
        <v>0.00369247512437811</v>
      </c>
      <c r="AZ125" s="147" t="n">
        <v>2131</v>
      </c>
      <c r="BA125" s="148" t="n">
        <v>1495</v>
      </c>
      <c r="BB125" s="149"/>
      <c r="BC125" s="133" t="n">
        <v>4.32101418205326</v>
      </c>
      <c r="BD125" s="175" t="n">
        <v>4.110117</v>
      </c>
      <c r="BE125" s="176" t="n">
        <v>1.278703</v>
      </c>
      <c r="BF125" s="176" t="n">
        <v>4.384126</v>
      </c>
      <c r="BG125" s="177" t="n">
        <v>2.00939</v>
      </c>
      <c r="BH125" s="134" t="n">
        <v>612</v>
      </c>
      <c r="BI125" s="134" t="n">
        <v>144</v>
      </c>
      <c r="BJ125" s="135" t="n">
        <v>15</v>
      </c>
      <c r="BK125" s="156" t="n">
        <v>0.172326198491823</v>
      </c>
      <c r="BL125" s="157" t="n">
        <v>12.5579161028417</v>
      </c>
      <c r="BM125" s="158"/>
      <c r="BN125" s="153"/>
      <c r="BO125" s="159"/>
      <c r="BP125" s="159"/>
      <c r="BQ125" s="162" t="n">
        <v>27.5834</v>
      </c>
      <c r="BR125" s="162" t="n">
        <v>19</v>
      </c>
      <c r="BS125" s="162" t="n">
        <v>10.7435679954764</v>
      </c>
      <c r="BT125" s="153"/>
      <c r="BU125" s="153"/>
      <c r="BV125" s="160" t="n">
        <v>78.3649052841476</v>
      </c>
      <c r="BW125" s="134" t="n">
        <v>176850</v>
      </c>
      <c r="BX125" s="149"/>
      <c r="BY125" s="161" t="n">
        <v>0.409</v>
      </c>
      <c r="BZ125" s="162" t="n">
        <v>0.748</v>
      </c>
      <c r="CA125" s="161" t="n">
        <v>-51.8</v>
      </c>
      <c r="CB125" s="163" t="n">
        <v>0.61908962397512</v>
      </c>
      <c r="CC125" s="133" t="n">
        <v>0.079361744880624</v>
      </c>
      <c r="CD125" s="133" t="n">
        <v>0.448</v>
      </c>
      <c r="CE125" s="164" t="n">
        <v>0.0468871925360475</v>
      </c>
      <c r="CF125" s="164" t="n">
        <v>0.0697540288379983</v>
      </c>
      <c r="CG125" s="164" t="n">
        <v>0.0226236923946848</v>
      </c>
      <c r="CH125" s="164" t="n">
        <v>0.0119140514560362</v>
      </c>
      <c r="CI125" s="164" t="n">
        <v>0.0353011026293469</v>
      </c>
      <c r="CJ125" s="164" t="n">
        <v>0.0517953067571388</v>
      </c>
      <c r="CK125" s="164" t="n">
        <v>0.0551936669493921</v>
      </c>
      <c r="CL125" s="164" t="n">
        <v>0.0521232683064744</v>
      </c>
      <c r="CM125" s="164" t="n">
        <v>0.0616737348035058</v>
      </c>
      <c r="CN125" s="164" t="n">
        <v>0.0867232117613797</v>
      </c>
      <c r="CO125" s="164" t="n">
        <v>0.0980774667797569</v>
      </c>
      <c r="CP125" s="164" t="n">
        <v>0.0876109697483743</v>
      </c>
      <c r="CQ125" s="164" t="n">
        <v>0.078676844783715</v>
      </c>
      <c r="CR125" s="164" t="n">
        <v>0.123030817076619</v>
      </c>
      <c r="CS125" s="165" t="n">
        <v>0.61908962397512</v>
      </c>
      <c r="CT125" s="213" t="n">
        <v>-15527</v>
      </c>
      <c r="CU125" s="142" t="n">
        <v>0.118614645179531</v>
      </c>
      <c r="CV125" s="145" t="n">
        <v>0.0236019225332202</v>
      </c>
      <c r="CW125" s="166" t="n">
        <v>47.2003025162567</v>
      </c>
      <c r="CX125" s="148" t="n">
        <v>12336</v>
      </c>
      <c r="CY125" s="163" t="n">
        <v>0.100797679477883</v>
      </c>
      <c r="CZ125" s="164" t="n">
        <v>0.148658448150834</v>
      </c>
      <c r="DA125" s="164" t="n">
        <v>0.414068165337201</v>
      </c>
      <c r="DB125" s="164" t="n">
        <v>0</v>
      </c>
      <c r="DC125" s="164" t="n">
        <v>0</v>
      </c>
      <c r="DD125" s="142" t="n">
        <v>0.336475707034083</v>
      </c>
      <c r="DE125" s="167"/>
      <c r="DF125" s="168"/>
      <c r="DG125" s="168"/>
      <c r="DH125" s="169"/>
      <c r="DI125" s="169"/>
      <c r="DJ125" s="169"/>
      <c r="DK125" s="169"/>
      <c r="DL125" s="169"/>
      <c r="DM125" s="169"/>
      <c r="DN125" s="169"/>
      <c r="DO125" s="170"/>
      <c r="DP125" s="178"/>
      <c r="DQ125" s="178"/>
      <c r="DR125" s="171"/>
      <c r="DS125" s="194" t="n">
        <v>760</v>
      </c>
      <c r="DT125" s="174"/>
      <c r="DU125" s="169"/>
      <c r="DV125" s="169"/>
      <c r="DW125" s="170"/>
      <c r="DX125" s="170"/>
      <c r="DY125" s="173"/>
      <c r="DZ125" s="169"/>
      <c r="EA125" s="169"/>
      <c r="EB125" s="169"/>
      <c r="EC125" s="169"/>
      <c r="ED125" s="169"/>
      <c r="EE125" s="169"/>
      <c r="EF125" s="169"/>
      <c r="EG125" s="173"/>
      <c r="EH125" s="169"/>
      <c r="EI125" s="169"/>
      <c r="EJ125" s="170"/>
      <c r="EK125" s="211" t="n">
        <v>0.373178243048632</v>
      </c>
      <c r="EL125" s="143" t="n">
        <v>0.479556884900853</v>
      </c>
      <c r="EM125" s="143" t="n">
        <v>0.0379838262988811</v>
      </c>
      <c r="EN125" s="144" t="n">
        <v>0.095969868173258</v>
      </c>
      <c r="EO125" s="224" t="n">
        <v>39.5</v>
      </c>
      <c r="EP125" s="132"/>
    </row>
    <row r="126" customFormat="false" ht="15" hidden="false" customHeight="true" outlineLevel="0" collapsed="false">
      <c r="A126" s="1" t="n">
        <v>2013</v>
      </c>
      <c r="B126" s="2" t="s">
        <v>208</v>
      </c>
      <c r="C126" s="126" t="n">
        <v>31542</v>
      </c>
      <c r="D126" s="127" t="n">
        <v>80232</v>
      </c>
      <c r="E126" s="128" t="n">
        <v>72.1739574468085</v>
      </c>
      <c r="F126" s="128" t="n">
        <v>28.5298951210691</v>
      </c>
      <c r="G126" s="129" t="n">
        <v>27.0975</v>
      </c>
      <c r="H126" s="128" t="n">
        <v>158.221900826446</v>
      </c>
      <c r="I126" s="128" t="n">
        <v>41.9365217391304</v>
      </c>
      <c r="J126" s="128" t="n">
        <v>40.8575438596491</v>
      </c>
      <c r="K126" s="128" t="n">
        <v>28.2388</v>
      </c>
      <c r="L126" s="128" t="n">
        <v>87.7087755102041</v>
      </c>
      <c r="M126" s="130" t="n">
        <v>38.8981300813008</v>
      </c>
      <c r="N126" s="131" t="n">
        <v>56.9</v>
      </c>
      <c r="O126" s="157" t="n">
        <v>240.79</v>
      </c>
      <c r="P126" s="145" t="n">
        <v>0.184659072100231</v>
      </c>
      <c r="Q126" s="134" t="n">
        <v>70</v>
      </c>
      <c r="R126" s="135" t="n">
        <v>66</v>
      </c>
      <c r="S126" s="136" t="n">
        <f aca="false">Q126-R126</f>
        <v>4</v>
      </c>
      <c r="T126" s="209" t="n">
        <v>36129</v>
      </c>
      <c r="U126" s="210" t="n">
        <v>0.0315535996014282</v>
      </c>
      <c r="V126" s="210" t="n">
        <v>0.47324863682914</v>
      </c>
      <c r="W126" s="165" t="n">
        <v>0.366796756068532</v>
      </c>
      <c r="X126" s="165" t="n">
        <v>0.182318912784744</v>
      </c>
      <c r="Y126" s="165" t="n">
        <v>0.106451880760608</v>
      </c>
      <c r="Z126" s="210" t="n">
        <v>0.495197763569432</v>
      </c>
      <c r="AA126" s="165" t="n">
        <v>0.179468017382158</v>
      </c>
      <c r="AB126" s="165" t="n">
        <v>0.00357053890226688</v>
      </c>
      <c r="AC126" s="165" t="n">
        <v>0.00429018240194857</v>
      </c>
      <c r="AD126" s="165" t="n">
        <v>0.00874643638074677</v>
      </c>
      <c r="AE126" s="165" t="n">
        <v>0.0552741564947826</v>
      </c>
      <c r="AF126" s="165" t="n">
        <v>0.213374297655623</v>
      </c>
      <c r="AG126" s="164" t="n">
        <v>0.0304741343519057</v>
      </c>
      <c r="AH126" s="211" t="n">
        <v>0.0114977224082103</v>
      </c>
      <c r="AI126" s="143" t="n">
        <v>0.0614400965918446</v>
      </c>
      <c r="AJ126" s="143" t="n">
        <v>0.0908292629383678</v>
      </c>
      <c r="AK126" s="143" t="n">
        <v>0.427556116568794</v>
      </c>
      <c r="AL126" s="143" t="n">
        <v>0.330909390263981</v>
      </c>
      <c r="AM126" s="143" t="n">
        <v>0.0666813017946326</v>
      </c>
      <c r="AN126" s="144" t="n">
        <v>0.00249711870918171</v>
      </c>
      <c r="AO126" s="223" t="n">
        <v>0.079409892330261</v>
      </c>
      <c r="AP126" s="134" t="n">
        <v>47</v>
      </c>
      <c r="AQ126" s="143" t="n">
        <v>0.0425531914893617</v>
      </c>
      <c r="AR126" s="143" t="n">
        <v>0.257446808510638</v>
      </c>
      <c r="AS126" s="143" t="n">
        <v>0.146808510638298</v>
      </c>
      <c r="AT126" s="143" t="n">
        <v>0.121276595744681</v>
      </c>
      <c r="AU126" s="143" t="n">
        <v>0.212765957446808</v>
      </c>
      <c r="AV126" s="143" t="n">
        <v>0.104255319148936</v>
      </c>
      <c r="AW126" s="144" t="n">
        <v>0.261702127659574</v>
      </c>
      <c r="AX126" s="145" t="n">
        <v>0.12741468811165</v>
      </c>
      <c r="AY126" s="133" t="n">
        <v>0.0007473220958233</v>
      </c>
      <c r="AZ126" s="147" t="n">
        <v>2084</v>
      </c>
      <c r="BA126" s="148" t="n">
        <v>1464</v>
      </c>
      <c r="BB126" s="191" t="n">
        <v>18034</v>
      </c>
      <c r="BC126" s="133" t="n">
        <v>4.01921296113153</v>
      </c>
      <c r="BD126" s="175" t="n">
        <v>4.044154</v>
      </c>
      <c r="BE126" s="176" t="n">
        <v>1.213247</v>
      </c>
      <c r="BF126" s="176" t="n">
        <v>4.58338</v>
      </c>
      <c r="BG126" s="177" t="n">
        <v>1.75247</v>
      </c>
      <c r="BH126" s="134" t="n">
        <v>408</v>
      </c>
      <c r="BI126" s="134" t="n">
        <v>78</v>
      </c>
      <c r="BJ126" s="135" t="n">
        <v>12</v>
      </c>
      <c r="BK126" s="156" t="n">
        <v>0.809594901887601</v>
      </c>
      <c r="BL126" s="157" t="n">
        <v>27.5056944933662</v>
      </c>
      <c r="BM126" s="158"/>
      <c r="BN126" s="155"/>
      <c r="BO126" s="146"/>
      <c r="BP126" s="146"/>
      <c r="BQ126" s="162" t="n">
        <v>23.3213</v>
      </c>
      <c r="BR126" s="162" t="n">
        <v>7</v>
      </c>
      <c r="BS126" s="162" t="n">
        <v>5.88734976744968</v>
      </c>
      <c r="BT126" s="153"/>
      <c r="BU126" s="153"/>
      <c r="BV126" s="160" t="n">
        <v>71.736966267052</v>
      </c>
      <c r="BW126" s="134" t="n">
        <v>118899</v>
      </c>
      <c r="BX126" s="149"/>
      <c r="BY126" s="161" t="n">
        <v>-0.331</v>
      </c>
      <c r="BZ126" s="162" t="n">
        <v>0.625</v>
      </c>
      <c r="CA126" s="161" t="n">
        <v>-75</v>
      </c>
      <c r="CB126" s="163" t="n">
        <v>0.623899275855979</v>
      </c>
      <c r="CC126" s="133" t="n">
        <v>0.0930292123319988</v>
      </c>
      <c r="CD126" s="133" t="n">
        <v>0.392</v>
      </c>
      <c r="CE126" s="164" t="n">
        <v>0.0411105223761344</v>
      </c>
      <c r="CF126" s="164" t="n">
        <v>0.0663336108798224</v>
      </c>
      <c r="CG126" s="164" t="n">
        <v>0.0216906786432182</v>
      </c>
      <c r="CH126" s="164" t="n">
        <v>0.0103280935920403</v>
      </c>
      <c r="CI126" s="164" t="n">
        <v>0.0333055786844296</v>
      </c>
      <c r="CJ126" s="164" t="n">
        <v>0.048057595101725</v>
      </c>
      <c r="CK126" s="164" t="n">
        <v>0.0514890789661814</v>
      </c>
      <c r="CL126" s="164" t="n">
        <v>0.0470651561409263</v>
      </c>
      <c r="CM126" s="164" t="n">
        <v>0.0625741175283224</v>
      </c>
      <c r="CN126" s="164" t="n">
        <v>0.086872051068554</v>
      </c>
      <c r="CO126" s="164" t="n">
        <v>0.105223761343661</v>
      </c>
      <c r="CP126" s="164" t="n">
        <v>0.0947190472585976</v>
      </c>
      <c r="CQ126" s="164" t="n">
        <v>0.0842647961715405</v>
      </c>
      <c r="CR126" s="164" t="n">
        <v>0.124517447581561</v>
      </c>
      <c r="CS126" s="165" t="n">
        <v>0.623899275855979</v>
      </c>
      <c r="CT126" s="213" t="n">
        <v>-8365</v>
      </c>
      <c r="CU126" s="142" t="n">
        <v>0.122448464663286</v>
      </c>
      <c r="CV126" s="145" t="n">
        <v>0.015979949368792</v>
      </c>
      <c r="CW126" s="166" t="n">
        <v>48.2448338505791</v>
      </c>
      <c r="CX126" s="148" t="n">
        <v>7887</v>
      </c>
      <c r="CY126" s="163" t="n">
        <v>0.0841949778434269</v>
      </c>
      <c r="CZ126" s="164" t="n">
        <v>0.175775480059084</v>
      </c>
      <c r="DA126" s="164" t="n">
        <v>0.419497784342688</v>
      </c>
      <c r="DB126" s="164" t="n">
        <v>0</v>
      </c>
      <c r="DC126" s="164" t="n">
        <v>0</v>
      </c>
      <c r="DD126" s="142" t="n">
        <v>0.320531757754801</v>
      </c>
      <c r="DE126" s="167"/>
      <c r="DF126" s="168"/>
      <c r="DG126" s="168"/>
      <c r="DH126" s="169"/>
      <c r="DI126" s="169"/>
      <c r="DJ126" s="169"/>
      <c r="DK126" s="169"/>
      <c r="DL126" s="169"/>
      <c r="DM126" s="169"/>
      <c r="DN126" s="169"/>
      <c r="DO126" s="170"/>
      <c r="DP126" s="178"/>
      <c r="DQ126" s="178"/>
      <c r="DR126" s="171"/>
      <c r="DS126" s="194" t="n">
        <v>468.5</v>
      </c>
      <c r="DT126" s="174"/>
      <c r="DU126" s="169"/>
      <c r="DV126" s="169"/>
      <c r="DW126" s="170"/>
      <c r="DX126" s="170"/>
      <c r="DY126" s="173"/>
      <c r="DZ126" s="169"/>
      <c r="EA126" s="169"/>
      <c r="EB126" s="169"/>
      <c r="EC126" s="169"/>
      <c r="ED126" s="169"/>
      <c r="EE126" s="169"/>
      <c r="EF126" s="169"/>
      <c r="EG126" s="173"/>
      <c r="EH126" s="169"/>
      <c r="EI126" s="169"/>
      <c r="EJ126" s="170"/>
      <c r="EK126" s="211" t="n">
        <v>0.351954532016435</v>
      </c>
      <c r="EL126" s="143" t="n">
        <v>0.451554515122811</v>
      </c>
      <c r="EM126" s="143" t="n">
        <v>0.0291294353306022</v>
      </c>
      <c r="EN126" s="144" t="n">
        <v>0.096999571625951</v>
      </c>
      <c r="EO126" s="224" t="n">
        <v>14.7</v>
      </c>
      <c r="EP126" s="132"/>
    </row>
    <row r="127" customFormat="false" ht="15" hidden="false" customHeight="true" outlineLevel="0" collapsed="false">
      <c r="A127" s="1" t="n">
        <v>2013</v>
      </c>
      <c r="B127" s="2" t="s">
        <v>209</v>
      </c>
      <c r="C127" s="126" t="n">
        <v>29130</v>
      </c>
      <c r="D127" s="127" t="n">
        <v>65956</v>
      </c>
      <c r="E127" s="128" t="n">
        <v>59.3345261669024</v>
      </c>
      <c r="F127" s="128" t="n">
        <v>26.1452370861588</v>
      </c>
      <c r="G127" s="129" t="n">
        <v>39.079</v>
      </c>
      <c r="H127" s="128" t="n">
        <v>93.2369032258065</v>
      </c>
      <c r="I127" s="128" t="n">
        <v>89.180945945946</v>
      </c>
      <c r="J127" s="128" t="n">
        <v>40.0686153846154</v>
      </c>
      <c r="K127" s="128" t="n">
        <v>40.1304761904762</v>
      </c>
      <c r="L127" s="128" t="n">
        <v>81.1772727272727</v>
      </c>
      <c r="M127" s="130" t="n">
        <v>48.4037974683544</v>
      </c>
      <c r="N127" s="131" t="n">
        <v>45.19</v>
      </c>
      <c r="O127" s="157" t="n">
        <v>257.991959459459</v>
      </c>
      <c r="P127" s="145" t="n">
        <v>0.516473774455049</v>
      </c>
      <c r="Q127" s="134" t="n">
        <v>271</v>
      </c>
      <c r="R127" s="135" t="n">
        <v>158</v>
      </c>
      <c r="S127" s="136" t="n">
        <f aca="false">Q127-R127</f>
        <v>113</v>
      </c>
      <c r="T127" s="209" t="n">
        <v>55814</v>
      </c>
      <c r="U127" s="210" t="n">
        <v>0.0278603934496721</v>
      </c>
      <c r="V127" s="210" t="n">
        <v>0.340255133120722</v>
      </c>
      <c r="W127" s="165" t="n">
        <v>0.264378113018239</v>
      </c>
      <c r="X127" s="165" t="n">
        <v>0.251585623678647</v>
      </c>
      <c r="Y127" s="165" t="n">
        <v>0.0758770201024833</v>
      </c>
      <c r="Z127" s="210" t="n">
        <v>0.631866556777869</v>
      </c>
      <c r="AA127" s="165" t="n">
        <v>0.290679757766869</v>
      </c>
      <c r="AB127" s="165" t="n">
        <v>0.00410291324757229</v>
      </c>
      <c r="AC127" s="165" t="n">
        <v>0.0099616583652847</v>
      </c>
      <c r="AD127" s="165" t="n">
        <v>0.00693374422187982</v>
      </c>
      <c r="AE127" s="165" t="n">
        <v>0.10500949582542</v>
      </c>
      <c r="AF127" s="165" t="n">
        <v>0.190113591572007</v>
      </c>
      <c r="AG127" s="164" t="n">
        <v>0.0250653957788368</v>
      </c>
      <c r="AH127" s="211" t="n">
        <v>0.0145227854493531</v>
      </c>
      <c r="AI127" s="143" t="n">
        <v>0.0656137356992356</v>
      </c>
      <c r="AJ127" s="143" t="n">
        <v>0.107423337454507</v>
      </c>
      <c r="AK127" s="143" t="n">
        <v>0.464729134379299</v>
      </c>
      <c r="AL127" s="143" t="n">
        <v>0.258223483727167</v>
      </c>
      <c r="AM127" s="143" t="n">
        <v>0.0577951137966462</v>
      </c>
      <c r="AN127" s="144" t="n">
        <v>0.00360457624462361</v>
      </c>
      <c r="AO127" s="223" t="n">
        <v>0.108948858545676</v>
      </c>
      <c r="AP127" s="134" t="n">
        <v>70.7</v>
      </c>
      <c r="AQ127" s="143" t="n">
        <v>0.0282885431400283</v>
      </c>
      <c r="AR127" s="143" t="n">
        <v>0.219236209335219</v>
      </c>
      <c r="AS127" s="143" t="n">
        <v>0.209335219236209</v>
      </c>
      <c r="AT127" s="143" t="n">
        <v>0.0919377652050919</v>
      </c>
      <c r="AU127" s="143" t="n">
        <v>0.297029702970297</v>
      </c>
      <c r="AV127" s="143" t="n">
        <v>0.14002828854314</v>
      </c>
      <c r="AW127" s="144" t="n">
        <v>0.223479490806224</v>
      </c>
      <c r="AX127" s="145" t="n">
        <v>0.118542409324959</v>
      </c>
      <c r="AY127" s="133" t="n">
        <v>0.00163064903415403</v>
      </c>
      <c r="AZ127" s="147" t="n">
        <v>2271</v>
      </c>
      <c r="BA127" s="148" t="n">
        <v>1528</v>
      </c>
      <c r="BB127" s="149"/>
      <c r="BC127" s="133" t="n">
        <v>1.48463914572324</v>
      </c>
      <c r="BD127" s="175" t="n">
        <v>6.788335</v>
      </c>
      <c r="BE127" s="176" t="n">
        <v>4.132025</v>
      </c>
      <c r="BF127" s="176" t="n">
        <v>9.051115</v>
      </c>
      <c r="BG127" s="177" t="n">
        <v>4.13203</v>
      </c>
      <c r="BH127" s="134" t="n">
        <v>657</v>
      </c>
      <c r="BI127" s="134" t="n">
        <v>148</v>
      </c>
      <c r="BJ127" s="135" t="n">
        <v>20</v>
      </c>
      <c r="BK127" s="156" t="n">
        <v>0.101956392939347</v>
      </c>
      <c r="BL127" s="157" t="n">
        <v>10.9584690553746</v>
      </c>
      <c r="BM127" s="158"/>
      <c r="BN127" s="153"/>
      <c r="BO127" s="159"/>
      <c r="BP127" s="159"/>
      <c r="BQ127" s="162" t="n">
        <v>32.7611</v>
      </c>
      <c r="BR127" s="162" t="n">
        <v>73</v>
      </c>
      <c r="BS127" s="162" t="n">
        <v>45.4976067012365</v>
      </c>
      <c r="BT127" s="153"/>
      <c r="BU127" s="153"/>
      <c r="BV127" s="160" t="n">
        <v>76.2513069099896</v>
      </c>
      <c r="BW127" s="134" t="n">
        <v>160448</v>
      </c>
      <c r="BX127" s="149"/>
      <c r="BY127" s="161" t="n">
        <v>0.866</v>
      </c>
      <c r="BZ127" s="162" t="n">
        <v>0.763</v>
      </c>
      <c r="CA127" s="161" t="n">
        <v>-40.4</v>
      </c>
      <c r="CB127" s="163" t="n">
        <v>0.633507429198245</v>
      </c>
      <c r="CC127" s="133" t="n">
        <v>0.0673914112843721</v>
      </c>
      <c r="CD127" s="133" t="n">
        <v>0.329</v>
      </c>
      <c r="CE127" s="164" t="n">
        <v>0.049972576785002</v>
      </c>
      <c r="CF127" s="164" t="n">
        <v>0.0771402572796171</v>
      </c>
      <c r="CG127" s="164" t="n">
        <v>0.0245063821300359</v>
      </c>
      <c r="CH127" s="164" t="n">
        <v>0.0136866773035501</v>
      </c>
      <c r="CI127" s="164" t="n">
        <v>0.0401126844834463</v>
      </c>
      <c r="CJ127" s="164" t="n">
        <v>0.0574578679696849</v>
      </c>
      <c r="CK127" s="164" t="n">
        <v>0.0600693059433586</v>
      </c>
      <c r="CL127" s="164" t="n">
        <v>0.0560368468288791</v>
      </c>
      <c r="CM127" s="164" t="n">
        <v>0.0666633426406063</v>
      </c>
      <c r="CN127" s="164" t="n">
        <v>0.0934009772636617</v>
      </c>
      <c r="CO127" s="164" t="n">
        <v>0.0985802253689669</v>
      </c>
      <c r="CP127" s="164" t="n">
        <v>0.0792281611487834</v>
      </c>
      <c r="CQ127" s="164" t="n">
        <v>0.0682713402473075</v>
      </c>
      <c r="CR127" s="164" t="n">
        <v>0.11146913641803</v>
      </c>
      <c r="CS127" s="165" t="n">
        <v>0.633507429198245</v>
      </c>
      <c r="CT127" s="213" t="n">
        <v>-9392</v>
      </c>
      <c r="CU127" s="142" t="n">
        <v>0.103404218189071</v>
      </c>
      <c r="CV127" s="145" t="n">
        <v>0.0237584762664539</v>
      </c>
      <c r="CW127" s="166" t="n">
        <v>45.2833534852413</v>
      </c>
      <c r="CX127" s="148" t="n">
        <v>12377</v>
      </c>
      <c r="CY127" s="163" t="n">
        <v>0.0945147679324895</v>
      </c>
      <c r="CZ127" s="164" t="n">
        <v>0.133333333333333</v>
      </c>
      <c r="DA127" s="164" t="n">
        <v>0.416033755274262</v>
      </c>
      <c r="DB127" s="164" t="n">
        <v>0</v>
      </c>
      <c r="DC127" s="164" t="n">
        <v>0</v>
      </c>
      <c r="DD127" s="142" t="n">
        <v>0.356118143459916</v>
      </c>
      <c r="DE127" s="167"/>
      <c r="DF127" s="168"/>
      <c r="DG127" s="168"/>
      <c r="DH127" s="169"/>
      <c r="DI127" s="169"/>
      <c r="DJ127" s="169"/>
      <c r="DK127" s="169"/>
      <c r="DL127" s="169"/>
      <c r="DM127" s="169"/>
      <c r="DN127" s="169"/>
      <c r="DO127" s="170"/>
      <c r="DP127" s="178"/>
      <c r="DQ127" s="178"/>
      <c r="DR127" s="171"/>
      <c r="DS127" s="194" t="n">
        <v>302.9</v>
      </c>
      <c r="DT127" s="174"/>
      <c r="DU127" s="169"/>
      <c r="DV127" s="169"/>
      <c r="DW127" s="170"/>
      <c r="DX127" s="170"/>
      <c r="DY127" s="173"/>
      <c r="DZ127" s="169"/>
      <c r="EA127" s="169"/>
      <c r="EB127" s="169"/>
      <c r="EC127" s="169"/>
      <c r="ED127" s="169"/>
      <c r="EE127" s="169"/>
      <c r="EF127" s="169"/>
      <c r="EG127" s="173"/>
      <c r="EH127" s="169"/>
      <c r="EI127" s="169"/>
      <c r="EJ127" s="170"/>
      <c r="EK127" s="211" t="n">
        <v>0.458863225929094</v>
      </c>
      <c r="EL127" s="143" t="n">
        <v>0.414566105883471</v>
      </c>
      <c r="EM127" s="143" t="n">
        <v>0.0182207014542344</v>
      </c>
      <c r="EN127" s="144" t="n">
        <v>0.0969964832240281</v>
      </c>
      <c r="EO127" s="224" t="n">
        <v>57.3</v>
      </c>
      <c r="EP127" s="132"/>
    </row>
    <row r="128" customFormat="false" ht="15" hidden="false" customHeight="true" outlineLevel="0" collapsed="false">
      <c r="A128" s="1" t="n">
        <v>2013</v>
      </c>
      <c r="B128" s="2" t="s">
        <v>210</v>
      </c>
      <c r="C128" s="126" t="n">
        <v>25745</v>
      </c>
      <c r="D128" s="127" t="n">
        <v>51829</v>
      </c>
      <c r="E128" s="128" t="n">
        <v>46.6285598488239</v>
      </c>
      <c r="F128" s="128" t="n">
        <v>23.1726271721549</v>
      </c>
      <c r="G128" s="129" t="n">
        <v>32.2333676975945</v>
      </c>
      <c r="H128" s="128" t="n">
        <v>57.0462315400844</v>
      </c>
      <c r="I128" s="128" t="n">
        <v>50.0419947659203</v>
      </c>
      <c r="J128" s="128" t="n">
        <v>39.8837924644843</v>
      </c>
      <c r="K128" s="128" t="n">
        <v>37.1709577114428</v>
      </c>
      <c r="L128" s="128" t="n">
        <v>63.3566420118343</v>
      </c>
      <c r="M128" s="130" t="n">
        <v>40.9423540793293</v>
      </c>
      <c r="N128" s="131" t="n">
        <v>36.56</v>
      </c>
      <c r="O128" s="157" t="n">
        <v>170.365516138412</v>
      </c>
      <c r="P128" s="145" t="n">
        <v>0.354051133511221</v>
      </c>
      <c r="Q128" s="134" t="n">
        <v>3231</v>
      </c>
      <c r="R128" s="135" t="n">
        <v>3435</v>
      </c>
      <c r="S128" s="136" t="n">
        <f aca="false">Q128-R128</f>
        <v>-204</v>
      </c>
      <c r="T128" s="209" t="n">
        <v>1484329</v>
      </c>
      <c r="U128" s="210" t="n">
        <v>0.0144839856931987</v>
      </c>
      <c r="V128" s="210" t="n">
        <v>0.29401365869696</v>
      </c>
      <c r="W128" s="165" t="n">
        <v>0.223368269433529</v>
      </c>
      <c r="X128" s="165" t="n">
        <v>0.203236613985174</v>
      </c>
      <c r="Y128" s="165" t="n">
        <v>0.0706453892634315</v>
      </c>
      <c r="Z128" s="210" t="n">
        <v>0.6914989870844</v>
      </c>
      <c r="AA128" s="165" t="n">
        <v>0.20709694414109</v>
      </c>
      <c r="AB128" s="165" t="n">
        <v>0.0235951733072654</v>
      </c>
      <c r="AC128" s="165" t="n">
        <v>0.0194552555397085</v>
      </c>
      <c r="AD128" s="165" t="n">
        <v>0.010143977514419</v>
      </c>
      <c r="AE128" s="165" t="n">
        <v>0.125950513666445</v>
      </c>
      <c r="AF128" s="165" t="n">
        <v>0.264822690926338</v>
      </c>
      <c r="AG128" s="164" t="n">
        <v>0.0404344319891345</v>
      </c>
      <c r="AH128" s="211" t="n">
        <v>0.0162389874482005</v>
      </c>
      <c r="AI128" s="143" t="n">
        <v>0.0692717045884032</v>
      </c>
      <c r="AJ128" s="143" t="n">
        <v>0.110985502540205</v>
      </c>
      <c r="AK128" s="143" t="n">
        <v>0.473038659219082</v>
      </c>
      <c r="AL128" s="143" t="n">
        <v>0.259742280855525</v>
      </c>
      <c r="AM128" s="143" t="n">
        <v>0.06693731645747</v>
      </c>
      <c r="AN128" s="144" t="n">
        <v>0.00378554889111511</v>
      </c>
      <c r="AO128" s="223" t="n">
        <v>0.155079500568944</v>
      </c>
      <c r="AP128" s="134" t="n">
        <v>2010.9</v>
      </c>
      <c r="AQ128" s="143" t="n">
        <v>0.014471132328808</v>
      </c>
      <c r="AR128" s="143" t="n">
        <v>0.188572281068178</v>
      </c>
      <c r="AS128" s="143" t="n">
        <v>0.171017952160724</v>
      </c>
      <c r="AT128" s="143" t="n">
        <v>0.0805112138843304</v>
      </c>
      <c r="AU128" s="143" t="n">
        <v>0.239892585409518</v>
      </c>
      <c r="AV128" s="143" t="n">
        <v>0.168083942513303</v>
      </c>
      <c r="AW128" s="144" t="n">
        <v>0.308419115818788</v>
      </c>
      <c r="AX128" s="145" t="n">
        <v>0.114368091307498</v>
      </c>
      <c r="AY128" s="133" t="n">
        <v>0.0029</v>
      </c>
      <c r="AZ128" s="147" t="n">
        <v>2099</v>
      </c>
      <c r="BA128" s="148" t="n">
        <v>1496</v>
      </c>
      <c r="BB128" s="149"/>
      <c r="BC128" s="150"/>
      <c r="BD128" s="151"/>
      <c r="BE128" s="152"/>
      <c r="BF128" s="152"/>
      <c r="BG128" s="153"/>
      <c r="BH128" s="134" t="n">
        <v>17888</v>
      </c>
      <c r="BI128" s="134" t="n">
        <v>4209</v>
      </c>
      <c r="BJ128" s="135" t="n">
        <v>555</v>
      </c>
      <c r="BK128" s="156" t="n">
        <v>0.200152799840925</v>
      </c>
      <c r="BL128" s="157" t="n">
        <v>13.2005227295373</v>
      </c>
      <c r="BM128" s="158"/>
      <c r="BN128" s="153"/>
      <c r="BO128" s="159"/>
      <c r="BP128" s="159"/>
      <c r="BQ128" s="162"/>
      <c r="BR128" s="162" t="n">
        <v>966</v>
      </c>
      <c r="BS128" s="162" t="n">
        <v>23.8731608583958</v>
      </c>
      <c r="BT128" s="153"/>
      <c r="BU128" s="153"/>
      <c r="BV128" s="160" t="n">
        <v>219.671663911532</v>
      </c>
      <c r="BW128" s="134" t="n">
        <v>4046385</v>
      </c>
      <c r="BX128" s="149"/>
      <c r="BY128" s="161" t="n">
        <v>0.332</v>
      </c>
      <c r="BZ128" s="162" t="n">
        <v>0.86</v>
      </c>
      <c r="CA128" s="161" t="n">
        <v>-44.8</v>
      </c>
      <c r="CB128" s="163" t="n">
        <v>0.609357241092976</v>
      </c>
      <c r="CC128" s="133" t="n">
        <v>0.0813677609630392</v>
      </c>
      <c r="CD128" s="133" t="n">
        <v>0.369</v>
      </c>
      <c r="CE128" s="164" t="n">
        <v>0.0516129829465066</v>
      </c>
      <c r="CF128" s="164" t="n">
        <v>0.0709724853171411</v>
      </c>
      <c r="CG128" s="164" t="n">
        <v>0.0205902305391108</v>
      </c>
      <c r="CH128" s="164" t="n">
        <v>0.0122000254548195</v>
      </c>
      <c r="CI128" s="164" t="n">
        <v>0.0470701626266408</v>
      </c>
      <c r="CJ128" s="164" t="n">
        <v>0.0652518235412597</v>
      </c>
      <c r="CK128" s="164" t="n">
        <v>0.063544620692297</v>
      </c>
      <c r="CL128" s="164" t="n">
        <v>0.05570824328382</v>
      </c>
      <c r="CM128" s="164" t="n">
        <v>0.0616157384925063</v>
      </c>
      <c r="CN128" s="164" t="n">
        <v>0.0750964132182182</v>
      </c>
      <c r="CO128" s="164" t="n">
        <v>0.0807770392584986</v>
      </c>
      <c r="CP128" s="164" t="n">
        <v>0.0736786044827667</v>
      </c>
      <c r="CQ128" s="164" t="n">
        <v>0.0744145700421487</v>
      </c>
      <c r="CR128" s="164" t="n">
        <v>0.122920335064508</v>
      </c>
      <c r="CS128" s="165" t="n">
        <v>0.609357241092976</v>
      </c>
      <c r="CT128" s="214"/>
      <c r="CU128" s="142" t="n">
        <v>0.124546725039758</v>
      </c>
      <c r="CV128" s="145" t="n">
        <v>0.0246358169081785</v>
      </c>
      <c r="CW128" s="166" t="n">
        <v>46.1851201751687</v>
      </c>
      <c r="CX128" s="148" t="n">
        <v>287182</v>
      </c>
      <c r="CY128" s="163" t="n">
        <v>0.101313686508401</v>
      </c>
      <c r="CZ128" s="164" t="n">
        <v>0.102522122168947</v>
      </c>
      <c r="DA128" s="164" t="n">
        <v>0.509764939773126</v>
      </c>
      <c r="DB128" s="164" t="n">
        <v>0</v>
      </c>
      <c r="DC128" s="164" t="n">
        <v>0</v>
      </c>
      <c r="DD128" s="142" t="n">
        <v>0.286399251549526</v>
      </c>
      <c r="DE128" s="167"/>
      <c r="DF128" s="168"/>
      <c r="DG128" s="168"/>
      <c r="DH128" s="169"/>
      <c r="DI128" s="169"/>
      <c r="DJ128" s="169"/>
      <c r="DK128" s="169"/>
      <c r="DL128" s="169"/>
      <c r="DM128" s="169"/>
      <c r="DN128" s="169"/>
      <c r="DO128" s="170"/>
      <c r="DP128" s="145" t="n">
        <v>0.0280235321157033</v>
      </c>
      <c r="DQ128" s="145" t="n">
        <v>0.120023987159814</v>
      </c>
      <c r="DR128" s="171"/>
      <c r="DS128" s="194" t="n">
        <v>651</v>
      </c>
      <c r="DT128" s="174"/>
      <c r="DU128" s="169"/>
      <c r="DV128" s="169"/>
      <c r="DW128" s="170"/>
      <c r="DX128" s="170"/>
      <c r="DY128" s="173"/>
      <c r="DZ128" s="169"/>
      <c r="EA128" s="169"/>
      <c r="EB128" s="169"/>
      <c r="EC128" s="169"/>
      <c r="ED128" s="169"/>
      <c r="EE128" s="169"/>
      <c r="EF128" s="169"/>
      <c r="EG128" s="173"/>
      <c r="EH128" s="169"/>
      <c r="EI128" s="169"/>
      <c r="EJ128" s="170"/>
      <c r="EK128" s="211" t="n">
        <v>0.547686636645196</v>
      </c>
      <c r="EL128" s="143" t="n">
        <v>0.271648167903084</v>
      </c>
      <c r="EM128" s="143" t="n">
        <v>0.0207186152121454</v>
      </c>
      <c r="EN128" s="144" t="n">
        <v>0.12796095580112</v>
      </c>
      <c r="EO128" s="225"/>
      <c r="EP128" s="162" t="n">
        <v>5.32333333333333</v>
      </c>
    </row>
    <row r="129" customFormat="false" ht="15" hidden="false" customHeight="true" outlineLevel="0" collapsed="false">
      <c r="A129" s="1" t="n">
        <v>2013</v>
      </c>
      <c r="B129" s="2" t="s">
        <v>211</v>
      </c>
      <c r="C129" s="126" t="n">
        <v>22241</v>
      </c>
      <c r="D129" s="127" t="n">
        <v>47947</v>
      </c>
      <c r="E129" s="128" t="n">
        <v>43.1429665738162</v>
      </c>
      <c r="F129" s="128" t="n">
        <v>20.0918761148046</v>
      </c>
      <c r="G129" s="129" t="n">
        <v>31.2965517241379</v>
      </c>
      <c r="H129" s="128" t="n">
        <v>46.7560119047619</v>
      </c>
      <c r="I129" s="128" t="n">
        <v>43.4233650793651</v>
      </c>
      <c r="J129" s="128" t="n">
        <v>41.165401459854</v>
      </c>
      <c r="K129" s="128" t="n">
        <v>30.8080869565217</v>
      </c>
      <c r="L129" s="128" t="n">
        <v>73.3567597765363</v>
      </c>
      <c r="M129" s="130" t="n">
        <v>38.8691463414634</v>
      </c>
      <c r="N129" s="131" t="n">
        <v>33.84</v>
      </c>
      <c r="O129" s="157" t="n">
        <v>238.250825396825</v>
      </c>
      <c r="P129" s="145" t="n">
        <v>0.180009969485274</v>
      </c>
      <c r="Q129" s="134" t="n">
        <v>222</v>
      </c>
      <c r="R129" s="135" t="n">
        <v>265</v>
      </c>
      <c r="S129" s="136" t="n">
        <f aca="false">Q129-R129</f>
        <v>-43</v>
      </c>
      <c r="T129" s="209" t="n">
        <v>106437</v>
      </c>
      <c r="U129" s="210" t="n">
        <v>0.0198145381775135</v>
      </c>
      <c r="V129" s="210" t="n">
        <v>0.35739451506525</v>
      </c>
      <c r="W129" s="165" t="n">
        <v>0.271879139772823</v>
      </c>
      <c r="X129" s="165" t="n">
        <v>0.252412225072108</v>
      </c>
      <c r="Y129" s="165" t="n">
        <v>0.0855153752924265</v>
      </c>
      <c r="Z129" s="210" t="n">
        <v>0.622790946757237</v>
      </c>
      <c r="AA129" s="165" t="n">
        <v>0.202429606245948</v>
      </c>
      <c r="AB129" s="165" t="n">
        <v>0.0111145560284488</v>
      </c>
      <c r="AC129" s="165" t="n">
        <v>0.0130405779944944</v>
      </c>
      <c r="AD129" s="165" t="n">
        <v>0.00574048498172628</v>
      </c>
      <c r="AE129" s="165" t="n">
        <v>0.0974942923983201</v>
      </c>
      <c r="AF129" s="165" t="n">
        <v>0.259139209109614</v>
      </c>
      <c r="AG129" s="164" t="n">
        <v>0.0338322199986847</v>
      </c>
      <c r="AH129" s="211" t="n">
        <v>0.0141352473668289</v>
      </c>
      <c r="AI129" s="143" t="n">
        <v>0.063471110744438</v>
      </c>
      <c r="AJ129" s="143" t="n">
        <v>0.0958850113210315</v>
      </c>
      <c r="AK129" s="143" t="n">
        <v>0.460385556747243</v>
      </c>
      <c r="AL129" s="143" t="n">
        <v>0.27279560725646</v>
      </c>
      <c r="AM129" s="143" t="n">
        <v>0.0658911530951792</v>
      </c>
      <c r="AN129" s="144" t="n">
        <v>0.00312588803637397</v>
      </c>
      <c r="AO129" s="223" t="n">
        <v>0.120681717823689</v>
      </c>
      <c r="AP129" s="134" t="n">
        <v>143.6</v>
      </c>
      <c r="AQ129" s="143" t="n">
        <v>0.0201949860724234</v>
      </c>
      <c r="AR129" s="143" t="n">
        <v>0.233983286908078</v>
      </c>
      <c r="AS129" s="143" t="n">
        <v>0.219359331476323</v>
      </c>
      <c r="AT129" s="143" t="n">
        <v>0.0954038997214485</v>
      </c>
      <c r="AU129" s="143" t="n">
        <v>0.24025069637883</v>
      </c>
      <c r="AV129" s="143" t="n">
        <v>0.124651810584958</v>
      </c>
      <c r="AW129" s="144" t="n">
        <v>0.285515320334262</v>
      </c>
      <c r="AX129" s="145" t="n">
        <v>0.11731205703385</v>
      </c>
      <c r="AY129" s="133" t="n">
        <v>0.00626661781147533</v>
      </c>
      <c r="AZ129" s="147" t="n">
        <v>1977</v>
      </c>
      <c r="BA129" s="148" t="n">
        <v>1504</v>
      </c>
      <c r="BB129" s="148" t="n">
        <v>17618</v>
      </c>
      <c r="BC129" s="133" t="n">
        <v>2.09915868116329</v>
      </c>
      <c r="BD129" s="175" t="n">
        <v>4.547221</v>
      </c>
      <c r="BE129" s="176" t="n">
        <v>2.111212</v>
      </c>
      <c r="BF129" s="176" t="n">
        <v>4.65549</v>
      </c>
      <c r="BG129" s="177" t="n">
        <v>1.62401</v>
      </c>
      <c r="BH129" s="134" t="n">
        <v>1396</v>
      </c>
      <c r="BI129" s="134" t="n">
        <v>334</v>
      </c>
      <c r="BJ129" s="135" t="n">
        <v>32</v>
      </c>
      <c r="BK129" s="156" t="n">
        <v>0.22659076088069</v>
      </c>
      <c r="BL129" s="157" t="n">
        <v>12.8482775774157</v>
      </c>
      <c r="BM129" s="158"/>
      <c r="BN129" s="153"/>
      <c r="BO129" s="159"/>
      <c r="BP129" s="159"/>
      <c r="BQ129" s="162" t="n">
        <v>19.9753</v>
      </c>
      <c r="BR129" s="162" t="n">
        <v>80</v>
      </c>
      <c r="BS129" s="162" t="n">
        <v>25.9445435381871</v>
      </c>
      <c r="BT129" s="153"/>
      <c r="BU129" s="153"/>
      <c r="BV129" s="160" t="n">
        <v>128.976802161674</v>
      </c>
      <c r="BW129" s="134" t="n">
        <v>308350</v>
      </c>
      <c r="BX129" s="149"/>
      <c r="BY129" s="161" t="n">
        <v>-0.307</v>
      </c>
      <c r="BZ129" s="162" t="n">
        <v>0.787</v>
      </c>
      <c r="CA129" s="161" t="n">
        <v>-53.2</v>
      </c>
      <c r="CB129" s="163" t="n">
        <v>0.599085454840279</v>
      </c>
      <c r="CC129" s="133" t="n">
        <v>0.084313152310424</v>
      </c>
      <c r="CD129" s="133" t="n">
        <v>0.455</v>
      </c>
      <c r="CE129" s="164" t="n">
        <v>0.0502221501540457</v>
      </c>
      <c r="CF129" s="164" t="n">
        <v>0.0753818712502027</v>
      </c>
      <c r="CG129" s="164" t="n">
        <v>0.0222863628993027</v>
      </c>
      <c r="CH129" s="164" t="n">
        <v>0.01091292362575</v>
      </c>
      <c r="CI129" s="164" t="n">
        <v>0.0350186476406681</v>
      </c>
      <c r="CJ129" s="164" t="n">
        <v>0.0521906923950057</v>
      </c>
      <c r="CK129" s="164" t="n">
        <v>0.0560207556348306</v>
      </c>
      <c r="CL129" s="164" t="n">
        <v>0.054139776228312</v>
      </c>
      <c r="CM129" s="164" t="n">
        <v>0.0618258472514999</v>
      </c>
      <c r="CN129" s="164" t="n">
        <v>0.0794940814010054</v>
      </c>
      <c r="CO129" s="164" t="n">
        <v>0.0909064374898654</v>
      </c>
      <c r="CP129" s="164" t="n">
        <v>0.0829349764877574</v>
      </c>
      <c r="CQ129" s="164" t="n">
        <v>0.0756413166855846</v>
      </c>
      <c r="CR129" s="164" t="n">
        <v>0.123431165882925</v>
      </c>
      <c r="CS129" s="165" t="n">
        <v>0.599085454840279</v>
      </c>
      <c r="CT129" s="213" t="n">
        <v>-12343</v>
      </c>
      <c r="CU129" s="142" t="n">
        <v>0.129592994973245</v>
      </c>
      <c r="CV129" s="145" t="n">
        <v>0.0109356251013459</v>
      </c>
      <c r="CW129" s="166" t="n">
        <v>47.112811739906</v>
      </c>
      <c r="CX129" s="148" t="n">
        <v>23244</v>
      </c>
      <c r="CY129" s="163" t="n">
        <v>0.0896269335759782</v>
      </c>
      <c r="CZ129" s="164" t="n">
        <v>0.112829845313922</v>
      </c>
      <c r="DA129" s="164" t="n">
        <v>0.509099181073703</v>
      </c>
      <c r="DB129" s="164" t="n">
        <v>0</v>
      </c>
      <c r="DC129" s="164" t="n">
        <v>0</v>
      </c>
      <c r="DD129" s="142" t="n">
        <v>0.288444040036397</v>
      </c>
      <c r="DE129" s="167"/>
      <c r="DF129" s="168"/>
      <c r="DG129" s="168"/>
      <c r="DH129" s="169"/>
      <c r="DI129" s="169"/>
      <c r="DJ129" s="169"/>
      <c r="DK129" s="169"/>
      <c r="DL129" s="169"/>
      <c r="DM129" s="169"/>
      <c r="DN129" s="169"/>
      <c r="DO129" s="170"/>
      <c r="DP129" s="178"/>
      <c r="DQ129" s="178"/>
      <c r="DR129" s="171"/>
      <c r="DS129" s="194" t="n">
        <v>570.8</v>
      </c>
      <c r="DT129" s="174"/>
      <c r="DU129" s="169"/>
      <c r="DV129" s="169"/>
      <c r="DW129" s="170"/>
      <c r="DX129" s="170"/>
      <c r="DY129" s="173"/>
      <c r="DZ129" s="169"/>
      <c r="EA129" s="169"/>
      <c r="EB129" s="169"/>
      <c r="EC129" s="169"/>
      <c r="ED129" s="169"/>
      <c r="EE129" s="169"/>
      <c r="EF129" s="169"/>
      <c r="EG129" s="173"/>
      <c r="EH129" s="169"/>
      <c r="EI129" s="169"/>
      <c r="EJ129" s="170"/>
      <c r="EK129" s="211" t="n">
        <v>0.460422296025498</v>
      </c>
      <c r="EL129" s="143" t="n">
        <v>0.349828923262254</v>
      </c>
      <c r="EM129" s="143" t="n">
        <v>0.0396571772756552</v>
      </c>
      <c r="EN129" s="144" t="n">
        <v>0.102031170265274</v>
      </c>
      <c r="EO129" s="224" t="n">
        <v>-99</v>
      </c>
      <c r="EP129" s="132"/>
    </row>
    <row r="130" customFormat="false" ht="15" hidden="false" customHeight="true" outlineLevel="0" collapsed="false">
      <c r="A130" s="1" t="n">
        <v>2013</v>
      </c>
      <c r="B130" s="2" t="s">
        <v>212</v>
      </c>
      <c r="C130" s="126" t="n">
        <v>22999</v>
      </c>
      <c r="D130" s="127" t="n">
        <v>52947</v>
      </c>
      <c r="E130" s="128" t="n">
        <v>47.6452534965035</v>
      </c>
      <c r="F130" s="128" t="n">
        <v>20.7905503341369</v>
      </c>
      <c r="G130" s="129" t="n">
        <v>30.28</v>
      </c>
      <c r="H130" s="128" t="n">
        <v>73.0868595041322</v>
      </c>
      <c r="I130" s="128" t="n">
        <v>39.8901951219512</v>
      </c>
      <c r="J130" s="128" t="n">
        <v>31.2405</v>
      </c>
      <c r="K130" s="128" t="n">
        <v>31.2224380165289</v>
      </c>
      <c r="L130" s="128" t="n">
        <v>76.897251908397</v>
      </c>
      <c r="M130" s="130" t="n">
        <v>37.8366501240695</v>
      </c>
      <c r="N130" s="131" t="n">
        <v>37.5</v>
      </c>
      <c r="O130" s="157" t="n">
        <v>121.527073170732</v>
      </c>
      <c r="P130" s="145" t="n">
        <v>0.253240370006884</v>
      </c>
      <c r="Q130" s="134" t="n">
        <v>191</v>
      </c>
      <c r="R130" s="135" t="n">
        <v>174</v>
      </c>
      <c r="S130" s="136" t="n">
        <f aca="false">Q130-R130</f>
        <v>17</v>
      </c>
      <c r="T130" s="209" t="n">
        <v>81218</v>
      </c>
      <c r="U130" s="210" t="n">
        <v>0.0256962742249255</v>
      </c>
      <c r="V130" s="210" t="n">
        <v>0.316506193208402</v>
      </c>
      <c r="W130" s="165" t="n">
        <v>0.240082247777586</v>
      </c>
      <c r="X130" s="165" t="n">
        <v>0.213068531606294</v>
      </c>
      <c r="Y130" s="165" t="n">
        <v>0.0764239454308158</v>
      </c>
      <c r="Z130" s="210" t="n">
        <v>0.657797532566672</v>
      </c>
      <c r="AA130" s="165" t="n">
        <v>0.191299958137359</v>
      </c>
      <c r="AB130" s="165" t="n">
        <v>0.00715358664335492</v>
      </c>
      <c r="AC130" s="165" t="n">
        <v>0.0159078036888375</v>
      </c>
      <c r="AD130" s="165" t="n">
        <v>0.00843409096505701</v>
      </c>
      <c r="AE130" s="165" t="n">
        <v>0.076411632889261</v>
      </c>
      <c r="AF130" s="165" t="n">
        <v>0.313218744613263</v>
      </c>
      <c r="AG130" s="164" t="n">
        <v>0.0453717156295402</v>
      </c>
      <c r="AH130" s="211" t="n">
        <v>0.0176999733288073</v>
      </c>
      <c r="AI130" s="143" t="n">
        <v>0.062216618577698</v>
      </c>
      <c r="AJ130" s="143" t="n">
        <v>0.0968406759935019</v>
      </c>
      <c r="AK130" s="143" t="n">
        <v>0.450961375263681</v>
      </c>
      <c r="AL130" s="143" t="n">
        <v>0.286387993113983</v>
      </c>
      <c r="AM130" s="143" t="n">
        <v>0.0674902407681303</v>
      </c>
      <c r="AN130" s="144" t="n">
        <v>0.00303081735082317</v>
      </c>
      <c r="AO130" s="223" t="n">
        <v>0.121721785811027</v>
      </c>
      <c r="AP130" s="134" t="n">
        <v>114.4</v>
      </c>
      <c r="AQ130" s="143" t="n">
        <v>0.0236013986013986</v>
      </c>
      <c r="AR130" s="143" t="n">
        <v>0.211538461538462</v>
      </c>
      <c r="AS130" s="143" t="n">
        <v>0.179195804195804</v>
      </c>
      <c r="AT130" s="143" t="n">
        <v>0.0874125874125874</v>
      </c>
      <c r="AU130" s="143" t="n">
        <v>0.211538461538462</v>
      </c>
      <c r="AV130" s="143" t="n">
        <v>0.114510489510489</v>
      </c>
      <c r="AW130" s="144" t="n">
        <v>0.352272727272727</v>
      </c>
      <c r="AX130" s="145" t="n">
        <v>0.124955217098767</v>
      </c>
      <c r="AY130" s="133" t="n">
        <v>0.00560220640744663</v>
      </c>
      <c r="AZ130" s="147" t="n">
        <v>1935</v>
      </c>
      <c r="BA130" s="148" t="n">
        <v>1404</v>
      </c>
      <c r="BB130" s="148" t="n">
        <v>16200</v>
      </c>
      <c r="BC130" s="133" t="n">
        <v>2.88881489759064</v>
      </c>
      <c r="BD130" s="175" t="n">
        <v>2.534013</v>
      </c>
      <c r="BE130" s="176" t="n">
        <v>1.754317</v>
      </c>
      <c r="BF130" s="176" t="n">
        <v>2.858887</v>
      </c>
      <c r="BG130" s="177" t="n">
        <v>1.23452</v>
      </c>
      <c r="BH130" s="134" t="n">
        <v>1018</v>
      </c>
      <c r="BI130" s="134" t="n">
        <v>220</v>
      </c>
      <c r="BJ130" s="135" t="n">
        <v>32</v>
      </c>
      <c r="BK130" s="156" t="n">
        <v>0.194471653282364</v>
      </c>
      <c r="BL130" s="157" t="n">
        <v>9.52840023966447</v>
      </c>
      <c r="BM130" s="158"/>
      <c r="BN130" s="153"/>
      <c r="BO130" s="159"/>
      <c r="BP130" s="159"/>
      <c r="BQ130" s="162" t="n">
        <v>22.6762</v>
      </c>
      <c r="BR130" s="162" t="n">
        <v>22</v>
      </c>
      <c r="BS130" s="162" t="n">
        <v>8.39156571358823</v>
      </c>
      <c r="BT130" s="153"/>
      <c r="BU130" s="153"/>
      <c r="BV130" s="160" t="n">
        <v>124.468499264112</v>
      </c>
      <c r="BW130" s="134" t="n">
        <v>262168</v>
      </c>
      <c r="BX130" s="149"/>
      <c r="BY130" s="161" t="n">
        <v>-0.214</v>
      </c>
      <c r="BZ130" s="162" t="n">
        <v>0.731</v>
      </c>
      <c r="CA130" s="161" t="n">
        <v>-75.5</v>
      </c>
      <c r="CB130" s="163" t="n">
        <v>0.587051051234323</v>
      </c>
      <c r="CC130" s="133" t="n">
        <v>0.103985549621197</v>
      </c>
      <c r="CD130" s="133" t="n">
        <v>0.431</v>
      </c>
      <c r="CE130" s="164" t="n">
        <v>0.0464587592688658</v>
      </c>
      <c r="CF130" s="164" t="n">
        <v>0.0704433798175216</v>
      </c>
      <c r="CG130" s="164" t="n">
        <v>0.0227602148240823</v>
      </c>
      <c r="CH130" s="164" t="n">
        <v>0.0119312807055018</v>
      </c>
      <c r="CI130" s="164" t="n">
        <v>0.0357862134204022</v>
      </c>
      <c r="CJ130" s="164" t="n">
        <v>0.0513945256476763</v>
      </c>
      <c r="CK130" s="164" t="n">
        <v>0.0513678252113149</v>
      </c>
      <c r="CL130" s="164" t="n">
        <v>0.0486443807024503</v>
      </c>
      <c r="CM130" s="164" t="n">
        <v>0.058199322571786</v>
      </c>
      <c r="CN130" s="164" t="n">
        <v>0.0776524976351042</v>
      </c>
      <c r="CO130" s="164" t="n">
        <v>0.0894235757224375</v>
      </c>
      <c r="CP130" s="164" t="n">
        <v>0.082130542247719</v>
      </c>
      <c r="CQ130" s="164" t="n">
        <v>0.0805208873699307</v>
      </c>
      <c r="CR130" s="164" t="n">
        <v>0.133937017484971</v>
      </c>
      <c r="CS130" s="165" t="n">
        <v>0.587051051234323</v>
      </c>
      <c r="CT130" s="213" t="n">
        <v>-10056</v>
      </c>
      <c r="CU130" s="142" t="n">
        <v>0.139349577370236</v>
      </c>
      <c r="CV130" s="145" t="n">
        <v>0.0218523999877941</v>
      </c>
      <c r="CW130" s="166" t="n">
        <v>48.1936697079735</v>
      </c>
      <c r="CX130" s="148" t="n">
        <v>18468</v>
      </c>
      <c r="CY130" s="163" t="n">
        <v>0.116509926854754</v>
      </c>
      <c r="CZ130" s="164" t="n">
        <v>0.122779519331244</v>
      </c>
      <c r="DA130" s="164" t="n">
        <v>0.528735632183908</v>
      </c>
      <c r="DB130" s="164" t="n">
        <v>0</v>
      </c>
      <c r="DC130" s="164" t="n">
        <v>0</v>
      </c>
      <c r="DD130" s="142" t="n">
        <v>0.231974921630094</v>
      </c>
      <c r="DE130" s="167"/>
      <c r="DF130" s="168"/>
      <c r="DG130" s="168"/>
      <c r="DH130" s="169"/>
      <c r="DI130" s="169"/>
      <c r="DJ130" s="169"/>
      <c r="DK130" s="169"/>
      <c r="DL130" s="169"/>
      <c r="DM130" s="169"/>
      <c r="DN130" s="169"/>
      <c r="DO130" s="170"/>
      <c r="DP130" s="145" t="n">
        <v>0.0137888682066461</v>
      </c>
      <c r="DQ130" s="145" t="n">
        <v>0.108713692946058</v>
      </c>
      <c r="DR130" s="171"/>
      <c r="DS130" s="194" t="n">
        <v>744.6</v>
      </c>
      <c r="DT130" s="174"/>
      <c r="DU130" s="169"/>
      <c r="DV130" s="169"/>
      <c r="DW130" s="170"/>
      <c r="DX130" s="170"/>
      <c r="DY130" s="173"/>
      <c r="DZ130" s="169"/>
      <c r="EA130" s="169"/>
      <c r="EB130" s="169"/>
      <c r="EC130" s="169"/>
      <c r="ED130" s="169"/>
      <c r="EE130" s="169"/>
      <c r="EF130" s="169"/>
      <c r="EG130" s="173"/>
      <c r="EH130" s="169"/>
      <c r="EI130" s="169"/>
      <c r="EJ130" s="170"/>
      <c r="EK130" s="211" t="n">
        <v>0.450866448274225</v>
      </c>
      <c r="EL130" s="143" t="n">
        <v>0.349627308550539</v>
      </c>
      <c r="EM130" s="143" t="n">
        <v>0.0280871670702179</v>
      </c>
      <c r="EN130" s="144" t="n">
        <v>0.115420405450316</v>
      </c>
      <c r="EO130" s="224" t="n">
        <v>11.9</v>
      </c>
      <c r="EP130" s="132"/>
    </row>
    <row r="131" s="5" customFormat="true" ht="15" hidden="false" customHeight="true" outlineLevel="0" collapsed="false">
      <c r="A131" s="180" t="n">
        <v>2013</v>
      </c>
      <c r="B131" s="181" t="s">
        <v>213</v>
      </c>
      <c r="C131" s="182" t="n">
        <v>25292.7866548584</v>
      </c>
      <c r="D131" s="127" t="n">
        <v>55584</v>
      </c>
      <c r="E131" s="183" t="n">
        <v>50.007125681007</v>
      </c>
      <c r="F131" s="183" t="n">
        <v>22.7549170630294</v>
      </c>
      <c r="G131" s="183" t="n">
        <v>31.8794814814815</v>
      </c>
      <c r="H131" s="183" t="n">
        <v>70.1264435564436</v>
      </c>
      <c r="I131" s="183" t="n">
        <v>43.2681882352941</v>
      </c>
      <c r="J131" s="183" t="n">
        <v>36.6875356415479</v>
      </c>
      <c r="K131" s="183" t="n">
        <v>33.384824629774</v>
      </c>
      <c r="L131" s="183" t="n">
        <v>85.5701366120219</v>
      </c>
      <c r="M131" s="184" t="n">
        <v>40.549322235434</v>
      </c>
      <c r="N131" s="185" t="n">
        <v>39.1755947652187</v>
      </c>
      <c r="O131" s="218" t="n">
        <v>185.275152941176</v>
      </c>
      <c r="P131" s="219" t="n">
        <v>0.23238336104558</v>
      </c>
      <c r="Q131" s="186" t="n">
        <v>999</v>
      </c>
      <c r="R131" s="187" t="n">
        <v>909</v>
      </c>
      <c r="S131" s="136" t="n">
        <f aca="false">Q131-R131</f>
        <v>90</v>
      </c>
      <c r="T131" s="189" t="n">
        <v>393637</v>
      </c>
      <c r="U131" s="216" t="n">
        <v>0.024380330101083</v>
      </c>
      <c r="V131" s="216" t="n">
        <v>0.311805038652362</v>
      </c>
      <c r="W131" s="164" t="n">
        <v>0.228621801304247</v>
      </c>
      <c r="X131" s="164" t="n">
        <v>0.186389998907623</v>
      </c>
      <c r="Y131" s="164" t="n">
        <v>0.0831832373481151</v>
      </c>
      <c r="Z131" s="216" t="n">
        <v>0.66380955042336</v>
      </c>
      <c r="AA131" s="164" t="n">
        <v>0.217964774652789</v>
      </c>
      <c r="AB131" s="164" t="n">
        <v>0.00963832160086577</v>
      </c>
      <c r="AC131" s="164" t="n">
        <v>0.013812217855537</v>
      </c>
      <c r="AD131" s="164" t="n">
        <v>0.00883301112446238</v>
      </c>
      <c r="AE131" s="164" t="n">
        <v>0.104403295421924</v>
      </c>
      <c r="AF131" s="164" t="n">
        <v>0.27307900426027</v>
      </c>
      <c r="AG131" s="164" t="n">
        <v>0.0360789255075107</v>
      </c>
      <c r="AH131" s="211" t="n">
        <v>0.015051121482984</v>
      </c>
      <c r="AI131" s="143" t="n">
        <v>0.0625468790104137</v>
      </c>
      <c r="AJ131" s="143" t="n">
        <v>0.0957739740193721</v>
      </c>
      <c r="AK131" s="143" t="n">
        <v>0.4543121213858</v>
      </c>
      <c r="AL131" s="143" t="n">
        <v>0.28422946481302</v>
      </c>
      <c r="AM131" s="143" t="n">
        <v>0.0658636079332368</v>
      </c>
      <c r="AN131" s="144" t="n">
        <v>0.00312983585805098</v>
      </c>
      <c r="AO131" s="142" t="n">
        <v>0.115126258212586</v>
      </c>
      <c r="AP131" s="189" t="n">
        <v>532.3</v>
      </c>
      <c r="AQ131" s="164" t="n">
        <v>0.025361638173962</v>
      </c>
      <c r="AR131" s="164" t="n">
        <v>0.188051850460267</v>
      </c>
      <c r="AS131" s="164" t="n">
        <v>0.159684388502724</v>
      </c>
      <c r="AT131" s="164" t="n">
        <v>0.0922412173586324</v>
      </c>
      <c r="AU131" s="164" t="n">
        <v>0.241029494645876</v>
      </c>
      <c r="AV131" s="164" t="n">
        <v>0.137516438098816</v>
      </c>
      <c r="AW131" s="142" t="n">
        <v>0.31598722524892</v>
      </c>
      <c r="AX131" s="133" t="n">
        <v>0.119013778674163</v>
      </c>
      <c r="AY131" s="133" t="n">
        <v>0.00419439747471786</v>
      </c>
      <c r="AZ131" s="147" t="n">
        <v>2136.16961540513</v>
      </c>
      <c r="BA131" s="197" t="n">
        <v>1474.49813131089</v>
      </c>
      <c r="BB131" s="149"/>
      <c r="BC131" s="133" t="n">
        <v>2.81627456172978</v>
      </c>
      <c r="BD131" s="175" t="n">
        <f aca="false">(BD120*$H120+BD122*$H122+BD123*$H123+BD124*$H124+BD126*$H126+BD129*$H129+BD130*$H130)/($H120+$H122+$H123+$H124+$H126+$H129+$H130)</f>
        <v>4.00483613749687</v>
      </c>
      <c r="BE131" s="176" t="n">
        <f aca="false">(BE120*$H120+BE122*$H122+BE123*$H123+BE124*$H124+BE126*$H126+BE129*$H129+BE130*$H130)/($H120+$H122+$H123+$H124+$H126+$H129+$H130)</f>
        <v>1.56039401363192</v>
      </c>
      <c r="BF131" s="176" t="n">
        <f aca="false">(BF120*$H120+BF122*$H122+BF123*$H123+BF124*$H124+BF126*$H126+BF129*$H129+BF130*$H130)/($H120+$H122+$H123+$H124+$H126+$H129+$H130)</f>
        <v>4.438872138357</v>
      </c>
      <c r="BG131" s="177" t="n">
        <f aca="false">(BG120*$H120+BG122*$H122+BG123*$H123+BG124*$H124+BG126*$H126+BG129*$H129+BG130*$H130)/($H120+$H122+$H123+$H124+$H126+$H129+$H130)</f>
        <v>1.9516892062346</v>
      </c>
      <c r="BH131" s="198" t="n">
        <v>4822</v>
      </c>
      <c r="BI131" s="198" t="n">
        <v>1065</v>
      </c>
      <c r="BJ131" s="199" t="n">
        <v>139</v>
      </c>
      <c r="BK131" s="143" t="n">
        <v>0.243940120659221</v>
      </c>
      <c r="BL131" s="157" t="n">
        <v>13.0629295282469</v>
      </c>
      <c r="BM131" s="158"/>
      <c r="BN131" s="155"/>
      <c r="BO131" s="146"/>
      <c r="BP131" s="146"/>
      <c r="BQ131" s="162" t="n">
        <v>25.9487428571429</v>
      </c>
      <c r="BR131" s="162" t="n">
        <v>263</v>
      </c>
      <c r="BS131" s="162" t="n">
        <v>25.6208676609122</v>
      </c>
      <c r="BT131" s="153"/>
      <c r="BU131" s="153"/>
      <c r="BV131" s="160" t="n">
        <v>99.8420183415766</v>
      </c>
      <c r="BW131" s="204" t="n">
        <f aca="false">SUM(BW120+BW123+BW124+BW126+BW122+BW129+BW130)</f>
        <v>1169804</v>
      </c>
      <c r="BX131" s="149"/>
      <c r="BY131" s="176" t="n">
        <v>-0.152190386594677</v>
      </c>
      <c r="BZ131" s="162" t="n">
        <v>0.730783286772827</v>
      </c>
      <c r="CA131" s="176" t="n">
        <v>-62.9794433939361</v>
      </c>
      <c r="CB131" s="163" t="n">
        <v>0.608019805027167</v>
      </c>
      <c r="CC131" s="133" t="n">
        <v>0.0940860215053763</v>
      </c>
      <c r="CD131" s="133" t="n">
        <v>0.429730827854154</v>
      </c>
      <c r="CE131" s="164" t="n">
        <v>0.0464889844794513</v>
      </c>
      <c r="CF131" s="164" t="n">
        <v>0.0699330828070343</v>
      </c>
      <c r="CG131" s="164" t="n">
        <v>0.0220122345281774</v>
      </c>
      <c r="CH131" s="164" t="n">
        <v>0.0114138778803971</v>
      </c>
      <c r="CI131" s="164" t="n">
        <v>0.0382499974354678</v>
      </c>
      <c r="CJ131" s="164" t="n">
        <v>0.0539834023477437</v>
      </c>
      <c r="CK131" s="164" t="n">
        <v>0.0551596677734048</v>
      </c>
      <c r="CL131" s="164" t="n">
        <v>0.0509666576623092</v>
      </c>
      <c r="CM131" s="164" t="n">
        <v>0.0615453528967246</v>
      </c>
      <c r="CN131" s="164" t="n">
        <v>0.0815410102889031</v>
      </c>
      <c r="CO131" s="164" t="n">
        <v>0.0936421827930149</v>
      </c>
      <c r="CP131" s="164" t="n">
        <v>0.0840303161897207</v>
      </c>
      <c r="CQ131" s="164" t="n">
        <v>0.0774873397594811</v>
      </c>
      <c r="CR131" s="164" t="n">
        <v>0.125944175263548</v>
      </c>
      <c r="CS131" s="164" t="n">
        <v>0.608019805027167</v>
      </c>
      <c r="CT131" s="214"/>
      <c r="CU131" s="142" t="n">
        <v>0.127601717894622</v>
      </c>
      <c r="CV131" s="145" t="n">
        <v>0.01804404840469</v>
      </c>
      <c r="CW131" s="192" t="n">
        <v>47.4431443216129</v>
      </c>
      <c r="CX131" s="148" t="n">
        <v>81808</v>
      </c>
      <c r="CY131" s="163" t="n">
        <v>0.091919674874492</v>
      </c>
      <c r="CZ131" s="164" t="n">
        <v>0.133158020559407</v>
      </c>
      <c r="DA131" s="164" t="n">
        <v>0.463901506096103</v>
      </c>
      <c r="DB131" s="164" t="n">
        <v>0</v>
      </c>
      <c r="DC131" s="164" t="n">
        <v>0</v>
      </c>
      <c r="DD131" s="142" t="n">
        <v>0.311020798469998</v>
      </c>
      <c r="DE131" s="167"/>
      <c r="DF131" s="168"/>
      <c r="DG131" s="168"/>
      <c r="DH131" s="169"/>
      <c r="DI131" s="169"/>
      <c r="DJ131" s="169"/>
      <c r="DK131" s="169"/>
      <c r="DL131" s="169"/>
      <c r="DM131" s="169"/>
      <c r="DN131" s="169"/>
      <c r="DO131" s="170"/>
      <c r="DP131" s="145" t="n">
        <v>0.0182551948873486</v>
      </c>
      <c r="DQ131" s="145" t="n">
        <v>0.143792840822544</v>
      </c>
      <c r="DR131" s="171"/>
      <c r="DS131" s="200" t="n">
        <v>632.681628631805</v>
      </c>
      <c r="DT131" s="174"/>
      <c r="DU131" s="169"/>
      <c r="DV131" s="169"/>
      <c r="DW131" s="170"/>
      <c r="DX131" s="170"/>
      <c r="DY131" s="173"/>
      <c r="DZ131" s="169"/>
      <c r="EA131" s="169"/>
      <c r="EB131" s="169"/>
      <c r="EC131" s="169"/>
      <c r="ED131" s="169"/>
      <c r="EE131" s="169"/>
      <c r="EF131" s="169"/>
      <c r="EG131" s="173"/>
      <c r="EH131" s="169"/>
      <c r="EI131" s="169"/>
      <c r="EJ131" s="170"/>
      <c r="EK131" s="211" t="n">
        <v>0.424045474137011</v>
      </c>
      <c r="EL131" s="143" t="n">
        <v>0.385892604905028</v>
      </c>
      <c r="EM131" s="143" t="n">
        <v>0.0313829582940371</v>
      </c>
      <c r="EN131" s="144" t="n">
        <v>0.102651377751983</v>
      </c>
      <c r="EO131" s="225"/>
      <c r="EP131" s="132"/>
    </row>
    <row r="132" s="125" customFormat="true" ht="15" hidden="false" customHeight="true" outlineLevel="0" collapsed="false">
      <c r="A132" s="79" t="n">
        <v>2014</v>
      </c>
      <c r="B132" s="80" t="s">
        <v>200</v>
      </c>
      <c r="C132" s="81" t="n">
        <v>36211</v>
      </c>
      <c r="D132" s="82" t="n">
        <v>68721</v>
      </c>
      <c r="E132" s="83" t="n">
        <v>61.8629546306712</v>
      </c>
      <c r="F132" s="83" t="n">
        <v>32.5110354024655</v>
      </c>
      <c r="G132" s="83" t="n">
        <v>31.1648690292758</v>
      </c>
      <c r="H132" s="83" t="n">
        <v>84.8278597100012</v>
      </c>
      <c r="I132" s="83" t="n">
        <v>80.654868438627</v>
      </c>
      <c r="J132" s="83" t="n">
        <v>48.8871100164204</v>
      </c>
      <c r="K132" s="83" t="n">
        <v>49.2691505756504</v>
      </c>
      <c r="L132" s="83" t="n">
        <v>94.5706245710364</v>
      </c>
      <c r="M132" s="84" t="n">
        <v>44.2046659597031</v>
      </c>
      <c r="N132" s="201" t="n">
        <v>50.27</v>
      </c>
      <c r="O132" s="108" t="n">
        <v>235.092725524242</v>
      </c>
      <c r="P132" s="97" t="n">
        <v>0.463389499147555</v>
      </c>
      <c r="Q132" s="88" t="n">
        <v>80080</v>
      </c>
      <c r="R132" s="89" t="n">
        <v>79442</v>
      </c>
      <c r="S132" s="88" t="n">
        <f aca="false">Q132-R132</f>
        <v>638</v>
      </c>
      <c r="T132" s="88" t="n">
        <v>30174505</v>
      </c>
      <c r="U132" s="206" t="n">
        <v>0.00810873285245276</v>
      </c>
      <c r="V132" s="206" t="n">
        <v>0.293412203447911</v>
      </c>
      <c r="W132" s="115" t="n">
        <v>0.237162896292748</v>
      </c>
      <c r="X132" s="115" t="n">
        <v>0.219165020271252</v>
      </c>
      <c r="Y132" s="115" t="n">
        <v>0.0562493071551629</v>
      </c>
      <c r="Z132" s="206" t="n">
        <v>0.698413743655447</v>
      </c>
      <c r="AA132" s="115" t="n">
        <v>0.221237664047844</v>
      </c>
      <c r="AB132" s="115" t="n">
        <v>0.0306800061840285</v>
      </c>
      <c r="AC132" s="115" t="n">
        <v>0.0330278491726708</v>
      </c>
      <c r="AD132" s="115" t="n">
        <v>0.00769636486166053</v>
      </c>
      <c r="AE132" s="115" t="n">
        <v>0.132330024966441</v>
      </c>
      <c r="AF132" s="115" t="n">
        <v>0.236214214615948</v>
      </c>
      <c r="AG132" s="115" t="n">
        <v>0.0372276198068535</v>
      </c>
      <c r="AH132" s="207" t="n">
        <v>0.0229251813741435</v>
      </c>
      <c r="AI132" s="95" t="n">
        <v>0.0803673829943524</v>
      </c>
      <c r="AJ132" s="95" t="n">
        <v>0.108462955730343</v>
      </c>
      <c r="AK132" s="95" t="n">
        <v>0.47523719113205</v>
      </c>
      <c r="AL132" s="95" t="n">
        <v>0.247487274439133</v>
      </c>
      <c r="AM132" s="95" t="n">
        <v>0.0591886097220153</v>
      </c>
      <c r="AN132" s="96" t="n">
        <v>0.00633140460796291</v>
      </c>
      <c r="AO132" s="222" t="n">
        <v>0.137750397352995</v>
      </c>
      <c r="AP132" s="88" t="n">
        <v>42672</v>
      </c>
      <c r="AQ132" s="95" t="n">
        <v>0.0152090363704537</v>
      </c>
      <c r="AR132" s="95" t="n">
        <v>0.189093550806149</v>
      </c>
      <c r="AS132" s="95" t="n">
        <v>0.175454630671166</v>
      </c>
      <c r="AT132" s="95" t="n">
        <v>0.0570866141732284</v>
      </c>
      <c r="AU132" s="95" t="n">
        <v>0.258506749156355</v>
      </c>
      <c r="AV132" s="95" t="n">
        <v>0.170720847394076</v>
      </c>
      <c r="AW132" s="96" t="n">
        <v>0.309383202099737</v>
      </c>
      <c r="AX132" s="97" t="n">
        <v>0.103183286786843</v>
      </c>
      <c r="AY132" s="87" t="n">
        <v>0.0016</v>
      </c>
      <c r="AZ132" s="99" t="n">
        <v>2635</v>
      </c>
      <c r="BA132" s="226" t="n">
        <v>1755</v>
      </c>
      <c r="BB132" s="227" t="n">
        <v>21188.1608810717</v>
      </c>
      <c r="BC132" s="87" t="n">
        <v>1.24282150687602</v>
      </c>
      <c r="BD132" s="102" t="n">
        <v>6.97338</v>
      </c>
      <c r="BE132" s="103" t="n">
        <v>4.080254</v>
      </c>
      <c r="BF132" s="103" t="n">
        <v>9.979644</v>
      </c>
      <c r="BG132" s="104" t="n">
        <v>4.39792</v>
      </c>
      <c r="BH132" s="88" t="n">
        <v>337258</v>
      </c>
      <c r="BI132" s="88" t="n">
        <v>77942</v>
      </c>
      <c r="BJ132" s="89" t="n">
        <v>13819</v>
      </c>
      <c r="BK132" s="95" t="n">
        <v>0.0945138499957772</v>
      </c>
      <c r="BL132" s="108" t="n">
        <v>9.44728607490172</v>
      </c>
      <c r="BM132" s="109"/>
      <c r="BN132" s="110"/>
      <c r="BO132" s="111"/>
      <c r="BP132" s="111"/>
      <c r="BQ132" s="112" t="n">
        <v>31.7038</v>
      </c>
      <c r="BR132" s="112" t="n">
        <v>48144</v>
      </c>
      <c r="BS132" s="112" t="n">
        <v>59.2924388827213</v>
      </c>
      <c r="BT132" s="110"/>
      <c r="BU132" s="110"/>
      <c r="BV132" s="113" t="n">
        <v>227.205025905237</v>
      </c>
      <c r="BW132" s="88" t="n">
        <v>81197537</v>
      </c>
      <c r="BX132" s="101"/>
      <c r="BY132" s="103" t="n">
        <v>0.68</v>
      </c>
      <c r="BZ132" s="112" t="n">
        <v>0.883</v>
      </c>
      <c r="CA132" s="103" t="n">
        <v>-18.9</v>
      </c>
      <c r="CB132" s="114" t="n">
        <v>0.628058533351818</v>
      </c>
      <c r="CC132" s="87" t="n">
        <v>0.0568346966670815</v>
      </c>
      <c r="CD132" s="87" t="n">
        <v>0.372</v>
      </c>
      <c r="CE132" s="115" t="n">
        <v>0.0514087268435248</v>
      </c>
      <c r="CF132" s="115" t="n">
        <v>0.0802051544987134</v>
      </c>
      <c r="CG132" s="115" t="n">
        <v>0.0298690956598844</v>
      </c>
      <c r="CH132" s="115" t="n">
        <v>0.0202160196066046</v>
      </c>
      <c r="CI132" s="115" t="n">
        <v>0.0564835852102263</v>
      </c>
      <c r="CJ132" s="115" t="n">
        <v>0.0636327922114189</v>
      </c>
      <c r="CK132" s="115" t="n">
        <v>0.0624905777622294</v>
      </c>
      <c r="CL132" s="115" t="n">
        <v>0.058605422969911</v>
      </c>
      <c r="CM132" s="115" t="n">
        <v>0.0638477371548844</v>
      </c>
      <c r="CN132" s="115" t="n">
        <v>0.0827909841649507</v>
      </c>
      <c r="CO132" s="115" t="n">
        <v>0.0844440884949503</v>
      </c>
      <c r="CP132" s="115" t="n">
        <v>0.0720850929259098</v>
      </c>
      <c r="CQ132" s="115" t="n">
        <v>0.0634622328507329</v>
      </c>
      <c r="CR132" s="115" t="n">
        <v>0.103883791450472</v>
      </c>
      <c r="CS132" s="115" t="n">
        <v>0.628058533351818</v>
      </c>
      <c r="CT132" s="217"/>
      <c r="CU132" s="94" t="n">
        <v>0.106574698195587</v>
      </c>
      <c r="CV132" s="97" t="n">
        <v>0.0928571761973519</v>
      </c>
      <c r="CW132" s="116" t="n">
        <v>43.8993032571912</v>
      </c>
      <c r="CX132" s="100" t="n">
        <v>6512461</v>
      </c>
      <c r="CY132" s="114" t="n">
        <v>0.0551884812999797</v>
      </c>
      <c r="CZ132" s="115" t="n">
        <v>0.172382014785106</v>
      </c>
      <c r="DA132" s="115" t="n">
        <v>0.44173236584027</v>
      </c>
      <c r="DB132" s="115" t="n">
        <v>0.0186947307048962</v>
      </c>
      <c r="DC132" s="115" t="n">
        <v>0.000988573222008156</v>
      </c>
      <c r="DD132" s="94" t="n">
        <v>0.329708564852637</v>
      </c>
      <c r="DE132" s="117"/>
      <c r="DF132" s="118"/>
      <c r="DG132" s="118"/>
      <c r="DH132" s="119"/>
      <c r="DI132" s="119"/>
      <c r="DJ132" s="119"/>
      <c r="DK132" s="119"/>
      <c r="DL132" s="119"/>
      <c r="DM132" s="119"/>
      <c r="DN132" s="119"/>
      <c r="DO132" s="120"/>
      <c r="DP132" s="97" t="n">
        <v>0.0332407742860476</v>
      </c>
      <c r="DQ132" s="97" t="n">
        <v>0.119141081609992</v>
      </c>
      <c r="DR132" s="121"/>
      <c r="DS132" s="202" t="n">
        <v>615.1</v>
      </c>
      <c r="DT132" s="228"/>
      <c r="DU132" s="229"/>
      <c r="DV132" s="229"/>
      <c r="DW132" s="230"/>
      <c r="DX132" s="230"/>
      <c r="DY132" s="123"/>
      <c r="DZ132" s="119"/>
      <c r="EA132" s="119"/>
      <c r="EB132" s="119"/>
      <c r="EC132" s="119"/>
      <c r="ED132" s="119"/>
      <c r="EE132" s="119"/>
      <c r="EF132" s="119"/>
      <c r="EG132" s="123"/>
      <c r="EH132" s="119"/>
      <c r="EI132" s="119"/>
      <c r="EJ132" s="120"/>
      <c r="EK132" s="207" t="n">
        <v>0.516531491613457</v>
      </c>
      <c r="EL132" s="95" t="n">
        <v>0.305864577961425</v>
      </c>
      <c r="EM132" s="95" t="n">
        <v>0.0238024311082918</v>
      </c>
      <c r="EN132" s="96" t="n">
        <v>0.136859459823978</v>
      </c>
      <c r="EO132" s="116" t="n">
        <v>142.426193777162</v>
      </c>
      <c r="EP132" s="112" t="n">
        <v>7.25333333333333</v>
      </c>
    </row>
    <row r="133" customFormat="false" ht="15" hidden="false" customHeight="true" outlineLevel="0" collapsed="false">
      <c r="A133" s="1" t="n">
        <v>2014</v>
      </c>
      <c r="B133" s="2" t="s">
        <v>201</v>
      </c>
      <c r="C133" s="126" t="n">
        <v>25881</v>
      </c>
      <c r="D133" s="127" t="n">
        <v>58670</v>
      </c>
      <c r="E133" s="128" t="n">
        <v>52.8154171671441</v>
      </c>
      <c r="F133" s="128" t="n">
        <v>23.2567546235117</v>
      </c>
      <c r="G133" s="129" t="n">
        <v>30.204501607717</v>
      </c>
      <c r="H133" s="128" t="n">
        <v>76.1001458885942</v>
      </c>
      <c r="I133" s="128" t="n">
        <v>60.8704524180967</v>
      </c>
      <c r="J133" s="128" t="n">
        <v>40.1874143302181</v>
      </c>
      <c r="K133" s="128" t="n">
        <v>38.3568881506091</v>
      </c>
      <c r="L133" s="128" t="n">
        <v>83.6476423231742</v>
      </c>
      <c r="M133" s="130" t="n">
        <v>44.3629557472864</v>
      </c>
      <c r="N133" s="131" t="n">
        <v>40.94</v>
      </c>
      <c r="O133" s="157" t="n">
        <v>203.051677067083</v>
      </c>
      <c r="P133" s="145" t="n">
        <v>0.280265450435006</v>
      </c>
      <c r="Q133" s="134" t="n">
        <v>2890</v>
      </c>
      <c r="R133" s="135" t="n">
        <v>2235</v>
      </c>
      <c r="S133" s="136" t="n">
        <f aca="false">Q133-R133</f>
        <v>655</v>
      </c>
      <c r="T133" s="134" t="n">
        <v>795910</v>
      </c>
      <c r="U133" s="210" t="n">
        <v>0.0282858614667488</v>
      </c>
      <c r="V133" s="210" t="n">
        <v>0.25596738324685</v>
      </c>
      <c r="W133" s="165" t="n">
        <v>0.175622871932756</v>
      </c>
      <c r="X133" s="165" t="n">
        <v>0.143937128569813</v>
      </c>
      <c r="Y133" s="165" t="n">
        <v>0.0803445113140933</v>
      </c>
      <c r="Z133" s="210" t="n">
        <v>0.715742986016007</v>
      </c>
      <c r="AA133" s="165" t="n">
        <v>0.234398361623802</v>
      </c>
      <c r="AB133" s="165" t="n">
        <v>0.0151813647271676</v>
      </c>
      <c r="AC133" s="165" t="n">
        <v>0.0157894736842105</v>
      </c>
      <c r="AD133" s="165" t="n">
        <v>0.00973225615961604</v>
      </c>
      <c r="AE133" s="165" t="n">
        <v>0.120822706084859</v>
      </c>
      <c r="AF133" s="165" t="n">
        <v>0.280267869482731</v>
      </c>
      <c r="AG133" s="164" t="n">
        <v>0.0395509542536216</v>
      </c>
      <c r="AH133" s="211" t="n">
        <v>0.0149979269012828</v>
      </c>
      <c r="AI133" s="143" t="n">
        <v>0.0566282619894209</v>
      </c>
      <c r="AJ133" s="143" t="n">
        <v>0.104528150167733</v>
      </c>
      <c r="AK133" s="143" t="n">
        <v>0.457453732205903</v>
      </c>
      <c r="AL133" s="143" t="n">
        <v>0.287849128670327</v>
      </c>
      <c r="AM133" s="143" t="n">
        <v>0.0740209320149263</v>
      </c>
      <c r="AN133" s="144" t="n">
        <v>0.00452186805040771</v>
      </c>
      <c r="AO133" s="223" t="n">
        <v>0.12109495746579</v>
      </c>
      <c r="AP133" s="134" t="n">
        <v>1082.3</v>
      </c>
      <c r="AQ133" s="143" t="n">
        <v>0.028735101173427</v>
      </c>
      <c r="AR133" s="143" t="n">
        <v>0.139332902152823</v>
      </c>
      <c r="AS133" s="143" t="n">
        <v>0.118451445994641</v>
      </c>
      <c r="AT133" s="143" t="n">
        <v>0.0889771782315439</v>
      </c>
      <c r="AU133" s="143" t="n">
        <v>0.250300286427053</v>
      </c>
      <c r="AV133" s="143" t="n">
        <v>0.160676337429548</v>
      </c>
      <c r="AW133" s="144" t="n">
        <v>0.331978194585605</v>
      </c>
      <c r="AX133" s="145" t="n">
        <v>0.118345327729788</v>
      </c>
      <c r="AY133" s="133" t="n">
        <v>0.0014</v>
      </c>
      <c r="AZ133" s="147" t="n">
        <v>2180</v>
      </c>
      <c r="BA133" s="231" t="n">
        <v>1533</v>
      </c>
      <c r="BB133" s="213" t="n">
        <v>19032.6111435087</v>
      </c>
      <c r="BC133" s="150"/>
      <c r="BD133" s="151"/>
      <c r="BE133" s="152"/>
      <c r="BF133" s="152"/>
      <c r="BG133" s="153"/>
      <c r="BH133" s="134" t="n">
        <v>9565</v>
      </c>
      <c r="BI133" s="134" t="n">
        <v>2111</v>
      </c>
      <c r="BJ133" s="135" t="n">
        <v>283</v>
      </c>
      <c r="BK133" s="156" t="n">
        <v>0.122732326344073</v>
      </c>
      <c r="BL133" s="157" t="n">
        <v>9.76979965725477</v>
      </c>
      <c r="BM133" s="158"/>
      <c r="BN133" s="153"/>
      <c r="BO133" s="159"/>
      <c r="BP133" s="159"/>
      <c r="BQ133" s="159"/>
      <c r="BR133" s="162" t="n">
        <v>327</v>
      </c>
      <c r="BS133" s="162" t="n">
        <v>13.3041915933783</v>
      </c>
      <c r="BT133" s="153"/>
      <c r="BU133" s="153"/>
      <c r="BV133" s="160" t="n">
        <v>82.8840567687563</v>
      </c>
      <c r="BW133" s="134" t="n">
        <v>2457872</v>
      </c>
      <c r="BX133" s="149"/>
      <c r="BY133" s="161" t="n">
        <v>0.734</v>
      </c>
      <c r="BZ133" s="162" t="n">
        <v>0.788</v>
      </c>
      <c r="CA133" s="161" t="n">
        <v>-39.3</v>
      </c>
      <c r="CB133" s="163" t="n">
        <v>0.622136547387334</v>
      </c>
      <c r="CC133" s="133" t="n">
        <v>0.0815024471399461</v>
      </c>
      <c r="CD133" s="133" t="n">
        <v>0.422</v>
      </c>
      <c r="CE133" s="164" t="n">
        <v>0.0488186528834699</v>
      </c>
      <c r="CF133" s="164" t="n">
        <v>0.0743557841905518</v>
      </c>
      <c r="CG133" s="164" t="n">
        <v>0.0240842484881231</v>
      </c>
      <c r="CH133" s="164" t="n">
        <v>0.0136789059804579</v>
      </c>
      <c r="CI133" s="164" t="n">
        <v>0.0347406211552107</v>
      </c>
      <c r="CJ133" s="164" t="n">
        <v>0.0557470039123274</v>
      </c>
      <c r="CK133" s="164" t="n">
        <v>0.0581022933659686</v>
      </c>
      <c r="CL133" s="164" t="n">
        <v>0.056408144931876</v>
      </c>
      <c r="CM133" s="164" t="n">
        <v>0.059957556780825</v>
      </c>
      <c r="CN133" s="164" t="n">
        <v>0.0831052227292552</v>
      </c>
      <c r="CO133" s="164" t="n">
        <v>0.0981096655969066</v>
      </c>
      <c r="CP133" s="164" t="n">
        <v>0.0851240422609477</v>
      </c>
      <c r="CQ133" s="164" t="n">
        <v>0.0771630906735583</v>
      </c>
      <c r="CR133" s="164" t="n">
        <v>0.112412688699818</v>
      </c>
      <c r="CS133" s="165" t="n">
        <v>0.622136547387334</v>
      </c>
      <c r="CT133" s="214"/>
      <c r="CU133" s="142" t="n">
        <v>0.118192078350703</v>
      </c>
      <c r="CV133" s="145" t="n">
        <v>0.0261331753647057</v>
      </c>
      <c r="CW133" s="166" t="n">
        <v>46.4032217707025</v>
      </c>
      <c r="CX133" s="148" t="n">
        <v>182757</v>
      </c>
      <c r="CY133" s="163" t="n">
        <v>0.0805287799504269</v>
      </c>
      <c r="CZ133" s="164" t="n">
        <v>0.144092536491325</v>
      </c>
      <c r="DA133" s="164" t="n">
        <v>0.415367667309281</v>
      </c>
      <c r="DB133" s="164" t="n">
        <v>0.0282015973561002</v>
      </c>
      <c r="DC133" s="164" t="n">
        <v>0.0023134122831176</v>
      </c>
      <c r="DD133" s="142" t="n">
        <v>0.35769760396585</v>
      </c>
      <c r="DE133" s="167"/>
      <c r="DF133" s="168"/>
      <c r="DG133" s="168"/>
      <c r="DH133" s="169"/>
      <c r="DI133" s="169"/>
      <c r="DJ133" s="169"/>
      <c r="DK133" s="169"/>
      <c r="DL133" s="169"/>
      <c r="DM133" s="169"/>
      <c r="DN133" s="169"/>
      <c r="DO133" s="170"/>
      <c r="DP133" s="145" t="n">
        <v>0.0202459688706328</v>
      </c>
      <c r="DQ133" s="145" t="n">
        <v>0.144548048711868</v>
      </c>
      <c r="DR133" s="171"/>
      <c r="DS133" s="194" t="n">
        <v>622.1</v>
      </c>
      <c r="DT133" s="232"/>
      <c r="DU133" s="233"/>
      <c r="DV133" s="233"/>
      <c r="DW133" s="234"/>
      <c r="DX133" s="234"/>
      <c r="DY133" s="173"/>
      <c r="DZ133" s="169"/>
      <c r="EA133" s="169"/>
      <c r="EB133" s="169"/>
      <c r="EC133" s="169"/>
      <c r="ED133" s="169"/>
      <c r="EE133" s="169"/>
      <c r="EF133" s="169"/>
      <c r="EG133" s="173"/>
      <c r="EH133" s="169"/>
      <c r="EI133" s="169"/>
      <c r="EJ133" s="170"/>
      <c r="EK133" s="211" t="n">
        <v>0.49280375149135</v>
      </c>
      <c r="EL133" s="143" t="n">
        <v>0.355073827304873</v>
      </c>
      <c r="EM133" s="143" t="n">
        <v>0.0344826423383559</v>
      </c>
      <c r="EN133" s="144" t="n">
        <v>0.0941838530211767</v>
      </c>
      <c r="EO133" s="166" t="n">
        <v>68.7737619082249</v>
      </c>
      <c r="EP133" s="191" t="n">
        <v>6.25</v>
      </c>
    </row>
    <row r="134" customFormat="false" ht="15" hidden="false" customHeight="true" outlineLevel="0" collapsed="false">
      <c r="A134" s="1" t="n">
        <v>2014</v>
      </c>
      <c r="B134" s="2" t="s">
        <v>202</v>
      </c>
      <c r="C134" s="126" t="n">
        <v>31090</v>
      </c>
      <c r="D134" s="127" t="n">
        <v>50344</v>
      </c>
      <c r="E134" s="128" t="n">
        <v>45.2994796747968</v>
      </c>
      <c r="F134" s="128" t="n">
        <v>28.0017086972691</v>
      </c>
      <c r="G134" s="129" t="n">
        <v>9.985</v>
      </c>
      <c r="H134" s="128" t="n">
        <v>71.801935483871</v>
      </c>
      <c r="I134" s="128" t="n">
        <v>42.3476190476191</v>
      </c>
      <c r="J134" s="128" t="n">
        <v>35.1</v>
      </c>
      <c r="K134" s="128" t="n">
        <v>35.5032236842105</v>
      </c>
      <c r="L134" s="128" t="n">
        <v>51.3703546099291</v>
      </c>
      <c r="M134" s="130" t="n">
        <v>46.1186153846154</v>
      </c>
      <c r="N134" s="131" t="n">
        <v>36.08</v>
      </c>
      <c r="O134" s="157" t="n">
        <v>62.6166666666667</v>
      </c>
      <c r="P134" s="145" t="n">
        <v>0.0789231529715959</v>
      </c>
      <c r="Q134" s="134" t="n">
        <v>38</v>
      </c>
      <c r="R134" s="135" t="n">
        <v>70</v>
      </c>
      <c r="S134" s="136" t="n">
        <f aca="false">Q134-R134</f>
        <v>-32</v>
      </c>
      <c r="T134" s="134" t="n">
        <v>44831</v>
      </c>
      <c r="U134" s="210" t="n">
        <v>0.0033012870558319</v>
      </c>
      <c r="V134" s="210" t="n">
        <v>0.111886864000357</v>
      </c>
      <c r="W134" s="165" t="n">
        <v>0.0704200218598738</v>
      </c>
      <c r="X134" s="165" t="n">
        <v>0.0269902522807878</v>
      </c>
      <c r="Y134" s="165" t="n">
        <v>0.0414668421404831</v>
      </c>
      <c r="Z134" s="210" t="n">
        <v>0.884811848943811</v>
      </c>
      <c r="AA134" s="165" t="n">
        <v>0.214382904686489</v>
      </c>
      <c r="AB134" s="165" t="n">
        <v>0.0186478106667262</v>
      </c>
      <c r="AC134" s="165" t="n">
        <v>0.0230643974035823</v>
      </c>
      <c r="AD134" s="165" t="n">
        <v>0.0143427538979724</v>
      </c>
      <c r="AE134" s="165" t="n">
        <v>0.203720639735897</v>
      </c>
      <c r="AF134" s="165" t="n">
        <v>0.366286721241998</v>
      </c>
      <c r="AG134" s="164" t="n">
        <v>0.0443666213111463</v>
      </c>
      <c r="AH134" s="211" t="n">
        <v>0.0171589873530262</v>
      </c>
      <c r="AI134" s="143" t="n">
        <v>0.0550332288679958</v>
      </c>
      <c r="AJ134" s="143" t="n">
        <v>0.10153141739459</v>
      </c>
      <c r="AK134" s="143" t="n">
        <v>0.443021937720877</v>
      </c>
      <c r="AL134" s="143" t="n">
        <v>0.295503545153475</v>
      </c>
      <c r="AM134" s="143" t="n">
        <v>0.0786824031472961</v>
      </c>
      <c r="AN134" s="144" t="n">
        <v>0.00551221355382188</v>
      </c>
      <c r="AO134" s="223" t="n">
        <v>0.161218342072967</v>
      </c>
      <c r="AP134" s="134" t="n">
        <v>61.5</v>
      </c>
      <c r="AQ134" s="143" t="n">
        <v>0.0032520325203252</v>
      </c>
      <c r="AR134" s="143" t="n">
        <v>0.0504065040650407</v>
      </c>
      <c r="AS134" s="143" t="n">
        <v>0.0341463414634146</v>
      </c>
      <c r="AT134" s="143" t="n">
        <v>0.0455284552845528</v>
      </c>
      <c r="AU134" s="143" t="n">
        <v>0.247154471544715</v>
      </c>
      <c r="AV134" s="143" t="n">
        <v>0.229268292682927</v>
      </c>
      <c r="AW134" s="144" t="n">
        <v>0.422764227642277</v>
      </c>
      <c r="AX134" s="145" t="n">
        <v>0.0945266344416777</v>
      </c>
      <c r="AY134" s="133" t="n">
        <v>0.000557848934508535</v>
      </c>
      <c r="AZ134" s="147" t="n">
        <v>2228</v>
      </c>
      <c r="BA134" s="231" t="n">
        <v>1616</v>
      </c>
      <c r="BB134" s="213" t="n">
        <v>18595.0927726002</v>
      </c>
      <c r="BC134" s="133" t="n">
        <v>1.7918305227041</v>
      </c>
      <c r="BD134" s="175" t="n">
        <v>6.180962</v>
      </c>
      <c r="BE134" s="176" t="n">
        <v>3.328202</v>
      </c>
      <c r="BF134" s="176" t="n">
        <v>8.399768</v>
      </c>
      <c r="BG134" s="177" t="n">
        <v>4.5961</v>
      </c>
      <c r="BH134" s="134" t="n">
        <v>488</v>
      </c>
      <c r="BI134" s="134" t="n">
        <v>120</v>
      </c>
      <c r="BJ134" s="135" t="n">
        <v>17</v>
      </c>
      <c r="BK134" s="156" t="n">
        <v>0.0421567525019678</v>
      </c>
      <c r="BL134" s="157" t="n">
        <v>2.32136222910217</v>
      </c>
      <c r="BM134" s="158"/>
      <c r="BN134" s="153"/>
      <c r="BO134" s="159"/>
      <c r="BP134" s="159"/>
      <c r="BQ134" s="162" t="n">
        <v>28.052</v>
      </c>
      <c r="BR134" s="162" t="n">
        <v>15</v>
      </c>
      <c r="BS134" s="162" t="n">
        <v>15.0767406097034</v>
      </c>
      <c r="BT134" s="153"/>
      <c r="BU134" s="153"/>
      <c r="BV134" s="160" t="n">
        <v>602.428095670603</v>
      </c>
      <c r="BW134" s="134" t="n">
        <v>99491</v>
      </c>
      <c r="BX134" s="149"/>
      <c r="BY134" s="161" t="n">
        <v>0.243</v>
      </c>
      <c r="BZ134" s="162" t="n">
        <v>0.811</v>
      </c>
      <c r="CA134" s="161" t="n">
        <v>-35.7</v>
      </c>
      <c r="CB134" s="163" t="n">
        <v>0.63419806816697</v>
      </c>
      <c r="CC134" s="133" t="n">
        <v>0.0928094838106408</v>
      </c>
      <c r="CD134" s="133" t="n">
        <v>0.389</v>
      </c>
      <c r="CE134" s="164" t="n">
        <v>0.0472605562312169</v>
      </c>
      <c r="CF134" s="164" t="n">
        <v>0.0616437667728739</v>
      </c>
      <c r="CG134" s="164" t="n">
        <v>0.0200520650109055</v>
      </c>
      <c r="CH134" s="164" t="n">
        <v>0.0142022896543406</v>
      </c>
      <c r="CI134" s="164" t="n">
        <v>0.0570503864671176</v>
      </c>
      <c r="CJ134" s="164" t="n">
        <v>0.0793941160506981</v>
      </c>
      <c r="CK134" s="164" t="n">
        <v>0.0674030816857806</v>
      </c>
      <c r="CL134" s="164" t="n">
        <v>0.0531203827481883</v>
      </c>
      <c r="CM134" s="164" t="n">
        <v>0.0523966991989225</v>
      </c>
      <c r="CN134" s="164" t="n">
        <v>0.0709008855072318</v>
      </c>
      <c r="CO134" s="164" t="n">
        <v>0.0864098260144134</v>
      </c>
      <c r="CP134" s="164" t="n">
        <v>0.077484395573469</v>
      </c>
      <c r="CQ134" s="164" t="n">
        <v>0.0758360052668081</v>
      </c>
      <c r="CR134" s="164" t="n">
        <v>0.113487652149441</v>
      </c>
      <c r="CS134" s="165" t="n">
        <v>0.63419806816697</v>
      </c>
      <c r="CT134" s="213" t="n">
        <v>9121</v>
      </c>
      <c r="CU134" s="142" t="n">
        <v>0.123357891668593</v>
      </c>
      <c r="CV134" s="145" t="n">
        <v>0.0414409343558714</v>
      </c>
      <c r="CW134" s="166" t="n">
        <v>45.9968740891136</v>
      </c>
      <c r="CX134" s="148" t="n">
        <v>6133</v>
      </c>
      <c r="CY134" s="163" t="n">
        <v>0.0879249706916764</v>
      </c>
      <c r="CZ134" s="164" t="n">
        <v>0.107854630715123</v>
      </c>
      <c r="DA134" s="164" t="n">
        <v>0.399765533411489</v>
      </c>
      <c r="DB134" s="164" t="n">
        <v>0.041031652989449</v>
      </c>
      <c r="DC134" s="164" t="n">
        <v>0</v>
      </c>
      <c r="DD134" s="142" t="n">
        <v>0.404454865181712</v>
      </c>
      <c r="DE134" s="167"/>
      <c r="DF134" s="168"/>
      <c r="DG134" s="168"/>
      <c r="DH134" s="169"/>
      <c r="DI134" s="169"/>
      <c r="DJ134" s="169"/>
      <c r="DK134" s="169"/>
      <c r="DL134" s="169"/>
      <c r="DM134" s="169"/>
      <c r="DN134" s="169"/>
      <c r="DO134" s="170"/>
      <c r="DP134" s="145" t="n">
        <v>0.0736649546190108</v>
      </c>
      <c r="DQ134" s="145" t="n">
        <v>0.206303724928367</v>
      </c>
      <c r="DR134" s="171"/>
      <c r="DS134" s="194" t="n">
        <v>1154.9</v>
      </c>
      <c r="DT134" s="232"/>
      <c r="DU134" s="233"/>
      <c r="DV134" s="233"/>
      <c r="DW134" s="234"/>
      <c r="DX134" s="234"/>
      <c r="DY134" s="173"/>
      <c r="DZ134" s="169"/>
      <c r="EA134" s="169"/>
      <c r="EB134" s="169"/>
      <c r="EC134" s="169"/>
      <c r="ED134" s="169"/>
      <c r="EE134" s="169"/>
      <c r="EF134" s="169"/>
      <c r="EG134" s="173"/>
      <c r="EH134" s="169"/>
      <c r="EI134" s="169"/>
      <c r="EJ134" s="170"/>
      <c r="EK134" s="211" t="n">
        <v>0.301362397820163</v>
      </c>
      <c r="EL134" s="143" t="n">
        <v>0.209385407205571</v>
      </c>
      <c r="EM134" s="143" t="n">
        <v>0.0161671207992734</v>
      </c>
      <c r="EN134" s="144" t="n">
        <v>0.301967907962458</v>
      </c>
      <c r="EO134" s="166" t="n">
        <v>49.6010101010101</v>
      </c>
      <c r="EP134" s="162" t="n">
        <v>6.04</v>
      </c>
    </row>
    <row r="135" customFormat="false" ht="15" hidden="false" customHeight="true" outlineLevel="0" collapsed="false">
      <c r="A135" s="1" t="n">
        <v>2014</v>
      </c>
      <c r="B135" s="2" t="s">
        <v>203</v>
      </c>
      <c r="C135" s="126" t="n">
        <v>32966</v>
      </c>
      <c r="D135" s="127" t="n">
        <v>50175</v>
      </c>
      <c r="E135" s="128" t="n">
        <v>45.1653157894737</v>
      </c>
      <c r="F135" s="128" t="n">
        <v>29.7712362746969</v>
      </c>
      <c r="G135" s="129" t="n">
        <v>14.2475</v>
      </c>
      <c r="H135" s="128" t="n">
        <v>70.7211111111111</v>
      </c>
      <c r="I135" s="128" t="n">
        <v>67.2736363636364</v>
      </c>
      <c r="J135" s="128" t="n">
        <v>40.2965</v>
      </c>
      <c r="K135" s="128" t="n">
        <v>29.093</v>
      </c>
      <c r="L135" s="128" t="n">
        <v>53.15775</v>
      </c>
      <c r="M135" s="130" t="n">
        <v>47.1891620111732</v>
      </c>
      <c r="N135" s="131" t="n">
        <v>36.16</v>
      </c>
      <c r="O135" s="157" t="n">
        <v>136.53</v>
      </c>
      <c r="P135" s="145" t="n">
        <v>0.0214671434183629</v>
      </c>
      <c r="Q135" s="134" t="n">
        <v>37</v>
      </c>
      <c r="R135" s="135" t="n">
        <v>39</v>
      </c>
      <c r="S135" s="136" t="n">
        <f aca="false">Q135-R135</f>
        <v>-2</v>
      </c>
      <c r="T135" s="134" t="n">
        <v>27253</v>
      </c>
      <c r="U135" s="210" t="n">
        <v>0.00550398121307746</v>
      </c>
      <c r="V135" s="210" t="n">
        <v>0.113602172237919</v>
      </c>
      <c r="W135" s="165" t="n">
        <v>0.0633691703665652</v>
      </c>
      <c r="X135" s="165" t="n">
        <v>0.0381609364106704</v>
      </c>
      <c r="Y135" s="165" t="n">
        <v>0.0502330018713536</v>
      </c>
      <c r="Z135" s="210" t="n">
        <v>0.880893846549004</v>
      </c>
      <c r="AA135" s="165" t="n">
        <v>0.170806883645837</v>
      </c>
      <c r="AB135" s="165" t="n">
        <v>0.0216122995633508</v>
      </c>
      <c r="AC135" s="165" t="n">
        <v>0.0175760466737607</v>
      </c>
      <c r="AD135" s="165" t="n">
        <v>0.0113748945070268</v>
      </c>
      <c r="AE135" s="165" t="n">
        <v>0.196271970058342</v>
      </c>
      <c r="AF135" s="165" t="n">
        <v>0.419036436355631</v>
      </c>
      <c r="AG135" s="164" t="n">
        <v>0.0442153157450556</v>
      </c>
      <c r="AH135" s="211" t="n">
        <v>0.0110324804935583</v>
      </c>
      <c r="AI135" s="143" t="n">
        <v>0.0439484667029577</v>
      </c>
      <c r="AJ135" s="143" t="n">
        <v>0.0972963164579931</v>
      </c>
      <c r="AK135" s="143" t="n">
        <v>0.434512792596625</v>
      </c>
      <c r="AL135" s="143" t="n">
        <v>0.31221193975685</v>
      </c>
      <c r="AM135" s="143" t="n">
        <v>0.0863727091272001</v>
      </c>
      <c r="AN135" s="144" t="n">
        <v>0.00366539647976774</v>
      </c>
      <c r="AO135" s="223" t="n">
        <v>0.15354128440367</v>
      </c>
      <c r="AP135" s="134" t="n">
        <v>38</v>
      </c>
      <c r="AQ135" s="143" t="n">
        <v>0.0105263157894737</v>
      </c>
      <c r="AR135" s="143" t="n">
        <v>0.0473684210526316</v>
      </c>
      <c r="AS135" s="143" t="n">
        <v>0.0289473684210526</v>
      </c>
      <c r="AT135" s="143" t="n">
        <v>0.0526315789473684</v>
      </c>
      <c r="AU135" s="143" t="n">
        <v>0.210526315789474</v>
      </c>
      <c r="AV135" s="143" t="n">
        <v>0.210526315789474</v>
      </c>
      <c r="AW135" s="144" t="n">
        <v>0.471052631578947</v>
      </c>
      <c r="AX135" s="145" t="n">
        <v>0.0861786035678365</v>
      </c>
      <c r="AY135" s="133" t="n">
        <v>0.000403669724770642</v>
      </c>
      <c r="AZ135" s="147" t="n">
        <v>2219</v>
      </c>
      <c r="BA135" s="231" t="n">
        <v>1362</v>
      </c>
      <c r="BB135" s="213" t="n">
        <v>17912.1453829219</v>
      </c>
      <c r="BC135" s="133" t="n">
        <v>3.31319851346787</v>
      </c>
      <c r="BD135" s="175" t="n">
        <v>3.314276</v>
      </c>
      <c r="BE135" s="176" t="n">
        <v>2.485709</v>
      </c>
      <c r="BF135" s="176" t="n">
        <v>4.419038</v>
      </c>
      <c r="BG135" s="177" t="n">
        <v>1.93333</v>
      </c>
      <c r="BH135" s="134" t="n">
        <v>269</v>
      </c>
      <c r="BI135" s="134" t="n">
        <v>82</v>
      </c>
      <c r="BJ135" s="135" t="n">
        <v>10</v>
      </c>
      <c r="BK135" s="156" t="n">
        <v>0.0180267834218456</v>
      </c>
      <c r="BL135" s="157" t="n">
        <v>3.51052631578947</v>
      </c>
      <c r="BM135" s="158"/>
      <c r="BN135" s="153"/>
      <c r="BO135" s="159"/>
      <c r="BP135" s="159"/>
      <c r="BQ135" s="162" t="n">
        <v>29.2761</v>
      </c>
      <c r="BR135" s="162" t="n">
        <v>20</v>
      </c>
      <c r="BS135" s="162" t="n">
        <v>34.6927093271349</v>
      </c>
      <c r="BT135" s="153"/>
      <c r="BU135" s="153"/>
      <c r="BV135" s="160" t="n">
        <v>389.915454852891</v>
      </c>
      <c r="BW135" s="134" t="n">
        <v>57649</v>
      </c>
      <c r="BX135" s="149"/>
      <c r="BY135" s="161" t="n">
        <v>-0.239</v>
      </c>
      <c r="BZ135" s="162" t="n">
        <v>0.756</v>
      </c>
      <c r="CA135" s="161" t="n">
        <v>-44.3</v>
      </c>
      <c r="CB135" s="163" t="n">
        <v>0.628059463303787</v>
      </c>
      <c r="CC135" s="133" t="n">
        <v>0.11461872013699</v>
      </c>
      <c r="CD135" s="133" t="n">
        <v>0.476</v>
      </c>
      <c r="CE135" s="164" t="n">
        <v>0.044476053357387</v>
      </c>
      <c r="CF135" s="164" t="n">
        <v>0.067251817030651</v>
      </c>
      <c r="CG135" s="164" t="n">
        <v>0.0206595084043088</v>
      </c>
      <c r="CH135" s="164" t="n">
        <v>0.0144495134347517</v>
      </c>
      <c r="CI135" s="164" t="n">
        <v>0.0512064389668511</v>
      </c>
      <c r="CJ135" s="164" t="n">
        <v>0.0669222362920432</v>
      </c>
      <c r="CK135" s="164" t="n">
        <v>0.0590643376294472</v>
      </c>
      <c r="CL135" s="164" t="n">
        <v>0.0551267151208174</v>
      </c>
      <c r="CM135" s="164" t="n">
        <v>0.0527676108865722</v>
      </c>
      <c r="CN135" s="164" t="n">
        <v>0.0683446373744558</v>
      </c>
      <c r="CO135" s="164" t="n">
        <v>0.0902357369598779</v>
      </c>
      <c r="CP135" s="164" t="n">
        <v>0.0873388957310621</v>
      </c>
      <c r="CQ135" s="164" t="n">
        <v>0.0826033409079082</v>
      </c>
      <c r="CR135" s="164" t="n">
        <v>0.113080886051796</v>
      </c>
      <c r="CS135" s="165" t="n">
        <v>0.628059463303787</v>
      </c>
      <c r="CT135" s="213" t="n">
        <v>6699</v>
      </c>
      <c r="CU135" s="142" t="n">
        <v>0.12647227185207</v>
      </c>
      <c r="CV135" s="145" t="n">
        <v>0.0594633037867092</v>
      </c>
      <c r="CW135" s="166" t="n">
        <v>46.7053201269753</v>
      </c>
      <c r="CX135" s="148" t="n">
        <v>3877</v>
      </c>
      <c r="CY135" s="163" t="n">
        <v>0.0648648648648649</v>
      </c>
      <c r="CZ135" s="164" t="n">
        <v>0.104504504504505</v>
      </c>
      <c r="DA135" s="164" t="n">
        <v>0.410810810810811</v>
      </c>
      <c r="DB135" s="164" t="n">
        <v>0.0324324324324324</v>
      </c>
      <c r="DC135" s="164" t="n">
        <v>0</v>
      </c>
      <c r="DD135" s="142" t="n">
        <v>0.41981981981982</v>
      </c>
      <c r="DE135" s="167"/>
      <c r="DF135" s="168"/>
      <c r="DG135" s="168"/>
      <c r="DH135" s="169"/>
      <c r="DI135" s="169"/>
      <c r="DJ135" s="169"/>
      <c r="DK135" s="169"/>
      <c r="DL135" s="169"/>
      <c r="DM135" s="169"/>
      <c r="DN135" s="169"/>
      <c r="DO135" s="170"/>
      <c r="DP135" s="145" t="n">
        <v>0.11236968551059</v>
      </c>
      <c r="DQ135" s="145" t="n">
        <v>0.255480086446434</v>
      </c>
      <c r="DR135" s="171"/>
      <c r="DS135" s="194" t="n">
        <v>1616.7</v>
      </c>
      <c r="DT135" s="235"/>
      <c r="DU135" s="236"/>
      <c r="DV135" s="236"/>
      <c r="DW135" s="237"/>
      <c r="DX135" s="237"/>
      <c r="DY135" s="173"/>
      <c r="DZ135" s="169"/>
      <c r="EA135" s="169"/>
      <c r="EB135" s="169"/>
      <c r="EC135" s="169"/>
      <c r="ED135" s="169"/>
      <c r="EE135" s="169"/>
      <c r="EF135" s="169"/>
      <c r="EG135" s="173"/>
      <c r="EH135" s="169"/>
      <c r="EI135" s="169"/>
      <c r="EJ135" s="170"/>
      <c r="EK135" s="211" t="n">
        <v>0.448765640852215</v>
      </c>
      <c r="EL135" s="143" t="n">
        <v>0.26817720662834</v>
      </c>
      <c r="EM135" s="143" t="n">
        <v>0.0369969563747041</v>
      </c>
      <c r="EN135" s="144" t="n">
        <v>0.239161312140683</v>
      </c>
      <c r="EO135" s="166" t="n">
        <v>21.9700598802395</v>
      </c>
      <c r="EP135" s="220" t="n">
        <v>6.07</v>
      </c>
    </row>
    <row r="136" customFormat="false" ht="15" hidden="false" customHeight="true" outlineLevel="0" collapsed="false">
      <c r="A136" s="1" t="n">
        <v>2014</v>
      </c>
      <c r="B136" s="2" t="s">
        <v>204</v>
      </c>
      <c r="C136" s="126" t="n">
        <v>32315</v>
      </c>
      <c r="D136" s="127" t="n">
        <v>72749</v>
      </c>
      <c r="E136" s="128" t="n">
        <v>65.4724267782427</v>
      </c>
      <c r="F136" s="128" t="n">
        <v>28.9861996147007</v>
      </c>
      <c r="G136" s="129" t="n">
        <v>25.3754166666667</v>
      </c>
      <c r="H136" s="128" t="n">
        <v>51.9810344827586</v>
      </c>
      <c r="I136" s="128" t="n">
        <v>41.3003896103896</v>
      </c>
      <c r="J136" s="128" t="n">
        <v>41.5497058823529</v>
      </c>
      <c r="K136" s="128" t="n">
        <v>47.8437860082305</v>
      </c>
      <c r="L136" s="128" t="n">
        <v>169.884090909091</v>
      </c>
      <c r="M136" s="130" t="n">
        <v>46.8848648648649</v>
      </c>
      <c r="N136" s="131" t="n">
        <v>49.74</v>
      </c>
      <c r="O136" s="157" t="n">
        <v>131.215844155844</v>
      </c>
      <c r="P136" s="145" t="n">
        <v>0.224152333520065</v>
      </c>
      <c r="Q136" s="134" t="n">
        <v>370</v>
      </c>
      <c r="R136" s="135" t="n">
        <v>258</v>
      </c>
      <c r="S136" s="136" t="n">
        <f aca="false">Q136-R136</f>
        <v>112</v>
      </c>
      <c r="T136" s="134" t="n">
        <v>56657</v>
      </c>
      <c r="U136" s="210" t="n">
        <v>0.043454471645163</v>
      </c>
      <c r="V136" s="210" t="n">
        <v>0.224350036182643</v>
      </c>
      <c r="W136" s="165" t="n">
        <v>0.143742167781563</v>
      </c>
      <c r="X136" s="165" t="n">
        <v>0.123621088303299</v>
      </c>
      <c r="Y136" s="165" t="n">
        <v>0.0806078684010802</v>
      </c>
      <c r="Z136" s="210" t="n">
        <v>0.732177842102476</v>
      </c>
      <c r="AA136" s="165" t="n">
        <v>0.34671796953598</v>
      </c>
      <c r="AB136" s="165" t="n">
        <v>0.00792488130328115</v>
      </c>
      <c r="AC136" s="165" t="n">
        <v>0.0109606932947385</v>
      </c>
      <c r="AD136" s="165" t="n">
        <v>0.00628342481952804</v>
      </c>
      <c r="AE136" s="165" t="n">
        <v>0.122050232098417</v>
      </c>
      <c r="AF136" s="165" t="n">
        <v>0.209047425737332</v>
      </c>
      <c r="AG136" s="164" t="n">
        <v>0.0291932153132005</v>
      </c>
      <c r="AH136" s="211" t="n">
        <v>0.0167352297592998</v>
      </c>
      <c r="AI136" s="143" t="n">
        <v>0.0601487964989059</v>
      </c>
      <c r="AJ136" s="143" t="n">
        <v>0.10289715536105</v>
      </c>
      <c r="AK136" s="143" t="n">
        <v>0.470844638949672</v>
      </c>
      <c r="AL136" s="143" t="n">
        <v>0.271247264770241</v>
      </c>
      <c r="AM136" s="143" t="n">
        <v>0.066328227571116</v>
      </c>
      <c r="AN136" s="144" t="n">
        <v>0.00360612691466083</v>
      </c>
      <c r="AO136" s="223" t="n">
        <v>0.105475921480017</v>
      </c>
      <c r="AP136" s="134" t="n">
        <v>71.7</v>
      </c>
      <c r="AQ136" s="143" t="n">
        <v>0.0334728033472803</v>
      </c>
      <c r="AR136" s="143" t="n">
        <v>0.121338912133891</v>
      </c>
      <c r="AS136" s="143" t="n">
        <v>0.107391910739191</v>
      </c>
      <c r="AT136" s="143" t="n">
        <v>0.0948396094839609</v>
      </c>
      <c r="AU136" s="143" t="n">
        <v>0.338912133891213</v>
      </c>
      <c r="AV136" s="143" t="n">
        <v>0.153417015341702</v>
      </c>
      <c r="AW136" s="144" t="n">
        <v>0.258019525801953</v>
      </c>
      <c r="AX136" s="145" t="n">
        <v>0.12179987729377</v>
      </c>
      <c r="AY136" s="133" t="n">
        <v>0.00252436096596526</v>
      </c>
      <c r="AZ136" s="147" t="n">
        <v>2273</v>
      </c>
      <c r="BA136" s="231" t="n">
        <v>1572</v>
      </c>
      <c r="BB136" s="213" t="n">
        <v>19609.1882284417</v>
      </c>
      <c r="BC136" s="133" t="n">
        <v>2.1192497643151</v>
      </c>
      <c r="BD136" s="175" t="n">
        <v>5.970684</v>
      </c>
      <c r="BE136" s="176" t="n">
        <v>2.587296</v>
      </c>
      <c r="BF136" s="176" t="n">
        <v>8.159933</v>
      </c>
      <c r="BG136" s="177" t="n">
        <v>3.88094</v>
      </c>
      <c r="BH136" s="134" t="n">
        <v>679</v>
      </c>
      <c r="BI136" s="134" t="n">
        <v>140</v>
      </c>
      <c r="BJ136" s="135" t="n">
        <v>26</v>
      </c>
      <c r="BK136" s="156" t="n">
        <v>0.0750566800728272</v>
      </c>
      <c r="BL136" s="157" t="n">
        <v>4.46650449101796</v>
      </c>
      <c r="BM136" s="158"/>
      <c r="BN136" s="153"/>
      <c r="BO136" s="159"/>
      <c r="BP136" s="159"/>
      <c r="BQ136" s="162" t="n">
        <v>36.6202</v>
      </c>
      <c r="BR136" s="162" t="n">
        <v>64</v>
      </c>
      <c r="BS136" s="162" t="n">
        <v>39.5178818415333</v>
      </c>
      <c r="BT136" s="153"/>
      <c r="BU136" s="153"/>
      <c r="BV136" s="160" t="n">
        <v>71.2039675002638</v>
      </c>
      <c r="BW136" s="134" t="n">
        <v>161952</v>
      </c>
      <c r="BX136" s="149"/>
      <c r="BY136" s="161" t="n">
        <v>1.059</v>
      </c>
      <c r="BZ136" s="162" t="n">
        <v>0.767</v>
      </c>
      <c r="CA136" s="161" t="n">
        <v>-36.3</v>
      </c>
      <c r="CB136" s="163" t="n">
        <v>0.620498666271488</v>
      </c>
      <c r="CC136" s="133" t="n">
        <v>0.0594879143405877</v>
      </c>
      <c r="CD136" s="133" t="n">
        <v>0.337</v>
      </c>
      <c r="CE136" s="164" t="n">
        <v>0.0496196403872752</v>
      </c>
      <c r="CF136" s="164" t="n">
        <v>0.0745653032997431</v>
      </c>
      <c r="CG136" s="164" t="n">
        <v>0.0242417506421656</v>
      </c>
      <c r="CH136" s="164" t="n">
        <v>0.0136954159257064</v>
      </c>
      <c r="CI136" s="164" t="n">
        <v>0.0338742343410393</v>
      </c>
      <c r="CJ136" s="164" t="n">
        <v>0.0524970361588619</v>
      </c>
      <c r="CK136" s="164" t="n">
        <v>0.0587396265560166</v>
      </c>
      <c r="CL136" s="164" t="n">
        <v>0.0572515313179214</v>
      </c>
      <c r="CM136" s="164" t="n">
        <v>0.0628951788184153</v>
      </c>
      <c r="CN136" s="164" t="n">
        <v>0.0861736810906935</v>
      </c>
      <c r="CO136" s="164" t="n">
        <v>0.0974980241059079</v>
      </c>
      <c r="CP136" s="164" t="n">
        <v>0.0839075775538431</v>
      </c>
      <c r="CQ136" s="164" t="n">
        <v>0.0739663604030824</v>
      </c>
      <c r="CR136" s="164" t="n">
        <v>0.111847954949615</v>
      </c>
      <c r="CS136" s="165" t="n">
        <v>0.620498666271488</v>
      </c>
      <c r="CT136" s="213" t="n">
        <v>-7346</v>
      </c>
      <c r="CU136" s="142" t="n">
        <v>0.119226684449714</v>
      </c>
      <c r="CV136" s="145" t="n">
        <v>0.0272241157873938</v>
      </c>
      <c r="CW136" s="166" t="n">
        <v>46.3699799940723</v>
      </c>
      <c r="CX136" s="148" t="n">
        <v>12076</v>
      </c>
      <c r="CY136" s="163" t="n">
        <v>0.0611065235342692</v>
      </c>
      <c r="CZ136" s="164" t="n">
        <v>0.102394715111478</v>
      </c>
      <c r="DA136" s="164" t="n">
        <v>0.451692815854666</v>
      </c>
      <c r="DB136" s="164" t="n">
        <v>0.0272502064409579</v>
      </c>
      <c r="DC136" s="164" t="n">
        <v>0</v>
      </c>
      <c r="DD136" s="142" t="n">
        <v>0.384805945499587</v>
      </c>
      <c r="DE136" s="167"/>
      <c r="DF136" s="168"/>
      <c r="DG136" s="168"/>
      <c r="DH136" s="169"/>
      <c r="DI136" s="169"/>
      <c r="DJ136" s="169"/>
      <c r="DK136" s="169"/>
      <c r="DL136" s="169"/>
      <c r="DM136" s="169"/>
      <c r="DN136" s="169"/>
      <c r="DO136" s="170"/>
      <c r="DP136" s="145" t="n">
        <v>0.0289406737798854</v>
      </c>
      <c r="DQ136" s="145" t="n">
        <v>0.171324941327075</v>
      </c>
      <c r="DR136" s="171"/>
      <c r="DS136" s="194" t="n">
        <v>620.6</v>
      </c>
      <c r="DT136" s="238"/>
      <c r="DU136" s="239"/>
      <c r="DV136" s="239"/>
      <c r="DW136" s="240"/>
      <c r="DX136" s="240"/>
      <c r="DY136" s="173"/>
      <c r="DZ136" s="169"/>
      <c r="EA136" s="169"/>
      <c r="EB136" s="169"/>
      <c r="EC136" s="169"/>
      <c r="ED136" s="169"/>
      <c r="EE136" s="169"/>
      <c r="EF136" s="169"/>
      <c r="EG136" s="173"/>
      <c r="EH136" s="169"/>
      <c r="EI136" s="169"/>
      <c r="EJ136" s="170"/>
      <c r="EK136" s="211" t="n">
        <v>0.388739404171503</v>
      </c>
      <c r="EL136" s="143" t="n">
        <v>0.452947486898104</v>
      </c>
      <c r="EM136" s="143" t="n">
        <v>0.0395826738419331</v>
      </c>
      <c r="EN136" s="144" t="n">
        <v>0.0940039041890894</v>
      </c>
      <c r="EO136" s="166" t="n">
        <v>83.4582228116711</v>
      </c>
      <c r="EP136" s="220" t="n">
        <v>6.26</v>
      </c>
    </row>
    <row r="137" customFormat="false" ht="15" hidden="false" customHeight="true" outlineLevel="0" collapsed="false">
      <c r="A137" s="1" t="n">
        <v>2014</v>
      </c>
      <c r="B137" s="2" t="s">
        <v>205</v>
      </c>
      <c r="C137" s="126" t="n">
        <v>22294</v>
      </c>
      <c r="D137" s="127" t="n">
        <v>52986</v>
      </c>
      <c r="E137" s="128" t="n">
        <v>47.7219144144144</v>
      </c>
      <c r="F137" s="128" t="n">
        <v>20.1801289560654</v>
      </c>
      <c r="G137" s="129" t="n">
        <v>30.1159090909091</v>
      </c>
      <c r="H137" s="128" t="n">
        <v>51.9797777777778</v>
      </c>
      <c r="I137" s="128" t="n">
        <v>41.30375</v>
      </c>
      <c r="J137" s="128" t="n">
        <v>34.61</v>
      </c>
      <c r="K137" s="128" t="n">
        <v>31.0876344086021</v>
      </c>
      <c r="L137" s="128" t="n">
        <v>104.789130434783</v>
      </c>
      <c r="M137" s="130" t="n">
        <v>44.283537414966</v>
      </c>
      <c r="N137" s="131" t="n">
        <v>36.42</v>
      </c>
      <c r="O137" s="157" t="n">
        <v>127.887</v>
      </c>
      <c r="P137" s="145" t="n">
        <v>0.186120364071407</v>
      </c>
      <c r="Q137" s="134" t="n">
        <v>42</v>
      </c>
      <c r="R137" s="135" t="n">
        <v>32</v>
      </c>
      <c r="S137" s="136" t="n">
        <f aca="false">Q137-R137</f>
        <v>10</v>
      </c>
      <c r="T137" s="134" t="n">
        <v>32304</v>
      </c>
      <c r="U137" s="210" t="n">
        <v>0.0520059435364042</v>
      </c>
      <c r="V137" s="210" t="n">
        <v>0.333302377414562</v>
      </c>
      <c r="W137" s="165" t="n">
        <v>0.234398216939079</v>
      </c>
      <c r="X137" s="165" t="n">
        <v>0.214710252600297</v>
      </c>
      <c r="Y137" s="165" t="n">
        <v>0.0989041604754829</v>
      </c>
      <c r="Z137" s="210" t="n">
        <v>0.614691679049034</v>
      </c>
      <c r="AA137" s="165" t="n">
        <v>0.193133977216444</v>
      </c>
      <c r="AB137" s="165" t="n">
        <v>0.00770802377414562</v>
      </c>
      <c r="AC137" s="165" t="n">
        <v>0.0144254581475978</v>
      </c>
      <c r="AD137" s="165" t="n">
        <v>0.00557206537890045</v>
      </c>
      <c r="AE137" s="165" t="n">
        <v>0.0725297176820208</v>
      </c>
      <c r="AF137" s="165" t="n">
        <v>0.292966815255077</v>
      </c>
      <c r="AG137" s="164" t="n">
        <v>0.0283556215948489</v>
      </c>
      <c r="AH137" s="211" t="n">
        <v>0.0187810830012665</v>
      </c>
      <c r="AI137" s="143" t="n">
        <v>0.0526982361844747</v>
      </c>
      <c r="AJ137" s="143" t="n">
        <v>0.0881289963858771</v>
      </c>
      <c r="AK137" s="143" t="n">
        <v>0.450653322212955</v>
      </c>
      <c r="AL137" s="143" t="n">
        <v>0.306397306397306</v>
      </c>
      <c r="AM137" s="143" t="n">
        <v>0.0774101875019306</v>
      </c>
      <c r="AN137" s="144" t="n">
        <v>0.00379946251505885</v>
      </c>
      <c r="AO137" s="223" t="n">
        <v>0.0808903197845401</v>
      </c>
      <c r="AP137" s="134" t="n">
        <v>44.4</v>
      </c>
      <c r="AQ137" s="143" t="n">
        <v>0.0495495495495496</v>
      </c>
      <c r="AR137" s="143" t="n">
        <v>0.202702702702703</v>
      </c>
      <c r="AS137" s="143" t="n">
        <v>0.18018018018018</v>
      </c>
      <c r="AT137" s="143" t="n">
        <v>0.105855855855856</v>
      </c>
      <c r="AU137" s="143" t="n">
        <v>0.209459459459459</v>
      </c>
      <c r="AV137" s="143" t="n">
        <v>0.103603603603604</v>
      </c>
      <c r="AW137" s="144" t="n">
        <v>0.331081081081081</v>
      </c>
      <c r="AX137" s="145" t="n">
        <v>0.127544128242075</v>
      </c>
      <c r="AY137" s="133" t="n">
        <v>0.00176454199300375</v>
      </c>
      <c r="AZ137" s="147" t="n">
        <v>2028</v>
      </c>
      <c r="BA137" s="231" t="n">
        <v>1426</v>
      </c>
      <c r="BB137" s="213" t="n">
        <v>16616.7631849129</v>
      </c>
      <c r="BC137" s="133" t="n">
        <v>5.95236020930749</v>
      </c>
      <c r="BD137" s="175" t="n">
        <v>2.80947</v>
      </c>
      <c r="BE137" s="176" t="n">
        <v>0.468246</v>
      </c>
      <c r="BF137" s="176" t="n">
        <v>3.121632</v>
      </c>
      <c r="BG137" s="177" t="n">
        <v>1.09257</v>
      </c>
      <c r="BH137" s="134" t="n">
        <v>417</v>
      </c>
      <c r="BI137" s="134" t="n">
        <v>82</v>
      </c>
      <c r="BJ137" s="135" t="n">
        <v>9</v>
      </c>
      <c r="BK137" s="156" t="n">
        <v>0.117350119541204</v>
      </c>
      <c r="BL137" s="157" t="n">
        <v>6.59680163320857</v>
      </c>
      <c r="BM137" s="158"/>
      <c r="BN137" s="153"/>
      <c r="BO137" s="159"/>
      <c r="BP137" s="159"/>
      <c r="BQ137" s="162" t="n">
        <v>18.8859</v>
      </c>
      <c r="BR137" s="162" t="n">
        <v>11</v>
      </c>
      <c r="BS137" s="162" t="n">
        <v>10.4764898044706</v>
      </c>
      <c r="BT137" s="153"/>
      <c r="BU137" s="153"/>
      <c r="BV137" s="160" t="n">
        <v>55.27408834631</v>
      </c>
      <c r="BW137" s="134" t="n">
        <v>104997</v>
      </c>
      <c r="BX137" s="149"/>
      <c r="BY137" s="161" t="n">
        <v>-0.367</v>
      </c>
      <c r="BZ137" s="162" t="n">
        <v>0.635</v>
      </c>
      <c r="CA137" s="161" t="n">
        <v>-74.2</v>
      </c>
      <c r="CB137" s="163" t="n">
        <v>0.61019838662057</v>
      </c>
      <c r="CC137" s="133" t="n">
        <v>0.102436435717742</v>
      </c>
      <c r="CD137" s="133" t="n">
        <v>0.468</v>
      </c>
      <c r="CE137" s="164" t="n">
        <v>0.040115431869482</v>
      </c>
      <c r="CF137" s="164" t="n">
        <v>0.0680590874024972</v>
      </c>
      <c r="CG137" s="164" t="n">
        <v>0.0230101812432736</v>
      </c>
      <c r="CH137" s="164" t="n">
        <v>0.0111717477642218</v>
      </c>
      <c r="CI137" s="164" t="n">
        <v>0.0293722677790794</v>
      </c>
      <c r="CJ137" s="164" t="n">
        <v>0.0506871624903569</v>
      </c>
      <c r="CK137" s="164" t="n">
        <v>0.0527443641246893</v>
      </c>
      <c r="CL137" s="164" t="n">
        <v>0.0492585502442927</v>
      </c>
      <c r="CM137" s="164" t="n">
        <v>0.0600874310694591</v>
      </c>
      <c r="CN137" s="164" t="n">
        <v>0.0802880082288065</v>
      </c>
      <c r="CO137" s="164" t="n">
        <v>0.0980313723249236</v>
      </c>
      <c r="CP137" s="164" t="n">
        <v>0.092764555177767</v>
      </c>
      <c r="CQ137" s="164" t="n">
        <v>0.0857929274169738</v>
      </c>
      <c r="CR137" s="164" t="n">
        <v>0.121889196834195</v>
      </c>
      <c r="CS137" s="165" t="n">
        <v>0.61019838662057</v>
      </c>
      <c r="CT137" s="213" t="n">
        <v>-7041</v>
      </c>
      <c r="CU137" s="142" t="n">
        <v>0.136727716029982</v>
      </c>
      <c r="CV137" s="145" t="n">
        <v>0.0104002971513472</v>
      </c>
      <c r="CW137" s="166" t="n">
        <v>48.5849262359877</v>
      </c>
      <c r="CX137" s="148" t="n">
        <v>7146</v>
      </c>
      <c r="CY137" s="163" t="n">
        <v>0.0799492385786802</v>
      </c>
      <c r="CZ137" s="164" t="n">
        <v>0.161167512690355</v>
      </c>
      <c r="DA137" s="164" t="n">
        <v>0.430203045685279</v>
      </c>
      <c r="DB137" s="164" t="n">
        <v>0.0241116751269036</v>
      </c>
      <c r="DC137" s="164" t="n">
        <v>0.0253807106598985</v>
      </c>
      <c r="DD137" s="142" t="n">
        <v>0.303299492385787</v>
      </c>
      <c r="DE137" s="167"/>
      <c r="DF137" s="168"/>
      <c r="DG137" s="168"/>
      <c r="DH137" s="169"/>
      <c r="DI137" s="169"/>
      <c r="DJ137" s="169"/>
      <c r="DK137" s="169"/>
      <c r="DL137" s="169"/>
      <c r="DM137" s="169"/>
      <c r="DN137" s="169"/>
      <c r="DO137" s="170"/>
      <c r="DP137" s="178"/>
      <c r="DQ137" s="178"/>
      <c r="DR137" s="171"/>
      <c r="DS137" s="194" t="n">
        <v>442.9</v>
      </c>
      <c r="DT137" s="238"/>
      <c r="DU137" s="239"/>
      <c r="DV137" s="239"/>
      <c r="DW137" s="240"/>
      <c r="DX137" s="240"/>
      <c r="DY137" s="173"/>
      <c r="DZ137" s="169"/>
      <c r="EA137" s="169"/>
      <c r="EB137" s="169"/>
      <c r="EC137" s="169"/>
      <c r="ED137" s="169"/>
      <c r="EE137" s="169"/>
      <c r="EF137" s="169"/>
      <c r="EG137" s="173"/>
      <c r="EH137" s="169"/>
      <c r="EI137" s="169"/>
      <c r="EJ137" s="170"/>
      <c r="EK137" s="211" t="n">
        <v>0.512368588680596</v>
      </c>
      <c r="EL137" s="143" t="n">
        <v>0.357586190558916</v>
      </c>
      <c r="EM137" s="143" t="n">
        <v>0.0165879646446301</v>
      </c>
      <c r="EN137" s="144" t="n">
        <v>0.0802813268265976</v>
      </c>
      <c r="EO137" s="166" t="n">
        <v>11.1580882352941</v>
      </c>
      <c r="EP137" s="220" t="n">
        <v>5.34</v>
      </c>
    </row>
    <row r="138" customFormat="false" ht="15" hidden="false" customHeight="true" outlineLevel="0" collapsed="false">
      <c r="A138" s="1" t="n">
        <v>2014</v>
      </c>
      <c r="B138" s="2" t="s">
        <v>206</v>
      </c>
      <c r="C138" s="126" t="n">
        <v>23488</v>
      </c>
      <c r="D138" s="127" t="n">
        <v>53604</v>
      </c>
      <c r="E138" s="128" t="n">
        <v>48.2315291750503</v>
      </c>
      <c r="F138" s="128" t="n">
        <v>21.2328780470522</v>
      </c>
      <c r="G138" s="129" t="n">
        <v>28.4425</v>
      </c>
      <c r="H138" s="128" t="n">
        <v>64.7662105263158</v>
      </c>
      <c r="I138" s="128" t="n">
        <v>60.2351807228916</v>
      </c>
      <c r="J138" s="128" t="n">
        <v>38.2911111111111</v>
      </c>
      <c r="K138" s="128" t="n">
        <v>31.7274311926605</v>
      </c>
      <c r="L138" s="128" t="n">
        <v>74.7603703703704</v>
      </c>
      <c r="M138" s="130" t="n">
        <v>40.1045578231293</v>
      </c>
      <c r="N138" s="131" t="n">
        <v>37.35</v>
      </c>
      <c r="O138" s="157" t="n">
        <v>219.806987951807</v>
      </c>
      <c r="P138" s="145" t="n">
        <v>0.104299610063155</v>
      </c>
      <c r="Q138" s="134" t="n">
        <v>52</v>
      </c>
      <c r="R138" s="135" t="n">
        <v>55</v>
      </c>
      <c r="S138" s="136" t="n">
        <f aca="false">Q138-R138</f>
        <v>-3</v>
      </c>
      <c r="T138" s="134" t="n">
        <v>38756</v>
      </c>
      <c r="U138" s="210" t="n">
        <v>0.0243317163793993</v>
      </c>
      <c r="V138" s="210" t="n">
        <v>0.344049953555578</v>
      </c>
      <c r="W138" s="165" t="n">
        <v>0.242181855712664</v>
      </c>
      <c r="X138" s="165" t="n">
        <v>0.197053359479823</v>
      </c>
      <c r="Y138" s="165" t="n">
        <v>0.101868097842915</v>
      </c>
      <c r="Z138" s="210" t="n">
        <v>0.631618330065022</v>
      </c>
      <c r="AA138" s="165" t="n">
        <v>0.194885953142739</v>
      </c>
      <c r="AB138" s="165" t="n">
        <v>0.0115853029208381</v>
      </c>
      <c r="AC138" s="165" t="n">
        <v>0.0132882650428321</v>
      </c>
      <c r="AD138" s="165" t="n">
        <v>0.0190422128186603</v>
      </c>
      <c r="AE138" s="165" t="n">
        <v>0.116188461141501</v>
      </c>
      <c r="AF138" s="165" t="n">
        <v>0.240298276395913</v>
      </c>
      <c r="AG138" s="164" t="n">
        <v>0.036329858602539</v>
      </c>
      <c r="AH138" s="211" t="n">
        <v>0.0147449282086974</v>
      </c>
      <c r="AI138" s="143" t="n">
        <v>0.0516072487304411</v>
      </c>
      <c r="AJ138" s="143" t="n">
        <v>0.0964864795195009</v>
      </c>
      <c r="AK138" s="143" t="n">
        <v>0.451705204547212</v>
      </c>
      <c r="AL138" s="143" t="n">
        <v>0.30242569535741</v>
      </c>
      <c r="AM138" s="143" t="n">
        <v>0.0791637666589333</v>
      </c>
      <c r="AN138" s="144" t="n">
        <v>0.00291289665661331</v>
      </c>
      <c r="AO138" s="223" t="n">
        <v>0.121839199091754</v>
      </c>
      <c r="AP138" s="134" t="n">
        <v>49.7</v>
      </c>
      <c r="AQ138" s="143" t="n">
        <v>0.0241448692152917</v>
      </c>
      <c r="AR138" s="143" t="n">
        <v>0.191146881287726</v>
      </c>
      <c r="AS138" s="143" t="n">
        <v>0.167002012072435</v>
      </c>
      <c r="AT138" s="143" t="n">
        <v>0.108651911468813</v>
      </c>
      <c r="AU138" s="143" t="n">
        <v>0.219315895372233</v>
      </c>
      <c r="AV138" s="143" t="n">
        <v>0.162977867203219</v>
      </c>
      <c r="AW138" s="144" t="n">
        <v>0.295774647887324</v>
      </c>
      <c r="AX138" s="145" t="n">
        <v>0.110223224170206</v>
      </c>
      <c r="AY138" s="133" t="n">
        <v>0.00281246774692951</v>
      </c>
      <c r="AZ138" s="147" t="n">
        <v>2153</v>
      </c>
      <c r="BA138" s="231" t="n">
        <v>1461</v>
      </c>
      <c r="BB138" s="213" t="n">
        <v>17850.5775427162</v>
      </c>
      <c r="BC138" s="133" t="n">
        <v>3.69165919899988</v>
      </c>
      <c r="BD138" s="175" t="n">
        <v>3.965103</v>
      </c>
      <c r="BE138" s="176" t="n">
        <v>2.202837</v>
      </c>
      <c r="BF138" s="176" t="n">
        <v>3.230831</v>
      </c>
      <c r="BG138" s="177" t="n">
        <v>1.17485</v>
      </c>
      <c r="BH138" s="134" t="n">
        <v>435</v>
      </c>
      <c r="BI138" s="134" t="n">
        <v>98</v>
      </c>
      <c r="BJ138" s="135" t="n">
        <v>17</v>
      </c>
      <c r="BK138" s="156" t="n">
        <v>0.184507712740423</v>
      </c>
      <c r="BL138" s="157" t="n">
        <v>14.2772016715679</v>
      </c>
      <c r="BM138" s="158"/>
      <c r="BN138" s="153"/>
      <c r="BO138" s="159"/>
      <c r="BP138" s="159"/>
      <c r="BQ138" s="162" t="n">
        <v>16.4479</v>
      </c>
      <c r="BR138" s="162" t="n">
        <v>9</v>
      </c>
      <c r="BS138" s="162" t="n">
        <v>7.9719387755102</v>
      </c>
      <c r="BT138" s="153"/>
      <c r="BU138" s="153"/>
      <c r="BV138" s="160" t="n">
        <v>92.3046734473624</v>
      </c>
      <c r="BW138" s="134" t="n">
        <v>112896</v>
      </c>
      <c r="BX138" s="149"/>
      <c r="BY138" s="161" t="n">
        <v>-0.138</v>
      </c>
      <c r="BZ138" s="162" t="n">
        <v>0.682</v>
      </c>
      <c r="CA138" s="161" t="n">
        <v>-70.6</v>
      </c>
      <c r="CB138" s="163" t="n">
        <v>0.603156887755102</v>
      </c>
      <c r="CC138" s="133" t="n">
        <v>0.113842629306547</v>
      </c>
      <c r="CD138" s="133" t="n">
        <v>0.489</v>
      </c>
      <c r="CE138" s="164" t="n">
        <v>0.0430041808390023</v>
      </c>
      <c r="CF138" s="164" t="n">
        <v>0.0642981150793651</v>
      </c>
      <c r="CG138" s="164" t="n">
        <v>0.0212142148526077</v>
      </c>
      <c r="CH138" s="164" t="n">
        <v>0.0117010345804989</v>
      </c>
      <c r="CI138" s="164" t="n">
        <v>0.0313474348072562</v>
      </c>
      <c r="CJ138" s="164" t="n">
        <v>0.0541117488662132</v>
      </c>
      <c r="CK138" s="164" t="n">
        <v>0.054421768707483</v>
      </c>
      <c r="CL138" s="164" t="n">
        <v>0.0517998866213152</v>
      </c>
      <c r="CM138" s="164" t="n">
        <v>0.0567956349206349</v>
      </c>
      <c r="CN138" s="164" t="n">
        <v>0.077859268707483</v>
      </c>
      <c r="CO138" s="164" t="n">
        <v>0.0951052295918367</v>
      </c>
      <c r="CP138" s="164" t="n">
        <v>0.086468962585034</v>
      </c>
      <c r="CQ138" s="164" t="n">
        <v>0.083545918367347</v>
      </c>
      <c r="CR138" s="164" t="n">
        <v>0.127799036281179</v>
      </c>
      <c r="CS138" s="165" t="n">
        <v>0.603156887755102</v>
      </c>
      <c r="CT138" s="213" t="n">
        <v>-2895</v>
      </c>
      <c r="CU138" s="142" t="n">
        <v>0.140527565192744</v>
      </c>
      <c r="CV138" s="145" t="n">
        <v>0.017547123015873</v>
      </c>
      <c r="CW138" s="166" t="n">
        <v>48.6356956845238</v>
      </c>
      <c r="CX138" s="148" t="n">
        <v>7259</v>
      </c>
      <c r="CY138" s="163" t="n">
        <v>0.103174603174603</v>
      </c>
      <c r="CZ138" s="164" t="n">
        <v>0.226190476190476</v>
      </c>
      <c r="DA138" s="164" t="n">
        <v>0.41005291005291</v>
      </c>
      <c r="DB138" s="164" t="n">
        <v>0.0198412698412698</v>
      </c>
      <c r="DC138" s="164" t="n">
        <v>0</v>
      </c>
      <c r="DD138" s="142" t="n">
        <v>0.260582010582011</v>
      </c>
      <c r="DE138" s="167"/>
      <c r="DF138" s="168"/>
      <c r="DG138" s="168"/>
      <c r="DH138" s="169"/>
      <c r="DI138" s="169"/>
      <c r="DJ138" s="169"/>
      <c r="DK138" s="169"/>
      <c r="DL138" s="169"/>
      <c r="DM138" s="169"/>
      <c r="DN138" s="169"/>
      <c r="DO138" s="170"/>
      <c r="DP138" s="145" t="n">
        <v>0.014438066893424</v>
      </c>
      <c r="DQ138" s="145" t="n">
        <v>0.15521472392638</v>
      </c>
      <c r="DR138" s="171"/>
      <c r="DS138" s="194" t="n">
        <v>459.7</v>
      </c>
      <c r="DT138" s="238"/>
      <c r="DU138" s="239"/>
      <c r="DV138" s="239"/>
      <c r="DW138" s="240"/>
      <c r="DX138" s="240"/>
      <c r="DY138" s="173"/>
      <c r="DZ138" s="169"/>
      <c r="EA138" s="169"/>
      <c r="EB138" s="169"/>
      <c r="EC138" s="169"/>
      <c r="ED138" s="169"/>
      <c r="EE138" s="169"/>
      <c r="EF138" s="169"/>
      <c r="EG138" s="173"/>
      <c r="EH138" s="169"/>
      <c r="EI138" s="169"/>
      <c r="EJ138" s="170"/>
      <c r="EK138" s="211" t="n">
        <v>0.348333714883736</v>
      </c>
      <c r="EL138" s="143" t="n">
        <v>0.373687739150342</v>
      </c>
      <c r="EM138" s="143" t="n">
        <v>0.0336772737678647</v>
      </c>
      <c r="EN138" s="144" t="n">
        <v>0.114849396605292</v>
      </c>
      <c r="EO138" s="166" t="n">
        <v>19.7885906040268</v>
      </c>
      <c r="EP138" s="220" t="n">
        <v>6.13</v>
      </c>
    </row>
    <row r="139" customFormat="false" ht="15" hidden="false" customHeight="true" outlineLevel="0" collapsed="false">
      <c r="A139" s="1" t="n">
        <v>2014</v>
      </c>
      <c r="B139" s="2" t="s">
        <v>207</v>
      </c>
      <c r="C139" s="126" t="n">
        <v>23042</v>
      </c>
      <c r="D139" s="127" t="n">
        <v>56993</v>
      </c>
      <c r="E139" s="128" t="n">
        <v>51.3013249651325</v>
      </c>
      <c r="F139" s="128" t="n">
        <v>20.6852038262767</v>
      </c>
      <c r="G139" s="129" t="n">
        <v>39.9684210526316</v>
      </c>
      <c r="H139" s="128" t="n">
        <v>72.39</v>
      </c>
      <c r="I139" s="128" t="n">
        <v>59.2457731958763</v>
      </c>
      <c r="J139" s="128" t="n">
        <v>49.6871604938272</v>
      </c>
      <c r="K139" s="128" t="n">
        <v>30.5946590909091</v>
      </c>
      <c r="L139" s="128" t="n">
        <v>91.1086585365854</v>
      </c>
      <c r="M139" s="130" t="n">
        <v>43.1396153846154</v>
      </c>
      <c r="N139" s="131" t="n">
        <v>39.32</v>
      </c>
      <c r="O139" s="157" t="n">
        <v>232.84587628866</v>
      </c>
      <c r="P139" s="145" t="n">
        <v>0.485927818277211</v>
      </c>
      <c r="Q139" s="134" t="n">
        <v>227</v>
      </c>
      <c r="R139" s="135" t="n">
        <v>139</v>
      </c>
      <c r="S139" s="136" t="n">
        <f aca="false">Q139-R139</f>
        <v>88</v>
      </c>
      <c r="T139" s="134" t="n">
        <v>52523</v>
      </c>
      <c r="U139" s="210" t="n">
        <v>0.027778306646612</v>
      </c>
      <c r="V139" s="210" t="n">
        <v>0.317575157550026</v>
      </c>
      <c r="W139" s="165" t="n">
        <v>0.210136511623479</v>
      </c>
      <c r="X139" s="165" t="n">
        <v>0.176608343011633</v>
      </c>
      <c r="Y139" s="165" t="n">
        <v>0.107438645926546</v>
      </c>
      <c r="Z139" s="210" t="n">
        <v>0.654627496525332</v>
      </c>
      <c r="AA139" s="165" t="n">
        <v>0.226586447841898</v>
      </c>
      <c r="AB139" s="165" t="n">
        <v>0.00641623669630448</v>
      </c>
      <c r="AC139" s="165" t="n">
        <v>0.0122041772175999</v>
      </c>
      <c r="AD139" s="165" t="n">
        <v>0.00759667193420026</v>
      </c>
      <c r="AE139" s="165" t="n">
        <v>0.0820021704776955</v>
      </c>
      <c r="AF139" s="165" t="n">
        <v>0.287626373207928</v>
      </c>
      <c r="AG139" s="164" t="n">
        <v>0.0321954191497058</v>
      </c>
      <c r="AH139" s="211" t="n">
        <v>0.0119542036143226</v>
      </c>
      <c r="AI139" s="143" t="n">
        <v>0.0537097317319565</v>
      </c>
      <c r="AJ139" s="143" t="n">
        <v>0.10115239271149</v>
      </c>
      <c r="AK139" s="143" t="n">
        <v>0.442623564186029</v>
      </c>
      <c r="AL139" s="143" t="n">
        <v>0.290848205934074</v>
      </c>
      <c r="AM139" s="143" t="n">
        <v>0.0774497698956112</v>
      </c>
      <c r="AN139" s="144" t="n">
        <v>0.00484528753694766</v>
      </c>
      <c r="AO139" s="223" t="n">
        <v>0.102374197970413</v>
      </c>
      <c r="AP139" s="134" t="n">
        <v>71.7</v>
      </c>
      <c r="AQ139" s="143" t="n">
        <v>0.0264993026499303</v>
      </c>
      <c r="AR139" s="143" t="n">
        <v>0.174337517433752</v>
      </c>
      <c r="AS139" s="143" t="n">
        <v>0.135285913528591</v>
      </c>
      <c r="AT139" s="143" t="n">
        <v>0.112970711297071</v>
      </c>
      <c r="AU139" s="143" t="n">
        <v>0.245467224546722</v>
      </c>
      <c r="AV139" s="143" t="n">
        <v>0.114365411436541</v>
      </c>
      <c r="AW139" s="144" t="n">
        <v>0.326359832635983</v>
      </c>
      <c r="AX139" s="145" t="n">
        <v>0.118608123003083</v>
      </c>
      <c r="AY139" s="133" t="n">
        <v>0.00262742036821964</v>
      </c>
      <c r="AZ139" s="147" t="n">
        <v>2213</v>
      </c>
      <c r="BA139" s="231" t="n">
        <v>1516</v>
      </c>
      <c r="BB139" s="213" t="n">
        <v>18806.2940295972</v>
      </c>
      <c r="BC139" s="133" t="n">
        <v>3.31741033200907</v>
      </c>
      <c r="BD139" s="175" t="n">
        <v>5.218444</v>
      </c>
      <c r="BE139" s="176" t="n">
        <v>1.556378</v>
      </c>
      <c r="BF139" s="176" t="n">
        <v>5.493095</v>
      </c>
      <c r="BG139" s="177" t="n">
        <v>1.64793</v>
      </c>
      <c r="BH139" s="134" t="n">
        <v>615</v>
      </c>
      <c r="BI139" s="134" t="n">
        <v>148</v>
      </c>
      <c r="BJ139" s="135" t="n">
        <v>18</v>
      </c>
      <c r="BK139" s="156" t="n">
        <v>0.159579873460893</v>
      </c>
      <c r="BL139" s="157" t="n">
        <v>12.204950758584</v>
      </c>
      <c r="BM139" s="158"/>
      <c r="BN139" s="153"/>
      <c r="BO139" s="159"/>
      <c r="BP139" s="159"/>
      <c r="BQ139" s="162" t="n">
        <v>24.0781</v>
      </c>
      <c r="BR139" s="162" t="n">
        <v>17</v>
      </c>
      <c r="BS139" s="162" t="n">
        <v>9.56006815766239</v>
      </c>
      <c r="BT139" s="153"/>
      <c r="BU139" s="153"/>
      <c r="BV139" s="160" t="n">
        <v>78.7960562756176</v>
      </c>
      <c r="BW139" s="134" t="n">
        <v>177823</v>
      </c>
      <c r="BX139" s="149"/>
      <c r="BY139" s="161" t="n">
        <v>1.006</v>
      </c>
      <c r="BZ139" s="162" t="n">
        <v>0.744</v>
      </c>
      <c r="CA139" s="161" t="n">
        <v>-48.3</v>
      </c>
      <c r="CB139" s="163" t="n">
        <v>0.614251249838322</v>
      </c>
      <c r="CC139" s="133" t="n">
        <v>0.0788808730362178</v>
      </c>
      <c r="CD139" s="133" t="n">
        <v>0.464</v>
      </c>
      <c r="CE139" s="164" t="n">
        <v>0.0474854208960596</v>
      </c>
      <c r="CF139" s="164" t="n">
        <v>0.0713630970121975</v>
      </c>
      <c r="CG139" s="164" t="n">
        <v>0.0235740033628946</v>
      </c>
      <c r="CH139" s="164" t="n">
        <v>0.0136933917434753</v>
      </c>
      <c r="CI139" s="164" t="n">
        <v>0.030884643718754</v>
      </c>
      <c r="CJ139" s="164" t="n">
        <v>0.0519392879436293</v>
      </c>
      <c r="CK139" s="164" t="n">
        <v>0.0554483953144419</v>
      </c>
      <c r="CL139" s="164" t="n">
        <v>0.0545654949022342</v>
      </c>
      <c r="CM139" s="164" t="n">
        <v>0.0577765530893079</v>
      </c>
      <c r="CN139" s="164" t="n">
        <v>0.0814855221203106</v>
      </c>
      <c r="CO139" s="164" t="n">
        <v>0.0975239423471654</v>
      </c>
      <c r="CP139" s="164" t="n">
        <v>0.0885543489874763</v>
      </c>
      <c r="CQ139" s="164" t="n">
        <v>0.0823796696715273</v>
      </c>
      <c r="CR139" s="164" t="n">
        <v>0.117138952778887</v>
      </c>
      <c r="CS139" s="165" t="n">
        <v>0.614251249838322</v>
      </c>
      <c r="CT139" s="213" t="n">
        <v>-14757</v>
      </c>
      <c r="CU139" s="142" t="n">
        <v>0.126187276111639</v>
      </c>
      <c r="CV139" s="145" t="n">
        <v>0.0306147123825377</v>
      </c>
      <c r="CW139" s="166" t="n">
        <v>47.3251969655219</v>
      </c>
      <c r="CX139" s="148" t="n">
        <v>12690</v>
      </c>
      <c r="CY139" s="163" t="n">
        <v>0.0970094821298322</v>
      </c>
      <c r="CZ139" s="164" t="n">
        <v>0.132749817651349</v>
      </c>
      <c r="DA139" s="164" t="n">
        <v>0.423778264040846</v>
      </c>
      <c r="DB139" s="164" t="n">
        <v>0.0233406272793581</v>
      </c>
      <c r="DC139" s="164" t="n">
        <v>0.00802334062727936</v>
      </c>
      <c r="DD139" s="142" t="n">
        <v>0.338439095550693</v>
      </c>
      <c r="DE139" s="167"/>
      <c r="DF139" s="168"/>
      <c r="DG139" s="168"/>
      <c r="DH139" s="169"/>
      <c r="DI139" s="169"/>
      <c r="DJ139" s="169"/>
      <c r="DK139" s="169"/>
      <c r="DL139" s="169"/>
      <c r="DM139" s="169"/>
      <c r="DN139" s="169"/>
      <c r="DO139" s="170"/>
      <c r="DP139" s="178"/>
      <c r="DQ139" s="178"/>
      <c r="DR139" s="171"/>
      <c r="DS139" s="194" t="n">
        <v>767.6</v>
      </c>
      <c r="DT139" s="238"/>
      <c r="DU139" s="239"/>
      <c r="DV139" s="239"/>
      <c r="DW139" s="240"/>
      <c r="DX139" s="240"/>
      <c r="DY139" s="173"/>
      <c r="DZ139" s="169"/>
      <c r="EA139" s="169"/>
      <c r="EB139" s="169"/>
      <c r="EC139" s="169"/>
      <c r="ED139" s="169"/>
      <c r="EE139" s="169"/>
      <c r="EF139" s="169"/>
      <c r="EG139" s="173"/>
      <c r="EH139" s="169"/>
      <c r="EI139" s="169"/>
      <c r="EJ139" s="170"/>
      <c r="EK139" s="211" t="n">
        <v>0.372907942838152</v>
      </c>
      <c r="EL139" s="143" t="n">
        <v>0.479716406336546</v>
      </c>
      <c r="EM139" s="143" t="n">
        <v>0.0380192755068129</v>
      </c>
      <c r="EN139" s="144" t="n">
        <v>0.0962401683837377</v>
      </c>
      <c r="EO139" s="166" t="n">
        <v>49.013769363167</v>
      </c>
      <c r="EP139" s="220" t="n">
        <v>5.96</v>
      </c>
    </row>
    <row r="140" customFormat="false" ht="15" hidden="false" customHeight="true" outlineLevel="0" collapsed="false">
      <c r="A140" s="1" t="n">
        <v>2014</v>
      </c>
      <c r="B140" s="2" t="s">
        <v>208</v>
      </c>
      <c r="C140" s="126" t="n">
        <v>31612</v>
      </c>
      <c r="D140" s="127" t="n">
        <v>80180</v>
      </c>
      <c r="E140" s="128" t="n">
        <v>72.1872162740899</v>
      </c>
      <c r="F140" s="128" t="n">
        <v>28.5617470134712</v>
      </c>
      <c r="G140" s="129" t="n">
        <v>24.3333333333333</v>
      </c>
      <c r="H140" s="128" t="n">
        <v>152.113770491803</v>
      </c>
      <c r="I140" s="128" t="n">
        <v>52.4060563380282</v>
      </c>
      <c r="J140" s="128" t="n">
        <v>41.253275862069</v>
      </c>
      <c r="K140" s="128" t="n">
        <v>30.9658585858586</v>
      </c>
      <c r="L140" s="128" t="n">
        <v>90.9008333333333</v>
      </c>
      <c r="M140" s="130" t="n">
        <v>40.1147540983607</v>
      </c>
      <c r="N140" s="131" t="n">
        <v>56.35</v>
      </c>
      <c r="O140" s="157" t="n">
        <v>246.700281690141</v>
      </c>
      <c r="P140" s="145" t="n">
        <v>0.185314106414124</v>
      </c>
      <c r="Q140" s="134" t="n">
        <v>64</v>
      </c>
      <c r="R140" s="135" t="n">
        <v>41</v>
      </c>
      <c r="S140" s="136" t="n">
        <f aca="false">Q140-R140</f>
        <v>23</v>
      </c>
      <c r="T140" s="134" t="n">
        <v>36564</v>
      </c>
      <c r="U140" s="210" t="n">
        <v>0.02693906574773</v>
      </c>
      <c r="V140" s="210" t="n">
        <v>0.472349852313751</v>
      </c>
      <c r="W140" s="165" t="n">
        <v>0.363253473361777</v>
      </c>
      <c r="X140" s="165" t="n">
        <v>0.182228421398096</v>
      </c>
      <c r="Y140" s="165" t="n">
        <v>0.109096378951975</v>
      </c>
      <c r="Z140" s="210" t="n">
        <v>0.500711081938519</v>
      </c>
      <c r="AA140" s="165" t="n">
        <v>0.17812602559895</v>
      </c>
      <c r="AB140" s="165" t="n">
        <v>0.00374685482988732</v>
      </c>
      <c r="AC140" s="165" t="n">
        <v>0.0043485395470955</v>
      </c>
      <c r="AD140" s="165" t="n">
        <v>0.00828683951427634</v>
      </c>
      <c r="AE140" s="165" t="n">
        <v>0.0582266710425555</v>
      </c>
      <c r="AF140" s="165" t="n">
        <v>0.21597746417241</v>
      </c>
      <c r="AG140" s="164" t="n">
        <v>0.0319986872333443</v>
      </c>
      <c r="AH140" s="211" t="n">
        <v>0.0137753141979035</v>
      </c>
      <c r="AI140" s="143" t="n">
        <v>0.0532627188408979</v>
      </c>
      <c r="AJ140" s="143" t="n">
        <v>0.0925031556994677</v>
      </c>
      <c r="AK140" s="143" t="n">
        <v>0.4229186103946</v>
      </c>
      <c r="AL140" s="143" t="n">
        <v>0.336178036331705</v>
      </c>
      <c r="AM140" s="143" t="n">
        <v>0.0815268097250425</v>
      </c>
      <c r="AN140" s="144" t="n">
        <v>0.00318314033258328</v>
      </c>
      <c r="AO140" s="223" t="n">
        <v>0.0806892778993436</v>
      </c>
      <c r="AP140" s="134" t="n">
        <v>46.7</v>
      </c>
      <c r="AQ140" s="143" t="n">
        <v>0.0385438972162741</v>
      </c>
      <c r="AR140" s="143" t="n">
        <v>0.261241970021413</v>
      </c>
      <c r="AS140" s="143" t="n">
        <v>0.15203426124197</v>
      </c>
      <c r="AT140" s="143" t="n">
        <v>0.124197002141328</v>
      </c>
      <c r="AU140" s="143" t="n">
        <v>0.211991434689507</v>
      </c>
      <c r="AV140" s="143" t="n">
        <v>0.102783725910064</v>
      </c>
      <c r="AW140" s="144" t="n">
        <v>0.261241970021413</v>
      </c>
      <c r="AX140" s="145" t="n">
        <v>0.124716310538261</v>
      </c>
      <c r="AY140" s="133" t="n">
        <v>0.000929978118161926</v>
      </c>
      <c r="AZ140" s="147" t="n">
        <v>2168</v>
      </c>
      <c r="BA140" s="231" t="n">
        <v>1499</v>
      </c>
      <c r="BB140" s="213" t="n">
        <v>18139.2516061313</v>
      </c>
      <c r="BC140" s="133" t="n">
        <v>4.64011205307311</v>
      </c>
      <c r="BD140" s="175" t="n">
        <v>3.705638</v>
      </c>
      <c r="BE140" s="176" t="n">
        <v>1.646949</v>
      </c>
      <c r="BF140" s="176" t="n">
        <v>3.842888</v>
      </c>
      <c r="BG140" s="177" t="n">
        <v>1.37246</v>
      </c>
      <c r="BH140" s="134" t="n">
        <v>412</v>
      </c>
      <c r="BI140" s="134" t="n">
        <v>76</v>
      </c>
      <c r="BJ140" s="135" t="n">
        <v>12</v>
      </c>
      <c r="BK140" s="156" t="n">
        <v>0.394218494260689</v>
      </c>
      <c r="BL140" s="157" t="n">
        <v>16.5929864253394</v>
      </c>
      <c r="BM140" s="158"/>
      <c r="BN140" s="153"/>
      <c r="BO140" s="159"/>
      <c r="BP140" s="159"/>
      <c r="BQ140" s="162" t="n">
        <v>19.0772</v>
      </c>
      <c r="BR140" s="162" t="n">
        <v>8</v>
      </c>
      <c r="BS140" s="162" t="n">
        <v>6.77793781242057</v>
      </c>
      <c r="BT140" s="153"/>
      <c r="BU140" s="153"/>
      <c r="BV140" s="160" t="n">
        <v>71.2126605648504</v>
      </c>
      <c r="BW140" s="134" t="n">
        <v>118030</v>
      </c>
      <c r="BX140" s="149"/>
      <c r="BY140" s="161" t="n">
        <v>-0.123</v>
      </c>
      <c r="BZ140" s="162" t="n">
        <v>0.685</v>
      </c>
      <c r="CA140" s="161" t="n">
        <v>-62.6</v>
      </c>
      <c r="CB140" s="163" t="n">
        <v>0.617317631110735</v>
      </c>
      <c r="CC140" s="133" t="n">
        <v>0.0920781751804782</v>
      </c>
      <c r="CD140" s="133" t="n">
        <v>0.392</v>
      </c>
      <c r="CE140" s="164" t="n">
        <v>0.0414216724561552</v>
      </c>
      <c r="CF140" s="164" t="n">
        <v>0.0672540879437431</v>
      </c>
      <c r="CG140" s="164" t="n">
        <v>0.0227484537829365</v>
      </c>
      <c r="CH140" s="164" t="n">
        <v>0.0113954079471321</v>
      </c>
      <c r="CI140" s="164" t="n">
        <v>0.0278827416758451</v>
      </c>
      <c r="CJ140" s="164" t="n">
        <v>0.0463187325256291</v>
      </c>
      <c r="CK140" s="164" t="n">
        <v>0.0519613657544692</v>
      </c>
      <c r="CL140" s="164" t="n">
        <v>0.0488858764720834</v>
      </c>
      <c r="CM140" s="164" t="n">
        <v>0.0582817927645514</v>
      </c>
      <c r="CN140" s="164" t="n">
        <v>0.082046937219351</v>
      </c>
      <c r="CO140" s="164" t="n">
        <v>0.104126069643311</v>
      </c>
      <c r="CP140" s="164" t="n">
        <v>0.0967889519613657</v>
      </c>
      <c r="CQ140" s="164" t="n">
        <v>0.0896297551469965</v>
      </c>
      <c r="CR140" s="164" t="n">
        <v>0.120901465729052</v>
      </c>
      <c r="CS140" s="165" t="n">
        <v>0.617317631110735</v>
      </c>
      <c r="CT140" s="213" t="n">
        <v>-7845</v>
      </c>
      <c r="CU140" s="142" t="n">
        <v>0.130356688977379</v>
      </c>
      <c r="CV140" s="145" t="n">
        <v>0.0186562738286876</v>
      </c>
      <c r="CW140" s="166" t="n">
        <v>48.5872786579683</v>
      </c>
      <c r="CX140" s="148" t="n">
        <v>7938</v>
      </c>
      <c r="CY140" s="163" t="n">
        <v>0.112443778110945</v>
      </c>
      <c r="CZ140" s="164" t="n">
        <v>0.152923538230885</v>
      </c>
      <c r="DA140" s="164" t="n">
        <v>0.410794602698651</v>
      </c>
      <c r="DB140" s="164" t="n">
        <v>0.0179910044977511</v>
      </c>
      <c r="DC140" s="164" t="n">
        <v>0</v>
      </c>
      <c r="DD140" s="142" t="n">
        <v>0.32383808095952</v>
      </c>
      <c r="DE140" s="167"/>
      <c r="DF140" s="168"/>
      <c r="DG140" s="168"/>
      <c r="DH140" s="169"/>
      <c r="DI140" s="169"/>
      <c r="DJ140" s="169"/>
      <c r="DK140" s="169"/>
      <c r="DL140" s="169"/>
      <c r="DM140" s="169"/>
      <c r="DN140" s="169"/>
      <c r="DO140" s="170"/>
      <c r="DP140" s="178"/>
      <c r="DQ140" s="178"/>
      <c r="DR140" s="171"/>
      <c r="DS140" s="194" t="n">
        <v>457.5</v>
      </c>
      <c r="DT140" s="238"/>
      <c r="DU140" s="239"/>
      <c r="DV140" s="239"/>
      <c r="DW140" s="240"/>
      <c r="DX140" s="240"/>
      <c r="DY140" s="173"/>
      <c r="DZ140" s="169"/>
      <c r="EA140" s="169"/>
      <c r="EB140" s="169"/>
      <c r="EC140" s="169"/>
      <c r="ED140" s="169"/>
      <c r="EE140" s="169"/>
      <c r="EF140" s="169"/>
      <c r="EG140" s="173"/>
      <c r="EH140" s="169"/>
      <c r="EI140" s="169"/>
      <c r="EJ140" s="170"/>
      <c r="EK140" s="211" t="n">
        <v>0.351779562334458</v>
      </c>
      <c r="EL140" s="143" t="n">
        <v>0.45156658199743</v>
      </c>
      <c r="EM140" s="143" t="n">
        <v>0.0291294353306022</v>
      </c>
      <c r="EN140" s="144" t="n">
        <v>0.0973555444272156</v>
      </c>
      <c r="EO140" s="166" t="n">
        <v>17.7432432432432</v>
      </c>
      <c r="EP140" s="220" t="n">
        <v>5.48</v>
      </c>
    </row>
    <row r="141" customFormat="false" ht="15" hidden="false" customHeight="true" outlineLevel="0" collapsed="false">
      <c r="A141" s="1" t="n">
        <v>2014</v>
      </c>
      <c r="B141" s="2" t="s">
        <v>209</v>
      </c>
      <c r="C141" s="126" t="n">
        <v>31572</v>
      </c>
      <c r="D141" s="127" t="n">
        <v>71593</v>
      </c>
      <c r="E141" s="128" t="n">
        <v>64.4359154929578</v>
      </c>
      <c r="F141" s="128" t="n">
        <v>28.3299687902507</v>
      </c>
      <c r="G141" s="129" t="n">
        <v>29.7415</v>
      </c>
      <c r="H141" s="128" t="n">
        <v>101.469299363057</v>
      </c>
      <c r="I141" s="128" t="n">
        <v>97.5415333333333</v>
      </c>
      <c r="J141" s="128" t="n">
        <v>43.4119696969697</v>
      </c>
      <c r="K141" s="128" t="n">
        <v>45.9148130841122</v>
      </c>
      <c r="L141" s="128" t="n">
        <v>91.311170212766</v>
      </c>
      <c r="M141" s="130" t="n">
        <v>49.686125</v>
      </c>
      <c r="N141" s="131" t="n">
        <v>48.65</v>
      </c>
      <c r="O141" s="157" t="n">
        <v>254.409733333333</v>
      </c>
      <c r="P141" s="145" t="n">
        <v>0.522767734777443</v>
      </c>
      <c r="Q141" s="134" t="n">
        <v>228</v>
      </c>
      <c r="R141" s="135" t="n">
        <v>152</v>
      </c>
      <c r="S141" s="136" t="n">
        <f aca="false">Q141-R141</f>
        <v>76</v>
      </c>
      <c r="T141" s="134" t="n">
        <v>55752</v>
      </c>
      <c r="U141" s="210" t="n">
        <v>0.0283397905007892</v>
      </c>
      <c r="V141" s="210" t="n">
        <v>0.338750179365763</v>
      </c>
      <c r="W141" s="165" t="n">
        <v>0.262609413115225</v>
      </c>
      <c r="X141" s="165" t="n">
        <v>0.250286985220261</v>
      </c>
      <c r="Y141" s="165" t="n">
        <v>0.0761407662505381</v>
      </c>
      <c r="Z141" s="210" t="n">
        <v>0.632892093557182</v>
      </c>
      <c r="AA141" s="165" t="n">
        <v>0.300401779308366</v>
      </c>
      <c r="AB141" s="165" t="n">
        <v>0.00421509542258574</v>
      </c>
      <c r="AC141" s="165" t="n">
        <v>0.0106901994547281</v>
      </c>
      <c r="AD141" s="165" t="n">
        <v>0.00760510833692065</v>
      </c>
      <c r="AE141" s="165" t="n">
        <v>0.0942567082795236</v>
      </c>
      <c r="AF141" s="165" t="n">
        <v>0.189481991677429</v>
      </c>
      <c r="AG141" s="164" t="n">
        <v>0.0262412110776295</v>
      </c>
      <c r="AH141" s="211" t="n">
        <v>0.0141571038013478</v>
      </c>
      <c r="AI141" s="143" t="n">
        <v>0.055322409319658</v>
      </c>
      <c r="AJ141" s="143" t="n">
        <v>0.106308879098682</v>
      </c>
      <c r="AK141" s="143" t="n">
        <v>0.460480261897714</v>
      </c>
      <c r="AL141" s="143" t="n">
        <v>0.266303306806903</v>
      </c>
      <c r="AM141" s="143" t="n">
        <v>0.0639246347536873</v>
      </c>
      <c r="AN141" s="144" t="n">
        <v>0.0043359395406342</v>
      </c>
      <c r="AO141" s="223" t="n">
        <v>0.113979227581753</v>
      </c>
      <c r="AP141" s="134" t="n">
        <v>71</v>
      </c>
      <c r="AQ141" s="143" t="n">
        <v>0.028169014084507</v>
      </c>
      <c r="AR141" s="143" t="n">
        <v>0.22112676056338</v>
      </c>
      <c r="AS141" s="143" t="n">
        <v>0.211267605633803</v>
      </c>
      <c r="AT141" s="143" t="n">
        <v>0.0929577464788732</v>
      </c>
      <c r="AU141" s="143" t="n">
        <v>0.301408450704225</v>
      </c>
      <c r="AV141" s="143" t="n">
        <v>0.132394366197183</v>
      </c>
      <c r="AW141" s="144" t="n">
        <v>0.225352112676056</v>
      </c>
      <c r="AX141" s="145" t="n">
        <v>0.116865925957219</v>
      </c>
      <c r="AY141" s="133" t="n">
        <v>0.00217052038674727</v>
      </c>
      <c r="AZ141" s="147" t="n">
        <v>2338</v>
      </c>
      <c r="BA141" s="231" t="n">
        <v>1542</v>
      </c>
      <c r="BB141" s="213" t="n">
        <v>19117.0506871865</v>
      </c>
      <c r="BC141" s="133" t="n">
        <v>2.61937798234038</v>
      </c>
      <c r="BD141" s="175" t="n">
        <v>4.423686</v>
      </c>
      <c r="BE141" s="176" t="n">
        <v>2.457605</v>
      </c>
      <c r="BF141" s="176" t="n">
        <v>5.898256</v>
      </c>
      <c r="BG141" s="177" t="n">
        <v>3.24404</v>
      </c>
      <c r="BH141" s="134" t="n">
        <v>665</v>
      </c>
      <c r="BI141" s="134" t="n">
        <v>155</v>
      </c>
      <c r="BJ141" s="135" t="n">
        <v>22</v>
      </c>
      <c r="BK141" s="156" t="n">
        <v>0.0942196930811695</v>
      </c>
      <c r="BL141" s="157" t="n">
        <v>10.9339308375635</v>
      </c>
      <c r="BM141" s="158"/>
      <c r="BN141" s="153"/>
      <c r="BO141" s="159"/>
      <c r="BP141" s="159"/>
      <c r="BQ141" s="162" t="n">
        <v>31.4574</v>
      </c>
      <c r="BR141" s="162" t="n">
        <v>89</v>
      </c>
      <c r="BS141" s="162" t="n">
        <v>55.1124541761617</v>
      </c>
      <c r="BT141" s="153"/>
      <c r="BU141" s="153"/>
      <c r="BV141" s="160" t="n">
        <v>76.7455565060356</v>
      </c>
      <c r="BW141" s="134" t="n">
        <v>161488</v>
      </c>
      <c r="BX141" s="149"/>
      <c r="BY141" s="161" t="n">
        <v>0.887</v>
      </c>
      <c r="BZ141" s="162" t="n">
        <v>0.846</v>
      </c>
      <c r="CA141" s="161" t="n">
        <v>-24.5</v>
      </c>
      <c r="CB141" s="163" t="n">
        <v>0.629922966412365</v>
      </c>
      <c r="CC141" s="133" t="n">
        <v>0.0647923322683706</v>
      </c>
      <c r="CD141" s="133" t="n">
        <v>0.363</v>
      </c>
      <c r="CE141" s="164" t="n">
        <v>0.0505610323986922</v>
      </c>
      <c r="CF141" s="164" t="n">
        <v>0.077844793421183</v>
      </c>
      <c r="CG141" s="164" t="n">
        <v>0.02502353116021</v>
      </c>
      <c r="CH141" s="164" t="n">
        <v>0.0148370157534925</v>
      </c>
      <c r="CI141" s="164" t="n">
        <v>0.0350614287129694</v>
      </c>
      <c r="CJ141" s="164" t="n">
        <v>0.057849499653225</v>
      </c>
      <c r="CK141" s="164" t="n">
        <v>0.0606732388784306</v>
      </c>
      <c r="CL141" s="164" t="n">
        <v>0.0580476567918359</v>
      </c>
      <c r="CM141" s="164" t="n">
        <v>0.0631502031110671</v>
      </c>
      <c r="CN141" s="164" t="n">
        <v>0.088266620430001</v>
      </c>
      <c r="CO141" s="164" t="n">
        <v>0.0996482710789656</v>
      </c>
      <c r="CP141" s="164" t="n">
        <v>0.0817893589616566</v>
      </c>
      <c r="CQ141" s="164" t="n">
        <v>0.0705996730407213</v>
      </c>
      <c r="CR141" s="164" t="n">
        <v>0.107203011988507</v>
      </c>
      <c r="CS141" s="165" t="n">
        <v>0.629922966412365</v>
      </c>
      <c r="CT141" s="213" t="n">
        <v>-10172</v>
      </c>
      <c r="CU141" s="142" t="n">
        <v>0.109444664619043</v>
      </c>
      <c r="CV141" s="145" t="n">
        <v>0.0269493708510849</v>
      </c>
      <c r="CW141" s="166" t="n">
        <v>45.4679171207768</v>
      </c>
      <c r="CX141" s="148" t="n">
        <v>12571</v>
      </c>
      <c r="CY141" s="163" t="n">
        <v>0.0992</v>
      </c>
      <c r="CZ141" s="164" t="n">
        <v>0.1272</v>
      </c>
      <c r="DA141" s="164" t="n">
        <v>0.4504</v>
      </c>
      <c r="DB141" s="164" t="n">
        <v>0.0216</v>
      </c>
      <c r="DC141" s="164" t="n">
        <v>0</v>
      </c>
      <c r="DD141" s="142" t="n">
        <v>0.3232</v>
      </c>
      <c r="DE141" s="167"/>
      <c r="DF141" s="168"/>
      <c r="DG141" s="168"/>
      <c r="DH141" s="169"/>
      <c r="DI141" s="169"/>
      <c r="DJ141" s="169"/>
      <c r="DK141" s="169"/>
      <c r="DL141" s="169"/>
      <c r="DM141" s="169"/>
      <c r="DN141" s="169"/>
      <c r="DO141" s="170"/>
      <c r="DP141" s="178"/>
      <c r="DQ141" s="178"/>
      <c r="DR141" s="171"/>
      <c r="DS141" s="194" t="n">
        <v>311.5</v>
      </c>
      <c r="DT141" s="238"/>
      <c r="DU141" s="239"/>
      <c r="DV141" s="239"/>
      <c r="DW141" s="240"/>
      <c r="DX141" s="240"/>
      <c r="DY141" s="173"/>
      <c r="DZ141" s="169"/>
      <c r="EA141" s="169"/>
      <c r="EB141" s="169"/>
      <c r="EC141" s="169"/>
      <c r="ED141" s="169"/>
      <c r="EE141" s="169"/>
      <c r="EF141" s="169"/>
      <c r="EG141" s="173"/>
      <c r="EH141" s="169"/>
      <c r="EI141" s="169"/>
      <c r="EJ141" s="170"/>
      <c r="EK141" s="211" t="n">
        <v>0.459424009124608</v>
      </c>
      <c r="EL141" s="143" t="n">
        <v>0.413202167094383</v>
      </c>
      <c r="EM141" s="143" t="n">
        <v>0.0182397110540823</v>
      </c>
      <c r="EN141" s="144" t="n">
        <v>0.0980515160155879</v>
      </c>
      <c r="EO141" s="166" t="n">
        <v>58.33310626703</v>
      </c>
      <c r="EP141" s="220" t="n">
        <v>6.61</v>
      </c>
    </row>
    <row r="142" customFormat="false" ht="15" hidden="false" customHeight="true" outlineLevel="0" collapsed="false">
      <c r="A142" s="1" t="n">
        <v>2014</v>
      </c>
      <c r="B142" s="2" t="s">
        <v>210</v>
      </c>
      <c r="C142" s="126" t="n">
        <v>26932</v>
      </c>
      <c r="D142" s="127" t="n">
        <v>54084</v>
      </c>
      <c r="E142" s="128" t="n">
        <v>48.6859805671227</v>
      </c>
      <c r="F142" s="128" t="n">
        <v>24.2176878800298</v>
      </c>
      <c r="G142" s="129" t="n">
        <v>28.0955782312925</v>
      </c>
      <c r="H142" s="128" t="n">
        <v>62.6232734842571</v>
      </c>
      <c r="I142" s="128" t="n">
        <v>56.4966475644699</v>
      </c>
      <c r="J142" s="128" t="n">
        <v>41.9782512315271</v>
      </c>
      <c r="K142" s="128" t="n">
        <v>38.4623425692695</v>
      </c>
      <c r="L142" s="128" t="n">
        <v>63.5022257690075</v>
      </c>
      <c r="M142" s="130" t="n">
        <v>42.4022431865828</v>
      </c>
      <c r="N142" s="131" t="n">
        <v>38.07</v>
      </c>
      <c r="O142" s="157" t="n">
        <v>174.546808022923</v>
      </c>
      <c r="P142" s="145" t="n">
        <v>0.374970394063145</v>
      </c>
      <c r="Q142" s="134" t="n">
        <v>3303</v>
      </c>
      <c r="R142" s="135" t="n">
        <v>3363</v>
      </c>
      <c r="S142" s="136" t="n">
        <f aca="false">Q142-R142</f>
        <v>-60</v>
      </c>
      <c r="T142" s="134" t="n">
        <v>1511499</v>
      </c>
      <c r="U142" s="210" t="n">
        <v>0.0142626624298131</v>
      </c>
      <c r="V142" s="210" t="n">
        <v>0.29300118623962</v>
      </c>
      <c r="W142" s="165" t="n">
        <v>0.223220127833363</v>
      </c>
      <c r="X142" s="165" t="n">
        <v>0.203484752553591</v>
      </c>
      <c r="Y142" s="165" t="n">
        <v>0.0697810584062576</v>
      </c>
      <c r="Z142" s="210" t="n">
        <v>0.692730858571524</v>
      </c>
      <c r="AA142" s="165" t="n">
        <v>0.2057361599313</v>
      </c>
      <c r="AB142" s="165" t="n">
        <v>0.0239907535499527</v>
      </c>
      <c r="AC142" s="165" t="n">
        <v>0.0185054703972679</v>
      </c>
      <c r="AD142" s="165" t="n">
        <v>0.0101951771056415</v>
      </c>
      <c r="AE142" s="165" t="n">
        <v>0.131315336629399</v>
      </c>
      <c r="AF142" s="165" t="n">
        <v>0.263669377220891</v>
      </c>
      <c r="AG142" s="164" t="n">
        <v>0.0393185837370716</v>
      </c>
      <c r="AH142" s="211" t="n">
        <v>0.0166748373634385</v>
      </c>
      <c r="AI142" s="143" t="n">
        <v>0.0601919022109839</v>
      </c>
      <c r="AJ142" s="143" t="n">
        <v>0.113382145803603</v>
      </c>
      <c r="AK142" s="143" t="n">
        <v>0.467437292383257</v>
      </c>
      <c r="AL142" s="143" t="n">
        <v>0.263669377220891</v>
      </c>
      <c r="AM142" s="143" t="n">
        <v>0.0743546638138695</v>
      </c>
      <c r="AN142" s="144" t="n">
        <v>0.00428978120395713</v>
      </c>
      <c r="AO142" s="223" t="n">
        <v>0.158883333697211</v>
      </c>
      <c r="AP142" s="134" t="n">
        <v>2017.2</v>
      </c>
      <c r="AQ142" s="143" t="n">
        <v>0.0145746579417014</v>
      </c>
      <c r="AR142" s="143" t="n">
        <v>0.190511600237954</v>
      </c>
      <c r="AS142" s="143" t="n">
        <v>0.173012095974618</v>
      </c>
      <c r="AT142" s="143" t="n">
        <v>0.0805076343446361</v>
      </c>
      <c r="AU142" s="143" t="n">
        <v>0.236168947055324</v>
      </c>
      <c r="AV142" s="143" t="n">
        <v>0.17083085465001</v>
      </c>
      <c r="AW142" s="144" t="n">
        <v>0.307406305770375</v>
      </c>
      <c r="AX142" s="145" t="n">
        <v>0.110851734014929</v>
      </c>
      <c r="AY142" s="133" t="n">
        <v>0.002</v>
      </c>
      <c r="AZ142" s="147" t="n">
        <v>2159</v>
      </c>
      <c r="BA142" s="231" t="n">
        <v>1517</v>
      </c>
      <c r="BB142" s="213" t="n">
        <v>18123.7471134046</v>
      </c>
      <c r="BC142" s="150"/>
      <c r="BD142" s="151"/>
      <c r="BE142" s="152"/>
      <c r="BF142" s="152"/>
      <c r="BG142" s="153"/>
      <c r="BH142" s="134" t="n">
        <v>18000</v>
      </c>
      <c r="BI142" s="134" t="n">
        <v>4251</v>
      </c>
      <c r="BJ142" s="135" t="n">
        <v>606</v>
      </c>
      <c r="BK142" s="156" t="n">
        <v>0.136804374628816</v>
      </c>
      <c r="BL142" s="157" t="n">
        <v>10.0470690335893</v>
      </c>
      <c r="BM142" s="158"/>
      <c r="BN142" s="153"/>
      <c r="BO142" s="159"/>
      <c r="BP142" s="159"/>
      <c r="BQ142" s="159"/>
      <c r="BR142" s="162" t="n">
        <v>968</v>
      </c>
      <c r="BS142" s="162" t="n">
        <v>23.8701503276967</v>
      </c>
      <c r="BT142" s="153"/>
      <c r="BU142" s="153"/>
      <c r="BV142" s="160" t="n">
        <v>220.15303809666</v>
      </c>
      <c r="BW142" s="134" t="n">
        <v>4055274</v>
      </c>
      <c r="BX142" s="149"/>
      <c r="BY142" s="161" t="n">
        <v>0.578</v>
      </c>
      <c r="BZ142" s="162" t="n">
        <v>0.887</v>
      </c>
      <c r="CA142" s="161" t="n">
        <v>-37.6</v>
      </c>
      <c r="CB142" s="163" t="n">
        <v>0.60452240711725</v>
      </c>
      <c r="CC142" s="133" t="n">
        <v>0.076481213165469</v>
      </c>
      <c r="CD142" s="133" t="n">
        <v>0.39</v>
      </c>
      <c r="CE142" s="164" t="n">
        <v>0.0522494904166772</v>
      </c>
      <c r="CF142" s="164" t="n">
        <v>0.0722308776176406</v>
      </c>
      <c r="CG142" s="164" t="n">
        <v>0.0216350362515578</v>
      </c>
      <c r="CH142" s="164" t="n">
        <v>0.0132286992198308</v>
      </c>
      <c r="CI142" s="164" t="n">
        <v>0.0420257669395459</v>
      </c>
      <c r="CJ142" s="164" t="n">
        <v>0.0660317897138393</v>
      </c>
      <c r="CK142" s="164" t="n">
        <v>0.0642410352543379</v>
      </c>
      <c r="CL142" s="164" t="n">
        <v>0.0581228296780933</v>
      </c>
      <c r="CM142" s="164" t="n">
        <v>0.0584372350672236</v>
      </c>
      <c r="CN142" s="164" t="n">
        <v>0.0719366928103995</v>
      </c>
      <c r="CO142" s="164" t="n">
        <v>0.0811760191789753</v>
      </c>
      <c r="CP142" s="164" t="n">
        <v>0.0737856430909477</v>
      </c>
      <c r="CQ142" s="164" t="n">
        <v>0.075536696164057</v>
      </c>
      <c r="CR142" s="164" t="n">
        <v>0.119123886573386</v>
      </c>
      <c r="CS142" s="165" t="n">
        <v>0.60452240711725</v>
      </c>
      <c r="CT142" s="214"/>
      <c r="CU142" s="142" t="n">
        <v>0.130238302023488</v>
      </c>
      <c r="CV142" s="145" t="n">
        <v>0.0288653738317066</v>
      </c>
      <c r="CW142" s="166" t="n">
        <v>46.2737077691914</v>
      </c>
      <c r="CX142" s="148" t="n">
        <v>292916</v>
      </c>
      <c r="CY142" s="163" t="n">
        <v>0.0855093047816745</v>
      </c>
      <c r="CZ142" s="164" t="n">
        <v>0.100804836301395</v>
      </c>
      <c r="DA142" s="164" t="n">
        <v>0.515313740485815</v>
      </c>
      <c r="DB142" s="164" t="n">
        <v>0</v>
      </c>
      <c r="DC142" s="164" t="n">
        <v>0</v>
      </c>
      <c r="DD142" s="142" t="n">
        <v>0.298372118431115</v>
      </c>
      <c r="DE142" s="167"/>
      <c r="DF142" s="168"/>
      <c r="DG142" s="168"/>
      <c r="DH142" s="169"/>
      <c r="DI142" s="169"/>
      <c r="DJ142" s="169"/>
      <c r="DK142" s="169"/>
      <c r="DL142" s="169"/>
      <c r="DM142" s="169"/>
      <c r="DN142" s="169"/>
      <c r="DO142" s="170"/>
      <c r="DP142" s="145" t="n">
        <v>0.0277598998242782</v>
      </c>
      <c r="DQ142" s="145" t="n">
        <v>0.137438484907705</v>
      </c>
      <c r="DR142" s="171"/>
      <c r="DS142" s="194" t="n">
        <v>642.4</v>
      </c>
      <c r="DT142" s="241" t="n">
        <v>30.7144672863967</v>
      </c>
      <c r="DU142" s="242" t="n">
        <v>135.171656105674</v>
      </c>
      <c r="DV142" s="242" t="n">
        <v>261.965575011775</v>
      </c>
      <c r="DW142" s="243" t="n">
        <v>312.039206567816</v>
      </c>
      <c r="DX142" s="243"/>
      <c r="DY142" s="173"/>
      <c r="DZ142" s="169"/>
      <c r="EA142" s="169"/>
      <c r="EB142" s="169"/>
      <c r="EC142" s="169"/>
      <c r="ED142" s="169"/>
      <c r="EE142" s="169"/>
      <c r="EF142" s="169"/>
      <c r="EG142" s="173"/>
      <c r="EH142" s="169"/>
      <c r="EI142" s="169"/>
      <c r="EJ142" s="170"/>
      <c r="EK142" s="211" t="n">
        <v>0.547114724284415</v>
      </c>
      <c r="EL142" s="143" t="n">
        <v>0.270850829929018</v>
      </c>
      <c r="EM142" s="143" t="n">
        <v>0.0209839714444701</v>
      </c>
      <c r="EN142" s="144" t="n">
        <v>0.13274738399316</v>
      </c>
      <c r="EO142" s="166" t="n">
        <v>64.8931001682886</v>
      </c>
      <c r="EP142" s="162" t="n">
        <v>5.59333333333333</v>
      </c>
    </row>
    <row r="143" customFormat="false" ht="15" hidden="false" customHeight="true" outlineLevel="0" collapsed="false">
      <c r="A143" s="1" t="n">
        <v>2014</v>
      </c>
      <c r="B143" s="2" t="s">
        <v>211</v>
      </c>
      <c r="C143" s="126" t="n">
        <v>23202</v>
      </c>
      <c r="D143" s="127" t="n">
        <v>49366</v>
      </c>
      <c r="E143" s="128" t="n">
        <v>44.4406228373702</v>
      </c>
      <c r="F143" s="128" t="n">
        <v>20.9468310663144</v>
      </c>
      <c r="G143" s="129" t="n">
        <v>27.9472413793103</v>
      </c>
      <c r="H143" s="128" t="n">
        <v>50.6851319648094</v>
      </c>
      <c r="I143" s="128" t="n">
        <v>47.6752351097179</v>
      </c>
      <c r="J143" s="128" t="n">
        <v>38.2391240875912</v>
      </c>
      <c r="K143" s="128" t="n">
        <v>32.0161290322581</v>
      </c>
      <c r="L143" s="128" t="n">
        <v>72.6325268817204</v>
      </c>
      <c r="M143" s="130" t="n">
        <v>40.0406569343066</v>
      </c>
      <c r="N143" s="131" t="n">
        <v>34.8</v>
      </c>
      <c r="O143" s="157" t="n">
        <v>193.619623824451</v>
      </c>
      <c r="P143" s="145" t="n">
        <v>0.217570533052396</v>
      </c>
      <c r="Q143" s="134" t="n">
        <v>220</v>
      </c>
      <c r="R143" s="135" t="n">
        <v>183</v>
      </c>
      <c r="S143" s="136" t="n">
        <f aca="false">Q143-R143</f>
        <v>37</v>
      </c>
      <c r="T143" s="134" t="n">
        <v>108261</v>
      </c>
      <c r="U143" s="210" t="n">
        <v>0.0195176471674934</v>
      </c>
      <c r="V143" s="210" t="n">
        <v>0.356185514635926</v>
      </c>
      <c r="W143" s="165" t="n">
        <v>0.27190770452887</v>
      </c>
      <c r="X143" s="165" t="n">
        <v>0.252537848347974</v>
      </c>
      <c r="Y143" s="165" t="n">
        <v>0.0842778101070561</v>
      </c>
      <c r="Z143" s="210" t="n">
        <v>0.624296838196581</v>
      </c>
      <c r="AA143" s="165" t="n">
        <v>0.199360803982967</v>
      </c>
      <c r="AB143" s="165" t="n">
        <v>0.0107425573382843</v>
      </c>
      <c r="AC143" s="165" t="n">
        <v>0.0125068122407885</v>
      </c>
      <c r="AD143" s="165" t="n">
        <v>0.00568071604733006</v>
      </c>
      <c r="AE143" s="165" t="n">
        <v>0.107157702219636</v>
      </c>
      <c r="AF143" s="165" t="n">
        <v>0.256251096886229</v>
      </c>
      <c r="AG143" s="164" t="n">
        <v>0.032597149481346</v>
      </c>
      <c r="AH143" s="211" t="n">
        <v>0.0158311103777649</v>
      </c>
      <c r="AI143" s="143" t="n">
        <v>0.0545701216437954</v>
      </c>
      <c r="AJ143" s="143" t="n">
        <v>0.0991850690720421</v>
      </c>
      <c r="AK143" s="143" t="n">
        <v>0.459148035090614</v>
      </c>
      <c r="AL143" s="143" t="n">
        <v>0.284153306016189</v>
      </c>
      <c r="AM143" s="143" t="n">
        <v>0.0758096600023834</v>
      </c>
      <c r="AN143" s="144" t="n">
        <v>0.00371256496988697</v>
      </c>
      <c r="AO143" s="223" t="n">
        <v>0.12123479369302</v>
      </c>
      <c r="AP143" s="134" t="n">
        <v>144.5</v>
      </c>
      <c r="AQ143" s="143" t="n">
        <v>0.0200692041522491</v>
      </c>
      <c r="AR143" s="143" t="n">
        <v>0.23598615916955</v>
      </c>
      <c r="AS143" s="143" t="n">
        <v>0.22076124567474</v>
      </c>
      <c r="AT143" s="143" t="n">
        <v>0.0948096885813149</v>
      </c>
      <c r="AU143" s="143" t="n">
        <v>0.23598615916955</v>
      </c>
      <c r="AV143" s="143" t="n">
        <v>0.128719723183391</v>
      </c>
      <c r="AW143" s="144" t="n">
        <v>0.284429065743945</v>
      </c>
      <c r="AX143" s="145" t="n">
        <v>0.113632746822393</v>
      </c>
      <c r="AY143" s="133" t="n">
        <v>0.0016072269792446</v>
      </c>
      <c r="AZ143" s="147" t="n">
        <v>2024</v>
      </c>
      <c r="BA143" s="231" t="n">
        <v>1538</v>
      </c>
      <c r="BB143" s="213" t="n">
        <v>18080.9106160366</v>
      </c>
      <c r="BC143" s="133" t="n">
        <v>3.3767455730336</v>
      </c>
      <c r="BD143" s="175" t="n">
        <v>2.309216</v>
      </c>
      <c r="BE143" s="176" t="n">
        <v>1.20959</v>
      </c>
      <c r="BF143" s="176" t="n">
        <v>2.80405</v>
      </c>
      <c r="BG143" s="177" t="n">
        <v>1.64944</v>
      </c>
      <c r="BH143" s="134" t="n">
        <v>1387</v>
      </c>
      <c r="BI143" s="134" t="n">
        <v>321</v>
      </c>
      <c r="BJ143" s="135" t="n">
        <v>41</v>
      </c>
      <c r="BK143" s="156" t="n">
        <v>0.163128271218537</v>
      </c>
      <c r="BL143" s="157" t="n">
        <v>10.0965326387758</v>
      </c>
      <c r="BM143" s="158"/>
      <c r="BN143" s="153"/>
      <c r="BO143" s="159"/>
      <c r="BP143" s="159"/>
      <c r="BQ143" s="162" t="n">
        <v>19.5184</v>
      </c>
      <c r="BR143" s="162" t="n">
        <v>62</v>
      </c>
      <c r="BS143" s="162" t="n">
        <v>20.2237661871677</v>
      </c>
      <c r="BT143" s="153"/>
      <c r="BU143" s="153"/>
      <c r="BV143" s="160" t="n">
        <v>128.232262814024</v>
      </c>
      <c r="BW143" s="134" t="n">
        <v>306570</v>
      </c>
      <c r="BX143" s="149"/>
      <c r="BY143" s="161" t="n">
        <v>-0.123</v>
      </c>
      <c r="BZ143" s="162" t="n">
        <v>0.819</v>
      </c>
      <c r="CA143" s="161" t="n">
        <v>-47.5</v>
      </c>
      <c r="CB143" s="163" t="n">
        <v>0.593273966793881</v>
      </c>
      <c r="CC143" s="133" t="n">
        <v>0.079294040026391</v>
      </c>
      <c r="CD143" s="133" t="n">
        <v>0.479</v>
      </c>
      <c r="CE143" s="164" t="n">
        <v>0.0510323906448772</v>
      </c>
      <c r="CF143" s="164" t="n">
        <v>0.076184884365724</v>
      </c>
      <c r="CG143" s="164" t="n">
        <v>0.0236226636657207</v>
      </c>
      <c r="CH143" s="164" t="n">
        <v>0.0117852366506834</v>
      </c>
      <c r="CI143" s="164" t="n">
        <v>0.0292722706070392</v>
      </c>
      <c r="CJ143" s="164" t="n">
        <v>0.0518772221678573</v>
      </c>
      <c r="CK143" s="164" t="n">
        <v>0.0557001663567864</v>
      </c>
      <c r="CL143" s="164" t="n">
        <v>0.0563003555468572</v>
      </c>
      <c r="CM143" s="164" t="n">
        <v>0.0588837785823792</v>
      </c>
      <c r="CN143" s="164" t="n">
        <v>0.0747398636526731</v>
      </c>
      <c r="CO143" s="164" t="n">
        <v>0.0917115177610334</v>
      </c>
      <c r="CP143" s="164" t="n">
        <v>0.0839057963923411</v>
      </c>
      <c r="CQ143" s="164" t="n">
        <v>0.0790977590762306</v>
      </c>
      <c r="CR143" s="164" t="n">
        <v>0.1189679355449</v>
      </c>
      <c r="CS143" s="165" t="n">
        <v>0.593273966793881</v>
      </c>
      <c r="CT143" s="213" t="n">
        <v>-10965</v>
      </c>
      <c r="CU143" s="142" t="n">
        <v>0.136918158984897</v>
      </c>
      <c r="CV143" s="145" t="n">
        <v>0.0129758293375086</v>
      </c>
      <c r="CW143" s="166" t="n">
        <v>47.3500848093421</v>
      </c>
      <c r="CX143" s="148" t="n">
        <v>23356</v>
      </c>
      <c r="CY143" s="163" t="n">
        <v>0.0565874730021598</v>
      </c>
      <c r="CZ143" s="164" t="n">
        <v>0.115766738660907</v>
      </c>
      <c r="DA143" s="164" t="n">
        <v>0.527429805615551</v>
      </c>
      <c r="DB143" s="164" t="n">
        <v>0</v>
      </c>
      <c r="DC143" s="164" t="n">
        <v>0</v>
      </c>
      <c r="DD143" s="142" t="n">
        <v>0.300215982721382</v>
      </c>
      <c r="DE143" s="167"/>
      <c r="DF143" s="168"/>
      <c r="DG143" s="168"/>
      <c r="DH143" s="169"/>
      <c r="DI143" s="169"/>
      <c r="DJ143" s="169"/>
      <c r="DK143" s="169"/>
      <c r="DL143" s="169"/>
      <c r="DM143" s="169"/>
      <c r="DN143" s="169"/>
      <c r="DO143" s="170"/>
      <c r="DP143" s="178"/>
      <c r="DQ143" s="178"/>
      <c r="DR143" s="171"/>
      <c r="DS143" s="194" t="n">
        <v>575.4</v>
      </c>
      <c r="DT143" s="244"/>
      <c r="DU143" s="225"/>
      <c r="DV143" s="225"/>
      <c r="DW143" s="245"/>
      <c r="DX143" s="245"/>
      <c r="DY143" s="173"/>
      <c r="DZ143" s="169"/>
      <c r="EA143" s="169"/>
      <c r="EB143" s="169"/>
      <c r="EC143" s="169"/>
      <c r="ED143" s="169"/>
      <c r="EE143" s="169"/>
      <c r="EF143" s="169"/>
      <c r="EG143" s="173"/>
      <c r="EH143" s="169"/>
      <c r="EI143" s="169"/>
      <c r="EJ143" s="170"/>
      <c r="EK143" s="211" t="n">
        <v>0.460112768431532</v>
      </c>
      <c r="EL143" s="143" t="n">
        <v>0.348770673515313</v>
      </c>
      <c r="EM143" s="143" t="n">
        <v>0.0401925763571112</v>
      </c>
      <c r="EN143" s="144" t="n">
        <v>0.105231016338038</v>
      </c>
      <c r="EO143" s="166" t="n">
        <v>71.2971698113208</v>
      </c>
      <c r="EP143" s="132"/>
    </row>
    <row r="144" customFormat="false" ht="15" hidden="false" customHeight="true" outlineLevel="0" collapsed="false">
      <c r="A144" s="1" t="n">
        <v>2014</v>
      </c>
      <c r="B144" s="2" t="s">
        <v>212</v>
      </c>
      <c r="C144" s="126" t="n">
        <v>23923</v>
      </c>
      <c r="D144" s="127" t="n">
        <v>54599</v>
      </c>
      <c r="E144" s="128" t="n">
        <v>49.1661363636364</v>
      </c>
      <c r="F144" s="128" t="n">
        <v>21.6174689070979</v>
      </c>
      <c r="G144" s="129" t="n">
        <v>26.8718518518518</v>
      </c>
      <c r="H144" s="128" t="n">
        <v>74.9162040816327</v>
      </c>
      <c r="I144" s="128" t="n">
        <v>44.9658173076923</v>
      </c>
      <c r="J144" s="128" t="n">
        <v>35.1875757575758</v>
      </c>
      <c r="K144" s="128" t="n">
        <v>32.6264315352697</v>
      </c>
      <c r="L144" s="128" t="n">
        <v>77.9055303030303</v>
      </c>
      <c r="M144" s="130" t="n">
        <v>38.7431172069825</v>
      </c>
      <c r="N144" s="131" t="n">
        <v>38.68</v>
      </c>
      <c r="O144" s="157" t="n">
        <v>135.879711538462</v>
      </c>
      <c r="P144" s="145" t="n">
        <v>0.30224272175121</v>
      </c>
      <c r="Q144" s="134" t="n">
        <v>147</v>
      </c>
      <c r="R144" s="135" t="n">
        <v>199</v>
      </c>
      <c r="S144" s="136" t="n">
        <f aca="false">Q144-R144</f>
        <v>-52</v>
      </c>
      <c r="T144" s="134" t="n">
        <v>82461</v>
      </c>
      <c r="U144" s="210" t="n">
        <v>0.0254302033688653</v>
      </c>
      <c r="V144" s="210" t="n">
        <v>0.313578540158378</v>
      </c>
      <c r="W144" s="165" t="n">
        <v>0.238039800633026</v>
      </c>
      <c r="X144" s="165" t="n">
        <v>0.211469664447436</v>
      </c>
      <c r="Y144" s="165" t="n">
        <v>0.0755387395253514</v>
      </c>
      <c r="Z144" s="210" t="n">
        <v>0.660991256472757</v>
      </c>
      <c r="AA144" s="165" t="n">
        <v>0.191338935981858</v>
      </c>
      <c r="AB144" s="165" t="n">
        <v>0.00742169025357442</v>
      </c>
      <c r="AC144" s="165" t="n">
        <v>0.0150616655146069</v>
      </c>
      <c r="AD144" s="165" t="n">
        <v>0.00868289251888772</v>
      </c>
      <c r="AE144" s="165" t="n">
        <v>0.0793708541007264</v>
      </c>
      <c r="AF144" s="165" t="n">
        <v>0.314294029905046</v>
      </c>
      <c r="AG144" s="164" t="n">
        <v>0.0448211881980573</v>
      </c>
      <c r="AH144" s="211" t="n">
        <v>0.018681958150474</v>
      </c>
      <c r="AI144" s="143" t="n">
        <v>0.0546274519312368</v>
      </c>
      <c r="AJ144" s="143" t="n">
        <v>0.098622796595786</v>
      </c>
      <c r="AK144" s="143" t="n">
        <v>0.452307058167447</v>
      </c>
      <c r="AL144" s="143" t="n">
        <v>0.294425720728366</v>
      </c>
      <c r="AM144" s="143" t="n">
        <v>0.0778556361079456</v>
      </c>
      <c r="AN144" s="144" t="n">
        <v>0.00317629658366268</v>
      </c>
      <c r="AO144" s="223" t="n">
        <v>0.124155661464207</v>
      </c>
      <c r="AP144" s="134" t="n">
        <v>114.4</v>
      </c>
      <c r="AQ144" s="143" t="n">
        <v>0.0236013986013986</v>
      </c>
      <c r="AR144" s="143" t="n">
        <v>0.214160839160839</v>
      </c>
      <c r="AS144" s="143" t="n">
        <v>0.181818181818182</v>
      </c>
      <c r="AT144" s="143" t="n">
        <v>0.0865384615384615</v>
      </c>
      <c r="AU144" s="143" t="n">
        <v>0.210664335664336</v>
      </c>
      <c r="AV144" s="143" t="n">
        <v>0.115384615384615</v>
      </c>
      <c r="AW144" s="144" t="n">
        <v>0.350524475524475</v>
      </c>
      <c r="AX144" s="145" t="n">
        <v>0.120913205305188</v>
      </c>
      <c r="AY144" s="133" t="n">
        <v>0.00258303925492051</v>
      </c>
      <c r="AZ144" s="147" t="n">
        <v>1988</v>
      </c>
      <c r="BA144" s="231" t="n">
        <v>1435</v>
      </c>
      <c r="BB144" s="213" t="n">
        <v>16611.5988163901</v>
      </c>
      <c r="BC144" s="133" t="n">
        <v>3.5260115463666</v>
      </c>
      <c r="BD144" s="175" t="n">
        <v>2.776566</v>
      </c>
      <c r="BE144" s="176" t="n">
        <v>0.727196</v>
      </c>
      <c r="BF144" s="176" t="n">
        <v>1.983261</v>
      </c>
      <c r="BG144" s="177" t="n">
        <v>1.25607</v>
      </c>
      <c r="BH144" s="134" t="n">
        <v>1046</v>
      </c>
      <c r="BI144" s="134" t="n">
        <v>217</v>
      </c>
      <c r="BJ144" s="135" t="n">
        <v>36</v>
      </c>
      <c r="BK144" s="156" t="n">
        <v>0.195244464545183</v>
      </c>
      <c r="BL144" s="157" t="n">
        <v>10.5171917295398</v>
      </c>
      <c r="BM144" s="158"/>
      <c r="BN144" s="153"/>
      <c r="BO144" s="159"/>
      <c r="BP144" s="159"/>
      <c r="BQ144" s="162" t="n">
        <v>18.9732</v>
      </c>
      <c r="BR144" s="162" t="n">
        <v>20</v>
      </c>
      <c r="BS144" s="162" t="n">
        <v>7.68674958107215</v>
      </c>
      <c r="BT144" s="153"/>
      <c r="BU144" s="153"/>
      <c r="BV144" s="160" t="n">
        <v>123.527289300771</v>
      </c>
      <c r="BW144" s="134" t="n">
        <v>260188</v>
      </c>
      <c r="BX144" s="149"/>
      <c r="BY144" s="161" t="n">
        <v>-0.062</v>
      </c>
      <c r="BZ144" s="162" t="n">
        <v>0.765</v>
      </c>
      <c r="CA144" s="161" t="n">
        <v>-70.9</v>
      </c>
      <c r="CB144" s="163" t="n">
        <v>0.58137193106523</v>
      </c>
      <c r="CC144" s="133" t="n">
        <v>0.102752766649478</v>
      </c>
      <c r="CD144" s="133" t="n">
        <v>0.446</v>
      </c>
      <c r="CE144" s="164" t="n">
        <v>0.046989100189094</v>
      </c>
      <c r="CF144" s="164" t="n">
        <v>0.0718518917090719</v>
      </c>
      <c r="CG144" s="164" t="n">
        <v>0.0231524897381893</v>
      </c>
      <c r="CH144" s="164" t="n">
        <v>0.0131904622811198</v>
      </c>
      <c r="CI144" s="164" t="n">
        <v>0.0309891309360924</v>
      </c>
      <c r="CJ144" s="164" t="n">
        <v>0.050501944747644</v>
      </c>
      <c r="CK144" s="164" t="n">
        <v>0.0517356680554061</v>
      </c>
      <c r="CL144" s="164" t="n">
        <v>0.0501752578904484</v>
      </c>
      <c r="CM144" s="164" t="n">
        <v>0.0551716451181453</v>
      </c>
      <c r="CN144" s="164" t="n">
        <v>0.073408458499239</v>
      </c>
      <c r="CO144" s="164" t="n">
        <v>0.0894122711270312</v>
      </c>
      <c r="CP144" s="164" t="n">
        <v>0.0835703414454164</v>
      </c>
      <c r="CQ144" s="164" t="n">
        <v>0.0832167509646871</v>
      </c>
      <c r="CR144" s="164" t="n">
        <v>0.12990991129491</v>
      </c>
      <c r="CS144" s="165" t="n">
        <v>0.58137193106523</v>
      </c>
      <c r="CT144" s="213" t="n">
        <v>-9276</v>
      </c>
      <c r="CU144" s="142" t="n">
        <v>0.146724676003505</v>
      </c>
      <c r="CV144" s="145" t="n">
        <v>0.0242978154257691</v>
      </c>
      <c r="CW144" s="166" t="n">
        <v>48.4241067996987</v>
      </c>
      <c r="CX144" s="148" t="n">
        <v>18695</v>
      </c>
      <c r="CY144" s="163" t="n">
        <v>0.0856563608717689</v>
      </c>
      <c r="CZ144" s="164" t="n">
        <v>0.123669538773441</v>
      </c>
      <c r="DA144" s="164" t="n">
        <v>0.557019766852509</v>
      </c>
      <c r="DB144" s="164" t="n">
        <v>0</v>
      </c>
      <c r="DC144" s="164" t="n">
        <v>0</v>
      </c>
      <c r="DD144" s="142" t="n">
        <v>0.233654333502281</v>
      </c>
      <c r="DE144" s="167"/>
      <c r="DF144" s="168"/>
      <c r="DG144" s="168"/>
      <c r="DH144" s="169"/>
      <c r="DI144" s="169"/>
      <c r="DJ144" s="169"/>
      <c r="DK144" s="169"/>
      <c r="DL144" s="169"/>
      <c r="DM144" s="169"/>
      <c r="DN144" s="169"/>
      <c r="DO144" s="170"/>
      <c r="DP144" s="145" t="n">
        <v>0.0133787876458561</v>
      </c>
      <c r="DQ144" s="145" t="n">
        <v>0.120654984199943</v>
      </c>
      <c r="DR144" s="171"/>
      <c r="DS144" s="194" t="n">
        <v>745.2</v>
      </c>
      <c r="DT144" s="244"/>
      <c r="DU144" s="225"/>
      <c r="DV144" s="225"/>
      <c r="DW144" s="245"/>
      <c r="DX144" s="245"/>
      <c r="DY144" s="173"/>
      <c r="DZ144" s="169"/>
      <c r="EA144" s="169"/>
      <c r="EB144" s="169"/>
      <c r="EC144" s="169"/>
      <c r="ED144" s="169"/>
      <c r="EE144" s="169"/>
      <c r="EF144" s="169"/>
      <c r="EG144" s="173"/>
      <c r="EH144" s="169"/>
      <c r="EI144" s="169"/>
      <c r="EJ144" s="170"/>
      <c r="EK144" s="211" t="n">
        <v>0.449433134566448</v>
      </c>
      <c r="EL144" s="143" t="n">
        <v>0.349163469938091</v>
      </c>
      <c r="EM144" s="143" t="n">
        <v>0.0275978958562801</v>
      </c>
      <c r="EN144" s="144" t="n">
        <v>0.126799346727943</v>
      </c>
      <c r="EO144" s="166" t="n">
        <v>23.2934415145368</v>
      </c>
      <c r="EP144" s="132"/>
    </row>
    <row r="145" s="5" customFormat="true" ht="15" hidden="false" customHeight="true" outlineLevel="0" collapsed="false">
      <c r="A145" s="180" t="n">
        <v>2014</v>
      </c>
      <c r="B145" s="181" t="s">
        <v>213</v>
      </c>
      <c r="C145" s="182" t="n">
        <v>26159.4039810192</v>
      </c>
      <c r="D145" s="127" t="n">
        <v>57145</v>
      </c>
      <c r="E145" s="183" t="n">
        <v>51.4424282229311</v>
      </c>
      <c r="F145" s="183" t="n">
        <v>23.5487542564194</v>
      </c>
      <c r="G145" s="183" t="n">
        <v>26.9167910447761</v>
      </c>
      <c r="H145" s="183" t="n">
        <v>70.9942235410485</v>
      </c>
      <c r="I145" s="183" t="n">
        <v>47.3287194412107</v>
      </c>
      <c r="J145" s="183" t="n">
        <v>37.9176985743381</v>
      </c>
      <c r="K145" s="183" t="n">
        <v>35.3818935837246</v>
      </c>
      <c r="L145" s="183" t="n">
        <v>87.315564516129</v>
      </c>
      <c r="M145" s="184" t="n">
        <v>41.8148774656306</v>
      </c>
      <c r="N145" s="185" t="n">
        <v>40.0921442395039</v>
      </c>
      <c r="O145" s="218" t="n">
        <v>171.637799767171</v>
      </c>
      <c r="P145" s="219" t="n">
        <v>0.249243513756851</v>
      </c>
      <c r="Q145" s="186" t="n">
        <v>933</v>
      </c>
      <c r="R145" s="187" t="n">
        <v>838</v>
      </c>
      <c r="S145" s="136" t="n">
        <f aca="false">Q145-R145</f>
        <v>95</v>
      </c>
      <c r="T145" s="189" t="n">
        <v>399834</v>
      </c>
      <c r="U145" s="216" t="n">
        <v>0.0260808235417698</v>
      </c>
      <c r="V145" s="216" t="n">
        <v>0.308923203129299</v>
      </c>
      <c r="W145" s="164" t="n">
        <v>0.226611543790673</v>
      </c>
      <c r="X145" s="164" t="n">
        <v>0.185647043523062</v>
      </c>
      <c r="Y145" s="164" t="n">
        <v>0.0823116593386255</v>
      </c>
      <c r="Z145" s="216" t="n">
        <v>0.664993472291001</v>
      </c>
      <c r="AA145" s="164" t="n">
        <v>0.217392717977961</v>
      </c>
      <c r="AB145" s="164" t="n">
        <v>0.0097415427402372</v>
      </c>
      <c r="AC145" s="164" t="n">
        <v>0.0134830954846261</v>
      </c>
      <c r="AD145" s="164" t="n">
        <v>0.00888118569206221</v>
      </c>
      <c r="AE145" s="164" t="n">
        <v>0.107967306432169</v>
      </c>
      <c r="AF145" s="164" t="n">
        <v>0.271607717202639</v>
      </c>
      <c r="AG145" s="164" t="n">
        <v>0.0359199067613059</v>
      </c>
      <c r="AH145" s="211" t="n">
        <v>0.0166409584873125</v>
      </c>
      <c r="AI145" s="143" t="n">
        <v>0.054871803817104</v>
      </c>
      <c r="AJ145" s="143" t="n">
        <v>0.098101415652668</v>
      </c>
      <c r="AK145" s="143" t="n">
        <v>0.452904193631183</v>
      </c>
      <c r="AL145" s="143" t="n">
        <v>0.293985282794126</v>
      </c>
      <c r="AM145" s="143" t="n">
        <v>0.076175121293599</v>
      </c>
      <c r="AN145" s="144" t="n">
        <v>0.00367057979212507</v>
      </c>
      <c r="AO145" s="142" t="n">
        <v>0.117178460121445</v>
      </c>
      <c r="AP145" s="189" t="n">
        <v>532.9</v>
      </c>
      <c r="AQ145" s="164" t="n">
        <v>0.0251454306624132</v>
      </c>
      <c r="AR145" s="164" t="n">
        <v>0.189716644773879</v>
      </c>
      <c r="AS145" s="164" t="n">
        <v>0.161193469694126</v>
      </c>
      <c r="AT145" s="164" t="n">
        <v>0.0921373616063051</v>
      </c>
      <c r="AU145" s="164" t="n">
        <v>0.239819853631075</v>
      </c>
      <c r="AV145" s="164" t="n">
        <v>0.139613435916682</v>
      </c>
      <c r="AW145" s="142" t="n">
        <v>0.313942578344905</v>
      </c>
      <c r="AX145" s="133" t="n">
        <v>0.115901946069093</v>
      </c>
      <c r="AY145" s="133" t="n">
        <v>0.00188837649946256</v>
      </c>
      <c r="AZ145" s="147" t="n">
        <v>2197.23764242703</v>
      </c>
      <c r="BA145" s="197" t="n">
        <v>1504.85187832224</v>
      </c>
      <c r="BB145" s="213" t="n">
        <v>17856.1083302923</v>
      </c>
      <c r="BC145" s="133" t="n">
        <v>3.00354793813364</v>
      </c>
      <c r="BD145" s="175" t="n">
        <f aca="false">(BD134*$H134+BD136*$H136+BD137*$H137+BD138*$H138+BD140*$H140+BD143*$H143+BD144*$H144)/($H134+$H136+$H137+$H138+$H140+$H143+$H144)</f>
        <v>3.94744310169946</v>
      </c>
      <c r="BE145" s="176" t="n">
        <f aca="false">(BE134*$H134+BE136*$H136+BE137*$H137+BE138*$H138+BE140*$H140+BE143*$H143+BE144*$H144)/($H134+$H136+$H137+$H138+$H140+$H143+$H144)</f>
        <v>1.74971808127798</v>
      </c>
      <c r="BF145" s="176" t="n">
        <f aca="false">(BF134*$H134+BF136*$H136+BF137*$H137+BF138*$H138+BF140*$H140+BF143*$H143+BF144*$H144)/($H134+$H136+$H137+$H138+$H140+$H143+$H144)</f>
        <v>4.38799041771071</v>
      </c>
      <c r="BG145" s="177" t="n">
        <f aca="false">(BG134*$H134+BG136*$H136+BG137*$H137+BG138*$H138+BG140*$H140+BG143*$H143+BG144*$H144)/($H134+$H136+$H137+$H138+$H140+$H143+$H144)</f>
        <v>2.02819192198935</v>
      </c>
      <c r="BH145" s="198" t="n">
        <v>4864</v>
      </c>
      <c r="BI145" s="198" t="n">
        <v>1054</v>
      </c>
      <c r="BJ145" s="199" t="n">
        <v>158</v>
      </c>
      <c r="BK145" s="143" t="n">
        <v>0.181039552708535</v>
      </c>
      <c r="BL145" s="157" t="n">
        <v>10.5036604683687</v>
      </c>
      <c r="BM145" s="158"/>
      <c r="BN145" s="153"/>
      <c r="BO145" s="159"/>
      <c r="BP145" s="159"/>
      <c r="BQ145" s="162" t="n">
        <v>24.4690142857143</v>
      </c>
      <c r="BR145" s="162" t="n">
        <v>263</v>
      </c>
      <c r="BS145" s="162" t="n">
        <v>25.6940821546295</v>
      </c>
      <c r="BT145" s="153"/>
      <c r="BU145" s="153"/>
      <c r="BV145" s="160" t="n">
        <v>99.355368416381</v>
      </c>
      <c r="BW145" s="204" t="n">
        <f aca="false">SUM(BW134+BW137+BW138+BW140+BW136+BW143+BW144)</f>
        <v>1164124</v>
      </c>
      <c r="BX145" s="149"/>
      <c r="BY145" s="176" t="n">
        <v>0.0628906181815683</v>
      </c>
      <c r="BZ145" s="162" t="n">
        <v>0.75554472891204</v>
      </c>
      <c r="CA145" s="176" t="n">
        <v>-56.3427981039821</v>
      </c>
      <c r="CB145" s="163" t="n">
        <v>0.602821520731469</v>
      </c>
      <c r="CC145" s="133" t="n">
        <v>0.0895221863916245</v>
      </c>
      <c r="CD145" s="133" t="n">
        <v>0.439727902201423</v>
      </c>
      <c r="CE145" s="164" t="n">
        <v>0.0468721545127495</v>
      </c>
      <c r="CF145" s="164" t="n">
        <v>0.0709572176159928</v>
      </c>
      <c r="CG145" s="164" t="n">
        <v>0.0229210977524731</v>
      </c>
      <c r="CH145" s="164" t="n">
        <v>0.0124686030010549</v>
      </c>
      <c r="CI145" s="164" t="n">
        <v>0.0327396394198556</v>
      </c>
      <c r="CJ145" s="164" t="n">
        <v>0.0535535733306761</v>
      </c>
      <c r="CK145" s="164" t="n">
        <v>0.0554674587930495</v>
      </c>
      <c r="CL145" s="164" t="n">
        <v>0.0529685841027245</v>
      </c>
      <c r="CM145" s="164" t="n">
        <v>0.0579027663719673</v>
      </c>
      <c r="CN145" s="164" t="n">
        <v>0.077248643615285</v>
      </c>
      <c r="CO145" s="164" t="n">
        <v>0.0937073713796812</v>
      </c>
      <c r="CP145" s="164" t="n">
        <v>0.0856360662609825</v>
      </c>
      <c r="CQ145" s="164" t="n">
        <v>0.0811288144561919</v>
      </c>
      <c r="CR145" s="164" t="n">
        <v>0.121270586294931</v>
      </c>
      <c r="CS145" s="164" t="n">
        <v>0.602821520731469</v>
      </c>
      <c r="CT145" s="214"/>
      <c r="CU145" s="142" t="n">
        <v>0.135157423092385</v>
      </c>
      <c r="CV145" s="145" t="n">
        <v>0.0207082750634812</v>
      </c>
      <c r="CW145" s="192" t="n">
        <v>47.6996234937172</v>
      </c>
      <c r="CX145" s="148" t="n">
        <v>82603</v>
      </c>
      <c r="CY145" s="163" t="n">
        <v>0.0776596987037253</v>
      </c>
      <c r="CZ145" s="164" t="n">
        <v>0.131729534041808</v>
      </c>
      <c r="DA145" s="164" t="n">
        <v>0.482424383977578</v>
      </c>
      <c r="DB145" s="164" t="n">
        <v>0.0133130912063529</v>
      </c>
      <c r="DC145" s="164" t="n">
        <v>0.00233563003620227</v>
      </c>
      <c r="DD145" s="142" t="n">
        <v>0.305850753240687</v>
      </c>
      <c r="DE145" s="167"/>
      <c r="DF145" s="168"/>
      <c r="DG145" s="168"/>
      <c r="DH145" s="169"/>
      <c r="DI145" s="169"/>
      <c r="DJ145" s="169"/>
      <c r="DK145" s="169"/>
      <c r="DL145" s="169"/>
      <c r="DM145" s="169"/>
      <c r="DN145" s="169"/>
      <c r="DO145" s="170"/>
      <c r="DP145" s="145" t="n">
        <v>0.0147123502307314</v>
      </c>
      <c r="DQ145" s="145" t="n">
        <v>0.176485771439633</v>
      </c>
      <c r="DR145" s="171"/>
      <c r="DS145" s="200" t="n">
        <v>634.040901312919</v>
      </c>
      <c r="DT145" s="244"/>
      <c r="DU145" s="225"/>
      <c r="DV145" s="225"/>
      <c r="DW145" s="245"/>
      <c r="DX145" s="245"/>
      <c r="DY145" s="173"/>
      <c r="DZ145" s="169"/>
      <c r="EA145" s="169"/>
      <c r="EB145" s="169"/>
      <c r="EC145" s="169"/>
      <c r="ED145" s="169"/>
      <c r="EE145" s="169"/>
      <c r="EF145" s="169"/>
      <c r="EG145" s="173"/>
      <c r="EH145" s="169"/>
      <c r="EI145" s="169"/>
      <c r="EJ145" s="170"/>
      <c r="EK145" s="211" t="n">
        <v>0.423579194607388</v>
      </c>
      <c r="EL145" s="143" t="n">
        <v>0.385671136328527</v>
      </c>
      <c r="EM145" s="143" t="n">
        <v>0.0313994385824762</v>
      </c>
      <c r="EN145" s="144" t="n">
        <v>0.105547006555561</v>
      </c>
      <c r="EO145" s="246"/>
      <c r="EP145" s="132"/>
    </row>
    <row r="146" s="125" customFormat="true" ht="15" hidden="false" customHeight="true" outlineLevel="0" collapsed="false">
      <c r="A146" s="79" t="n">
        <v>2015</v>
      </c>
      <c r="B146" s="80" t="s">
        <v>200</v>
      </c>
      <c r="C146" s="81" t="n">
        <v>37260</v>
      </c>
      <c r="D146" s="82" t="n">
        <v>70669</v>
      </c>
      <c r="E146" s="83" t="n">
        <v>63.6240915739859</v>
      </c>
      <c r="F146" s="83" t="n">
        <v>33.3459469592002</v>
      </c>
      <c r="G146" s="83" t="n">
        <v>26.5290423861852</v>
      </c>
      <c r="H146" s="83" t="n">
        <v>87.950074147306</v>
      </c>
      <c r="I146" s="83" t="n">
        <v>84.0587922319766</v>
      </c>
      <c r="J146" s="83" t="n">
        <v>51.4581788215904</v>
      </c>
      <c r="K146" s="83" t="n">
        <v>51.4806579898771</v>
      </c>
      <c r="L146" s="83" t="n">
        <v>95.9612016704836</v>
      </c>
      <c r="M146" s="84" t="n">
        <v>45.0502011023387</v>
      </c>
      <c r="N146" s="201" t="n">
        <v>51.65</v>
      </c>
      <c r="O146" s="108" t="n">
        <v>238.829119180633</v>
      </c>
      <c r="P146" s="97" t="n">
        <v>0.475685761667491</v>
      </c>
      <c r="Q146" s="88" t="n">
        <v>78697</v>
      </c>
      <c r="R146" s="89" t="n">
        <v>77987</v>
      </c>
      <c r="S146" s="88" t="n">
        <f aca="false">Q146-R146</f>
        <v>710</v>
      </c>
      <c r="T146" s="88" t="n">
        <v>30771297</v>
      </c>
      <c r="U146" s="206" t="n">
        <v>0.00804444479542088</v>
      </c>
      <c r="V146" s="206" t="n">
        <v>0.2897073854248</v>
      </c>
      <c r="W146" s="115" t="n">
        <v>0.2340766136702</v>
      </c>
      <c r="X146" s="115" t="n">
        <v>0.216639389623388</v>
      </c>
      <c r="Y146" s="115" t="n">
        <v>0.0556307717545997</v>
      </c>
      <c r="Z146" s="206" t="n">
        <v>0.702184896528736</v>
      </c>
      <c r="AA146" s="115" t="n">
        <v>0.222820572041536</v>
      </c>
      <c r="AB146" s="115" t="n">
        <v>0.0306589936719274</v>
      </c>
      <c r="AC146" s="115" t="n">
        <v>0.0324764016284396</v>
      </c>
      <c r="AD146" s="115" t="n">
        <v>0.00778618463823608</v>
      </c>
      <c r="AE146" s="115" t="n">
        <v>0.135716476299325</v>
      </c>
      <c r="AF146" s="115" t="n">
        <v>0.235705014319026</v>
      </c>
      <c r="AG146" s="115" t="n">
        <v>0.0370212539302454</v>
      </c>
      <c r="AH146" s="207" t="n">
        <v>0.022958050809493</v>
      </c>
      <c r="AI146" s="95" t="n">
        <v>0.0775505497867055</v>
      </c>
      <c r="AJ146" s="95" t="n">
        <v>0.110736606260048</v>
      </c>
      <c r="AK146" s="95" t="n">
        <v>0.467880050684896</v>
      </c>
      <c r="AL146" s="95" t="n">
        <v>0.253652941570841</v>
      </c>
      <c r="AM146" s="95" t="n">
        <v>0.0599290631135893</v>
      </c>
      <c r="AN146" s="96" t="n">
        <v>0.00729264028097353</v>
      </c>
      <c r="AO146" s="222" t="n">
        <v>0.143600771801491</v>
      </c>
      <c r="AP146" s="88" t="n">
        <v>43069</v>
      </c>
      <c r="AQ146" s="95" t="n">
        <v>0.014790220344099</v>
      </c>
      <c r="AR146" s="95" t="n">
        <v>0.187884557338225</v>
      </c>
      <c r="AS146" s="95" t="n">
        <v>0.174557106039146</v>
      </c>
      <c r="AT146" s="95" t="n">
        <v>0.0563514360677053</v>
      </c>
      <c r="AU146" s="95" t="n">
        <v>0.256890106573173</v>
      </c>
      <c r="AV146" s="95" t="n">
        <v>0.17235134319348</v>
      </c>
      <c r="AW146" s="96" t="n">
        <v>0.311732336483317</v>
      </c>
      <c r="AX146" s="97" t="n">
        <v>0.100703609218265</v>
      </c>
      <c r="AY146" s="87" t="n">
        <v>0.0016</v>
      </c>
      <c r="AZ146" s="99" t="n">
        <v>2706</v>
      </c>
      <c r="BA146" s="226" t="n">
        <v>1787</v>
      </c>
      <c r="BB146" s="247" t="n">
        <v>21616.4069114558</v>
      </c>
      <c r="BC146" s="87" t="n">
        <v>1.18451835991991</v>
      </c>
      <c r="BD146" s="102" t="n">
        <v>6.829315</v>
      </c>
      <c r="BE146" s="103" t="n">
        <v>4.028727</v>
      </c>
      <c r="BF146" s="103" t="n">
        <v>9.826608</v>
      </c>
      <c r="BG146" s="104" t="n">
        <v>4.34337</v>
      </c>
      <c r="BH146" s="88" t="n">
        <v>347044</v>
      </c>
      <c r="BI146" s="88" t="n">
        <v>80485</v>
      </c>
      <c r="BJ146" s="89" t="n">
        <v>14157</v>
      </c>
      <c r="BK146" s="95" t="n">
        <v>0.0927012836377331</v>
      </c>
      <c r="BL146" s="108" t="n">
        <v>9.63751205450958</v>
      </c>
      <c r="BM146" s="109"/>
      <c r="BN146" s="248" t="n">
        <v>60952000</v>
      </c>
      <c r="BO146" s="249" t="n">
        <v>404767</v>
      </c>
      <c r="BP146" s="87" t="n">
        <v>0.0117</v>
      </c>
      <c r="BQ146" s="112" t="n">
        <v>31.4517</v>
      </c>
      <c r="BR146" s="112" t="n">
        <v>47377</v>
      </c>
      <c r="BS146" s="112" t="n">
        <v>57.6533077595071</v>
      </c>
      <c r="BT146" s="250" t="n">
        <v>0.648452723359025</v>
      </c>
      <c r="BU146" s="251" t="n">
        <v>4.30353020026603</v>
      </c>
      <c r="BV146" s="113" t="n">
        <v>229.935561777218</v>
      </c>
      <c r="BW146" s="88" t="n">
        <v>82175684</v>
      </c>
      <c r="BX146" s="101"/>
      <c r="BY146" s="103" t="n">
        <v>1.395</v>
      </c>
      <c r="BZ146" s="112" t="n">
        <v>0.903</v>
      </c>
      <c r="CA146" s="103" t="n">
        <v>-23</v>
      </c>
      <c r="CB146" s="114" t="n">
        <v>0.627312441962759</v>
      </c>
      <c r="CC146" s="87" t="n">
        <v>0.0542128665451053</v>
      </c>
      <c r="CD146" s="87" t="n">
        <v>0.372</v>
      </c>
      <c r="CE146" s="115" t="n">
        <v>0.0526969632525359</v>
      </c>
      <c r="CF146" s="115" t="n">
        <v>0.07971600212053</v>
      </c>
      <c r="CG146" s="115" t="n">
        <v>0.0297478631270048</v>
      </c>
      <c r="CH146" s="115" t="n">
        <v>0.0212400179108944</v>
      </c>
      <c r="CI146" s="115" t="n">
        <v>0.0558301163638626</v>
      </c>
      <c r="CJ146" s="115" t="n">
        <v>0.0655629589891823</v>
      </c>
      <c r="CK146" s="115" t="n">
        <v>0.0628879462688744</v>
      </c>
      <c r="CL146" s="115" t="n">
        <v>0.0602580198784838</v>
      </c>
      <c r="CM146" s="115" t="n">
        <v>0.0607246299282401</v>
      </c>
      <c r="CN146" s="115" t="n">
        <v>0.079387279575306</v>
      </c>
      <c r="CO146" s="115" t="n">
        <v>0.0846328823986424</v>
      </c>
      <c r="CP146" s="115" t="n">
        <v>0.0734845115496696</v>
      </c>
      <c r="CQ146" s="115" t="n">
        <v>0.0633040790996032</v>
      </c>
      <c r="CR146" s="115" t="n">
        <v>0.10101622032133</v>
      </c>
      <c r="CS146" s="115" t="n">
        <v>0.627312441962759</v>
      </c>
      <c r="CT146" s="217"/>
      <c r="CU146" s="94" t="n">
        <v>0.109510509215841</v>
      </c>
      <c r="CV146" s="97" t="n">
        <v>0.105286108722867</v>
      </c>
      <c r="CW146" s="116" t="n">
        <v>43.853911480676</v>
      </c>
      <c r="CX146" s="100" t="n">
        <v>6550717</v>
      </c>
      <c r="CY146" s="114" t="n">
        <v>0.0560417190931721</v>
      </c>
      <c r="CZ146" s="115" t="n">
        <v>0.165345223369403</v>
      </c>
      <c r="DA146" s="115" t="n">
        <v>0.437371148940896</v>
      </c>
      <c r="DB146" s="115" t="n">
        <v>0.0197383577714689</v>
      </c>
      <c r="DC146" s="115" t="n">
        <v>0.0011495434315939</v>
      </c>
      <c r="DD146" s="94" t="n">
        <v>0.340092365164935</v>
      </c>
      <c r="DE146" s="117"/>
      <c r="DF146" s="118"/>
      <c r="DG146" s="118"/>
      <c r="DH146" s="119"/>
      <c r="DI146" s="119"/>
      <c r="DJ146" s="119"/>
      <c r="DK146" s="119"/>
      <c r="DL146" s="119"/>
      <c r="DM146" s="119"/>
      <c r="DN146" s="119"/>
      <c r="DO146" s="120"/>
      <c r="DP146" s="97" t="n">
        <v>0.033559793673272</v>
      </c>
      <c r="DQ146" s="97" t="n">
        <v>0.123397317933613</v>
      </c>
      <c r="DR146" s="252" t="n">
        <v>4.1</v>
      </c>
      <c r="DS146" s="202" t="n">
        <v>607.6</v>
      </c>
      <c r="DT146" s="253"/>
      <c r="DU146" s="254"/>
      <c r="DV146" s="254"/>
      <c r="DW146" s="255"/>
      <c r="DX146" s="255"/>
      <c r="DY146" s="123"/>
      <c r="DZ146" s="119"/>
      <c r="EA146" s="119"/>
      <c r="EB146" s="119"/>
      <c r="EC146" s="119"/>
      <c r="ED146" s="119"/>
      <c r="EE146" s="119"/>
      <c r="EF146" s="119"/>
      <c r="EG146" s="252" t="n">
        <v>34.2765749347228</v>
      </c>
      <c r="EH146" s="256" t="n">
        <v>17.193557326574</v>
      </c>
      <c r="EI146" s="116" t="n">
        <v>60.7175015002529</v>
      </c>
      <c r="EJ146" s="257" t="n">
        <v>29.6105927357742</v>
      </c>
      <c r="EK146" s="207" t="n">
        <v>0.515746450894886</v>
      </c>
      <c r="EL146" s="95" t="n">
        <v>0.306412475048552</v>
      </c>
      <c r="EM146" s="95" t="n">
        <v>0.0239281253910959</v>
      </c>
      <c r="EN146" s="96" t="n">
        <v>0.137283518039034</v>
      </c>
      <c r="EO146" s="119"/>
      <c r="EP146" s="112" t="n">
        <v>7.86</v>
      </c>
    </row>
    <row r="147" customFormat="false" ht="15" hidden="false" customHeight="true" outlineLevel="0" collapsed="false">
      <c r="A147" s="1" t="n">
        <v>2015</v>
      </c>
      <c r="B147" s="2" t="s">
        <v>201</v>
      </c>
      <c r="C147" s="126" t="n">
        <v>26382</v>
      </c>
      <c r="D147" s="127" t="n">
        <v>60080</v>
      </c>
      <c r="E147" s="128" t="n">
        <v>54.0914734611132</v>
      </c>
      <c r="F147" s="128" t="n">
        <v>23.6234114581866</v>
      </c>
      <c r="G147" s="129" t="n">
        <v>22.0947133757962</v>
      </c>
      <c r="H147" s="128" t="n">
        <v>81.9034026845638</v>
      </c>
      <c r="I147" s="128" t="n">
        <v>67.9493670886076</v>
      </c>
      <c r="J147" s="128" t="n">
        <v>41.4795588235294</v>
      </c>
      <c r="K147" s="128" t="n">
        <v>39.4763485016648</v>
      </c>
      <c r="L147" s="128" t="n">
        <v>83.9535974914481</v>
      </c>
      <c r="M147" s="130" t="n">
        <v>45.2140494505495</v>
      </c>
      <c r="N147" s="131" t="n">
        <v>41.72</v>
      </c>
      <c r="O147" s="157" t="n">
        <v>204.981590189873</v>
      </c>
      <c r="P147" s="145" t="n">
        <v>0.303421428745936</v>
      </c>
      <c r="Q147" s="134" t="n">
        <v>2717</v>
      </c>
      <c r="R147" s="135" t="n">
        <v>2189</v>
      </c>
      <c r="S147" s="136" t="n">
        <f aca="false">Q147-R147</f>
        <v>528</v>
      </c>
      <c r="T147" s="134" t="n">
        <v>806025</v>
      </c>
      <c r="U147" s="210" t="n">
        <v>0.0274693712974163</v>
      </c>
      <c r="V147" s="210" t="n">
        <v>0.252391675196179</v>
      </c>
      <c r="W147" s="165" t="n">
        <v>0.173236562141373</v>
      </c>
      <c r="X147" s="165" t="n">
        <v>0.142490617536677</v>
      </c>
      <c r="Y147" s="165" t="n">
        <v>0.079155113054806</v>
      </c>
      <c r="Z147" s="210" t="n">
        <v>0.720131509568562</v>
      </c>
      <c r="AA147" s="165" t="n">
        <v>0.237184950838994</v>
      </c>
      <c r="AB147" s="165" t="n">
        <v>0.0146496696752582</v>
      </c>
      <c r="AC147" s="165" t="n">
        <v>0.0157005055674452</v>
      </c>
      <c r="AD147" s="165" t="n">
        <v>0.00965726869513973</v>
      </c>
      <c r="AE147" s="165" t="n">
        <v>0.124455196799107</v>
      </c>
      <c r="AF147" s="165" t="n">
        <v>0.280002481312614</v>
      </c>
      <c r="AG147" s="164" t="n">
        <v>0.0384814366800037</v>
      </c>
      <c r="AH147" s="211" t="n">
        <v>0.0157600570701901</v>
      </c>
      <c r="AI147" s="143" t="n">
        <v>0.049226760956546</v>
      </c>
      <c r="AJ147" s="143" t="n">
        <v>0.106179088737942</v>
      </c>
      <c r="AK147" s="143" t="n">
        <v>0.455101268571074</v>
      </c>
      <c r="AL147" s="143" t="n">
        <v>0.292695635991439</v>
      </c>
      <c r="AM147" s="143" t="n">
        <v>0.075256970937626</v>
      </c>
      <c r="AN147" s="144" t="n">
        <v>0.00578021773518191</v>
      </c>
      <c r="AO147" s="223" t="n">
        <v>0.12431252132378</v>
      </c>
      <c r="AP147" s="134" t="n">
        <v>1085.2</v>
      </c>
      <c r="AQ147" s="143" t="n">
        <v>0.0289347585698489</v>
      </c>
      <c r="AR147" s="143" t="n">
        <v>0.137301879837818</v>
      </c>
      <c r="AS147" s="143" t="n">
        <v>0.116476225580538</v>
      </c>
      <c r="AT147" s="143" t="n">
        <v>0.0877257648359749</v>
      </c>
      <c r="AU147" s="143" t="n">
        <v>0.249078510873572</v>
      </c>
      <c r="AV147" s="143" t="n">
        <v>0.161629192775525</v>
      </c>
      <c r="AW147" s="144" t="n">
        <v>0.335422042019904</v>
      </c>
      <c r="AX147" s="145" t="n">
        <v>0.118229311901785</v>
      </c>
      <c r="AY147" s="133" t="n">
        <v>0.001</v>
      </c>
      <c r="AZ147" s="147" t="n">
        <v>2276</v>
      </c>
      <c r="BA147" s="231" t="n">
        <v>1567</v>
      </c>
      <c r="BB147" s="213" t="n">
        <v>19522.8533613128</v>
      </c>
      <c r="BC147" s="150"/>
      <c r="BD147" s="151"/>
      <c r="BE147" s="152"/>
      <c r="BF147" s="152"/>
      <c r="BG147" s="153"/>
      <c r="BH147" s="134" t="n">
        <v>9886</v>
      </c>
      <c r="BI147" s="134" t="n">
        <v>2153</v>
      </c>
      <c r="BJ147" s="135" t="n">
        <v>289</v>
      </c>
      <c r="BK147" s="156" t="n">
        <v>0.13091665890462</v>
      </c>
      <c r="BL147" s="157" t="n">
        <v>11.5998204964202</v>
      </c>
      <c r="BM147" s="158"/>
      <c r="BN147" s="243" t="n">
        <v>397000</v>
      </c>
      <c r="BO147" s="258" t="n">
        <v>3667</v>
      </c>
      <c r="BP147" s="133" t="n">
        <v>0.0023</v>
      </c>
      <c r="BQ147" s="159"/>
      <c r="BR147" s="162" t="n">
        <v>358</v>
      </c>
      <c r="BS147" s="162" t="n">
        <v>14.407447443</v>
      </c>
      <c r="BT147" s="259" t="n">
        <v>0.927937435857617</v>
      </c>
      <c r="BU147" s="153"/>
      <c r="BV147" s="160" t="n">
        <v>83.7929397228603</v>
      </c>
      <c r="BW147" s="134" t="n">
        <v>2484826</v>
      </c>
      <c r="BX147" s="149"/>
      <c r="BY147" s="161" t="n">
        <v>1.524</v>
      </c>
      <c r="BZ147" s="162" t="n">
        <v>0.773</v>
      </c>
      <c r="CA147" s="161" t="n">
        <v>-47.1</v>
      </c>
      <c r="CB147" s="163" t="n">
        <v>0.617353891177893</v>
      </c>
      <c r="CC147" s="133" t="n">
        <v>0.0748837855121553</v>
      </c>
      <c r="CD147" s="133" t="n">
        <v>0.428</v>
      </c>
      <c r="CE147" s="164" t="n">
        <v>0.0496956326117</v>
      </c>
      <c r="CF147" s="164" t="n">
        <v>0.0752439003777327</v>
      </c>
      <c r="CG147" s="164" t="n">
        <v>0.0251546788386792</v>
      </c>
      <c r="CH147" s="164" t="n">
        <v>0.0153089190148526</v>
      </c>
      <c r="CI147" s="164" t="n">
        <v>0.0319949968327762</v>
      </c>
      <c r="CJ147" s="164" t="n">
        <v>0.0556389059032705</v>
      </c>
      <c r="CK147" s="164" t="n">
        <v>0.0587843977807702</v>
      </c>
      <c r="CL147" s="164" t="n">
        <v>0.0593981228464287</v>
      </c>
      <c r="CM147" s="164" t="n">
        <v>0.0565319261791369</v>
      </c>
      <c r="CN147" s="164" t="n">
        <v>0.0782509519781264</v>
      </c>
      <c r="CO147" s="164" t="n">
        <v>0.0969013524488234</v>
      </c>
      <c r="CP147" s="164" t="n">
        <v>0.0863843182580994</v>
      </c>
      <c r="CQ147" s="164" t="n">
        <v>0.0781599999356092</v>
      </c>
      <c r="CR147" s="164" t="n">
        <v>0.109151707202033</v>
      </c>
      <c r="CS147" s="165" t="n">
        <v>0.617353891177893</v>
      </c>
      <c r="CT147" s="214"/>
      <c r="CU147" s="142" t="n">
        <v>0.123400189791961</v>
      </c>
      <c r="CV147" s="145" t="n">
        <v>0.0361345220953097</v>
      </c>
      <c r="CW147" s="166" t="n">
        <v>46.4280024033876</v>
      </c>
      <c r="CX147" s="148" t="n">
        <v>186968</v>
      </c>
      <c r="CY147" s="163" t="n">
        <v>0.0749734990845138</v>
      </c>
      <c r="CZ147" s="164" t="n">
        <v>0.132841861809772</v>
      </c>
      <c r="DA147" s="164" t="n">
        <v>0.429989399633806</v>
      </c>
      <c r="DB147" s="164" t="n">
        <v>0.0318492820661077</v>
      </c>
      <c r="DC147" s="164" t="n">
        <v>0.000722752240531946</v>
      </c>
      <c r="DD147" s="142" t="n">
        <v>0.361472487231377</v>
      </c>
      <c r="DE147" s="167"/>
      <c r="DF147" s="168"/>
      <c r="DG147" s="168"/>
      <c r="DH147" s="169"/>
      <c r="DI147" s="169"/>
      <c r="DJ147" s="169"/>
      <c r="DK147" s="169"/>
      <c r="DL147" s="169"/>
      <c r="DM147" s="169"/>
      <c r="DN147" s="169"/>
      <c r="DO147" s="170"/>
      <c r="DP147" s="145" t="n">
        <v>0.019878655487346</v>
      </c>
      <c r="DQ147" s="145" t="n">
        <v>0.151432331207612</v>
      </c>
      <c r="DR147" s="260" t="n">
        <v>3.9</v>
      </c>
      <c r="DS147" s="194" t="n">
        <v>615.9</v>
      </c>
      <c r="DT147" s="244"/>
      <c r="DU147" s="225"/>
      <c r="DV147" s="225"/>
      <c r="DW147" s="245"/>
      <c r="DX147" s="245"/>
      <c r="DY147" s="173"/>
      <c r="DZ147" s="172"/>
      <c r="EA147" s="172"/>
      <c r="EB147" s="172"/>
      <c r="EC147" s="172"/>
      <c r="ED147" s="172"/>
      <c r="EE147" s="172"/>
      <c r="EF147" s="172"/>
      <c r="EG147" s="260" t="n">
        <v>48.6499555714723</v>
      </c>
      <c r="EH147" s="261" t="n">
        <v>20.4004667777464</v>
      </c>
      <c r="EI147" s="166" t="n">
        <v>60.5374862457034</v>
      </c>
      <c r="EJ147" s="262" t="n">
        <v>32.2000954328148</v>
      </c>
      <c r="EK147" s="211" t="n">
        <v>0.492568377803466</v>
      </c>
      <c r="EL147" s="143" t="n">
        <v>0.355227696702947</v>
      </c>
      <c r="EM147" s="143" t="n">
        <v>0.0344563160358207</v>
      </c>
      <c r="EN147" s="144" t="n">
        <v>0.0944144469818266</v>
      </c>
      <c r="EO147" s="169"/>
      <c r="EP147" s="162" t="n">
        <v>6.48333333333333</v>
      </c>
    </row>
    <row r="148" customFormat="false" ht="15" hidden="false" customHeight="true" outlineLevel="0" collapsed="false">
      <c r="A148" s="1" t="n">
        <v>2015</v>
      </c>
      <c r="B148" s="2" t="s">
        <v>202</v>
      </c>
      <c r="C148" s="126" t="n">
        <v>32412</v>
      </c>
      <c r="D148" s="127" t="n">
        <v>52041</v>
      </c>
      <c r="E148" s="128" t="n">
        <v>46.8724516129032</v>
      </c>
      <c r="F148" s="128" t="n">
        <v>29.1521662804578</v>
      </c>
      <c r="G148" s="129" t="n">
        <v>9.26</v>
      </c>
      <c r="H148" s="128" t="n">
        <v>73.1641935483871</v>
      </c>
      <c r="I148" s="128" t="n">
        <v>41.3633333333333</v>
      </c>
      <c r="J148" s="128" t="n">
        <v>37.1251724137931</v>
      </c>
      <c r="K148" s="128" t="n">
        <v>37.8430666666667</v>
      </c>
      <c r="L148" s="128" t="n">
        <v>51.5699310344828</v>
      </c>
      <c r="M148" s="130" t="n">
        <v>47.6942205323194</v>
      </c>
      <c r="N148" s="131" t="n">
        <v>37.1</v>
      </c>
      <c r="O148" s="157" t="n">
        <v>91.2728571428572</v>
      </c>
      <c r="P148" s="137"/>
      <c r="Q148" s="134" t="n">
        <v>41</v>
      </c>
      <c r="R148" s="135" t="n">
        <v>65</v>
      </c>
      <c r="S148" s="136" t="n">
        <f aca="false">Q148-R148</f>
        <v>-24</v>
      </c>
      <c r="T148" s="134" t="n">
        <v>44991</v>
      </c>
      <c r="U148" s="210" t="n">
        <v>0.00353404014136161</v>
      </c>
      <c r="V148" s="210" t="n">
        <v>0.111400057789336</v>
      </c>
      <c r="W148" s="165" t="n">
        <v>0.0685470427418817</v>
      </c>
      <c r="X148" s="165" t="n">
        <v>0.0265608677291014</v>
      </c>
      <c r="Y148" s="165" t="n">
        <v>0.0428530150474539</v>
      </c>
      <c r="Z148" s="210" t="n">
        <v>0.885065902069303</v>
      </c>
      <c r="AA148" s="165" t="n">
        <v>0.219377208775088</v>
      </c>
      <c r="AB148" s="165" t="n">
        <v>0.0201373608054944</v>
      </c>
      <c r="AC148" s="165" t="n">
        <v>0.0226045209041808</v>
      </c>
      <c r="AD148" s="165" t="n">
        <v>0.0121802138205419</v>
      </c>
      <c r="AE148" s="165" t="n">
        <v>0.206730234935876</v>
      </c>
      <c r="AF148" s="165" t="n">
        <v>0.361005534440221</v>
      </c>
      <c r="AG148" s="164" t="n">
        <v>0.0430308283878998</v>
      </c>
      <c r="AH148" s="211" t="n">
        <v>0.0191593874330422</v>
      </c>
      <c r="AI148" s="143" t="n">
        <v>0.0472538952234891</v>
      </c>
      <c r="AJ148" s="143" t="n">
        <v>0.102287124091485</v>
      </c>
      <c r="AK148" s="143" t="n">
        <v>0.441888377675535</v>
      </c>
      <c r="AL148" s="143" t="n">
        <v>0.30094907870463</v>
      </c>
      <c r="AM148" s="143" t="n">
        <v>0.0815496432619857</v>
      </c>
      <c r="AN148" s="144" t="n">
        <v>0.00691249360983308</v>
      </c>
      <c r="AO148" s="223" t="n">
        <v>0.162099086483963</v>
      </c>
      <c r="AP148" s="134" t="n">
        <v>62</v>
      </c>
      <c r="AQ148" s="143" t="n">
        <v>0.0032258064516129</v>
      </c>
      <c r="AR148" s="143" t="n">
        <v>0.05</v>
      </c>
      <c r="AS148" s="143" t="n">
        <v>0.0338709677419355</v>
      </c>
      <c r="AT148" s="143" t="n">
        <v>0.0467741935483871</v>
      </c>
      <c r="AU148" s="143" t="n">
        <v>0.241935483870968</v>
      </c>
      <c r="AV148" s="143" t="n">
        <v>0.233870967741935</v>
      </c>
      <c r="AW148" s="144" t="n">
        <v>0.424193548387097</v>
      </c>
      <c r="AX148" s="145" t="n">
        <v>0.0935352980164568</v>
      </c>
      <c r="AY148" s="146"/>
      <c r="AZ148" s="147" t="n">
        <v>2325</v>
      </c>
      <c r="BA148" s="231" t="n">
        <v>1670</v>
      </c>
      <c r="BB148" s="213" t="n">
        <v>19155.8041377614</v>
      </c>
      <c r="BC148" s="133" t="n">
        <v>2.06219652677303</v>
      </c>
      <c r="BD148" s="175" t="n">
        <v>5.278317</v>
      </c>
      <c r="BE148" s="176" t="n">
        <v>3.678823</v>
      </c>
      <c r="BF148" s="176" t="n">
        <v>6.397953</v>
      </c>
      <c r="BG148" s="177" t="n">
        <v>2.39923</v>
      </c>
      <c r="BH148" s="134" t="n">
        <v>503</v>
      </c>
      <c r="BI148" s="134" t="n">
        <v>124</v>
      </c>
      <c r="BJ148" s="135" t="n">
        <v>17</v>
      </c>
      <c r="BK148" s="156" t="n">
        <v>0.0525655342320666</v>
      </c>
      <c r="BL148" s="157" t="n">
        <v>2.78924862553451</v>
      </c>
      <c r="BM148" s="158"/>
      <c r="BN148" s="243" t="n">
        <v>2979.6</v>
      </c>
      <c r="BO148" s="258" t="n">
        <v>58.81</v>
      </c>
      <c r="BP148" s="133" t="n">
        <v>0.0013</v>
      </c>
      <c r="BQ148" s="162" t="n">
        <v>20.4734</v>
      </c>
      <c r="BR148" s="162" t="n">
        <v>14</v>
      </c>
      <c r="BS148" s="162" t="n">
        <v>14.0439575872481</v>
      </c>
      <c r="BT148" s="263" t="n">
        <v>1.80565168978904</v>
      </c>
      <c r="BU148" s="259" t="n">
        <v>11.0345381042664</v>
      </c>
      <c r="BV148" s="160" t="n">
        <v>603.578348268346</v>
      </c>
      <c r="BW148" s="134" t="n">
        <v>99687</v>
      </c>
      <c r="BX148" s="149"/>
      <c r="BY148" s="161" t="n">
        <v>0.703</v>
      </c>
      <c r="BZ148" s="162" t="n">
        <v>0.792</v>
      </c>
      <c r="CA148" s="161" t="n">
        <v>-51.4</v>
      </c>
      <c r="CB148" s="163" t="n">
        <v>0.627163020253393</v>
      </c>
      <c r="CC148" s="133" t="n">
        <v>0.0842450415866923</v>
      </c>
      <c r="CD148" s="133" t="n">
        <v>0.391</v>
      </c>
      <c r="CE148" s="164" t="n">
        <v>0.0480604291432183</v>
      </c>
      <c r="CF148" s="164" t="n">
        <v>0.0633683429133187</v>
      </c>
      <c r="CG148" s="164" t="n">
        <v>0.0206847432463611</v>
      </c>
      <c r="CH148" s="164" t="n">
        <v>0.01592986046325</v>
      </c>
      <c r="CI148" s="164" t="n">
        <v>0.0496253272743688</v>
      </c>
      <c r="CJ148" s="164" t="n">
        <v>0.0797596476972925</v>
      </c>
      <c r="CK148" s="164" t="n">
        <v>0.0683138222636853</v>
      </c>
      <c r="CL148" s="164" t="n">
        <v>0.0571990329732061</v>
      </c>
      <c r="CM148" s="164" t="n">
        <v>0.0492742283346876</v>
      </c>
      <c r="CN148" s="164" t="n">
        <v>0.0666787043445986</v>
      </c>
      <c r="CO148" s="164" t="n">
        <v>0.085066257385617</v>
      </c>
      <c r="CP148" s="164" t="n">
        <v>0.0790474184196535</v>
      </c>
      <c r="CQ148" s="164" t="n">
        <v>0.0762687210970337</v>
      </c>
      <c r="CR148" s="164" t="n">
        <v>0.110596165999579</v>
      </c>
      <c r="CS148" s="165" t="n">
        <v>0.627163020253393</v>
      </c>
      <c r="CT148" s="213" t="n">
        <v>9063</v>
      </c>
      <c r="CU148" s="142" t="n">
        <v>0.13012729844413</v>
      </c>
      <c r="CV148" s="145" t="n">
        <v>0.0506184357037527</v>
      </c>
      <c r="CW148" s="166" t="n">
        <v>46.1551205272503</v>
      </c>
      <c r="CX148" s="148" t="n">
        <v>6317</v>
      </c>
      <c r="CY148" s="163" t="n">
        <v>0.0865087538619979</v>
      </c>
      <c r="CZ148" s="164" t="n">
        <v>0.128733264675592</v>
      </c>
      <c r="DA148" s="164" t="n">
        <v>0.368692070030896</v>
      </c>
      <c r="DB148" s="164" t="n">
        <v>0.0401647785787848</v>
      </c>
      <c r="DC148" s="164" t="n">
        <v>0</v>
      </c>
      <c r="DD148" s="142" t="n">
        <v>0.416065911431514</v>
      </c>
      <c r="DE148" s="167"/>
      <c r="DF148" s="168"/>
      <c r="DG148" s="168"/>
      <c r="DH148" s="169"/>
      <c r="DI148" s="169"/>
      <c r="DJ148" s="169"/>
      <c r="DK148" s="169"/>
      <c r="DL148" s="169"/>
      <c r="DM148" s="169"/>
      <c r="DN148" s="169"/>
      <c r="DO148" s="170"/>
      <c r="DP148" s="145" t="n">
        <v>0.0675012790032803</v>
      </c>
      <c r="DQ148" s="145" t="n">
        <v>0.227076831624313</v>
      </c>
      <c r="DR148" s="260" t="n">
        <v>4.9</v>
      </c>
      <c r="DS148" s="194" t="n">
        <v>1163.6</v>
      </c>
      <c r="DT148" s="244"/>
      <c r="DU148" s="225"/>
      <c r="DV148" s="225"/>
      <c r="DW148" s="245"/>
      <c r="DX148" s="245"/>
      <c r="DY148" s="173"/>
      <c r="DZ148" s="172"/>
      <c r="EA148" s="172"/>
      <c r="EB148" s="172"/>
      <c r="EC148" s="172"/>
      <c r="ED148" s="172"/>
      <c r="EE148" s="172"/>
      <c r="EF148" s="172"/>
      <c r="EG148" s="260" t="n">
        <v>0</v>
      </c>
      <c r="EH148" s="261" t="n">
        <v>9.8</v>
      </c>
      <c r="EI148" s="166" t="n">
        <v>67.8</v>
      </c>
      <c r="EJ148" s="262" t="n">
        <v>0</v>
      </c>
      <c r="EK148" s="211" t="n">
        <v>0.301223056430128</v>
      </c>
      <c r="EL148" s="143" t="n">
        <v>0.210099297650763</v>
      </c>
      <c r="EM148" s="143" t="n">
        <v>0.0158028578348268</v>
      </c>
      <c r="EN148" s="144" t="n">
        <v>0.302736740130782</v>
      </c>
      <c r="EO148" s="169"/>
      <c r="EP148" s="162" t="n">
        <v>6.07333333333333</v>
      </c>
    </row>
    <row r="149" customFormat="false" ht="15" hidden="false" customHeight="true" outlineLevel="0" collapsed="false">
      <c r="A149" s="1" t="n">
        <v>2015</v>
      </c>
      <c r="B149" s="2" t="s">
        <v>203</v>
      </c>
      <c r="C149" s="126" t="n">
        <v>34843</v>
      </c>
      <c r="D149" s="127" t="n">
        <v>53879</v>
      </c>
      <c r="E149" s="128" t="n">
        <v>48.5393315508021</v>
      </c>
      <c r="F149" s="128" t="n">
        <v>31.2499311437031</v>
      </c>
      <c r="G149" s="129" t="n">
        <v>10.585</v>
      </c>
      <c r="H149" s="128" t="n">
        <v>102.652941176471</v>
      </c>
      <c r="I149" s="128" t="n">
        <v>111.215454545455</v>
      </c>
      <c r="J149" s="128" t="n">
        <v>41.543</v>
      </c>
      <c r="K149" s="128" t="n">
        <v>33.4844594594595</v>
      </c>
      <c r="L149" s="128" t="n">
        <v>56.1293902439024</v>
      </c>
      <c r="M149" s="130" t="n">
        <v>48.0394886363636</v>
      </c>
      <c r="N149" s="131" t="n">
        <v>38.35</v>
      </c>
      <c r="O149" s="157" t="n">
        <v>248.018181818182</v>
      </c>
      <c r="P149" s="137"/>
      <c r="Q149" s="134" t="n">
        <v>30</v>
      </c>
      <c r="R149" s="135" t="n">
        <v>37</v>
      </c>
      <c r="S149" s="136" t="n">
        <f aca="false">Q149-R149</f>
        <v>-7</v>
      </c>
      <c r="T149" s="134" t="n">
        <v>27555</v>
      </c>
      <c r="U149" s="210" t="n">
        <v>0.00537107602975866</v>
      </c>
      <c r="V149" s="210" t="n">
        <v>0.115695880965342</v>
      </c>
      <c r="W149" s="165" t="n">
        <v>0.0645254944656142</v>
      </c>
      <c r="X149" s="165" t="n">
        <v>0.039702413355108</v>
      </c>
      <c r="Y149" s="165" t="n">
        <v>0.0511703864997278</v>
      </c>
      <c r="Z149" s="210" t="n">
        <v>0.878933043004899</v>
      </c>
      <c r="AA149" s="165" t="n">
        <v>0.172418798766104</v>
      </c>
      <c r="AB149" s="165" t="n">
        <v>0.0201052440573399</v>
      </c>
      <c r="AC149" s="165" t="n">
        <v>0.0178914897477772</v>
      </c>
      <c r="AD149" s="165" t="n">
        <v>0.0119034657956814</v>
      </c>
      <c r="AE149" s="165" t="n">
        <v>0.199310469969153</v>
      </c>
      <c r="AF149" s="165" t="n">
        <v>0.413391399020142</v>
      </c>
      <c r="AG149" s="164" t="n">
        <v>0.0439121756487026</v>
      </c>
      <c r="AH149" s="211" t="n">
        <v>0.0127381600435493</v>
      </c>
      <c r="AI149" s="143" t="n">
        <v>0.0407548539285066</v>
      </c>
      <c r="AJ149" s="143" t="n">
        <v>0.0946470694973689</v>
      </c>
      <c r="AK149" s="143" t="n">
        <v>0.437960442750862</v>
      </c>
      <c r="AL149" s="143" t="n">
        <v>0.318889493739793</v>
      </c>
      <c r="AM149" s="143" t="n">
        <v>0.0892397024133551</v>
      </c>
      <c r="AN149" s="144" t="n">
        <v>0.00577027762656505</v>
      </c>
      <c r="AO149" s="223" t="n">
        <v>0.151732897840682</v>
      </c>
      <c r="AP149" s="134" t="n">
        <v>37.4</v>
      </c>
      <c r="AQ149" s="143" t="n">
        <v>0.0106951871657754</v>
      </c>
      <c r="AR149" s="143" t="n">
        <v>0.0454545454545455</v>
      </c>
      <c r="AS149" s="143" t="n">
        <v>0.0294117647058824</v>
      </c>
      <c r="AT149" s="143" t="n">
        <v>0.053475935828877</v>
      </c>
      <c r="AU149" s="143" t="n">
        <v>0.197860962566845</v>
      </c>
      <c r="AV149" s="143" t="n">
        <v>0.219251336898396</v>
      </c>
      <c r="AW149" s="144" t="n">
        <v>0.470588235294118</v>
      </c>
      <c r="AX149" s="145" t="n">
        <v>0.0874018070189549</v>
      </c>
      <c r="AY149" s="133" t="n">
        <v>0.000399201596806387</v>
      </c>
      <c r="AZ149" s="147" t="n">
        <v>2335</v>
      </c>
      <c r="BA149" s="231" t="n">
        <v>1401</v>
      </c>
      <c r="BB149" s="213" t="n">
        <v>18508.277144457</v>
      </c>
      <c r="BC149" s="133" t="n">
        <v>2.11222023739824</v>
      </c>
      <c r="BD149" s="175" t="n">
        <v>6.64857</v>
      </c>
      <c r="BE149" s="176" t="n">
        <v>2.493213</v>
      </c>
      <c r="BF149" s="176" t="n">
        <v>6.925598</v>
      </c>
      <c r="BG149" s="177" t="n">
        <v>3.04726</v>
      </c>
      <c r="BH149" s="134" t="n">
        <v>275</v>
      </c>
      <c r="BI149" s="134" t="n">
        <v>88</v>
      </c>
      <c r="BJ149" s="135" t="n">
        <v>10</v>
      </c>
      <c r="BK149" s="156" t="n">
        <v>0.0266640509412524</v>
      </c>
      <c r="BL149" s="157" t="n">
        <v>5.19426751592357</v>
      </c>
      <c r="BM149" s="158"/>
      <c r="BN149" s="243" t="n">
        <v>9688.98</v>
      </c>
      <c r="BO149" s="258" t="n">
        <v>85.08</v>
      </c>
      <c r="BP149" s="133" t="n">
        <v>0.0031</v>
      </c>
      <c r="BQ149" s="162" t="n">
        <v>23.824</v>
      </c>
      <c r="BR149" s="162" t="n">
        <v>15</v>
      </c>
      <c r="BS149" s="162" t="n">
        <v>25.8211113406321</v>
      </c>
      <c r="BT149" s="263" t="n">
        <v>1.03284445362528</v>
      </c>
      <c r="BU149" s="259" t="n">
        <v>8.60703711354403</v>
      </c>
      <c r="BV149" s="160" t="n">
        <v>392.911734866419</v>
      </c>
      <c r="BW149" s="134" t="n">
        <v>58092</v>
      </c>
      <c r="BX149" s="149"/>
      <c r="BY149" s="161" t="n">
        <v>0.743</v>
      </c>
      <c r="BZ149" s="162" t="n">
        <v>0.745</v>
      </c>
      <c r="CA149" s="161" t="n">
        <v>-55.1</v>
      </c>
      <c r="CB149" s="163" t="n">
        <v>0.621393651449425</v>
      </c>
      <c r="CC149" s="133" t="n">
        <v>0.0966812565793119</v>
      </c>
      <c r="CD149" s="133" t="n">
        <v>0.474</v>
      </c>
      <c r="CE149" s="164" t="n">
        <v>0.0453074433656958</v>
      </c>
      <c r="CF149" s="164" t="n">
        <v>0.0676168835640019</v>
      </c>
      <c r="CG149" s="164" t="n">
        <v>0.0229291468704813</v>
      </c>
      <c r="CH149" s="164" t="n">
        <v>0.0162845142188253</v>
      </c>
      <c r="CI149" s="164" t="n">
        <v>0.0479756248708944</v>
      </c>
      <c r="CJ149" s="164" t="n">
        <v>0.0664979687392412</v>
      </c>
      <c r="CK149" s="164" t="n">
        <v>0.0612304620257523</v>
      </c>
      <c r="CL149" s="164" t="n">
        <v>0.0562383804998967</v>
      </c>
      <c r="CM149" s="164" t="n">
        <v>0.0512635130482683</v>
      </c>
      <c r="CN149" s="164" t="n">
        <v>0.0633822213041383</v>
      </c>
      <c r="CO149" s="164" t="n">
        <v>0.0874819252220616</v>
      </c>
      <c r="CP149" s="164" t="n">
        <v>0.0871204296632927</v>
      </c>
      <c r="CQ149" s="164" t="n">
        <v>0.0839186118570543</v>
      </c>
      <c r="CR149" s="164" t="n">
        <v>0.110686497280176</v>
      </c>
      <c r="CS149" s="165" t="n">
        <v>0.621393651449425</v>
      </c>
      <c r="CT149" s="213" t="n">
        <v>6896</v>
      </c>
      <c r="CU149" s="142" t="n">
        <v>0.13206637747022</v>
      </c>
      <c r="CV149" s="145" t="n">
        <v>0.0738311643599807</v>
      </c>
      <c r="CW149" s="166" t="n">
        <v>46.7306858087172</v>
      </c>
      <c r="CX149" s="148" t="n">
        <v>3928</v>
      </c>
      <c r="CY149" s="163" t="n">
        <v>0.0457627118644068</v>
      </c>
      <c r="CZ149" s="164" t="n">
        <v>0.116949152542373</v>
      </c>
      <c r="DA149" s="164" t="n">
        <v>0.433898305084746</v>
      </c>
      <c r="DB149" s="164" t="n">
        <v>0.0406779661016949</v>
      </c>
      <c r="DC149" s="164" t="n">
        <v>0</v>
      </c>
      <c r="DD149" s="142" t="n">
        <v>0.403389830508475</v>
      </c>
      <c r="DE149" s="167"/>
      <c r="DF149" s="168"/>
      <c r="DG149" s="168"/>
      <c r="DH149" s="169"/>
      <c r="DI149" s="169"/>
      <c r="DJ149" s="169"/>
      <c r="DK149" s="169"/>
      <c r="DL149" s="169"/>
      <c r="DM149" s="169"/>
      <c r="DN149" s="169"/>
      <c r="DO149" s="170"/>
      <c r="DP149" s="145" t="n">
        <v>0.111753769882256</v>
      </c>
      <c r="DQ149" s="145" t="n">
        <v>0.252772643253235</v>
      </c>
      <c r="DR149" s="260" t="n">
        <v>4.8</v>
      </c>
      <c r="DS149" s="194" t="n">
        <v>1604.4</v>
      </c>
      <c r="DT149" s="244"/>
      <c r="DU149" s="225"/>
      <c r="DV149" s="225"/>
      <c r="DW149" s="245"/>
      <c r="DX149" s="245"/>
      <c r="DY149" s="173"/>
      <c r="DZ149" s="172"/>
      <c r="EA149" s="172"/>
      <c r="EB149" s="172"/>
      <c r="EC149" s="172"/>
      <c r="ED149" s="172"/>
      <c r="EE149" s="172"/>
      <c r="EF149" s="172"/>
      <c r="EG149" s="260" t="n">
        <v>0</v>
      </c>
      <c r="EH149" s="261" t="n">
        <v>6.3</v>
      </c>
      <c r="EI149" s="166" t="n">
        <v>50.4</v>
      </c>
      <c r="EJ149" s="262" t="n">
        <v>0</v>
      </c>
      <c r="EK149" s="211" t="n">
        <v>0.447480554616165</v>
      </c>
      <c r="EL149" s="143" t="n">
        <v>0.26946229286439</v>
      </c>
      <c r="EM149" s="143" t="n">
        <v>0.0369969563747041</v>
      </c>
      <c r="EN149" s="144" t="n">
        <v>0.239161312140683</v>
      </c>
      <c r="EO149" s="169"/>
      <c r="EP149" s="162" t="n">
        <v>5.80333333333333</v>
      </c>
    </row>
    <row r="150" customFormat="false" ht="15" hidden="false" customHeight="true" outlineLevel="0" collapsed="false">
      <c r="A150" s="1" t="n">
        <v>2015</v>
      </c>
      <c r="B150" s="2" t="s">
        <v>204</v>
      </c>
      <c r="C150" s="126" t="n">
        <v>30050</v>
      </c>
      <c r="D150" s="127" t="n">
        <v>68173</v>
      </c>
      <c r="E150" s="128" t="n">
        <v>61.3376805555556</v>
      </c>
      <c r="F150" s="128" t="n">
        <v>26.8423186326947</v>
      </c>
      <c r="G150" s="129" t="n">
        <v>18.67375</v>
      </c>
      <c r="H150" s="128" t="n">
        <v>57.0278571428571</v>
      </c>
      <c r="I150" s="128" t="n">
        <v>44.9618918918919</v>
      </c>
      <c r="J150" s="128" t="n">
        <v>44.5306060606061</v>
      </c>
      <c r="K150" s="128" t="n">
        <v>50.9072653061225</v>
      </c>
      <c r="L150" s="128" t="n">
        <v>130.329189189189</v>
      </c>
      <c r="M150" s="130" t="n">
        <v>47.8665608465608</v>
      </c>
      <c r="N150" s="131" t="n">
        <v>46.51</v>
      </c>
      <c r="O150" s="157" t="n">
        <v>145.160540540541</v>
      </c>
      <c r="P150" s="145" t="n">
        <v>0.215328229322986</v>
      </c>
      <c r="Q150" s="134" t="n">
        <v>329</v>
      </c>
      <c r="R150" s="135" t="n">
        <v>259</v>
      </c>
      <c r="S150" s="136" t="n">
        <f aca="false">Q150-R150</f>
        <v>70</v>
      </c>
      <c r="T150" s="134" t="n">
        <v>57125</v>
      </c>
      <c r="U150" s="210" t="n">
        <v>0.039019693654267</v>
      </c>
      <c r="V150" s="210" t="n">
        <v>0.222459518599562</v>
      </c>
      <c r="W150" s="165" t="n">
        <v>0.143684901531729</v>
      </c>
      <c r="X150" s="165" t="n">
        <v>0.124043763676149</v>
      </c>
      <c r="Y150" s="165" t="n">
        <v>0.0787746170678337</v>
      </c>
      <c r="Z150" s="210" t="n">
        <v>0.738433260393873</v>
      </c>
      <c r="AA150" s="165" t="n">
        <v>0.348621444201313</v>
      </c>
      <c r="AB150" s="165" t="n">
        <v>0.00817505470459519</v>
      </c>
      <c r="AC150" s="165" t="n">
        <v>0.0118336980306346</v>
      </c>
      <c r="AD150" s="165" t="n">
        <v>0.00624945295404814</v>
      </c>
      <c r="AE150" s="165" t="n">
        <v>0.123798687089716</v>
      </c>
      <c r="AF150" s="165" t="n">
        <v>0.211711159737418</v>
      </c>
      <c r="AG150" s="164" t="n">
        <v>0.0280437636761488</v>
      </c>
      <c r="AH150" s="211" t="n">
        <v>0.0157199124726477</v>
      </c>
      <c r="AI150" s="143" t="n">
        <v>0.0532866520787746</v>
      </c>
      <c r="AJ150" s="143" t="n">
        <v>0.105190371991247</v>
      </c>
      <c r="AK150" s="143" t="n">
        <v>0.472455142231947</v>
      </c>
      <c r="AL150" s="143" t="n">
        <v>0.281768052516411</v>
      </c>
      <c r="AM150" s="143" t="n">
        <v>0.0665908096280088</v>
      </c>
      <c r="AN150" s="144" t="n">
        <v>0.0049890590809628</v>
      </c>
      <c r="AO150" s="223" t="n">
        <v>0.111457330415755</v>
      </c>
      <c r="AP150" s="134" t="n">
        <v>72</v>
      </c>
      <c r="AQ150" s="143" t="n">
        <v>0.0333333333333333</v>
      </c>
      <c r="AR150" s="143" t="n">
        <v>0.116666666666667</v>
      </c>
      <c r="AS150" s="143" t="n">
        <v>0.102777777777778</v>
      </c>
      <c r="AT150" s="143" t="n">
        <v>0.0916666666666667</v>
      </c>
      <c r="AU150" s="143" t="n">
        <v>0.340277777777778</v>
      </c>
      <c r="AV150" s="143" t="n">
        <v>0.154166666666667</v>
      </c>
      <c r="AW150" s="144" t="n">
        <v>0.2625</v>
      </c>
      <c r="AX150" s="145" t="n">
        <v>0.12250438559853</v>
      </c>
      <c r="AY150" s="133" t="n">
        <v>0.00411378555798687</v>
      </c>
      <c r="AZ150" s="147" t="n">
        <v>2350</v>
      </c>
      <c r="BA150" s="231" t="n">
        <v>1597</v>
      </c>
      <c r="BB150" s="213" t="n">
        <v>20105.6561304812</v>
      </c>
      <c r="BC150" s="133" t="n">
        <v>2.03651551450685</v>
      </c>
      <c r="BD150" s="175" t="n">
        <v>5.905918</v>
      </c>
      <c r="BE150" s="176" t="n">
        <v>3.248252</v>
      </c>
      <c r="BF150" s="176" t="n">
        <v>6.988668</v>
      </c>
      <c r="BG150" s="177" t="n">
        <v>2.95296</v>
      </c>
      <c r="BH150" s="134" t="n">
        <v>698</v>
      </c>
      <c r="BI150" s="134" t="n">
        <v>145</v>
      </c>
      <c r="BJ150" s="135" t="n">
        <v>27</v>
      </c>
      <c r="BK150" s="156" t="n">
        <v>0.0833318305592123</v>
      </c>
      <c r="BL150" s="157" t="n">
        <v>5.18242990654206</v>
      </c>
      <c r="BM150" s="158"/>
      <c r="BN150" s="243" t="n">
        <v>6061.92</v>
      </c>
      <c r="BO150" s="258" t="n">
        <v>104.79</v>
      </c>
      <c r="BP150" s="133" t="n">
        <v>0.0018</v>
      </c>
      <c r="BQ150" s="162" t="n">
        <v>32.4826</v>
      </c>
      <c r="BR150" s="162" t="n">
        <v>47</v>
      </c>
      <c r="BS150" s="162" t="n">
        <v>28.5665661771856</v>
      </c>
      <c r="BT150" s="263" t="n">
        <v>1.70183798502383</v>
      </c>
      <c r="BU150" s="259" t="n">
        <v>10.9403870465817</v>
      </c>
      <c r="BV150" s="160" t="n">
        <v>72.3362160308465</v>
      </c>
      <c r="BW150" s="134" t="n">
        <v>164528</v>
      </c>
      <c r="BX150" s="149"/>
      <c r="BY150" s="161" t="n">
        <v>1.943</v>
      </c>
      <c r="BZ150" s="162" t="n">
        <v>0.798</v>
      </c>
      <c r="CA150" s="161" t="n">
        <v>-38.3</v>
      </c>
      <c r="CB150" s="163" t="n">
        <v>0.617481522901877</v>
      </c>
      <c r="CC150" s="133" t="n">
        <v>0.0521197326587462</v>
      </c>
      <c r="CD150" s="133" t="n">
        <v>0.352</v>
      </c>
      <c r="CE150" s="164" t="n">
        <v>0.0506357580472625</v>
      </c>
      <c r="CF150" s="164" t="n">
        <v>0.0750388991539434</v>
      </c>
      <c r="CG150" s="164" t="n">
        <v>0.0251325002431197</v>
      </c>
      <c r="CH150" s="164" t="n">
        <v>0.0153469318292327</v>
      </c>
      <c r="CI150" s="164" t="n">
        <v>0.0318122143343382</v>
      </c>
      <c r="CJ150" s="164" t="n">
        <v>0.0524652338811631</v>
      </c>
      <c r="CK150" s="164" t="n">
        <v>0.0591874939220072</v>
      </c>
      <c r="CL150" s="164" t="n">
        <v>0.0608103180005835</v>
      </c>
      <c r="CM150" s="164" t="n">
        <v>0.058537148692016</v>
      </c>
      <c r="CN150" s="164" t="n">
        <v>0.0821866186910435</v>
      </c>
      <c r="CO150" s="164" t="n">
        <v>0.0968406593406593</v>
      </c>
      <c r="CP150" s="164" t="n">
        <v>0.0850918992511913</v>
      </c>
      <c r="CQ150" s="164" t="n">
        <v>0.0752030049596421</v>
      </c>
      <c r="CR150" s="164" t="n">
        <v>0.107294806962949</v>
      </c>
      <c r="CS150" s="165" t="n">
        <v>0.617481522901877</v>
      </c>
      <c r="CT150" s="213" t="n">
        <v>-7737</v>
      </c>
      <c r="CU150" s="142" t="n">
        <v>0.124416512690849</v>
      </c>
      <c r="CV150" s="145" t="n">
        <v>0.0375012155985607</v>
      </c>
      <c r="CW150" s="166" t="n">
        <v>46.3661382864923</v>
      </c>
      <c r="CX150" s="148" t="n">
        <v>12346</v>
      </c>
      <c r="CY150" s="163" t="n">
        <v>0.0681818181818182</v>
      </c>
      <c r="CZ150" s="164" t="n">
        <v>0.0965909090909091</v>
      </c>
      <c r="DA150" s="164" t="n">
        <v>0.448153409090909</v>
      </c>
      <c r="DB150" s="164" t="n">
        <v>0.0390625</v>
      </c>
      <c r="DC150" s="164" t="n">
        <v>0</v>
      </c>
      <c r="DD150" s="142" t="n">
        <v>0.387073863636364</v>
      </c>
      <c r="DE150" s="167"/>
      <c r="DF150" s="168"/>
      <c r="DG150" s="168"/>
      <c r="DH150" s="169"/>
      <c r="DI150" s="169"/>
      <c r="DJ150" s="169"/>
      <c r="DK150" s="169"/>
      <c r="DL150" s="169"/>
      <c r="DM150" s="169"/>
      <c r="DN150" s="169"/>
      <c r="DO150" s="170"/>
      <c r="DP150" s="145" t="n">
        <v>0.0285179422347564</v>
      </c>
      <c r="DQ150" s="145" t="n">
        <v>0.201193520886616</v>
      </c>
      <c r="DR150" s="260" t="n">
        <v>4.2</v>
      </c>
      <c r="DS150" s="194" t="n">
        <v>610.8</v>
      </c>
      <c r="DT150" s="244"/>
      <c r="DU150" s="225"/>
      <c r="DV150" s="225"/>
      <c r="DW150" s="245"/>
      <c r="DX150" s="245"/>
      <c r="DY150" s="173"/>
      <c r="DZ150" s="172"/>
      <c r="EA150" s="172"/>
      <c r="EB150" s="172"/>
      <c r="EC150" s="172"/>
      <c r="ED150" s="172"/>
      <c r="EE150" s="172"/>
      <c r="EF150" s="172"/>
      <c r="EG150" s="260" t="n">
        <v>44.17888738915</v>
      </c>
      <c r="EH150" s="261" t="n">
        <v>16.02935672926</v>
      </c>
      <c r="EI150" s="166" t="n">
        <v>40.4952094334065</v>
      </c>
      <c r="EJ150" s="262" t="n">
        <v>24.442742265231</v>
      </c>
      <c r="EK150" s="211" t="n">
        <v>0.388553038263523</v>
      </c>
      <c r="EL150" s="143" t="n">
        <v>0.452905926163667</v>
      </c>
      <c r="EM150" s="143" t="n">
        <v>0.0395737066331353</v>
      </c>
      <c r="EN150" s="144" t="n">
        <v>0.0944695294329718</v>
      </c>
      <c r="EO150" s="169"/>
      <c r="EP150" s="132"/>
    </row>
    <row r="151" customFormat="false" ht="15" hidden="false" customHeight="true" outlineLevel="0" collapsed="false">
      <c r="A151" s="1" t="n">
        <v>2015</v>
      </c>
      <c r="B151" s="2" t="s">
        <v>205</v>
      </c>
      <c r="C151" s="126" t="n">
        <v>22783</v>
      </c>
      <c r="D151" s="127" t="n">
        <v>54025</v>
      </c>
      <c r="E151" s="128" t="n">
        <v>48.6511764705882</v>
      </c>
      <c r="F151" s="128" t="n">
        <v>20.5438078587601</v>
      </c>
      <c r="G151" s="129" t="n">
        <v>22.3872727272727</v>
      </c>
      <c r="H151" s="128" t="n">
        <v>55.8672413793103</v>
      </c>
      <c r="I151" s="128" t="n">
        <v>43.8446753246753</v>
      </c>
      <c r="J151" s="128" t="n">
        <v>34.3922222222222</v>
      </c>
      <c r="K151" s="128" t="n">
        <v>32.1287096774194</v>
      </c>
      <c r="L151" s="128" t="n">
        <v>105.38170212766</v>
      </c>
      <c r="M151" s="130" t="n">
        <v>45.015472972973</v>
      </c>
      <c r="N151" s="131" t="n">
        <v>37.05</v>
      </c>
      <c r="O151" s="157" t="n">
        <v>131.015844155844</v>
      </c>
      <c r="P151" s="145" t="n">
        <v>0.171908423884491</v>
      </c>
      <c r="Q151" s="134" t="n">
        <v>65</v>
      </c>
      <c r="R151" s="135" t="n">
        <v>61</v>
      </c>
      <c r="S151" s="136" t="n">
        <f aca="false">Q151-R151</f>
        <v>4</v>
      </c>
      <c r="T151" s="134" t="n">
        <v>32373</v>
      </c>
      <c r="U151" s="210" t="n">
        <v>0.0509992895313996</v>
      </c>
      <c r="V151" s="210" t="n">
        <v>0.335619188830198</v>
      </c>
      <c r="W151" s="165" t="n">
        <v>0.239088128996386</v>
      </c>
      <c r="X151" s="165" t="n">
        <v>0.21777407098508</v>
      </c>
      <c r="Y151" s="165" t="n">
        <v>0.0965310598338121</v>
      </c>
      <c r="Z151" s="210" t="n">
        <v>0.613381521638402</v>
      </c>
      <c r="AA151" s="165" t="n">
        <v>0.196676242547802</v>
      </c>
      <c r="AB151" s="165" t="n">
        <v>0.00753714515182405</v>
      </c>
      <c r="AC151" s="165" t="n">
        <v>0.0146418311555926</v>
      </c>
      <c r="AD151" s="165" t="n">
        <v>0.00580730855960214</v>
      </c>
      <c r="AE151" s="165" t="n">
        <v>0.0710777499768325</v>
      </c>
      <c r="AF151" s="165" t="n">
        <v>0.291384795971952</v>
      </c>
      <c r="AG151" s="164" t="n">
        <v>0.0262564482747969</v>
      </c>
      <c r="AH151" s="211" t="n">
        <v>0.0206035894109289</v>
      </c>
      <c r="AI151" s="143" t="n">
        <v>0.0432459148055478</v>
      </c>
      <c r="AJ151" s="143" t="n">
        <v>0.0896734933432181</v>
      </c>
      <c r="AK151" s="143" t="n">
        <v>0.446884749637043</v>
      </c>
      <c r="AL151" s="143" t="n">
        <v>0.315911407654527</v>
      </c>
      <c r="AM151" s="143" t="n">
        <v>0.0789546844592716</v>
      </c>
      <c r="AN151" s="144" t="n">
        <v>0.00472616068946344</v>
      </c>
      <c r="AO151" s="223" t="n">
        <v>0.083866184783616</v>
      </c>
      <c r="AP151" s="134" t="n">
        <v>44.2</v>
      </c>
      <c r="AQ151" s="143" t="n">
        <v>0.0497737556561086</v>
      </c>
      <c r="AR151" s="143" t="n">
        <v>0.19683257918552</v>
      </c>
      <c r="AS151" s="143" t="n">
        <v>0.17420814479638</v>
      </c>
      <c r="AT151" s="143" t="n">
        <v>0.101809954751131</v>
      </c>
      <c r="AU151" s="143" t="n">
        <v>0.210407239819005</v>
      </c>
      <c r="AV151" s="143" t="n">
        <v>0.106334841628959</v>
      </c>
      <c r="AW151" s="144" t="n">
        <v>0.334841628959276</v>
      </c>
      <c r="AX151" s="145" t="n">
        <v>0.127706313977715</v>
      </c>
      <c r="AY151" s="133" t="n">
        <v>0.000926698174404596</v>
      </c>
      <c r="AZ151" s="147" t="n">
        <v>2102</v>
      </c>
      <c r="BA151" s="231" t="n">
        <v>1470</v>
      </c>
      <c r="BB151" s="213" t="n">
        <v>17101.4501963283</v>
      </c>
      <c r="BC151" s="133" t="n">
        <v>3.65171230875593</v>
      </c>
      <c r="BD151" s="175" t="n">
        <v>2.848056</v>
      </c>
      <c r="BE151" s="176" t="n">
        <v>1.898703</v>
      </c>
      <c r="BF151" s="176" t="n">
        <v>3.480955</v>
      </c>
      <c r="BG151" s="177" t="n">
        <v>2.05693</v>
      </c>
      <c r="BH151" s="134" t="n">
        <v>437</v>
      </c>
      <c r="BI151" s="134" t="n">
        <v>81</v>
      </c>
      <c r="BJ151" s="135" t="n">
        <v>9</v>
      </c>
      <c r="BK151" s="156" t="n">
        <v>0.124459425836187</v>
      </c>
      <c r="BL151" s="157" t="n">
        <v>8.00647865853659</v>
      </c>
      <c r="BM151" s="158"/>
      <c r="BN151" s="243" t="n">
        <v>3446.91</v>
      </c>
      <c r="BO151" s="258" t="n">
        <v>46.86</v>
      </c>
      <c r="BP151" s="133" t="n">
        <v>0.0014</v>
      </c>
      <c r="BQ151" s="162" t="n">
        <v>18.3541</v>
      </c>
      <c r="BR151" s="162" t="n">
        <v>14</v>
      </c>
      <c r="BS151" s="162" t="n">
        <v>13.3749868638522</v>
      </c>
      <c r="BT151" s="263" t="n">
        <v>0.191071240912174</v>
      </c>
      <c r="BU151" s="259" t="n">
        <v>2.86606861368261</v>
      </c>
      <c r="BV151" s="160" t="n">
        <v>55.1035234289866</v>
      </c>
      <c r="BW151" s="134" t="n">
        <v>104673</v>
      </c>
      <c r="BX151" s="149"/>
      <c r="BY151" s="161" t="n">
        <v>0.321</v>
      </c>
      <c r="BZ151" s="162" t="n">
        <v>0.682</v>
      </c>
      <c r="CA151" s="161" t="n">
        <v>-78.5</v>
      </c>
      <c r="CB151" s="163" t="n">
        <v>0.603794674844516</v>
      </c>
      <c r="CC151" s="133" t="n">
        <v>0.0941915476020949</v>
      </c>
      <c r="CD151" s="133" t="n">
        <v>0.478</v>
      </c>
      <c r="CE151" s="164" t="n">
        <v>0.041261834474984</v>
      </c>
      <c r="CF151" s="164" t="n">
        <v>0.0683843971224671</v>
      </c>
      <c r="CG151" s="164" t="n">
        <v>0.023511316194243</v>
      </c>
      <c r="CH151" s="164" t="n">
        <v>0.0131743620608944</v>
      </c>
      <c r="CI151" s="164" t="n">
        <v>0.0260047958881469</v>
      </c>
      <c r="CJ151" s="164" t="n">
        <v>0.0497740582576214</v>
      </c>
      <c r="CK151" s="164" t="n">
        <v>0.0529267337326722</v>
      </c>
      <c r="CL151" s="164" t="n">
        <v>0.0518185205353816</v>
      </c>
      <c r="CM151" s="164" t="n">
        <v>0.0561749448281792</v>
      </c>
      <c r="CN151" s="164" t="n">
        <v>0.0769921565255606</v>
      </c>
      <c r="CO151" s="164" t="n">
        <v>0.0959177629379114</v>
      </c>
      <c r="CP151" s="164" t="n">
        <v>0.0939688362806072</v>
      </c>
      <c r="CQ151" s="164" t="n">
        <v>0.0870425037975409</v>
      </c>
      <c r="CR151" s="164" t="n">
        <v>0.118903633219646</v>
      </c>
      <c r="CS151" s="165" t="n">
        <v>0.603794674844516</v>
      </c>
      <c r="CT151" s="213" t="n">
        <v>-6782</v>
      </c>
      <c r="CU151" s="142" t="n">
        <v>0.144144144144144</v>
      </c>
      <c r="CV151" s="145" t="n">
        <v>0.0190306955948525</v>
      </c>
      <c r="CW151" s="166" t="n">
        <v>48.7534942153182</v>
      </c>
      <c r="CX151" s="148" t="n">
        <v>7158</v>
      </c>
      <c r="CY151" s="163" t="n">
        <v>0.0669693530079455</v>
      </c>
      <c r="CZ151" s="164" t="n">
        <v>0.138479001135074</v>
      </c>
      <c r="DA151" s="164" t="n">
        <v>0.452894438138479</v>
      </c>
      <c r="DB151" s="164" t="n">
        <v>0.0272417707150965</v>
      </c>
      <c r="DC151" s="164" t="n">
        <v>0</v>
      </c>
      <c r="DD151" s="142" t="n">
        <v>0.341657207718502</v>
      </c>
      <c r="DE151" s="167"/>
      <c r="DF151" s="168"/>
      <c r="DG151" s="168"/>
      <c r="DH151" s="169"/>
      <c r="DI151" s="169"/>
      <c r="DJ151" s="169"/>
      <c r="DK151" s="169"/>
      <c r="DL151" s="169"/>
      <c r="DM151" s="169"/>
      <c r="DN151" s="169"/>
      <c r="DO151" s="170"/>
      <c r="DP151" s="178"/>
      <c r="DQ151" s="178"/>
      <c r="DR151" s="260" t="n">
        <v>5</v>
      </c>
      <c r="DS151" s="194" t="n">
        <v>444.2</v>
      </c>
      <c r="DT151" s="244"/>
      <c r="DU151" s="225"/>
      <c r="DV151" s="225"/>
      <c r="DW151" s="245"/>
      <c r="DX151" s="245"/>
      <c r="DY151" s="173"/>
      <c r="DZ151" s="172"/>
      <c r="EA151" s="172"/>
      <c r="EB151" s="172"/>
      <c r="EC151" s="172"/>
      <c r="ED151" s="172"/>
      <c r="EE151" s="172"/>
      <c r="EF151" s="172"/>
      <c r="EG151" s="260" t="n">
        <v>71.6733893468945</v>
      </c>
      <c r="EH151" s="261" t="n">
        <v>37.3993630036746</v>
      </c>
      <c r="EI151" s="166" t="n">
        <v>65.6236567800626</v>
      </c>
      <c r="EJ151" s="262" t="n">
        <v>43.5073580972235</v>
      </c>
      <c r="EK151" s="211" t="n">
        <v>0.512268566043894</v>
      </c>
      <c r="EL151" s="143" t="n">
        <v>0.357596719257516</v>
      </c>
      <c r="EM151" s="143" t="n">
        <v>0.0165879646446301</v>
      </c>
      <c r="EN151" s="144" t="n">
        <v>0.0804024068605</v>
      </c>
      <c r="EO151" s="169"/>
      <c r="EP151" s="132"/>
    </row>
    <row r="152" customFormat="false" ht="15" hidden="false" customHeight="true" outlineLevel="0" collapsed="false">
      <c r="A152" s="1" t="n">
        <v>2015</v>
      </c>
      <c r="B152" s="2" t="s">
        <v>206</v>
      </c>
      <c r="C152" s="126" t="n">
        <v>25149</v>
      </c>
      <c r="D152" s="127" t="n">
        <v>57314</v>
      </c>
      <c r="E152" s="128" t="n">
        <v>51.6412753036437</v>
      </c>
      <c r="F152" s="128" t="n">
        <v>22.6863405958204</v>
      </c>
      <c r="G152" s="129" t="n">
        <v>20.8658333333333</v>
      </c>
      <c r="H152" s="128" t="n">
        <v>80.5448936170213</v>
      </c>
      <c r="I152" s="128" t="n">
        <v>76.818</v>
      </c>
      <c r="J152" s="128" t="n">
        <v>37.4555769230769</v>
      </c>
      <c r="K152" s="128" t="n">
        <v>33.1907407407407</v>
      </c>
      <c r="L152" s="128" t="n">
        <v>75.9065</v>
      </c>
      <c r="M152" s="130" t="n">
        <v>41.1106081081081</v>
      </c>
      <c r="N152" s="131" t="n">
        <v>39.88</v>
      </c>
      <c r="O152" s="157" t="n">
        <v>232.65425</v>
      </c>
      <c r="P152" s="145" t="n">
        <v>0.14049979744621</v>
      </c>
      <c r="Q152" s="134" t="n">
        <v>41</v>
      </c>
      <c r="R152" s="135" t="n">
        <v>51</v>
      </c>
      <c r="S152" s="136" t="n">
        <f aca="false">Q152-R152</f>
        <v>-10</v>
      </c>
      <c r="T152" s="134" t="n">
        <v>38793</v>
      </c>
      <c r="U152" s="210" t="n">
        <v>0.0255974015930709</v>
      </c>
      <c r="V152" s="210" t="n">
        <v>0.336632897687727</v>
      </c>
      <c r="W152" s="165" t="n">
        <v>0.23769752274895</v>
      </c>
      <c r="X152" s="165" t="n">
        <v>0.19341118242982</v>
      </c>
      <c r="Y152" s="165" t="n">
        <v>0.0989353749387776</v>
      </c>
      <c r="Z152" s="210" t="n">
        <v>0.637769700719202</v>
      </c>
      <c r="AA152" s="165" t="n">
        <v>0.197999639110149</v>
      </c>
      <c r="AB152" s="165" t="n">
        <v>0.0110071404634857</v>
      </c>
      <c r="AC152" s="165" t="n">
        <v>0.013404480189725</v>
      </c>
      <c r="AD152" s="165" t="n">
        <v>0.0187662722656149</v>
      </c>
      <c r="AE152" s="165" t="n">
        <v>0.116696311190163</v>
      </c>
      <c r="AF152" s="165" t="n">
        <v>0.24463176346248</v>
      </c>
      <c r="AG152" s="164" t="n">
        <v>0.0352640940375841</v>
      </c>
      <c r="AH152" s="211" t="n">
        <v>0.015131595906478</v>
      </c>
      <c r="AI152" s="143" t="n">
        <v>0.0447245637099477</v>
      </c>
      <c r="AJ152" s="143" t="n">
        <v>0.0971309256824685</v>
      </c>
      <c r="AK152" s="143" t="n">
        <v>0.450313200835202</v>
      </c>
      <c r="AL152" s="143" t="n">
        <v>0.30838037790323</v>
      </c>
      <c r="AM152" s="143" t="n">
        <v>0.0805042146779058</v>
      </c>
      <c r="AN152" s="144" t="n">
        <v>0.00381512128476787</v>
      </c>
      <c r="AO152" s="223" t="n">
        <v>0.123656329750213</v>
      </c>
      <c r="AP152" s="134" t="n">
        <v>49.4</v>
      </c>
      <c r="AQ152" s="143" t="n">
        <v>0.0242914979757085</v>
      </c>
      <c r="AR152" s="143" t="n">
        <v>0.190283400809717</v>
      </c>
      <c r="AS152" s="143" t="n">
        <v>0.161943319838057</v>
      </c>
      <c r="AT152" s="143" t="n">
        <v>0.105263157894737</v>
      </c>
      <c r="AU152" s="143" t="n">
        <v>0.218623481781376</v>
      </c>
      <c r="AV152" s="143" t="n">
        <v>0.161943319838057</v>
      </c>
      <c r="AW152" s="144" t="n">
        <v>0.299595141700405</v>
      </c>
      <c r="AX152" s="145" t="n">
        <v>0.110498692982634</v>
      </c>
      <c r="AY152" s="133" t="n">
        <v>0.0028097852705385</v>
      </c>
      <c r="AZ152" s="147" t="n">
        <v>2247</v>
      </c>
      <c r="BA152" s="231" t="n">
        <v>1509</v>
      </c>
      <c r="BB152" s="213" t="n">
        <v>18375.6069579128</v>
      </c>
      <c r="BC152" s="133" t="n">
        <v>2.95942794015458</v>
      </c>
      <c r="BD152" s="175" t="n">
        <v>2.689256</v>
      </c>
      <c r="BE152" s="176" t="n">
        <v>1.792838</v>
      </c>
      <c r="BF152" s="176" t="n">
        <v>4.482096</v>
      </c>
      <c r="BG152" s="177" t="n">
        <v>2.39045</v>
      </c>
      <c r="BH152" s="134" t="n">
        <v>425</v>
      </c>
      <c r="BI152" s="134" t="n">
        <v>101</v>
      </c>
      <c r="BJ152" s="135" t="n">
        <v>16</v>
      </c>
      <c r="BK152" s="156" t="n">
        <v>0.086560116118618</v>
      </c>
      <c r="BL152" s="157" t="n">
        <v>8.32994049483245</v>
      </c>
      <c r="BM152" s="158"/>
      <c r="BN152" s="243" t="n">
        <v>5016.19</v>
      </c>
      <c r="BO152" s="258" t="n">
        <v>126.54</v>
      </c>
      <c r="BP152" s="133" t="n">
        <v>0.0033</v>
      </c>
      <c r="BQ152" s="162" t="n">
        <v>21.0658</v>
      </c>
      <c r="BR152" s="162" t="n">
        <v>12</v>
      </c>
      <c r="BS152" s="162" t="n">
        <v>10.6714095153402</v>
      </c>
      <c r="BT152" s="263" t="n">
        <v>1.77856825255669</v>
      </c>
      <c r="BU152" s="259" t="n">
        <v>11.5606936416185</v>
      </c>
      <c r="BV152" s="160" t="n">
        <v>91.939268573858</v>
      </c>
      <c r="BW152" s="134" t="n">
        <v>112450</v>
      </c>
      <c r="BX152" s="149"/>
      <c r="BY152" s="161" t="n">
        <v>0.316</v>
      </c>
      <c r="BZ152" s="162" t="n">
        <v>0.722</v>
      </c>
      <c r="CA152" s="161" t="n">
        <v>-71.4</v>
      </c>
      <c r="CB152" s="163" t="n">
        <v>0.595224544241885</v>
      </c>
      <c r="CC152" s="133" t="n">
        <v>0.107211689301242</v>
      </c>
      <c r="CD152" s="133" t="n">
        <v>0.476</v>
      </c>
      <c r="CE152" s="164" t="n">
        <v>0.044188528234771</v>
      </c>
      <c r="CF152" s="164" t="n">
        <v>0.0648021342819031</v>
      </c>
      <c r="CG152" s="164" t="n">
        <v>0.022916851934193</v>
      </c>
      <c r="CH152" s="164" t="n">
        <v>0.0126011560693642</v>
      </c>
      <c r="CI152" s="164" t="n">
        <v>0.0275767007558915</v>
      </c>
      <c r="CJ152" s="164" t="n">
        <v>0.0532770120053357</v>
      </c>
      <c r="CK152" s="164" t="n">
        <v>0.0546376167185416</v>
      </c>
      <c r="CL152" s="164" t="n">
        <v>0.0548065807025345</v>
      </c>
      <c r="CM152" s="164" t="n">
        <v>0.0531614050689195</v>
      </c>
      <c r="CN152" s="164" t="n">
        <v>0.0734904401956425</v>
      </c>
      <c r="CO152" s="164" t="n">
        <v>0.0941662961316141</v>
      </c>
      <c r="CP152" s="164" t="n">
        <v>0.0875322365495776</v>
      </c>
      <c r="CQ152" s="164" t="n">
        <v>0.0839751000444642</v>
      </c>
      <c r="CR152" s="164" t="n">
        <v>0.124811027123166</v>
      </c>
      <c r="CS152" s="165" t="n">
        <v>0.595224544241885</v>
      </c>
      <c r="CT152" s="213" t="n">
        <v>-2921</v>
      </c>
      <c r="CU152" s="142" t="n">
        <v>0.148056914184082</v>
      </c>
      <c r="CV152" s="145" t="n">
        <v>0.0243752779012895</v>
      </c>
      <c r="CW152" s="166" t="n">
        <v>48.7884215206759</v>
      </c>
      <c r="CX152" s="148" t="n">
        <v>7287</v>
      </c>
      <c r="CY152" s="163" t="n">
        <v>0.0943627450980392</v>
      </c>
      <c r="CZ152" s="164" t="n">
        <v>0.186274509803922</v>
      </c>
      <c r="DA152" s="164" t="n">
        <v>0.487745098039216</v>
      </c>
      <c r="DB152" s="164" t="n">
        <v>0.0183823529411765</v>
      </c>
      <c r="DC152" s="164" t="n">
        <v>0</v>
      </c>
      <c r="DD152" s="142" t="n">
        <v>0.231617647058824</v>
      </c>
      <c r="DE152" s="167"/>
      <c r="DF152" s="168"/>
      <c r="DG152" s="168"/>
      <c r="DH152" s="169"/>
      <c r="DI152" s="169"/>
      <c r="DJ152" s="169"/>
      <c r="DK152" s="169"/>
      <c r="DL152" s="169"/>
      <c r="DM152" s="169"/>
      <c r="DN152" s="169"/>
      <c r="DO152" s="170"/>
      <c r="DP152" s="145" t="n">
        <v>0.0132947976878613</v>
      </c>
      <c r="DQ152" s="145" t="n">
        <v>0.159866220735786</v>
      </c>
      <c r="DR152" s="260" t="n">
        <v>4.4</v>
      </c>
      <c r="DS152" s="194" t="n">
        <v>456.2</v>
      </c>
      <c r="DT152" s="244"/>
      <c r="DU152" s="225"/>
      <c r="DV152" s="225"/>
      <c r="DW152" s="245"/>
      <c r="DX152" s="245"/>
      <c r="DY152" s="173"/>
      <c r="DZ152" s="172"/>
      <c r="EA152" s="172"/>
      <c r="EB152" s="172"/>
      <c r="EC152" s="172"/>
      <c r="ED152" s="172"/>
      <c r="EE152" s="172"/>
      <c r="EF152" s="172"/>
      <c r="EG152" s="260" t="n">
        <v>34.4969854792818</v>
      </c>
      <c r="EH152" s="261" t="n">
        <v>8.4184378781437</v>
      </c>
      <c r="EI152" s="166" t="n">
        <v>43.0728496909442</v>
      </c>
      <c r="EJ152" s="262" t="n">
        <v>27.4962079340681</v>
      </c>
      <c r="EK152" s="211" t="n">
        <v>0.348175522651645</v>
      </c>
      <c r="EL152" s="143" t="n">
        <v>0.373872732178335</v>
      </c>
      <c r="EM152" s="143" t="n">
        <v>0.03361159031633</v>
      </c>
      <c r="EN152" s="144" t="n">
        <v>0.114872985634745</v>
      </c>
      <c r="EO152" s="169"/>
      <c r="EP152" s="132"/>
    </row>
    <row r="153" customFormat="false" ht="15" hidden="false" customHeight="true" outlineLevel="0" collapsed="false">
      <c r="A153" s="1" t="n">
        <v>2015</v>
      </c>
      <c r="B153" s="2" t="s">
        <v>207</v>
      </c>
      <c r="C153" s="126" t="n">
        <v>23366</v>
      </c>
      <c r="D153" s="127" t="n">
        <v>58273</v>
      </c>
      <c r="E153" s="128" t="n">
        <v>52.478379501385</v>
      </c>
      <c r="F153" s="128" t="n">
        <v>20.7730335477009</v>
      </c>
      <c r="G153" s="129" t="n">
        <v>28.6121052631579</v>
      </c>
      <c r="H153" s="128" t="n">
        <v>76.1863414634146</v>
      </c>
      <c r="I153" s="128" t="n">
        <v>66.6284536082474</v>
      </c>
      <c r="J153" s="128" t="n">
        <v>50.4958024691358</v>
      </c>
      <c r="K153" s="128" t="n">
        <v>31.7084659090909</v>
      </c>
      <c r="L153" s="128" t="n">
        <v>92.9904705882353</v>
      </c>
      <c r="M153" s="130" t="n">
        <v>43.8810126582279</v>
      </c>
      <c r="N153" s="131" t="n">
        <v>40.07</v>
      </c>
      <c r="O153" s="157" t="n">
        <v>230.468041237113</v>
      </c>
      <c r="P153" s="145" t="n">
        <v>0.482482532184618</v>
      </c>
      <c r="Q153" s="134" t="n">
        <v>201</v>
      </c>
      <c r="R153" s="135" t="n">
        <v>149</v>
      </c>
      <c r="S153" s="136" t="n">
        <f aca="false">Q153-R153</f>
        <v>52</v>
      </c>
      <c r="T153" s="134" t="n">
        <v>53454</v>
      </c>
      <c r="U153" s="210" t="n">
        <v>0.0272757885284544</v>
      </c>
      <c r="V153" s="210" t="n">
        <v>0.311782093014555</v>
      </c>
      <c r="W153" s="165" t="n">
        <v>0.205129644180043</v>
      </c>
      <c r="X153" s="165" t="n">
        <v>0.173008568114641</v>
      </c>
      <c r="Y153" s="165" t="n">
        <v>0.106652448834512</v>
      </c>
      <c r="Z153" s="210" t="n">
        <v>0.660942118456991</v>
      </c>
      <c r="AA153" s="165" t="n">
        <v>0.227634975867101</v>
      </c>
      <c r="AB153" s="165" t="n">
        <v>0.00684700864294534</v>
      </c>
      <c r="AC153" s="165" t="n">
        <v>0.0119542036143226</v>
      </c>
      <c r="AD153" s="165" t="n">
        <v>0.00770756164178546</v>
      </c>
      <c r="AE153" s="165" t="n">
        <v>0.0872151756650578</v>
      </c>
      <c r="AF153" s="165" t="n">
        <v>0.287443409286489</v>
      </c>
      <c r="AG153" s="164" t="n">
        <v>0.0321397837392899</v>
      </c>
      <c r="AH153" s="211" t="n">
        <v>0.0123844801137427</v>
      </c>
      <c r="AI153" s="143" t="n">
        <v>0.0461331238073858</v>
      </c>
      <c r="AJ153" s="143" t="n">
        <v>0.106596325812848</v>
      </c>
      <c r="AK153" s="143" t="n">
        <v>0.449956972350058</v>
      </c>
      <c r="AL153" s="143" t="n">
        <v>0.30027687357354</v>
      </c>
      <c r="AM153" s="143" t="n">
        <v>0.0785535226549931</v>
      </c>
      <c r="AN153" s="144" t="n">
        <v>0.00609870168743219</v>
      </c>
      <c r="AO153" s="223" t="n">
        <v>0.104089497511879</v>
      </c>
      <c r="AP153" s="134" t="n">
        <v>72.2</v>
      </c>
      <c r="AQ153" s="143" t="n">
        <v>0.0263157894736842</v>
      </c>
      <c r="AR153" s="143" t="n">
        <v>0.170360110803324</v>
      </c>
      <c r="AS153" s="143" t="n">
        <v>0.134349030470914</v>
      </c>
      <c r="AT153" s="143" t="n">
        <v>0.11218836565097</v>
      </c>
      <c r="AU153" s="143" t="n">
        <v>0.243767313019391</v>
      </c>
      <c r="AV153" s="143" t="n">
        <v>0.117728531855956</v>
      </c>
      <c r="AW153" s="144" t="n">
        <v>0.328254847645429</v>
      </c>
      <c r="AX153" s="145" t="n">
        <v>0.117146742146742</v>
      </c>
      <c r="AY153" s="133" t="n">
        <v>0.000991506716054926</v>
      </c>
      <c r="AZ153" s="147" t="n">
        <v>2296</v>
      </c>
      <c r="BA153" s="231" t="n">
        <v>1531</v>
      </c>
      <c r="BB153" s="213" t="n">
        <v>19205.1826177706</v>
      </c>
      <c r="BC153" s="133" t="n">
        <v>4.95914400151092</v>
      </c>
      <c r="BD153" s="175" t="n">
        <v>2.429828</v>
      </c>
      <c r="BE153" s="176" t="n">
        <v>0.269982</v>
      </c>
      <c r="BF153" s="176" t="n">
        <v>3.419753</v>
      </c>
      <c r="BG153" s="177" t="n">
        <v>1.97986</v>
      </c>
      <c r="BH153" s="134" t="n">
        <v>649</v>
      </c>
      <c r="BI153" s="134" t="n">
        <v>142</v>
      </c>
      <c r="BJ153" s="135" t="n">
        <v>20</v>
      </c>
      <c r="BK153" s="156" t="n">
        <v>0.196954646168319</v>
      </c>
      <c r="BL153" s="157" t="n">
        <v>17.0380136527908</v>
      </c>
      <c r="BM153" s="158"/>
      <c r="BN153" s="243" t="n">
        <v>4675.52</v>
      </c>
      <c r="BO153" s="258" t="n">
        <v>76.93</v>
      </c>
      <c r="BP153" s="133" t="n">
        <v>0.0014</v>
      </c>
      <c r="BQ153" s="162" t="n">
        <v>22.1384</v>
      </c>
      <c r="BR153" s="162" t="n">
        <v>16</v>
      </c>
      <c r="BS153" s="162" t="n">
        <v>8.77207410209598</v>
      </c>
      <c r="BT153" s="263" t="n">
        <v>0.932032873347698</v>
      </c>
      <c r="BU153" s="259" t="n">
        <v>7.67556483933398</v>
      </c>
      <c r="BV153" s="160" t="n">
        <v>80.822864739116</v>
      </c>
      <c r="BW153" s="134" t="n">
        <v>182397</v>
      </c>
      <c r="BX153" s="149"/>
      <c r="BY153" s="161" t="n">
        <v>3.048</v>
      </c>
      <c r="BZ153" s="162" t="n">
        <v>0.701</v>
      </c>
      <c r="CA153" s="161" t="n">
        <v>-55.4</v>
      </c>
      <c r="CB153" s="163" t="n">
        <v>0.609215063844252</v>
      </c>
      <c r="CC153" s="133" t="n">
        <v>0.0735157803795931</v>
      </c>
      <c r="CD153" s="133" t="n">
        <v>0.475</v>
      </c>
      <c r="CE153" s="164" t="n">
        <v>0.0489536560360094</v>
      </c>
      <c r="CF153" s="164" t="n">
        <v>0.0736854224576062</v>
      </c>
      <c r="CG153" s="164" t="n">
        <v>0.026458768510447</v>
      </c>
      <c r="CH153" s="164" t="n">
        <v>0.0166395280624133</v>
      </c>
      <c r="CI153" s="164" t="n">
        <v>0.0311518281550683</v>
      </c>
      <c r="CJ153" s="164" t="n">
        <v>0.0534712741985888</v>
      </c>
      <c r="CK153" s="164" t="n">
        <v>0.0565195699490671</v>
      </c>
      <c r="CL153" s="164" t="n">
        <v>0.0574844981002977</v>
      </c>
      <c r="CM153" s="164" t="n">
        <v>0.0538769826258107</v>
      </c>
      <c r="CN153" s="164" t="n">
        <v>0.0750450939434311</v>
      </c>
      <c r="CO153" s="164" t="n">
        <v>0.0952373120171933</v>
      </c>
      <c r="CP153" s="164" t="n">
        <v>0.0871998991211478</v>
      </c>
      <c r="CQ153" s="164" t="n">
        <v>0.0825890776712336</v>
      </c>
      <c r="CR153" s="164" t="n">
        <v>0.111876840079607</v>
      </c>
      <c r="CS153" s="165" t="n">
        <v>0.609215063844252</v>
      </c>
      <c r="CT153" s="213" t="n">
        <v>-14367</v>
      </c>
      <c r="CU153" s="142" t="n">
        <v>0.129810249072079</v>
      </c>
      <c r="CV153" s="145" t="n">
        <v>0.0556368799925437</v>
      </c>
      <c r="CW153" s="166" t="n">
        <v>46.9226604604242</v>
      </c>
      <c r="CX153" s="148" t="n">
        <v>13440</v>
      </c>
      <c r="CY153" s="163" t="n">
        <v>0.0948805460750853</v>
      </c>
      <c r="CZ153" s="164" t="n">
        <v>0.111945392491468</v>
      </c>
      <c r="DA153" s="164" t="n">
        <v>0.462116040955631</v>
      </c>
      <c r="DB153" s="164" t="n">
        <v>0.0197952218430034</v>
      </c>
      <c r="DC153" s="164" t="n">
        <v>0</v>
      </c>
      <c r="DD153" s="142" t="n">
        <v>0.331058020477816</v>
      </c>
      <c r="DE153" s="167"/>
      <c r="DF153" s="168"/>
      <c r="DG153" s="168"/>
      <c r="DH153" s="169"/>
      <c r="DI153" s="169"/>
      <c r="DJ153" s="169"/>
      <c r="DK153" s="169"/>
      <c r="DL153" s="169"/>
      <c r="DM153" s="169"/>
      <c r="DN153" s="169"/>
      <c r="DO153" s="170"/>
      <c r="DP153" s="178"/>
      <c r="DQ153" s="178"/>
      <c r="DR153" s="260" t="n">
        <v>3.5</v>
      </c>
      <c r="DS153" s="194" t="n">
        <v>730.3</v>
      </c>
      <c r="DT153" s="244"/>
      <c r="DU153" s="225"/>
      <c r="DV153" s="225"/>
      <c r="DW153" s="245"/>
      <c r="DX153" s="245"/>
      <c r="DY153" s="173"/>
      <c r="DZ153" s="172"/>
      <c r="EA153" s="172"/>
      <c r="EB153" s="172"/>
      <c r="EC153" s="172"/>
      <c r="ED153" s="172"/>
      <c r="EE153" s="172"/>
      <c r="EF153" s="172"/>
      <c r="EG153" s="260" t="n">
        <v>34.5245131359143</v>
      </c>
      <c r="EH153" s="261" t="n">
        <v>17.3422188152198</v>
      </c>
      <c r="EI153" s="166" t="n">
        <v>47.8838500702325</v>
      </c>
      <c r="EJ153" s="262" t="n">
        <v>34.4496000957112</v>
      </c>
      <c r="EK153" s="211" t="n">
        <v>0.371631771352609</v>
      </c>
      <c r="EL153" s="143" t="n">
        <v>0.480762157970533</v>
      </c>
      <c r="EM153" s="143" t="n">
        <v>0.037850891769137</v>
      </c>
      <c r="EN153" s="144" t="n">
        <v>0.0967497507477567</v>
      </c>
      <c r="EO153" s="169"/>
      <c r="EP153" s="132"/>
    </row>
    <row r="154" customFormat="false" ht="15" hidden="false" customHeight="true" outlineLevel="0" collapsed="false">
      <c r="A154" s="1" t="n">
        <v>2015</v>
      </c>
      <c r="B154" s="2" t="s">
        <v>208</v>
      </c>
      <c r="C154" s="126" t="n">
        <v>30541</v>
      </c>
      <c r="D154" s="127" t="n">
        <v>77934</v>
      </c>
      <c r="E154" s="128" t="n">
        <v>70.1299783549784</v>
      </c>
      <c r="F154" s="128" t="n">
        <v>27.5428656437285</v>
      </c>
      <c r="G154" s="129" t="n">
        <v>16.025</v>
      </c>
      <c r="H154" s="128" t="n">
        <v>145.394416666667</v>
      </c>
      <c r="I154" s="128" t="n">
        <v>50.2425352112676</v>
      </c>
      <c r="J154" s="128" t="n">
        <v>39.4359649122807</v>
      </c>
      <c r="K154" s="128" t="n">
        <v>30.8298969072165</v>
      </c>
      <c r="L154" s="128" t="n">
        <v>94.1925</v>
      </c>
      <c r="M154" s="130" t="n">
        <v>40.60525</v>
      </c>
      <c r="N154" s="131" t="n">
        <v>54.47</v>
      </c>
      <c r="O154" s="157" t="n">
        <v>242.082112676056</v>
      </c>
      <c r="P154" s="145" t="n">
        <v>0.182530313599797</v>
      </c>
      <c r="Q154" s="134" t="n">
        <v>69</v>
      </c>
      <c r="R154" s="135" t="n">
        <v>50</v>
      </c>
      <c r="S154" s="136" t="n">
        <f aca="false">Q154-R154</f>
        <v>19</v>
      </c>
      <c r="T154" s="134" t="n">
        <v>36442</v>
      </c>
      <c r="U154" s="210" t="n">
        <v>0.0277975961802316</v>
      </c>
      <c r="V154" s="210" t="n">
        <v>0.469019263487185</v>
      </c>
      <c r="W154" s="165" t="n">
        <v>0.36032599747544</v>
      </c>
      <c r="X154" s="165" t="n">
        <v>0.180972504253334</v>
      </c>
      <c r="Y154" s="165" t="n">
        <v>0.108693266011745</v>
      </c>
      <c r="Z154" s="210" t="n">
        <v>0.503183140332583</v>
      </c>
      <c r="AA154" s="165" t="n">
        <v>0.177405191811646</v>
      </c>
      <c r="AB154" s="165" t="n">
        <v>0.00436309752483398</v>
      </c>
      <c r="AC154" s="165" t="n">
        <v>0.00419845233521761</v>
      </c>
      <c r="AD154" s="165" t="n">
        <v>0.00856154986005159</v>
      </c>
      <c r="AE154" s="165" t="n">
        <v>0.0628944624334559</v>
      </c>
      <c r="AF154" s="165" t="n">
        <v>0.215410789748093</v>
      </c>
      <c r="AG154" s="164" t="n">
        <v>0.0303495966192854</v>
      </c>
      <c r="AH154" s="211" t="n">
        <v>0.0154217660940673</v>
      </c>
      <c r="AI154" s="143" t="n">
        <v>0.0440425882223808</v>
      </c>
      <c r="AJ154" s="143" t="n">
        <v>0.0956588551671149</v>
      </c>
      <c r="AK154" s="143" t="n">
        <v>0.415591899456671</v>
      </c>
      <c r="AL154" s="143" t="n">
        <v>0.338730036770759</v>
      </c>
      <c r="AM154" s="143" t="n">
        <v>0.0866033697382141</v>
      </c>
      <c r="AN154" s="144" t="n">
        <v>0.00395148455079304</v>
      </c>
      <c r="AO154" s="223" t="n">
        <v>0.0819933044289556</v>
      </c>
      <c r="AP154" s="134" t="n">
        <v>46.2</v>
      </c>
      <c r="AQ154" s="143" t="n">
        <v>0.0432900432900433</v>
      </c>
      <c r="AR154" s="143" t="n">
        <v>0.25974025974026</v>
      </c>
      <c r="AS154" s="143" t="n">
        <v>0.153679653679654</v>
      </c>
      <c r="AT154" s="143" t="n">
        <v>0.123376623376623</v>
      </c>
      <c r="AU154" s="143" t="n">
        <v>0.20995670995671</v>
      </c>
      <c r="AV154" s="143" t="n">
        <v>0.103896103896104</v>
      </c>
      <c r="AW154" s="144" t="n">
        <v>0.25974025974026</v>
      </c>
      <c r="AX154" s="145" t="n">
        <v>0.125328240630222</v>
      </c>
      <c r="AY154" s="133" t="n">
        <v>0.000905548542890072</v>
      </c>
      <c r="AZ154" s="147" t="n">
        <v>2254</v>
      </c>
      <c r="BA154" s="231" t="n">
        <v>1552</v>
      </c>
      <c r="BB154" s="213" t="n">
        <v>18623.2671724598</v>
      </c>
      <c r="BC154" s="133" t="n">
        <v>4.69704938484202</v>
      </c>
      <c r="BD154" s="175" t="n">
        <v>3.350931</v>
      </c>
      <c r="BE154" s="176" t="n">
        <v>1.256598</v>
      </c>
      <c r="BF154" s="176" t="n">
        <v>3.490551</v>
      </c>
      <c r="BG154" s="177" t="n">
        <v>1.2566</v>
      </c>
      <c r="BH154" s="134" t="n">
        <v>425</v>
      </c>
      <c r="BI154" s="134" t="n">
        <v>72</v>
      </c>
      <c r="BJ154" s="135" t="n">
        <v>13</v>
      </c>
      <c r="BK154" s="156" t="n">
        <v>0.400471515634023</v>
      </c>
      <c r="BL154" s="157" t="n">
        <v>16.1548117154812</v>
      </c>
      <c r="BM154" s="158"/>
      <c r="BN154" s="243" t="n">
        <v>1610.96</v>
      </c>
      <c r="BO154" s="258" t="n">
        <v>16.96</v>
      </c>
      <c r="BP154" s="133" t="n">
        <v>0.0005</v>
      </c>
      <c r="BQ154" s="162" t="n">
        <v>23.0376</v>
      </c>
      <c r="BR154" s="162" t="n">
        <v>16</v>
      </c>
      <c r="BS154" s="162" t="n">
        <v>13.6013941428996</v>
      </c>
      <c r="BT154" s="263" t="n">
        <v>0.170017426786246</v>
      </c>
      <c r="BU154" s="259" t="n">
        <v>1.70017426786246</v>
      </c>
      <c r="BV154" s="160" t="n">
        <v>70.9743397911224</v>
      </c>
      <c r="BW154" s="134" t="n">
        <v>117635</v>
      </c>
      <c r="BX154" s="149"/>
      <c r="BY154" s="161" t="n">
        <v>0.437</v>
      </c>
      <c r="BZ154" s="162" t="n">
        <v>0.658</v>
      </c>
      <c r="CA154" s="161" t="n">
        <v>-77.4</v>
      </c>
      <c r="CB154" s="163" t="n">
        <v>0.608849407064224</v>
      </c>
      <c r="CC154" s="133" t="n">
        <v>0.0825444695763872</v>
      </c>
      <c r="CD154" s="133" t="n">
        <v>0.403</v>
      </c>
      <c r="CE154" s="164" t="n">
        <v>0.0429208993921877</v>
      </c>
      <c r="CF154" s="164" t="n">
        <v>0.067564925404854</v>
      </c>
      <c r="CG154" s="164" t="n">
        <v>0.0242954902877545</v>
      </c>
      <c r="CH154" s="164" t="n">
        <v>0.0129723296637905</v>
      </c>
      <c r="CI154" s="164" t="n">
        <v>0.0238109406214137</v>
      </c>
      <c r="CJ154" s="164" t="n">
        <v>0.0458537000042504</v>
      </c>
      <c r="CK154" s="164" t="n">
        <v>0.0521358439240022</v>
      </c>
      <c r="CL154" s="164" t="n">
        <v>0.0515832872869469</v>
      </c>
      <c r="CM154" s="164" t="n">
        <v>0.0528414162451651</v>
      </c>
      <c r="CN154" s="164" t="n">
        <v>0.0788795851574786</v>
      </c>
      <c r="CO154" s="164" t="n">
        <v>0.101534407276746</v>
      </c>
      <c r="CP154" s="164" t="n">
        <v>0.0981170569983423</v>
      </c>
      <c r="CQ154" s="164" t="n">
        <v>0.0911208398860883</v>
      </c>
      <c r="CR154" s="164" t="n">
        <v>0.119360734475284</v>
      </c>
      <c r="CS154" s="165" t="n">
        <v>0.608849407064224</v>
      </c>
      <c r="CT154" s="213" t="n">
        <v>-7745</v>
      </c>
      <c r="CU154" s="142" t="n">
        <v>0.137008543375696</v>
      </c>
      <c r="CV154" s="145" t="n">
        <v>0.0271347813150848</v>
      </c>
      <c r="CW154" s="166" t="n">
        <v>48.7422918349131</v>
      </c>
      <c r="CX154" s="148" t="n">
        <v>7948</v>
      </c>
      <c r="CY154" s="163" t="n">
        <v>0.0744810744810745</v>
      </c>
      <c r="CZ154" s="164" t="n">
        <v>0.181929181929182</v>
      </c>
      <c r="DA154" s="164" t="n">
        <v>0.461538461538462</v>
      </c>
      <c r="DB154" s="164" t="n">
        <v>0.0256410256410256</v>
      </c>
      <c r="DC154" s="164" t="n">
        <v>0</v>
      </c>
      <c r="DD154" s="142" t="n">
        <v>0.282051282051282</v>
      </c>
      <c r="DE154" s="167"/>
      <c r="DF154" s="168"/>
      <c r="DG154" s="168"/>
      <c r="DH154" s="169"/>
      <c r="DI154" s="169"/>
      <c r="DJ154" s="169"/>
      <c r="DK154" s="169"/>
      <c r="DL154" s="169"/>
      <c r="DM154" s="169"/>
      <c r="DN154" s="169"/>
      <c r="DO154" s="170"/>
      <c r="DP154" s="178"/>
      <c r="DQ154" s="178"/>
      <c r="DR154" s="260" t="n">
        <v>3.2</v>
      </c>
      <c r="DS154" s="194" t="n">
        <v>456.5</v>
      </c>
      <c r="DT154" s="244"/>
      <c r="DU154" s="225"/>
      <c r="DV154" s="225"/>
      <c r="DW154" s="245"/>
      <c r="DX154" s="245"/>
      <c r="DY154" s="173"/>
      <c r="DZ154" s="172"/>
      <c r="EA154" s="172"/>
      <c r="EB154" s="172"/>
      <c r="EC154" s="172"/>
      <c r="ED154" s="172"/>
      <c r="EE154" s="172"/>
      <c r="EF154" s="172"/>
      <c r="EG154" s="260" t="n">
        <v>25.3251529448675</v>
      </c>
      <c r="EH154" s="261" t="n">
        <v>19.2990189808502</v>
      </c>
      <c r="EI154" s="166" t="n">
        <v>77.9000331833046</v>
      </c>
      <c r="EJ154" s="262" t="n">
        <v>26.3079036598168</v>
      </c>
      <c r="EK154" s="211" t="n">
        <v>0.351652860150957</v>
      </c>
      <c r="EL154" s="143" t="n">
        <v>0.451632949807835</v>
      </c>
      <c r="EM154" s="143" t="n">
        <v>0.0291294353306022</v>
      </c>
      <c r="EN154" s="144" t="n">
        <v>0.0974279456749305</v>
      </c>
      <c r="EO154" s="169"/>
      <c r="EP154" s="132"/>
    </row>
    <row r="155" customFormat="false" ht="15" hidden="false" customHeight="true" outlineLevel="0" collapsed="false">
      <c r="A155" s="1" t="n">
        <v>2015</v>
      </c>
      <c r="B155" s="2" t="s">
        <v>209</v>
      </c>
      <c r="C155" s="126" t="n">
        <v>32695</v>
      </c>
      <c r="D155" s="127" t="n">
        <v>73106</v>
      </c>
      <c r="E155" s="128" t="n">
        <v>65.8033287482806</v>
      </c>
      <c r="F155" s="128" t="n">
        <v>29.2498578442462</v>
      </c>
      <c r="G155" s="129" t="n">
        <v>22.0515</v>
      </c>
      <c r="H155" s="128" t="n">
        <v>110.874810126582</v>
      </c>
      <c r="I155" s="128" t="n">
        <v>106.905933333333</v>
      </c>
      <c r="J155" s="128" t="n">
        <v>45.4490909090909</v>
      </c>
      <c r="K155" s="128" t="n">
        <v>43.9450900900901</v>
      </c>
      <c r="L155" s="128" t="n">
        <v>91.2009183673469</v>
      </c>
      <c r="M155" s="130" t="n">
        <v>49.9184756097561</v>
      </c>
      <c r="N155" s="131" t="n">
        <v>49.53</v>
      </c>
      <c r="O155" s="157" t="n">
        <v>261.854666666667</v>
      </c>
      <c r="P155" s="145" t="n">
        <v>0.528136218054799</v>
      </c>
      <c r="Q155" s="134" t="n">
        <v>258</v>
      </c>
      <c r="R155" s="135" t="n">
        <v>153</v>
      </c>
      <c r="S155" s="136" t="n">
        <f aca="false">Q155-R155</f>
        <v>105</v>
      </c>
      <c r="T155" s="134" t="n">
        <v>57427</v>
      </c>
      <c r="U155" s="210" t="n">
        <v>0.0269037212461037</v>
      </c>
      <c r="V155" s="210" t="n">
        <v>0.331864802270709</v>
      </c>
      <c r="W155" s="165" t="n">
        <v>0.255924913368276</v>
      </c>
      <c r="X155" s="165" t="n">
        <v>0.24472808957459</v>
      </c>
      <c r="Y155" s="165" t="n">
        <v>0.0759398889024327</v>
      </c>
      <c r="Z155" s="210" t="n">
        <v>0.641214063071378</v>
      </c>
      <c r="AA155" s="165" t="n">
        <v>0.308043254914935</v>
      </c>
      <c r="AB155" s="165" t="n">
        <v>0.00431852612882442</v>
      </c>
      <c r="AC155" s="165" t="n">
        <v>0.00987340449614293</v>
      </c>
      <c r="AD155" s="165" t="n">
        <v>0.00766190119630139</v>
      </c>
      <c r="AE155" s="165" t="n">
        <v>0.0976195866056036</v>
      </c>
      <c r="AF155" s="165" t="n">
        <v>0.188134501192819</v>
      </c>
      <c r="AG155" s="164" t="n">
        <v>0.025562888536751</v>
      </c>
      <c r="AH155" s="211" t="n">
        <v>0.0155327633343201</v>
      </c>
      <c r="AI155" s="143" t="n">
        <v>0.0507252686018772</v>
      </c>
      <c r="AJ155" s="143" t="n">
        <v>0.109826388284257</v>
      </c>
      <c r="AK155" s="143" t="n">
        <v>0.474341337698295</v>
      </c>
      <c r="AL155" s="143" t="n">
        <v>0.278266320720219</v>
      </c>
      <c r="AM155" s="143" t="n">
        <v>0.0656485625228551</v>
      </c>
      <c r="AN155" s="144" t="n">
        <v>0.00565935883817716</v>
      </c>
      <c r="AO155" s="223" t="n">
        <v>0.118306719835617</v>
      </c>
      <c r="AP155" s="134" t="n">
        <v>72.7</v>
      </c>
      <c r="AQ155" s="143" t="n">
        <v>0.0275103163686382</v>
      </c>
      <c r="AR155" s="143" t="n">
        <v>0.217331499312242</v>
      </c>
      <c r="AS155" s="143" t="n">
        <v>0.206327372764787</v>
      </c>
      <c r="AT155" s="143" t="n">
        <v>0.0907840440165062</v>
      </c>
      <c r="AU155" s="143" t="n">
        <v>0.305364511691884</v>
      </c>
      <c r="AV155" s="143" t="n">
        <v>0.134800550206327</v>
      </c>
      <c r="AW155" s="144" t="n">
        <v>0.225584594222834</v>
      </c>
      <c r="AX155" s="145" t="n">
        <v>0.115517692954524</v>
      </c>
      <c r="AY155" s="133" t="n">
        <v>0.000365681648005294</v>
      </c>
      <c r="AZ155" s="147" t="n">
        <v>2426</v>
      </c>
      <c r="BA155" s="231" t="n">
        <v>1572</v>
      </c>
      <c r="BB155" s="213" t="n">
        <v>19519.6704921853</v>
      </c>
      <c r="BC155" s="133" t="n">
        <v>2.20030081744536</v>
      </c>
      <c r="BD155" s="175" t="n">
        <v>4.683661</v>
      </c>
      <c r="BE155" s="176" t="n">
        <v>3.512743</v>
      </c>
      <c r="BF155" s="176" t="n">
        <v>7.025481</v>
      </c>
      <c r="BG155" s="177" t="n">
        <v>3.22001</v>
      </c>
      <c r="BH155" s="134" t="n">
        <v>680</v>
      </c>
      <c r="BI155" s="134" t="n">
        <v>161</v>
      </c>
      <c r="BJ155" s="135" t="n">
        <v>20</v>
      </c>
      <c r="BK155" s="156" t="n">
        <v>0.110434157380725</v>
      </c>
      <c r="BL155" s="157" t="n">
        <v>14.3126970015356</v>
      </c>
      <c r="BM155" s="158"/>
      <c r="BN155" s="243" t="n">
        <v>204716.83</v>
      </c>
      <c r="BO155" s="258" t="n">
        <v>1467.72</v>
      </c>
      <c r="BP155" s="133" t="n">
        <v>0.0256</v>
      </c>
      <c r="BQ155" s="162" t="n">
        <v>32.2977</v>
      </c>
      <c r="BR155" s="162" t="n">
        <v>89</v>
      </c>
      <c r="BS155" s="162" t="n">
        <v>54.4166111291141</v>
      </c>
      <c r="BT155" s="263" t="n">
        <v>1.46741423269521</v>
      </c>
      <c r="BU155" s="259" t="n">
        <v>10.3941841482578</v>
      </c>
      <c r="BV155" s="160" t="n">
        <v>77.7261883263157</v>
      </c>
      <c r="BW155" s="134" t="n">
        <v>163553</v>
      </c>
      <c r="BX155" s="149"/>
      <c r="BY155" s="161" t="n">
        <v>1.721</v>
      </c>
      <c r="BZ155" s="162" t="n">
        <v>0.799</v>
      </c>
      <c r="CA155" s="161" t="n">
        <v>-44.7</v>
      </c>
      <c r="CB155" s="163" t="n">
        <v>0.626610334264734</v>
      </c>
      <c r="CC155" s="133" t="n">
        <v>0.0587311190039421</v>
      </c>
      <c r="CD155" s="133" t="n">
        <v>0.394</v>
      </c>
      <c r="CE155" s="164" t="n">
        <v>0.0512188709470325</v>
      </c>
      <c r="CF155" s="164" t="n">
        <v>0.0784638618674069</v>
      </c>
      <c r="CG155" s="164" t="n">
        <v>0.02604660263034</v>
      </c>
      <c r="CH155" s="164" t="n">
        <v>0.0158725306169865</v>
      </c>
      <c r="CI155" s="164" t="n">
        <v>0.0324115118646555</v>
      </c>
      <c r="CJ155" s="164" t="n">
        <v>0.0574125818542002</v>
      </c>
      <c r="CK155" s="164" t="n">
        <v>0.062120535850764</v>
      </c>
      <c r="CL155" s="164" t="n">
        <v>0.061588598191412</v>
      </c>
      <c r="CM155" s="164" t="n">
        <v>0.0590939939958301</v>
      </c>
      <c r="CN155" s="164" t="n">
        <v>0.0830250744407012</v>
      </c>
      <c r="CO155" s="164" t="n">
        <v>0.0996190837220962</v>
      </c>
      <c r="CP155" s="164" t="n">
        <v>0.0835692405519923</v>
      </c>
      <c r="CQ155" s="164" t="n">
        <v>0.0718971831760958</v>
      </c>
      <c r="CR155" s="164" t="n">
        <v>0.103672815539917</v>
      </c>
      <c r="CS155" s="165" t="n">
        <v>0.626610334264734</v>
      </c>
      <c r="CT155" s="213" t="n">
        <v>-9173</v>
      </c>
      <c r="CU155" s="142" t="n">
        <v>0.11398751475057</v>
      </c>
      <c r="CV155" s="145" t="n">
        <v>0.0355175386571937</v>
      </c>
      <c r="CW155" s="166" t="n">
        <v>45.5080860638448</v>
      </c>
      <c r="CX155" s="148" t="n">
        <v>12833</v>
      </c>
      <c r="CY155" s="163" t="n">
        <v>0.08327246165084</v>
      </c>
      <c r="CZ155" s="164" t="n">
        <v>0.131482834185537</v>
      </c>
      <c r="DA155" s="164" t="n">
        <v>0.472607742878013</v>
      </c>
      <c r="DB155" s="164" t="n">
        <v>0.0255661066471877</v>
      </c>
      <c r="DC155" s="164" t="n">
        <v>0</v>
      </c>
      <c r="DD155" s="142" t="n">
        <v>0.31263696128561</v>
      </c>
      <c r="DE155" s="167"/>
      <c r="DF155" s="168"/>
      <c r="DG155" s="168"/>
      <c r="DH155" s="169"/>
      <c r="DI155" s="169"/>
      <c r="DJ155" s="169"/>
      <c r="DK155" s="169"/>
      <c r="DL155" s="169"/>
      <c r="DM155" s="169"/>
      <c r="DN155" s="169"/>
      <c r="DO155" s="170"/>
      <c r="DP155" s="178"/>
      <c r="DQ155" s="178"/>
      <c r="DR155" s="260" t="n">
        <v>3.7</v>
      </c>
      <c r="DS155" s="194" t="n">
        <v>307.5</v>
      </c>
      <c r="DT155" s="244"/>
      <c r="DU155" s="225"/>
      <c r="DV155" s="225"/>
      <c r="DW155" s="245"/>
      <c r="DX155" s="245"/>
      <c r="DY155" s="173"/>
      <c r="DZ155" s="172"/>
      <c r="EA155" s="172"/>
      <c r="EB155" s="172"/>
      <c r="EC155" s="172"/>
      <c r="ED155" s="172"/>
      <c r="EE155" s="172"/>
      <c r="EF155" s="172"/>
      <c r="EG155" s="260" t="n">
        <v>53.670864798331</v>
      </c>
      <c r="EH155" s="261" t="n">
        <v>24.4795408209335</v>
      </c>
      <c r="EI155" s="166" t="n">
        <v>44.6648487066282</v>
      </c>
      <c r="EJ155" s="262" t="n">
        <v>40.7663984716209</v>
      </c>
      <c r="EK155" s="211" t="n">
        <v>0.459329347691781</v>
      </c>
      <c r="EL155" s="143" t="n">
        <v>0.413293286823621</v>
      </c>
      <c r="EM155" s="143" t="n">
        <v>0.0182347853361341</v>
      </c>
      <c r="EN155" s="144" t="n">
        <v>0.0982406782560759</v>
      </c>
      <c r="EO155" s="169"/>
      <c r="EP155" s="132"/>
    </row>
    <row r="156" customFormat="false" ht="15" hidden="false" customHeight="true" outlineLevel="0" collapsed="false">
      <c r="A156" s="1" t="n">
        <v>2015</v>
      </c>
      <c r="B156" s="2" t="s">
        <v>210</v>
      </c>
      <c r="C156" s="126" t="n">
        <v>28004</v>
      </c>
      <c r="D156" s="127" t="n">
        <v>56588</v>
      </c>
      <c r="E156" s="128" t="n">
        <v>50.9462645218945</v>
      </c>
      <c r="F156" s="128" t="n">
        <v>25.1211038052551</v>
      </c>
      <c r="G156" s="129" t="n">
        <v>20.8758503401361</v>
      </c>
      <c r="H156" s="128" t="n">
        <v>66.5656238651102</v>
      </c>
      <c r="I156" s="128" t="n">
        <v>61.1902790432802</v>
      </c>
      <c r="J156" s="128" t="n">
        <v>44.7591545741325</v>
      </c>
      <c r="K156" s="128" t="n">
        <v>40.6409738219895</v>
      </c>
      <c r="L156" s="128" t="n">
        <v>66.9929767851895</v>
      </c>
      <c r="M156" s="130" t="n">
        <v>43.4078121990369</v>
      </c>
      <c r="N156" s="131" t="n">
        <v>39.79</v>
      </c>
      <c r="O156" s="157" t="n">
        <v>181.264626993166</v>
      </c>
      <c r="P156" s="145" t="n">
        <v>0.376362463687441</v>
      </c>
      <c r="Q156" s="134" t="n">
        <v>3306</v>
      </c>
      <c r="R156" s="135" t="n">
        <v>3244</v>
      </c>
      <c r="S156" s="136" t="n">
        <f aca="false">Q156-R156</f>
        <v>62</v>
      </c>
      <c r="T156" s="134" t="n">
        <v>1529978</v>
      </c>
      <c r="U156" s="210" t="n">
        <v>0.0139034678930024</v>
      </c>
      <c r="V156" s="210" t="n">
        <v>0.289880638806571</v>
      </c>
      <c r="W156" s="165" t="n">
        <v>0.221582271117624</v>
      </c>
      <c r="X156" s="165" t="n">
        <v>0.202486571702338</v>
      </c>
      <c r="Y156" s="165" t="n">
        <v>0.0682983676889472</v>
      </c>
      <c r="Z156" s="210" t="n">
        <v>0.696215239696257</v>
      </c>
      <c r="AA156" s="165" t="n">
        <v>0.208400382227718</v>
      </c>
      <c r="AB156" s="165" t="n">
        <v>0.0243630954170583</v>
      </c>
      <c r="AC156" s="165" t="n">
        <v>0.0180237885773521</v>
      </c>
      <c r="AD156" s="165" t="n">
        <v>0.0101824993561999</v>
      </c>
      <c r="AE156" s="165" t="n">
        <v>0.13409016338797</v>
      </c>
      <c r="AF156" s="165" t="n">
        <v>0.262513578626621</v>
      </c>
      <c r="AG156" s="164" t="n">
        <v>0.0386417321033374</v>
      </c>
      <c r="AH156" s="211" t="n">
        <v>0.0181329404736539</v>
      </c>
      <c r="AI156" s="143" t="n">
        <v>0.0516013955756227</v>
      </c>
      <c r="AJ156" s="143" t="n">
        <v>0.115629113621242</v>
      </c>
      <c r="AK156" s="143" t="n">
        <v>0.467627639090235</v>
      </c>
      <c r="AL156" s="143" t="n">
        <v>0.267269202563697</v>
      </c>
      <c r="AM156" s="143" t="n">
        <v>0.074495842423878</v>
      </c>
      <c r="AN156" s="144" t="n">
        <v>0.00524386625167159</v>
      </c>
      <c r="AO156" s="223" t="n">
        <v>0.1621632396441</v>
      </c>
      <c r="AP156" s="134" t="n">
        <v>2014.2</v>
      </c>
      <c r="AQ156" s="143" t="n">
        <v>0.0145963658028001</v>
      </c>
      <c r="AR156" s="143" t="n">
        <v>0.191391123026512</v>
      </c>
      <c r="AS156" s="143" t="n">
        <v>0.174362029589912</v>
      </c>
      <c r="AT156" s="143" t="n">
        <v>0.0786912918280211</v>
      </c>
      <c r="AU156" s="143" t="n">
        <v>0.237066825538675</v>
      </c>
      <c r="AV156" s="143" t="n">
        <v>0.168950451792275</v>
      </c>
      <c r="AW156" s="144" t="n">
        <v>0.309303942011717</v>
      </c>
      <c r="AX156" s="145" t="n">
        <v>0.107385032916541</v>
      </c>
      <c r="AY156" s="133" t="n">
        <v>0.0015</v>
      </c>
      <c r="AZ156" s="147" t="n">
        <v>2248</v>
      </c>
      <c r="BA156" s="231" t="n">
        <v>1551</v>
      </c>
      <c r="BB156" s="213" t="n">
        <v>18558.3007794819</v>
      </c>
      <c r="BC156" s="150"/>
      <c r="BD156" s="151"/>
      <c r="BE156" s="152"/>
      <c r="BF156" s="152"/>
      <c r="BG156" s="153"/>
      <c r="BH156" s="134" t="n">
        <v>18282</v>
      </c>
      <c r="BI156" s="134" t="n">
        <v>4355</v>
      </c>
      <c r="BJ156" s="135" t="n">
        <v>643</v>
      </c>
      <c r="BK156" s="156" t="n">
        <v>0.116969565323001</v>
      </c>
      <c r="BL156" s="157" t="n">
        <v>9.26742934249626</v>
      </c>
      <c r="BM156" s="158"/>
      <c r="BN156" s="243" t="n">
        <v>1346000</v>
      </c>
      <c r="BO156" s="258" t="n">
        <v>12294</v>
      </c>
      <c r="BP156" s="133" t="n">
        <v>0.0071</v>
      </c>
      <c r="BQ156" s="159"/>
      <c r="BR156" s="162" t="n">
        <v>905</v>
      </c>
      <c r="BS156" s="162" t="n">
        <v>22.155030868935</v>
      </c>
      <c r="BT156" s="259" t="n">
        <v>2.0319768574818</v>
      </c>
      <c r="BU156" s="153"/>
      <c r="BV156" s="160" t="n">
        <v>221.40845849104</v>
      </c>
      <c r="BW156" s="134" t="n">
        <v>4084851</v>
      </c>
      <c r="BX156" s="149"/>
      <c r="BY156" s="161" t="n">
        <v>1.157</v>
      </c>
      <c r="BZ156" s="162" t="n">
        <v>0.896</v>
      </c>
      <c r="CA156" s="161" t="n">
        <v>-44.2</v>
      </c>
      <c r="CB156" s="163" t="n">
        <v>0.599124668194752</v>
      </c>
      <c r="CC156" s="133" t="n">
        <v>0.0712280909642529</v>
      </c>
      <c r="CD156" s="133" t="n">
        <v>0.39</v>
      </c>
      <c r="CE156" s="164" t="n">
        <v>0.0534609463111384</v>
      </c>
      <c r="CF156" s="164" t="n">
        <v>0.0734039013907729</v>
      </c>
      <c r="CG156" s="164" t="n">
        <v>0.0229942291652743</v>
      </c>
      <c r="CH156" s="164" t="n">
        <v>0.0148012742692451</v>
      </c>
      <c r="CI156" s="164" t="n">
        <v>0.0383788784462395</v>
      </c>
      <c r="CJ156" s="164" t="n">
        <v>0.066593371459571</v>
      </c>
      <c r="CK156" s="164" t="n">
        <v>0.0649915994487926</v>
      </c>
      <c r="CL156" s="164" t="n">
        <v>0.0609415129217688</v>
      </c>
      <c r="CM156" s="164" t="n">
        <v>0.0555422951779637</v>
      </c>
      <c r="CN156" s="164" t="n">
        <v>0.069289675437366</v>
      </c>
      <c r="CO156" s="164" t="n">
        <v>0.0804758851669253</v>
      </c>
      <c r="CP156" s="164" t="n">
        <v>0.0735571505545735</v>
      </c>
      <c r="CQ156" s="164" t="n">
        <v>0.0745530253123064</v>
      </c>
      <c r="CR156" s="164" t="n">
        <v>0.11633545507535</v>
      </c>
      <c r="CS156" s="165" t="n">
        <v>0.599124668194752</v>
      </c>
      <c r="CT156" s="214"/>
      <c r="CU156" s="142" t="n">
        <v>0.134680799862712</v>
      </c>
      <c r="CV156" s="145" t="n">
        <v>0.0388613929859376</v>
      </c>
      <c r="CW156" s="166" t="n">
        <v>46.2155877901054</v>
      </c>
      <c r="CX156" s="148" t="n">
        <v>299844</v>
      </c>
      <c r="CY156" s="163" t="n">
        <v>0.0827038611530759</v>
      </c>
      <c r="CZ156" s="164" t="n">
        <v>0.0877279274848048</v>
      </c>
      <c r="DA156" s="164" t="n">
        <v>0.502582299827847</v>
      </c>
      <c r="DB156" s="164" t="n">
        <v>0</v>
      </c>
      <c r="DC156" s="164" t="n">
        <v>0</v>
      </c>
      <c r="DD156" s="142" t="n">
        <v>0.326985911534273</v>
      </c>
      <c r="DE156" s="167"/>
      <c r="DF156" s="168"/>
      <c r="DG156" s="168"/>
      <c r="DH156" s="169"/>
      <c r="DI156" s="169"/>
      <c r="DJ156" s="169"/>
      <c r="DK156" s="169"/>
      <c r="DL156" s="169"/>
      <c r="DM156" s="169"/>
      <c r="DN156" s="169"/>
      <c r="DO156" s="170"/>
      <c r="DP156" s="145" t="n">
        <v>0.0277319784736334</v>
      </c>
      <c r="DQ156" s="145" t="n">
        <v>0.146635358091825</v>
      </c>
      <c r="DR156" s="260" t="n">
        <v>4.1</v>
      </c>
      <c r="DS156" s="194" t="n">
        <v>632.2</v>
      </c>
      <c r="DT156" s="241" t="n">
        <v>30.7131664712734</v>
      </c>
      <c r="DU156" s="242" t="n">
        <v>134.055177325492</v>
      </c>
      <c r="DV156" s="242" t="n">
        <v>262.374193562374</v>
      </c>
      <c r="DW156" s="243" t="n">
        <v>311.85421981716</v>
      </c>
      <c r="DX156" s="243"/>
      <c r="DY156" s="173"/>
      <c r="DZ156" s="172"/>
      <c r="EA156" s="172"/>
      <c r="EB156" s="172"/>
      <c r="EC156" s="172"/>
      <c r="ED156" s="172"/>
      <c r="EE156" s="172"/>
      <c r="EF156" s="172"/>
      <c r="EG156" s="260" t="n">
        <v>31.3726065161002</v>
      </c>
      <c r="EH156" s="261" t="n">
        <v>18.8709786853794</v>
      </c>
      <c r="EI156" s="166" t="n">
        <v>53.93356023978</v>
      </c>
      <c r="EJ156" s="262" t="n">
        <v>46.5480282537342</v>
      </c>
      <c r="EK156" s="211" t="n">
        <v>0.547160637831386</v>
      </c>
      <c r="EL156" s="143" t="n">
        <v>0.272778666394932</v>
      </c>
      <c r="EM156" s="143" t="n">
        <v>0.0231622834142484</v>
      </c>
      <c r="EN156" s="144" t="n">
        <v>0.131832000949625</v>
      </c>
      <c r="EO156" s="169"/>
      <c r="EP156" s="162" t="n">
        <v>5.94</v>
      </c>
    </row>
    <row r="157" customFormat="false" ht="15" hidden="false" customHeight="true" outlineLevel="0" collapsed="false">
      <c r="A157" s="1" t="n">
        <v>2015</v>
      </c>
      <c r="B157" s="2" t="s">
        <v>211</v>
      </c>
      <c r="C157" s="126" t="n">
        <v>23966</v>
      </c>
      <c r="D157" s="127" t="n">
        <v>51000</v>
      </c>
      <c r="E157" s="128" t="n">
        <v>45.9138888888889</v>
      </c>
      <c r="F157" s="128" t="n">
        <v>21.587276710647</v>
      </c>
      <c r="G157" s="129" t="n">
        <v>20.3496666666667</v>
      </c>
      <c r="H157" s="128" t="n">
        <v>52.7052941176471</v>
      </c>
      <c r="I157" s="128" t="n">
        <v>49.844012539185</v>
      </c>
      <c r="J157" s="128" t="n">
        <v>40.7087969924812</v>
      </c>
      <c r="K157" s="128" t="n">
        <v>34.3960597014925</v>
      </c>
      <c r="L157" s="128" t="n">
        <v>73.2684126984127</v>
      </c>
      <c r="M157" s="130" t="n">
        <v>40.6804600484262</v>
      </c>
      <c r="N157" s="131" t="n">
        <v>35.96</v>
      </c>
      <c r="O157" s="157" t="n">
        <v>177.410971786834</v>
      </c>
      <c r="P157" s="145" t="n">
        <v>0.248073739135352</v>
      </c>
      <c r="Q157" s="134" t="n">
        <v>218</v>
      </c>
      <c r="R157" s="135" t="n">
        <v>237</v>
      </c>
      <c r="S157" s="136" t="n">
        <f aca="false">Q157-R157</f>
        <v>-19</v>
      </c>
      <c r="T157" s="134" t="n">
        <v>109089</v>
      </c>
      <c r="U157" s="210" t="n">
        <v>0.0191128344746033</v>
      </c>
      <c r="V157" s="210" t="n">
        <v>0.354288700052251</v>
      </c>
      <c r="W157" s="165" t="n">
        <v>0.272053094262483</v>
      </c>
      <c r="X157" s="165" t="n">
        <v>0.253792774706891</v>
      </c>
      <c r="Y157" s="165" t="n">
        <v>0.082235605789768</v>
      </c>
      <c r="Z157" s="210" t="n">
        <v>0.626598465473146</v>
      </c>
      <c r="AA157" s="165" t="n">
        <v>0.20163352858675</v>
      </c>
      <c r="AB157" s="165" t="n">
        <v>0.010358514607339</v>
      </c>
      <c r="AC157" s="165" t="n">
        <v>0.0122560478141701</v>
      </c>
      <c r="AD157" s="165" t="n">
        <v>0.00577510106426862</v>
      </c>
      <c r="AE157" s="165" t="n">
        <v>0.109259412039711</v>
      </c>
      <c r="AF157" s="165" t="n">
        <v>0.255937812245048</v>
      </c>
      <c r="AG157" s="164" t="n">
        <v>0.0313780491158595</v>
      </c>
      <c r="AH157" s="211" t="n">
        <v>0.0177561440658545</v>
      </c>
      <c r="AI157" s="143" t="n">
        <v>0.0470166561248155</v>
      </c>
      <c r="AJ157" s="143" t="n">
        <v>0.101586777768611</v>
      </c>
      <c r="AK157" s="143" t="n">
        <v>0.460568893288966</v>
      </c>
      <c r="AL157" s="143" t="n">
        <v>0.291605936437221</v>
      </c>
      <c r="AM157" s="143" t="n">
        <v>0.0765246725151024</v>
      </c>
      <c r="AN157" s="144" t="n">
        <v>0.00494091979942982</v>
      </c>
      <c r="AO157" s="223" t="n">
        <v>0.122711814690218</v>
      </c>
      <c r="AP157" s="134" t="n">
        <v>144</v>
      </c>
      <c r="AQ157" s="143" t="n">
        <v>0.0208333333333333</v>
      </c>
      <c r="AR157" s="143" t="n">
        <v>0.236111111111111</v>
      </c>
      <c r="AS157" s="143" t="n">
        <v>0.221527777777778</v>
      </c>
      <c r="AT157" s="143" t="n">
        <v>0.0923611111111111</v>
      </c>
      <c r="AU157" s="143" t="n">
        <v>0.232638888888889</v>
      </c>
      <c r="AV157" s="143" t="n">
        <v>0.13125</v>
      </c>
      <c r="AW157" s="144" t="n">
        <v>0.286805555555556</v>
      </c>
      <c r="AX157" s="145" t="n">
        <v>0.110311367769341</v>
      </c>
      <c r="AY157" s="133" t="n">
        <v>0.0030066090399934</v>
      </c>
      <c r="AZ157" s="147" t="n">
        <v>2094</v>
      </c>
      <c r="BA157" s="231" t="n">
        <v>1583</v>
      </c>
      <c r="BB157" s="213" t="n">
        <v>18568.5894328502</v>
      </c>
      <c r="BC157" s="133" t="n">
        <v>3.05353263967793</v>
      </c>
      <c r="BD157" s="175" t="n">
        <v>3.002821</v>
      </c>
      <c r="BE157" s="176" t="n">
        <v>1.50141</v>
      </c>
      <c r="BF157" s="176" t="n">
        <v>3.558893</v>
      </c>
      <c r="BG157" s="177" t="n">
        <v>1.05655</v>
      </c>
      <c r="BH157" s="134" t="n">
        <v>1412</v>
      </c>
      <c r="BI157" s="134" t="n">
        <v>338</v>
      </c>
      <c r="BJ157" s="135" t="n">
        <v>39</v>
      </c>
      <c r="BK157" s="156" t="n">
        <v>0.134774066303402</v>
      </c>
      <c r="BL157" s="157" t="n">
        <v>8.61275672199671</v>
      </c>
      <c r="BM157" s="158"/>
      <c r="BN157" s="243" t="n">
        <v>51779.46</v>
      </c>
      <c r="BO157" s="258" t="n">
        <v>587.87</v>
      </c>
      <c r="BP157" s="133" t="n">
        <v>0.0054</v>
      </c>
      <c r="BQ157" s="162" t="n">
        <v>17.9057</v>
      </c>
      <c r="BR157" s="162" t="n">
        <v>57</v>
      </c>
      <c r="BS157" s="162" t="n">
        <v>18.6108471853542</v>
      </c>
      <c r="BT157" s="263" t="n">
        <v>1.17731702531232</v>
      </c>
      <c r="BU157" s="259" t="n">
        <v>9.15691019687357</v>
      </c>
      <c r="BV157" s="160" t="n">
        <v>127.848138253465</v>
      </c>
      <c r="BW157" s="134" t="n">
        <v>306273</v>
      </c>
      <c r="BX157" s="149"/>
      <c r="BY157" s="161" t="n">
        <v>0.43</v>
      </c>
      <c r="BZ157" s="162" t="n">
        <v>0.821</v>
      </c>
      <c r="CA157" s="161" t="n">
        <v>-53.6</v>
      </c>
      <c r="CB157" s="163" t="n">
        <v>0.587159168454288</v>
      </c>
      <c r="CC157" s="133" t="n">
        <v>0.0719842518809327</v>
      </c>
      <c r="CD157" s="133" t="n">
        <v>0.476</v>
      </c>
      <c r="CE157" s="164" t="n">
        <v>0.0519667094389646</v>
      </c>
      <c r="CF157" s="164" t="n">
        <v>0.0770456422864569</v>
      </c>
      <c r="CG157" s="164" t="n">
        <v>0.0250528123602146</v>
      </c>
      <c r="CH157" s="164" t="n">
        <v>0.013275737658886</v>
      </c>
      <c r="CI157" s="164" t="n">
        <v>0.025568691983949</v>
      </c>
      <c r="CJ157" s="164" t="n">
        <v>0.050412540445942</v>
      </c>
      <c r="CK157" s="164" t="n">
        <v>0.0563745416670748</v>
      </c>
      <c r="CL157" s="164" t="n">
        <v>0.0582323613247005</v>
      </c>
      <c r="CM157" s="164" t="n">
        <v>0.0561296620988465</v>
      </c>
      <c r="CN157" s="164" t="n">
        <v>0.0716876773336207</v>
      </c>
      <c r="CO157" s="164" t="n">
        <v>0.0905695245744809</v>
      </c>
      <c r="CP157" s="164" t="n">
        <v>0.0845846679269802</v>
      </c>
      <c r="CQ157" s="164" t="n">
        <v>0.080323763439807</v>
      </c>
      <c r="CR157" s="164" t="n">
        <v>0.116467987710311</v>
      </c>
      <c r="CS157" s="165" t="n">
        <v>0.587159168454288</v>
      </c>
      <c r="CT157" s="213" t="n">
        <v>-9692</v>
      </c>
      <c r="CU157" s="142" t="n">
        <v>0.142307679749766</v>
      </c>
      <c r="CV157" s="145" t="n">
        <v>0.0195805702755385</v>
      </c>
      <c r="CW157" s="166" t="n">
        <v>47.446299543218</v>
      </c>
      <c r="CX157" s="148" t="n">
        <v>23597</v>
      </c>
      <c r="CY157" s="163" t="n">
        <v>0.0792880258899676</v>
      </c>
      <c r="CZ157" s="164" t="n">
        <v>0.0889967637540453</v>
      </c>
      <c r="DA157" s="164" t="n">
        <v>0.52588996763754</v>
      </c>
      <c r="DB157" s="164" t="n">
        <v>0</v>
      </c>
      <c r="DC157" s="164" t="n">
        <v>0</v>
      </c>
      <c r="DD157" s="142" t="n">
        <v>0.305825242718447</v>
      </c>
      <c r="DE157" s="167"/>
      <c r="DF157" s="168"/>
      <c r="DG157" s="168"/>
      <c r="DH157" s="169"/>
      <c r="DI157" s="169"/>
      <c r="DJ157" s="169"/>
      <c r="DK157" s="169"/>
      <c r="DL157" s="169"/>
      <c r="DM157" s="169"/>
      <c r="DN157" s="169"/>
      <c r="DO157" s="170"/>
      <c r="DP157" s="178"/>
      <c r="DQ157" s="178"/>
      <c r="DR157" s="260" t="n">
        <v>4.2</v>
      </c>
      <c r="DS157" s="194" t="n">
        <v>550.8</v>
      </c>
      <c r="DT157" s="244"/>
      <c r="DU157" s="225"/>
      <c r="DV157" s="225"/>
      <c r="DW157" s="245"/>
      <c r="DX157" s="245"/>
      <c r="DY157" s="173"/>
      <c r="DZ157" s="172"/>
      <c r="EA157" s="172"/>
      <c r="EB157" s="172"/>
      <c r="EC157" s="172"/>
      <c r="ED157" s="172"/>
      <c r="EE157" s="172"/>
      <c r="EF157" s="172"/>
      <c r="EG157" s="260" t="n">
        <v>17.7714208630837</v>
      </c>
      <c r="EH157" s="261" t="n">
        <v>17.0543110263392</v>
      </c>
      <c r="EI157" s="166" t="n">
        <v>39.7953173298532</v>
      </c>
      <c r="EJ157" s="262" t="n">
        <v>42.7294257402551</v>
      </c>
      <c r="EK157" s="211" t="n">
        <v>0.459655201202204</v>
      </c>
      <c r="EL157" s="143" t="n">
        <v>0.349181833361162</v>
      </c>
      <c r="EM157" s="143" t="n">
        <v>0.0417056269828018</v>
      </c>
      <c r="EN157" s="144" t="n">
        <v>0.105247119719486</v>
      </c>
      <c r="EO157" s="169"/>
      <c r="EP157" s="132"/>
    </row>
    <row r="158" customFormat="false" ht="15" hidden="false" customHeight="true" outlineLevel="0" collapsed="false">
      <c r="A158" s="1" t="n">
        <v>2015</v>
      </c>
      <c r="B158" s="2" t="s">
        <v>212</v>
      </c>
      <c r="C158" s="126" t="n">
        <v>24612</v>
      </c>
      <c r="D158" s="127" t="n">
        <v>56290</v>
      </c>
      <c r="E158" s="128" t="n">
        <v>50.6880123131047</v>
      </c>
      <c r="F158" s="128" t="n">
        <v>22.1662576923077</v>
      </c>
      <c r="G158" s="129" t="n">
        <v>20.0162962962963</v>
      </c>
      <c r="H158" s="128" t="n">
        <v>76.7685020242915</v>
      </c>
      <c r="I158" s="128" t="n">
        <v>47.9912322274882</v>
      </c>
      <c r="J158" s="128" t="n">
        <v>36.5632978723404</v>
      </c>
      <c r="K158" s="128" t="n">
        <v>35.3027966101695</v>
      </c>
      <c r="L158" s="128" t="n">
        <v>79.2930534351145</v>
      </c>
      <c r="M158" s="130" t="n">
        <v>39.7368407960199</v>
      </c>
      <c r="N158" s="131" t="n">
        <v>39.87</v>
      </c>
      <c r="O158" s="157" t="n">
        <v>140.697345971564</v>
      </c>
      <c r="P158" s="145" t="n">
        <v>0.230317571850977</v>
      </c>
      <c r="Q158" s="134" t="n">
        <v>201</v>
      </c>
      <c r="R158" s="135" t="n">
        <v>173</v>
      </c>
      <c r="S158" s="136" t="n">
        <f aca="false">Q158-R158</f>
        <v>28</v>
      </c>
      <c r="T158" s="134" t="n">
        <v>82486</v>
      </c>
      <c r="U158" s="210" t="n">
        <v>0.0245496205416677</v>
      </c>
      <c r="V158" s="210" t="n">
        <v>0.313701719079601</v>
      </c>
      <c r="W158" s="165" t="n">
        <v>0.240756007079989</v>
      </c>
      <c r="X158" s="165" t="n">
        <v>0.214484882283054</v>
      </c>
      <c r="Y158" s="165" t="n">
        <v>0.0729457119996121</v>
      </c>
      <c r="Z158" s="210" t="n">
        <v>0.661748660378731</v>
      </c>
      <c r="AA158" s="165" t="n">
        <v>0.193305530635502</v>
      </c>
      <c r="AB158" s="165" t="n">
        <v>0.00767402953228427</v>
      </c>
      <c r="AC158" s="165" t="n">
        <v>0.0142448415488689</v>
      </c>
      <c r="AD158" s="165" t="n">
        <v>0.00847416531290158</v>
      </c>
      <c r="AE158" s="165" t="n">
        <v>0.0811410421162379</v>
      </c>
      <c r="AF158" s="165" t="n">
        <v>0.313313774458696</v>
      </c>
      <c r="AG158" s="164" t="n">
        <v>0.0435952767742405</v>
      </c>
      <c r="AH158" s="211" t="n">
        <v>0.0209368862594865</v>
      </c>
      <c r="AI158" s="143" t="n">
        <v>0.0464199985452077</v>
      </c>
      <c r="AJ158" s="143" t="n">
        <v>0.100344300851054</v>
      </c>
      <c r="AK158" s="143" t="n">
        <v>0.452379797783866</v>
      </c>
      <c r="AL158" s="143" t="n">
        <v>0.2971292098053</v>
      </c>
      <c r="AM158" s="143" t="n">
        <v>0.0789224838154353</v>
      </c>
      <c r="AN158" s="144" t="n">
        <v>0.00386732293965036</v>
      </c>
      <c r="AO158" s="223" t="n">
        <v>0.12778053895482</v>
      </c>
      <c r="AP158" s="134" t="n">
        <v>113.7</v>
      </c>
      <c r="AQ158" s="143" t="n">
        <v>0.0237467018469657</v>
      </c>
      <c r="AR158" s="143" t="n">
        <v>0.217238346525945</v>
      </c>
      <c r="AS158" s="143" t="n">
        <v>0.185576077396658</v>
      </c>
      <c r="AT158" s="143" t="n">
        <v>0.0826737027264732</v>
      </c>
      <c r="AU158" s="143" t="n">
        <v>0.207563764291996</v>
      </c>
      <c r="AV158" s="143" t="n">
        <v>0.115215479331574</v>
      </c>
      <c r="AW158" s="144" t="n">
        <v>0.353562005277045</v>
      </c>
      <c r="AX158" s="145" t="n">
        <v>0.116581791955812</v>
      </c>
      <c r="AY158" s="133" t="n">
        <v>0.00149103560302086</v>
      </c>
      <c r="AZ158" s="147" t="n">
        <v>2067</v>
      </c>
      <c r="BA158" s="231" t="n">
        <v>1477</v>
      </c>
      <c r="BB158" s="213" t="n">
        <v>17034.0314760265</v>
      </c>
      <c r="BC158" s="133" t="n">
        <v>1.78477377475728</v>
      </c>
      <c r="BD158" s="175" t="n">
        <v>4.411262</v>
      </c>
      <c r="BE158" s="176" t="n">
        <v>1.26991</v>
      </c>
      <c r="BF158" s="176" t="n">
        <v>4.010244</v>
      </c>
      <c r="BG158" s="177" t="n">
        <v>1.93828</v>
      </c>
      <c r="BH158" s="134" t="n">
        <v>1042</v>
      </c>
      <c r="BI158" s="134" t="n">
        <v>224</v>
      </c>
      <c r="BJ158" s="135" t="n">
        <v>35</v>
      </c>
      <c r="BK158" s="156" t="n">
        <v>0.184554840684762</v>
      </c>
      <c r="BL158" s="157" t="n">
        <v>10.6571053832117</v>
      </c>
      <c r="BM158" s="158"/>
      <c r="BN158" s="243" t="n">
        <v>85166.35</v>
      </c>
      <c r="BO158" s="258" t="n">
        <v>427.16</v>
      </c>
      <c r="BP158" s="133" t="n">
        <v>0.0052</v>
      </c>
      <c r="BQ158" s="162" t="n">
        <v>22.3237</v>
      </c>
      <c r="BR158" s="162" t="n">
        <v>30</v>
      </c>
      <c r="BS158" s="162" t="n">
        <v>11.5384615384615</v>
      </c>
      <c r="BT158" s="263" t="n">
        <v>0.886254956284511</v>
      </c>
      <c r="BU158" s="259" t="n">
        <v>7.32123659539379</v>
      </c>
      <c r="BV158" s="160" t="n">
        <v>123.13987742846</v>
      </c>
      <c r="BW158" s="134" t="n">
        <v>260000</v>
      </c>
      <c r="BX158" s="149"/>
      <c r="BY158" s="264" t="n">
        <v>0.754</v>
      </c>
      <c r="BZ158" s="162" t="n">
        <v>0.729</v>
      </c>
      <c r="CA158" s="161" t="n">
        <v>-83.4</v>
      </c>
      <c r="CB158" s="163" t="n">
        <v>0.57545</v>
      </c>
      <c r="CC158" s="133" t="n">
        <v>0.0998081768782959</v>
      </c>
      <c r="CD158" s="133" t="n">
        <v>0.449</v>
      </c>
      <c r="CE158" s="164" t="n">
        <v>0.0475961538461538</v>
      </c>
      <c r="CF158" s="164" t="n">
        <v>0.0729692307692308</v>
      </c>
      <c r="CG158" s="164" t="n">
        <v>0.0244230769230769</v>
      </c>
      <c r="CH158" s="164" t="n">
        <v>0.0144692307692308</v>
      </c>
      <c r="CI158" s="164" t="n">
        <v>0.0285769230769231</v>
      </c>
      <c r="CJ158" s="164" t="n">
        <v>0.0496192307692308</v>
      </c>
      <c r="CK158" s="164" t="n">
        <v>0.0521884615384615</v>
      </c>
      <c r="CL158" s="164" t="n">
        <v>0.0522153846153846</v>
      </c>
      <c r="CM158" s="164" t="n">
        <v>0.0527884615384615</v>
      </c>
      <c r="CN158" s="164" t="n">
        <v>0.0698769230769231</v>
      </c>
      <c r="CO158" s="164" t="n">
        <v>0.0882692307692308</v>
      </c>
      <c r="CP158" s="164" t="n">
        <v>0.0838115384615385</v>
      </c>
      <c r="CQ158" s="164" t="n">
        <v>0.0836346153846154</v>
      </c>
      <c r="CR158" s="164" t="n">
        <v>0.126761538461538</v>
      </c>
      <c r="CS158" s="165" t="n">
        <v>0.57545</v>
      </c>
      <c r="CT158" s="213" t="n">
        <v>-8524</v>
      </c>
      <c r="CU158" s="142" t="n">
        <v>0.1528</v>
      </c>
      <c r="CV158" s="145" t="n">
        <v>0.0345115384615385</v>
      </c>
      <c r="CW158" s="166" t="n">
        <v>48.4848730769231</v>
      </c>
      <c r="CX158" s="148" t="n">
        <v>18972</v>
      </c>
      <c r="CY158" s="163" t="n">
        <v>0.0895756940806705</v>
      </c>
      <c r="CZ158" s="164" t="n">
        <v>0.102671555788371</v>
      </c>
      <c r="DA158" s="164" t="n">
        <v>0.524882137244631</v>
      </c>
      <c r="DB158" s="164" t="n">
        <v>0</v>
      </c>
      <c r="DC158" s="164" t="n">
        <v>0</v>
      </c>
      <c r="DD158" s="142" t="n">
        <v>0.282870612886328</v>
      </c>
      <c r="DE158" s="167"/>
      <c r="DF158" s="168"/>
      <c r="DG158" s="168"/>
      <c r="DH158" s="169"/>
      <c r="DI158" s="169"/>
      <c r="DJ158" s="169"/>
      <c r="DK158" s="169"/>
      <c r="DL158" s="169"/>
      <c r="DM158" s="169"/>
      <c r="DN158" s="169"/>
      <c r="DO158" s="170"/>
      <c r="DP158" s="145" t="n">
        <v>0.01295</v>
      </c>
      <c r="DQ158" s="145" t="n">
        <v>0.136620136620137</v>
      </c>
      <c r="DR158" s="260" t="n">
        <v>4.5</v>
      </c>
      <c r="DS158" s="194" t="n">
        <v>701.9</v>
      </c>
      <c r="DT158" s="244"/>
      <c r="DU158" s="225"/>
      <c r="DV158" s="225"/>
      <c r="DW158" s="245"/>
      <c r="DX158" s="245"/>
      <c r="DY158" s="173"/>
      <c r="DZ158" s="172"/>
      <c r="EA158" s="172"/>
      <c r="EB158" s="172"/>
      <c r="EC158" s="172"/>
      <c r="ED158" s="172"/>
      <c r="EE158" s="172"/>
      <c r="EF158" s="172"/>
      <c r="EG158" s="260" t="n">
        <v>30.826590926355</v>
      </c>
      <c r="EH158" s="261" t="n">
        <v>24.1602719434844</v>
      </c>
      <c r="EI158" s="166" t="n">
        <v>68.3794779520681</v>
      </c>
      <c r="EJ158" s="262" t="n">
        <v>61.9961862395078</v>
      </c>
      <c r="EK158" s="211" t="n">
        <v>0.449086396832464</v>
      </c>
      <c r="EL158" s="143" t="n">
        <v>0.357858692254502</v>
      </c>
      <c r="EM158" s="143" t="n">
        <v>0.0336882287749477</v>
      </c>
      <c r="EN158" s="144" t="n">
        <v>0.121202792433528</v>
      </c>
      <c r="EO158" s="169"/>
      <c r="EP158" s="132"/>
    </row>
    <row r="159" s="5" customFormat="true" ht="15" hidden="false" customHeight="true" outlineLevel="0" collapsed="false">
      <c r="A159" s="180" t="n">
        <v>2015</v>
      </c>
      <c r="B159" s="181" t="s">
        <v>213</v>
      </c>
      <c r="C159" s="182" t="n">
        <v>26345.6111413384</v>
      </c>
      <c r="D159" s="127" t="n">
        <v>57759</v>
      </c>
      <c r="E159" s="183" t="n">
        <v>52.0013132643462</v>
      </c>
      <c r="F159" s="183" t="n">
        <v>23.7191957749694</v>
      </c>
      <c r="G159" s="183" t="n">
        <v>19.5695620437956</v>
      </c>
      <c r="H159" s="183" t="n">
        <v>73.5982552342971</v>
      </c>
      <c r="I159" s="183" t="n">
        <v>50.7747948417351</v>
      </c>
      <c r="J159" s="183" t="n">
        <v>39.0967647058823</v>
      </c>
      <c r="K159" s="183" t="n">
        <v>37.631289556962</v>
      </c>
      <c r="L159" s="183" t="n">
        <v>82.1917443408788</v>
      </c>
      <c r="M159" s="184" t="n">
        <v>42.771770647653</v>
      </c>
      <c r="N159" s="185" t="n">
        <v>40.4571366067216</v>
      </c>
      <c r="O159" s="218" t="n">
        <v>169.786916764361</v>
      </c>
      <c r="P159" s="219" t="s">
        <v>216</v>
      </c>
      <c r="Q159" s="186" t="n">
        <v>964</v>
      </c>
      <c r="R159" s="187" t="n">
        <v>896</v>
      </c>
      <c r="S159" s="136" t="n">
        <f aca="false">Q159-R159</f>
        <v>68</v>
      </c>
      <c r="T159" s="189" t="n">
        <v>401299</v>
      </c>
      <c r="U159" s="216" t="n">
        <v>0.0253053209701494</v>
      </c>
      <c r="V159" s="216" t="n">
        <v>0.307155014091737</v>
      </c>
      <c r="W159" s="164" t="n">
        <v>0.226566724561985</v>
      </c>
      <c r="X159" s="164" t="n">
        <v>0.186412126618805</v>
      </c>
      <c r="Y159" s="164" t="n">
        <v>0.0805882895297521</v>
      </c>
      <c r="Z159" s="216" t="n">
        <v>0.667527205400462</v>
      </c>
      <c r="AA159" s="164" t="n">
        <v>0.219883428565733</v>
      </c>
      <c r="AB159" s="164" t="n">
        <v>0.00988290526515142</v>
      </c>
      <c r="AC159" s="164" t="n">
        <v>0.0133366891021408</v>
      </c>
      <c r="AD159" s="164" t="n">
        <v>0.00862698386988256</v>
      </c>
      <c r="AE159" s="164" t="n">
        <v>0.109905581623677</v>
      </c>
      <c r="AF159" s="164" t="n">
        <v>0.271301448545847</v>
      </c>
      <c r="AG159" s="164" t="n">
        <v>0.03459016842803</v>
      </c>
      <c r="AH159" s="211" t="n">
        <v>0.0180414105193384</v>
      </c>
      <c r="AI159" s="143" t="n">
        <v>0.047017311281613</v>
      </c>
      <c r="AJ159" s="143" t="n">
        <v>0.0999927734681621</v>
      </c>
      <c r="AK159" s="143" t="n">
        <v>0.452303643916382</v>
      </c>
      <c r="AL159" s="143" t="n">
        <v>0.300249938325289</v>
      </c>
      <c r="AM159" s="143" t="n">
        <v>0.0776627900891854</v>
      </c>
      <c r="AN159" s="144" t="n">
        <v>0.0047321324000309</v>
      </c>
      <c r="AO159" s="142" t="n">
        <v>0.119827397249852</v>
      </c>
      <c r="AP159" s="189" t="n">
        <v>531.5</v>
      </c>
      <c r="AQ159" s="164" t="n">
        <v>0.0257761053621825</v>
      </c>
      <c r="AR159" s="164" t="n">
        <v>0.188711194731891</v>
      </c>
      <c r="AS159" s="164" t="n">
        <v>0.160489181561618</v>
      </c>
      <c r="AT159" s="164" t="n">
        <v>0.0895578551269991</v>
      </c>
      <c r="AU159" s="164" t="n">
        <v>0.237817497648166</v>
      </c>
      <c r="AV159" s="164" t="n">
        <v>0.141298212605833</v>
      </c>
      <c r="AW159" s="142" t="n">
        <v>0.316650987770461</v>
      </c>
      <c r="AX159" s="133" t="n">
        <v>0.114116858273845</v>
      </c>
      <c r="AY159" s="133" t="n">
        <v>0.00213800068356666</v>
      </c>
      <c r="AZ159" s="147" t="n">
        <v>2290.72451455028</v>
      </c>
      <c r="BA159" s="197" t="n">
        <v>1548.34648220204</v>
      </c>
      <c r="BB159" s="213" t="n">
        <v>18344.1300832015</v>
      </c>
      <c r="BC159" s="133" t="n">
        <v>2.5598876218177</v>
      </c>
      <c r="BD159" s="175" t="n">
        <f aca="false">(BD148*$H148+BD150*$H150+BD151*$H151+BD152*$H152+BD154*$H154+BD157*$H157+BD158*$H158)/($H148+$H150+$H151+$H152+$H154+$H157+$H158)</f>
        <v>3.84658890947359</v>
      </c>
      <c r="BE159" s="176" t="n">
        <f aca="false">(BE148*$H148+BE150*$H150+BE151*$H151+BE152*$H152+BE154*$H154+BE157*$H157+BE158*$H158)/($H148+$H150+$H151+$H152+$H154+$H157+$H158)</f>
        <v>1.96538529758924</v>
      </c>
      <c r="BF159" s="176" t="n">
        <f aca="false">(BF148*$H148+BF150*$H150+BF151*$H151+BF152*$H152+BF154*$H154+BF157*$H157+BF158*$H158)/($H148+$H150+$H151+$H152+$H154+$H157+$H158)</f>
        <v>4.4786598371415</v>
      </c>
      <c r="BG159" s="177" t="n">
        <f aca="false">(BG148*$H148+BG150*$H150+BG151*$H151+BG152*$H152+BG154*$H154+BG157*$H157+BG158*$H158)/($H148+$H150+$H151+$H152+$H154+$H157+$H158)</f>
        <v>1.91806546805381</v>
      </c>
      <c r="BH159" s="198" t="n">
        <v>4942</v>
      </c>
      <c r="BI159" s="198" t="n">
        <v>1085</v>
      </c>
      <c r="BJ159" s="199" t="n">
        <v>156</v>
      </c>
      <c r="BK159" s="143" t="n">
        <v>0.155050807071661</v>
      </c>
      <c r="BL159" s="157" t="n">
        <v>9.60975086217999</v>
      </c>
      <c r="BM159" s="158"/>
      <c r="BN159" s="243" t="n">
        <v>282321.25</v>
      </c>
      <c r="BO159" s="258" t="n">
        <v>2435.82</v>
      </c>
      <c r="BP159" s="133" t="n">
        <v>0.0059</v>
      </c>
      <c r="BQ159" s="162" t="n">
        <v>24.1382142857143</v>
      </c>
      <c r="BR159" s="162" t="n">
        <v>250</v>
      </c>
      <c r="BS159" s="162" t="n">
        <v>24.3379114567311</v>
      </c>
      <c r="BT159" s="259" t="n">
        <v>1.10798851127572</v>
      </c>
      <c r="BU159" s="259" t="n">
        <v>8.07371473332692</v>
      </c>
      <c r="BV159" s="160" t="n">
        <v>99.3664064072259</v>
      </c>
      <c r="BW159" s="204" t="n">
        <f aca="false">SUM(BW148+BW151+BW152+BW154+BW150+BW157+BW158)</f>
        <v>1165246</v>
      </c>
      <c r="BX159" s="149"/>
      <c r="BY159" s="265" t="n">
        <v>0.719192327628672</v>
      </c>
      <c r="BZ159" s="162" t="n">
        <v>0.756248291777015</v>
      </c>
      <c r="CA159" s="176" t="n">
        <v>-64.2579133504857</v>
      </c>
      <c r="CB159" s="163" t="n">
        <v>0.596712625488523</v>
      </c>
      <c r="CC159" s="133" t="n">
        <v>0.0826687683459487</v>
      </c>
      <c r="CD159" s="133" t="n">
        <v>0.4424735129869</v>
      </c>
      <c r="CE159" s="164" t="n">
        <v>0.0478439745770421</v>
      </c>
      <c r="CF159" s="164" t="n">
        <v>0.0717659618655632</v>
      </c>
      <c r="CG159" s="164" t="n">
        <v>0.0241288105687554</v>
      </c>
      <c r="CH159" s="164" t="n">
        <v>0.0139567095703397</v>
      </c>
      <c r="CI159" s="164" t="n">
        <v>0.0292350284832559</v>
      </c>
      <c r="CJ159" s="164" t="n">
        <v>0.0527948604843956</v>
      </c>
      <c r="CK159" s="164" t="n">
        <v>0.0559538500883075</v>
      </c>
      <c r="CL159" s="164" t="n">
        <v>0.0555874038615022</v>
      </c>
      <c r="CM159" s="164" t="n">
        <v>0.0545232508843626</v>
      </c>
      <c r="CN159" s="164" t="n">
        <v>0.0737140483640364</v>
      </c>
      <c r="CO159" s="164" t="n">
        <v>0.0924053804947625</v>
      </c>
      <c r="CP159" s="164" t="n">
        <v>0.0865036224110617</v>
      </c>
      <c r="CQ159" s="164" t="n">
        <v>0.0820384708464994</v>
      </c>
      <c r="CR159" s="164" t="n">
        <v>0.11828317797272</v>
      </c>
      <c r="CS159" s="164" t="n">
        <v>0.596712625488523</v>
      </c>
      <c r="CT159" s="214"/>
      <c r="CU159" s="142" t="n">
        <v>0.141265449527396</v>
      </c>
      <c r="CV159" s="145" t="n">
        <v>0.0292736469380714</v>
      </c>
      <c r="CW159" s="192" t="n">
        <v>47.7928377355511</v>
      </c>
      <c r="CX159" s="148" t="n">
        <v>83625</v>
      </c>
      <c r="CY159" s="163" t="n">
        <v>0.0802069857697283</v>
      </c>
      <c r="CZ159" s="164" t="n">
        <v>0.11858559724019</v>
      </c>
      <c r="DA159" s="164" t="n">
        <v>0.48145752479517</v>
      </c>
      <c r="DB159" s="164" t="n">
        <v>0.0166019836136266</v>
      </c>
      <c r="DC159" s="164" t="n">
        <v>0</v>
      </c>
      <c r="DD159" s="142" t="n">
        <v>0.319749892194912</v>
      </c>
      <c r="DE159" s="167"/>
      <c r="DF159" s="168"/>
      <c r="DG159" s="168"/>
      <c r="DH159" s="169"/>
      <c r="DI159" s="169"/>
      <c r="DJ159" s="169"/>
      <c r="DK159" s="169"/>
      <c r="DL159" s="169"/>
      <c r="DM159" s="169"/>
      <c r="DN159" s="169"/>
      <c r="DO159" s="170"/>
      <c r="DP159" s="145" t="n">
        <v>0.0139738733280355</v>
      </c>
      <c r="DQ159" s="145" t="n">
        <v>0.198268866648634</v>
      </c>
      <c r="DR159" s="193" t="n">
        <f aca="false">AVERAGE(DR148:DR155,DR157:DR158)</f>
        <v>4.24</v>
      </c>
      <c r="DS159" s="200" t="n">
        <v>617.186824155586</v>
      </c>
      <c r="DT159" s="244"/>
      <c r="DU159" s="225"/>
      <c r="DV159" s="225"/>
      <c r="DW159" s="245"/>
      <c r="DX159" s="245"/>
      <c r="DY159" s="173"/>
      <c r="DZ159" s="169"/>
      <c r="EA159" s="169"/>
      <c r="EB159" s="169"/>
      <c r="EC159" s="169"/>
      <c r="ED159" s="169"/>
      <c r="EE159" s="169"/>
      <c r="EF159" s="169"/>
      <c r="EG159" s="173"/>
      <c r="EH159" s="167"/>
      <c r="EI159" s="168"/>
      <c r="EJ159" s="266"/>
      <c r="EK159" s="211" t="n">
        <v>0.42336075778817</v>
      </c>
      <c r="EL159" s="143" t="n">
        <v>0.387321817791103</v>
      </c>
      <c r="EM159" s="143" t="n">
        <v>0.0327933717412141</v>
      </c>
      <c r="EN159" s="144" t="n">
        <v>0.104685352134776</v>
      </c>
      <c r="EO159" s="169"/>
      <c r="EP159" s="132"/>
    </row>
    <row r="160" s="125" customFormat="true" ht="15" hidden="false" customHeight="true" outlineLevel="0" collapsed="false">
      <c r="A160" s="79" t="n">
        <v>2016</v>
      </c>
      <c r="B160" s="80" t="s">
        <v>200</v>
      </c>
      <c r="C160" s="81" t="n">
        <v>38180</v>
      </c>
      <c r="D160" s="82" t="n">
        <v>72048</v>
      </c>
      <c r="E160" s="83" t="n">
        <v>64.8962372244374</v>
      </c>
      <c r="F160" s="83" t="n">
        <v>34.3175626886679</v>
      </c>
      <c r="G160" s="83" t="n">
        <v>28.0969305331179</v>
      </c>
      <c r="H160" s="83" t="n">
        <v>89.8622348297977</v>
      </c>
      <c r="I160" s="83" t="n">
        <v>86.0575673166202</v>
      </c>
      <c r="J160" s="83" t="n">
        <v>55.0775510204082</v>
      </c>
      <c r="K160" s="83" t="n">
        <v>52.452032810271</v>
      </c>
      <c r="L160" s="83" t="n">
        <v>97.0846357615894</v>
      </c>
      <c r="M160" s="84" t="n">
        <v>45.9814530850675</v>
      </c>
      <c r="N160" s="201" t="n">
        <v>53.03</v>
      </c>
      <c r="O160" s="108" t="n">
        <v>238.741438121767</v>
      </c>
      <c r="P160" s="97" t="n">
        <v>0.476806151264219</v>
      </c>
      <c r="Q160" s="88" t="n">
        <v>76854</v>
      </c>
      <c r="R160" s="89" t="n">
        <v>74765</v>
      </c>
      <c r="S160" s="88" t="n">
        <f aca="false">Q160-R160</f>
        <v>2089</v>
      </c>
      <c r="T160" s="205" t="n">
        <v>31443318</v>
      </c>
      <c r="U160" s="95" t="n">
        <v>0.00783845394433247</v>
      </c>
      <c r="V160" s="95" t="n">
        <v>0.286543423947816</v>
      </c>
      <c r="W160" s="95" t="n">
        <v>0.230925661216797</v>
      </c>
      <c r="X160" s="95" t="n">
        <v>0.213885220382912</v>
      </c>
      <c r="Y160" s="95" t="n">
        <v>0.0556177627310197</v>
      </c>
      <c r="Z160" s="95" t="n">
        <v>0.705564692631993</v>
      </c>
      <c r="AA160" s="95" t="n">
        <v>0.222761160256688</v>
      </c>
      <c r="AB160" s="95" t="n">
        <v>0.0310168284403065</v>
      </c>
      <c r="AC160" s="95" t="n">
        <v>0.0315599645050182</v>
      </c>
      <c r="AD160" s="95" t="n">
        <v>0.00789878472748964</v>
      </c>
      <c r="AE160" s="95" t="n">
        <v>0.137516435129397</v>
      </c>
      <c r="AF160" s="95" t="n">
        <v>0.237889620936315</v>
      </c>
      <c r="AG160" s="95" t="n">
        <v>0.0369218986367787</v>
      </c>
      <c r="AH160" s="207" t="n">
        <v>0.0229134215415816</v>
      </c>
      <c r="AI160" s="95" t="n">
        <v>0.0753058567165208</v>
      </c>
      <c r="AJ160" s="95" t="n">
        <v>0.112214525197373</v>
      </c>
      <c r="AK160" s="95" t="n">
        <v>0.46061344416642</v>
      </c>
      <c r="AL160" s="95" t="n">
        <v>0.258450905212993</v>
      </c>
      <c r="AM160" s="95" t="n">
        <v>0.0624060094421333</v>
      </c>
      <c r="AN160" s="96" t="n">
        <v>0.00809580591971878</v>
      </c>
      <c r="AO160" s="94" t="n">
        <v>0.15</v>
      </c>
      <c r="AP160" s="88" t="n">
        <v>43638</v>
      </c>
      <c r="AQ160" s="95" t="n">
        <v>0.0141848847334892</v>
      </c>
      <c r="AR160" s="95" t="n">
        <v>0.185801365782117</v>
      </c>
      <c r="AS160" s="95" t="n">
        <v>0.172762271414822</v>
      </c>
      <c r="AT160" s="95" t="n">
        <v>0.0561437279435355</v>
      </c>
      <c r="AU160" s="95" t="n">
        <v>0.257023694944773</v>
      </c>
      <c r="AV160" s="95" t="n">
        <v>0.173014345295385</v>
      </c>
      <c r="AW160" s="96" t="n">
        <v>0.313831981300701</v>
      </c>
      <c r="AX160" s="122"/>
      <c r="AY160" s="87"/>
      <c r="AZ160" s="100" t="n">
        <v>2775</v>
      </c>
      <c r="BA160" s="100" t="n">
        <v>1825</v>
      </c>
      <c r="BB160" s="247" t="n">
        <v>21998.3079179482</v>
      </c>
      <c r="BC160" s="87" t="n">
        <v>1.17257651443216</v>
      </c>
      <c r="BD160" s="102" t="n">
        <v>6.504003</v>
      </c>
      <c r="BE160" s="103" t="n">
        <v>3.82969</v>
      </c>
      <c r="BF160" s="103" t="n">
        <v>9.432629</v>
      </c>
      <c r="BG160" s="104" t="n">
        <v>4.17674</v>
      </c>
      <c r="BH160" s="205"/>
      <c r="BI160" s="205"/>
      <c r="BJ160" s="85"/>
      <c r="BK160" s="95" t="n">
        <v>0.0946354217402295</v>
      </c>
      <c r="BL160" s="108" t="n">
        <v>10.0002990398963</v>
      </c>
      <c r="BM160" s="109"/>
      <c r="BN160" s="110"/>
      <c r="BO160" s="111"/>
      <c r="BP160" s="111"/>
      <c r="BQ160" s="112" t="n">
        <v>30.9369</v>
      </c>
      <c r="BR160" s="112" t="n">
        <v>48474</v>
      </c>
      <c r="BS160" s="112" t="n">
        <v>58.7409464519573</v>
      </c>
      <c r="BT160" s="250" t="n">
        <v>0.648452723359025</v>
      </c>
      <c r="BU160" s="251" t="n">
        <v>4.30353020026603</v>
      </c>
      <c r="BV160" s="113" t="n">
        <v>230.779337004829</v>
      </c>
      <c r="BW160" s="88" t="n">
        <v>82521653</v>
      </c>
      <c r="BX160" s="101"/>
      <c r="BY160" s="267" t="n">
        <v>0.42</v>
      </c>
      <c r="BZ160" s="103" t="n">
        <v>0.962</v>
      </c>
      <c r="CA160" s="268"/>
      <c r="CB160" s="114" t="n">
        <v>0.624583780453356</v>
      </c>
      <c r="CC160" s="87" t="n">
        <v>0.0522096813053419</v>
      </c>
      <c r="CD160" s="87" t="n">
        <v>0.369</v>
      </c>
      <c r="CE160" s="115" t="n">
        <v>0.0541202804068891</v>
      </c>
      <c r="CF160" s="115" t="n">
        <v>0.0797666159207935</v>
      </c>
      <c r="CG160" s="115" t="n">
        <v>0.0293461644545584</v>
      </c>
      <c r="CH160" s="115" t="n">
        <v>0.0212207940139057</v>
      </c>
      <c r="CI160" s="115" t="n">
        <v>0.055428252267317</v>
      </c>
      <c r="CJ160" s="115" t="n">
        <v>0.0650345188795479</v>
      </c>
      <c r="CK160" s="115" t="n">
        <v>0.0632691519158008</v>
      </c>
      <c r="CL160" s="115" t="n">
        <v>0.0612934643953388</v>
      </c>
      <c r="CM160" s="115" t="n">
        <v>0.0584329787964863</v>
      </c>
      <c r="CN160" s="115" t="n">
        <v>0.0758578115249339</v>
      </c>
      <c r="CO160" s="115" t="n">
        <v>0.084636053036892</v>
      </c>
      <c r="CP160" s="115" t="n">
        <v>0.0754120376139339</v>
      </c>
      <c r="CQ160" s="115" t="n">
        <v>0.0639987180091994</v>
      </c>
      <c r="CR160" s="115" t="n">
        <v>0.0995888679059786</v>
      </c>
      <c r="CS160" s="115" t="n">
        <v>0.624583780453356</v>
      </c>
      <c r="CT160" s="217"/>
      <c r="CU160" s="94" t="n">
        <v>0.112594290858425</v>
      </c>
      <c r="CV160" s="115" t="n">
        <v>0.112</v>
      </c>
      <c r="CW160" s="205" t="n">
        <v>44.4</v>
      </c>
      <c r="CX160" s="100" t="n">
        <v>6582473</v>
      </c>
      <c r="CY160" s="114" t="n">
        <v>0.0574945857404825</v>
      </c>
      <c r="CZ160" s="115" t="n">
        <v>0.162741011978574</v>
      </c>
      <c r="DA160" s="115" t="n">
        <v>0.431539566461862</v>
      </c>
      <c r="DB160" s="115" t="n">
        <v>0.0206694397337108</v>
      </c>
      <c r="DC160" s="115" t="n">
        <v>0.000909291722523436</v>
      </c>
      <c r="DD160" s="94" t="n">
        <v>0.347315544096558</v>
      </c>
      <c r="DE160" s="202" t="n">
        <v>1260</v>
      </c>
      <c r="DF160" s="205" t="n">
        <v>15465</v>
      </c>
      <c r="DG160" s="205" t="n">
        <v>1053</v>
      </c>
      <c r="DH160" s="125" t="n">
        <v>2625</v>
      </c>
      <c r="DI160" s="125" t="n">
        <v>1849</v>
      </c>
      <c r="DJ160" s="125" t="n">
        <v>2070</v>
      </c>
      <c r="DK160" s="125" t="n">
        <v>3110</v>
      </c>
      <c r="DL160" s="125" t="n">
        <v>2058</v>
      </c>
      <c r="DM160" s="125" t="n">
        <v>223</v>
      </c>
      <c r="DN160" s="125" t="n">
        <v>2913</v>
      </c>
      <c r="DO160" s="269" t="n">
        <v>313</v>
      </c>
      <c r="DP160" s="270" t="n">
        <v>0.034</v>
      </c>
      <c r="DQ160" s="270" t="n">
        <v>0.1279</v>
      </c>
      <c r="DR160" s="125" t="n">
        <v>4</v>
      </c>
      <c r="DS160" s="271" t="n">
        <v>604.3</v>
      </c>
      <c r="DT160" s="253"/>
      <c r="DU160" s="254"/>
      <c r="DV160" s="254"/>
      <c r="DW160" s="255"/>
      <c r="DX160" s="255"/>
      <c r="DY160" s="123"/>
      <c r="DZ160" s="119"/>
      <c r="EA160" s="119"/>
      <c r="EB160" s="119"/>
      <c r="EC160" s="119"/>
      <c r="ED160" s="119"/>
      <c r="EE160" s="119"/>
      <c r="EF160" s="120"/>
      <c r="EK160" s="207" t="n">
        <v>0.510759966947782</v>
      </c>
      <c r="EL160" s="95" t="n">
        <v>0.296913249784391</v>
      </c>
      <c r="EM160" s="95" t="n">
        <v>0.0229850341307194</v>
      </c>
      <c r="EN160" s="96" t="n">
        <v>0.1377</v>
      </c>
      <c r="EO160" s="125" t="n">
        <v>169.2</v>
      </c>
      <c r="EP160" s="112" t="n">
        <v>9.11333333333333</v>
      </c>
    </row>
    <row r="161" customFormat="false" ht="15" hidden="false" customHeight="true" outlineLevel="0" collapsed="false">
      <c r="A161" s="1" t="n">
        <v>2016</v>
      </c>
      <c r="B161" s="2" t="s">
        <v>201</v>
      </c>
      <c r="C161" s="126" t="n">
        <v>26887</v>
      </c>
      <c r="D161" s="127" t="n">
        <v>60755</v>
      </c>
      <c r="E161" s="128" t="n">
        <v>54.725340352151</v>
      </c>
      <c r="F161" s="128" t="n">
        <v>24.1702957691827</v>
      </c>
      <c r="G161" s="129" t="n">
        <v>24.5183225806452</v>
      </c>
      <c r="H161" s="128" t="n">
        <v>82.681137281292</v>
      </c>
      <c r="I161" s="128" t="n">
        <v>68.4652063492064</v>
      </c>
      <c r="J161" s="128" t="n">
        <v>42.1633683105981</v>
      </c>
      <c r="K161" s="128" t="n">
        <v>40.5986854632003</v>
      </c>
      <c r="L161" s="128" t="n">
        <v>84.9317715877437</v>
      </c>
      <c r="M161" s="130" t="n">
        <v>45.1361431623932</v>
      </c>
      <c r="N161" s="131" t="n">
        <v>42.61</v>
      </c>
      <c r="O161" s="157" t="n">
        <v>204.765317460317</v>
      </c>
      <c r="P161" s="145" t="n">
        <v>0.295316977275185</v>
      </c>
      <c r="Q161" s="134" t="n">
        <v>2762</v>
      </c>
      <c r="R161" s="135" t="n">
        <v>2101</v>
      </c>
      <c r="S161" s="136" t="n">
        <f aca="false">Q161-R161</f>
        <v>661</v>
      </c>
      <c r="T161" s="209" t="n">
        <v>818474</v>
      </c>
      <c r="U161" s="156" t="n">
        <v>0.0261584363095224</v>
      </c>
      <c r="V161" s="156" t="n">
        <v>0.248307215623221</v>
      </c>
      <c r="W161" s="156" t="n">
        <v>0.16942505198699</v>
      </c>
      <c r="X161" s="156" t="n">
        <v>0.139056341435403</v>
      </c>
      <c r="Y161" s="156" t="n">
        <v>0.0788821636362304</v>
      </c>
      <c r="Z161" s="156" t="n">
        <v>0.725525795565895</v>
      </c>
      <c r="AA161" s="156" t="n">
        <v>0.237347796020399</v>
      </c>
      <c r="AB161" s="156" t="n">
        <v>0.01431200013684</v>
      </c>
      <c r="AC161" s="156" t="n">
        <v>0.0154140510266667</v>
      </c>
      <c r="AD161" s="156" t="n">
        <v>0.00975229512482987</v>
      </c>
      <c r="AE161" s="156" t="n">
        <v>0.128096921832581</v>
      </c>
      <c r="AF161" s="156" t="n">
        <v>0.282228879597886</v>
      </c>
      <c r="AG161" s="156" t="n">
        <v>0.0383738518266921</v>
      </c>
      <c r="AH161" s="211" t="n">
        <v>0.0171147770118538</v>
      </c>
      <c r="AI161" s="143" t="n">
        <v>0.0453844593719532</v>
      </c>
      <c r="AJ161" s="143" t="n">
        <v>0.102867042813822</v>
      </c>
      <c r="AK161" s="143" t="n">
        <v>0.453281350415529</v>
      </c>
      <c r="AL161" s="143" t="n">
        <v>0.296434584360652</v>
      </c>
      <c r="AM161" s="143" t="n">
        <v>0.0782407260340585</v>
      </c>
      <c r="AN161" s="144" t="n">
        <v>0.0066770599921317</v>
      </c>
      <c r="AO161" s="142" t="n">
        <v>0.127</v>
      </c>
      <c r="AP161" s="134" t="n">
        <v>1101.8</v>
      </c>
      <c r="AQ161" s="143" t="n">
        <v>0.0281357778181158</v>
      </c>
      <c r="AR161" s="143" t="n">
        <v>0.134870212379742</v>
      </c>
      <c r="AS161" s="143" t="n">
        <v>0.1143583227446</v>
      </c>
      <c r="AT161" s="143" t="n">
        <v>0.0864948266473044</v>
      </c>
      <c r="AU161" s="143" t="n">
        <v>0.24786712652024</v>
      </c>
      <c r="AV161" s="143" t="n">
        <v>0.162915229624251</v>
      </c>
      <c r="AW161" s="144" t="n">
        <v>0.339807587583953</v>
      </c>
      <c r="AX161" s="191"/>
      <c r="AY161" s="133"/>
      <c r="AZ161" s="148" t="n">
        <v>2339</v>
      </c>
      <c r="BA161" s="148" t="n">
        <v>1621</v>
      </c>
      <c r="BB161" s="213" t="n">
        <v>19926.894293049</v>
      </c>
      <c r="BC161" s="150"/>
      <c r="BD161" s="151"/>
      <c r="BE161" s="152"/>
      <c r="BF161" s="152"/>
      <c r="BG161" s="153"/>
      <c r="BH161" s="209"/>
      <c r="BI161" s="209"/>
      <c r="BJ161" s="7"/>
      <c r="BK161" s="156" t="n">
        <v>0.141989396537414</v>
      </c>
      <c r="BL161" s="157" t="n">
        <v>12.7196336410555</v>
      </c>
      <c r="BM161" s="158"/>
      <c r="BN161" s="153"/>
      <c r="BO161" s="159"/>
      <c r="BP161" s="159"/>
      <c r="BQ161" s="159"/>
      <c r="BR161" s="162" t="n">
        <v>311</v>
      </c>
      <c r="BS161" s="162" t="n">
        <v>12.4666886871414</v>
      </c>
      <c r="BT161" s="259" t="n">
        <v>0.927937435857617</v>
      </c>
      <c r="BU161" s="153"/>
      <c r="BV161" s="160" t="n">
        <v>84.1240990369719</v>
      </c>
      <c r="BW161" s="134" t="n">
        <v>2494648</v>
      </c>
      <c r="BX161" s="149"/>
      <c r="BY161" s="264" t="n">
        <v>0.394</v>
      </c>
      <c r="BZ161" s="161" t="n">
        <v>0.841</v>
      </c>
      <c r="CA161" s="272"/>
      <c r="CB161" s="163" t="n">
        <v>0.609978642277387</v>
      </c>
      <c r="CC161" s="133" t="n">
        <v>0.0693673185330444</v>
      </c>
      <c r="CD161" s="133" t="n">
        <v>0.433</v>
      </c>
      <c r="CE161" s="164" t="n">
        <v>0.050894955921637</v>
      </c>
      <c r="CF161" s="164" t="n">
        <v>0.0769812013558626</v>
      </c>
      <c r="CG161" s="164" t="n">
        <v>0.0254793461843114</v>
      </c>
      <c r="CH161" s="164" t="n">
        <v>0.0157364886749553</v>
      </c>
      <c r="CI161" s="164" t="n">
        <v>0.0316786175845249</v>
      </c>
      <c r="CJ161" s="164" t="n">
        <v>0.0514353127174656</v>
      </c>
      <c r="CK161" s="164" t="n">
        <v>0.0591770863063647</v>
      </c>
      <c r="CL161" s="164" t="n">
        <v>0.0613076474115787</v>
      </c>
      <c r="CM161" s="164" t="n">
        <v>0.0539691371287653</v>
      </c>
      <c r="CN161" s="164" t="n">
        <v>0.0743587872918344</v>
      </c>
      <c r="CO161" s="164" t="n">
        <v>0.0946778864192463</v>
      </c>
      <c r="CP161" s="164" t="n">
        <v>0.0889897091693898</v>
      </c>
      <c r="CQ161" s="164" t="n">
        <v>0.0786479695732624</v>
      </c>
      <c r="CR161" s="164" t="n">
        <v>0.107672505299345</v>
      </c>
      <c r="CS161" s="165" t="n">
        <v>0.609978642277387</v>
      </c>
      <c r="CT161" s="214"/>
      <c r="CU161" s="142" t="n">
        <v>0.128993348961457</v>
      </c>
      <c r="CV161" s="273" t="n">
        <v>0.04</v>
      </c>
      <c r="CW161" s="209" t="n">
        <v>47</v>
      </c>
      <c r="CX161" s="148" t="n">
        <v>192041</v>
      </c>
      <c r="CY161" s="163" t="n">
        <v>0.0729441065185114</v>
      </c>
      <c r="CZ161" s="164" t="n">
        <v>0.135878155084056</v>
      </c>
      <c r="DA161" s="164" t="n">
        <v>0.412519756693328</v>
      </c>
      <c r="DB161" s="164" t="n">
        <v>0.0293596436610949</v>
      </c>
      <c r="DC161" s="164" t="n">
        <v>0.00153264045212893</v>
      </c>
      <c r="DD161" s="142" t="n">
        <v>0.377125341251976</v>
      </c>
      <c r="DE161" s="194" t="n">
        <v>0</v>
      </c>
      <c r="DF161" s="189" t="n">
        <v>504</v>
      </c>
      <c r="DG161" s="189" t="n">
        <v>495</v>
      </c>
      <c r="DH161" s="5" t="n">
        <v>0</v>
      </c>
      <c r="DI161" s="5" t="n">
        <v>152</v>
      </c>
      <c r="DJ161" s="5" t="n">
        <v>0</v>
      </c>
      <c r="DK161" s="5" t="n">
        <v>103</v>
      </c>
      <c r="DL161" s="5" t="n">
        <v>35</v>
      </c>
      <c r="DM161" s="5" t="n">
        <v>5</v>
      </c>
      <c r="DN161" s="5" t="n">
        <v>106</v>
      </c>
      <c r="DO161" s="6" t="n">
        <v>32</v>
      </c>
      <c r="DP161" s="274" t="n">
        <v>0.0195</v>
      </c>
      <c r="DQ161" s="274" t="n">
        <v>0.1588</v>
      </c>
      <c r="DR161" s="166" t="n">
        <v>3.8</v>
      </c>
      <c r="DS161" s="192" t="n">
        <v>613</v>
      </c>
      <c r="DT161" s="244"/>
      <c r="DU161" s="225"/>
      <c r="DV161" s="225"/>
      <c r="DW161" s="245"/>
      <c r="DX161" s="245"/>
      <c r="DY161" s="173"/>
      <c r="DZ161" s="172"/>
      <c r="EA161" s="172"/>
      <c r="EB161" s="172"/>
      <c r="EC161" s="172"/>
      <c r="ED161" s="172"/>
      <c r="EE161" s="172"/>
      <c r="EF161" s="170"/>
      <c r="EK161" s="211" t="n">
        <v>0.487916456186236</v>
      </c>
      <c r="EL161" s="143" t="n">
        <v>0.347603288283215</v>
      </c>
      <c r="EM161" s="143" t="n">
        <v>0.0334291258154782</v>
      </c>
      <c r="EN161" s="144" t="n">
        <v>0.0948</v>
      </c>
      <c r="EO161" s="0" t="n">
        <v>79.9</v>
      </c>
      <c r="EP161" s="162" t="n">
        <v>6.91333333333333</v>
      </c>
    </row>
    <row r="162" customFormat="false" ht="15" hidden="false" customHeight="true" outlineLevel="0" collapsed="false">
      <c r="A162" s="1" t="n">
        <v>2016</v>
      </c>
      <c r="B162" s="2" t="s">
        <v>202</v>
      </c>
      <c r="C162" s="126" t="n">
        <v>33067</v>
      </c>
      <c r="D162" s="127" t="n">
        <v>52747</v>
      </c>
      <c r="E162" s="128" t="n">
        <v>47.5281339712919</v>
      </c>
      <c r="F162" s="128" t="n">
        <v>29.6766849904398</v>
      </c>
      <c r="G162" s="129" t="n">
        <v>9.46</v>
      </c>
      <c r="H162" s="128" t="n">
        <v>75.9681818181818</v>
      </c>
      <c r="I162" s="128" t="n">
        <v>39.2452380952381</v>
      </c>
      <c r="J162" s="128" t="n">
        <v>37.9179310344828</v>
      </c>
      <c r="K162" s="128" t="n">
        <v>39.6192052980132</v>
      </c>
      <c r="L162" s="128" t="n">
        <v>52.0075167785235</v>
      </c>
      <c r="M162" s="130" t="n">
        <v>47.3119011406844</v>
      </c>
      <c r="N162" s="131" t="n">
        <v>38.13</v>
      </c>
      <c r="O162" s="157" t="n">
        <v>64.5295238095238</v>
      </c>
      <c r="P162" s="137"/>
      <c r="Q162" s="134" t="n">
        <v>36</v>
      </c>
      <c r="R162" s="135" t="n">
        <v>53</v>
      </c>
      <c r="S162" s="136" t="n">
        <f aca="false">Q162-R162</f>
        <v>-17</v>
      </c>
      <c r="T162" s="209" t="n">
        <v>45563</v>
      </c>
      <c r="U162" s="156" t="n">
        <v>0.00340188310690692</v>
      </c>
      <c r="V162" s="156" t="n">
        <v>0.112327985426772</v>
      </c>
      <c r="W162" s="156" t="n">
        <v>0.0681035050369818</v>
      </c>
      <c r="X162" s="156" t="n">
        <v>0.0271053266905164</v>
      </c>
      <c r="Y162" s="156" t="n">
        <v>0.04422448038979</v>
      </c>
      <c r="Z162" s="156" t="n">
        <v>0.884270131466321</v>
      </c>
      <c r="AA162" s="156" t="n">
        <v>0.218027785703312</v>
      </c>
      <c r="AB162" s="156" t="n">
        <v>0.0193139169940522</v>
      </c>
      <c r="AC162" s="156" t="n">
        <v>0.0221890569102122</v>
      </c>
      <c r="AD162" s="156" t="n">
        <v>0.0113469262340057</v>
      </c>
      <c r="AE162" s="156" t="n">
        <v>0.205495687290126</v>
      </c>
      <c r="AF162" s="156" t="n">
        <v>0.365208612251169</v>
      </c>
      <c r="AG162" s="156" t="n">
        <v>0.0426881460834449</v>
      </c>
      <c r="AH162" s="211" t="n">
        <v>0.0220354234795777</v>
      </c>
      <c r="AI162" s="143" t="n">
        <v>0.0430612558435573</v>
      </c>
      <c r="AJ162" s="143" t="n">
        <v>0.0988740864297786</v>
      </c>
      <c r="AK162" s="143" t="n">
        <v>0.44263986129096</v>
      </c>
      <c r="AL162" s="143" t="n">
        <v>0.300682571384676</v>
      </c>
      <c r="AM162" s="143" t="n">
        <v>0.0855079779645765</v>
      </c>
      <c r="AN162" s="144" t="n">
        <v>0.007198823606874</v>
      </c>
      <c r="AO162" s="142" t="n">
        <v>0.164</v>
      </c>
      <c r="AP162" s="134" t="n">
        <v>62.7</v>
      </c>
      <c r="AQ162" s="143" t="n">
        <v>0.00318979266347687</v>
      </c>
      <c r="AR162" s="143" t="n">
        <v>0.0526315789473684</v>
      </c>
      <c r="AS162" s="143" t="n">
        <v>0.0334928229665072</v>
      </c>
      <c r="AT162" s="143" t="n">
        <v>0.0462519936204147</v>
      </c>
      <c r="AU162" s="143" t="n">
        <v>0.240829346092504</v>
      </c>
      <c r="AV162" s="143" t="n">
        <v>0.237639553429027</v>
      </c>
      <c r="AW162" s="144" t="n">
        <v>0.419457735247209</v>
      </c>
      <c r="AX162" s="191"/>
      <c r="AY162" s="133"/>
      <c r="AZ162" s="275" t="n">
        <v>2379</v>
      </c>
      <c r="BA162" s="148" t="n">
        <v>1632</v>
      </c>
      <c r="BB162" s="213" t="n">
        <v>19647.2651078446</v>
      </c>
      <c r="BC162" s="133" t="n">
        <v>1.87920420382337</v>
      </c>
      <c r="BD162" s="175" t="n">
        <v>6.238001</v>
      </c>
      <c r="BE162" s="176" t="n">
        <v>3.198976</v>
      </c>
      <c r="BF162" s="176" t="n">
        <v>7.997448</v>
      </c>
      <c r="BG162" s="177" t="n">
        <v>3.35893</v>
      </c>
      <c r="BH162" s="209"/>
      <c r="BI162" s="209"/>
      <c r="BJ162" s="7"/>
      <c r="BK162" s="156" t="n">
        <v>0.0639689376933811</v>
      </c>
      <c r="BL162" s="157" t="n">
        <v>3.25633106856084</v>
      </c>
      <c r="BM162" s="158"/>
      <c r="BN162" s="153"/>
      <c r="BO162" s="159"/>
      <c r="BP162" s="159"/>
      <c r="BQ162" s="162" t="n">
        <v>24.952</v>
      </c>
      <c r="BR162" s="162" t="n">
        <v>9</v>
      </c>
      <c r="BS162" s="162" t="n">
        <v>8.96271510516253</v>
      </c>
      <c r="BT162" s="263" t="n">
        <v>3.08715742511154</v>
      </c>
      <c r="BU162" s="259" t="n">
        <v>16.9295729764181</v>
      </c>
      <c r="BV162" s="160" t="n">
        <v>606.303586523367</v>
      </c>
      <c r="BW162" s="134" t="n">
        <v>100416</v>
      </c>
      <c r="BX162" s="149"/>
      <c r="BY162" s="264" t="n">
        <v>0.729</v>
      </c>
      <c r="BZ162" s="161" t="n">
        <v>0.863</v>
      </c>
      <c r="CA162" s="272"/>
      <c r="CB162" s="163" t="n">
        <v>0.617710325047801</v>
      </c>
      <c r="CC162" s="133" t="n">
        <v>0.0786741471593474</v>
      </c>
      <c r="CD162" s="133" t="n">
        <v>0.419</v>
      </c>
      <c r="CE162" s="164" t="n">
        <v>0.050320666029318</v>
      </c>
      <c r="CF162" s="164" t="n">
        <v>0.0667323932441045</v>
      </c>
      <c r="CG162" s="164" t="n">
        <v>0.0217395634161887</v>
      </c>
      <c r="CH162" s="164" t="n">
        <v>0.01648143722116</v>
      </c>
      <c r="CI162" s="164" t="n">
        <v>0.0483488687061823</v>
      </c>
      <c r="CJ162" s="164" t="n">
        <v>0.0751772625876354</v>
      </c>
      <c r="CK162" s="164" t="n">
        <v>0.0693017049075844</v>
      </c>
      <c r="CL162" s="164" t="n">
        <v>0.0598012268961122</v>
      </c>
      <c r="CM162" s="164" t="n">
        <v>0.0466061185468451</v>
      </c>
      <c r="CN162" s="164" t="n">
        <v>0.0639639101338432</v>
      </c>
      <c r="CO162" s="164" t="n">
        <v>0.0817300031867431</v>
      </c>
      <c r="CP162" s="164" t="n">
        <v>0.0807839388145316</v>
      </c>
      <c r="CQ162" s="164" t="n">
        <v>0.0755158540471638</v>
      </c>
      <c r="CR162" s="164" t="n">
        <v>0.108259639898024</v>
      </c>
      <c r="CS162" s="165" t="n">
        <v>0.617710325047801</v>
      </c>
      <c r="CT162" s="213" t="n">
        <v>9188</v>
      </c>
      <c r="CU162" s="142" t="n">
        <v>0.135237412364563</v>
      </c>
      <c r="CV162" s="165" t="n">
        <v>0.068</v>
      </c>
      <c r="CW162" s="209" t="n">
        <v>46.4</v>
      </c>
      <c r="CX162" s="148" t="n">
        <v>6701</v>
      </c>
      <c r="CY162" s="163" t="n">
        <v>0.0815642458100559</v>
      </c>
      <c r="CZ162" s="164" t="n">
        <v>0.13854748603352</v>
      </c>
      <c r="DA162" s="164" t="n">
        <v>0.324022346368715</v>
      </c>
      <c r="DB162" s="164" t="n">
        <v>0.0379888268156425</v>
      </c>
      <c r="DC162" s="164" t="n">
        <v>0</v>
      </c>
      <c r="DD162" s="142" t="n">
        <v>0.45586592178771</v>
      </c>
      <c r="DE162" s="194" t="n">
        <v>0</v>
      </c>
      <c r="DF162" s="189" t="n">
        <v>14</v>
      </c>
      <c r="DG162" s="189" t="n">
        <v>14</v>
      </c>
      <c r="DH162" s="5" t="n">
        <v>0</v>
      </c>
      <c r="DI162" s="5" t="n">
        <v>2</v>
      </c>
      <c r="DJ162" s="5" t="n">
        <v>0</v>
      </c>
      <c r="DK162" s="5" t="n">
        <v>5</v>
      </c>
      <c r="DL162" s="5" t="n">
        <v>3</v>
      </c>
      <c r="DM162" s="5" t="n">
        <v>1</v>
      </c>
      <c r="DN162" s="5" t="n">
        <v>3</v>
      </c>
      <c r="DO162" s="6" t="n">
        <v>3</v>
      </c>
      <c r="DP162" s="274" t="n">
        <v>0.0632</v>
      </c>
      <c r="DQ162" s="274" t="n">
        <v>0.2523</v>
      </c>
      <c r="DR162" s="166" t="n">
        <v>4.7</v>
      </c>
      <c r="DS162" s="276" t="n">
        <v>1162.16539196941</v>
      </c>
      <c r="DT162" s="244"/>
      <c r="DU162" s="225"/>
      <c r="DV162" s="225"/>
      <c r="DW162" s="245"/>
      <c r="DX162" s="245"/>
      <c r="DY162" s="173"/>
      <c r="DZ162" s="172"/>
      <c r="EA162" s="172"/>
      <c r="EB162" s="172"/>
      <c r="EC162" s="172"/>
      <c r="ED162" s="172"/>
      <c r="EE162" s="172"/>
      <c r="EF162" s="170"/>
      <c r="EK162" s="211" t="n">
        <v>0.300326047578795</v>
      </c>
      <c r="EL162" s="143" t="n">
        <v>0.207764762709818</v>
      </c>
      <c r="EM162" s="143" t="n">
        <v>0.0337519623233909</v>
      </c>
      <c r="EN162" s="144" t="n">
        <v>0.302</v>
      </c>
      <c r="EO162" s="0" t="n">
        <v>78.6</v>
      </c>
      <c r="EP162" s="162" t="n">
        <v>5.87666666666667</v>
      </c>
    </row>
    <row r="163" customFormat="false" ht="15" hidden="false" customHeight="true" outlineLevel="0" collapsed="false">
      <c r="A163" s="1" t="n">
        <v>2016</v>
      </c>
      <c r="B163" s="2" t="s">
        <v>203</v>
      </c>
      <c r="C163" s="126" t="n">
        <v>34254</v>
      </c>
      <c r="D163" s="127" t="n">
        <v>53355</v>
      </c>
      <c r="E163" s="128" t="n">
        <v>48.0943967828418</v>
      </c>
      <c r="F163" s="128" t="n">
        <v>30.8270926056399</v>
      </c>
      <c r="G163" s="129" t="n">
        <v>11.4225</v>
      </c>
      <c r="H163" s="128" t="n">
        <v>61.8655555555556</v>
      </c>
      <c r="I163" s="128" t="n">
        <v>48.8091666666667</v>
      </c>
      <c r="J163" s="128" t="n">
        <v>42.8145</v>
      </c>
      <c r="K163" s="128" t="n">
        <v>34.6978082191781</v>
      </c>
      <c r="L163" s="128" t="n">
        <v>57.9476470588235</v>
      </c>
      <c r="M163" s="130" t="n">
        <v>48.9315606936416</v>
      </c>
      <c r="N163" s="131" t="n">
        <v>38.25</v>
      </c>
      <c r="O163" s="157" t="n">
        <v>279.488333333333</v>
      </c>
      <c r="P163" s="137"/>
      <c r="Q163" s="134" t="n">
        <v>25</v>
      </c>
      <c r="R163" s="135" t="n">
        <v>34</v>
      </c>
      <c r="S163" s="136" t="n">
        <f aca="false">Q163-R163</f>
        <v>-9</v>
      </c>
      <c r="T163" s="209" t="n">
        <v>27266</v>
      </c>
      <c r="U163" s="156" t="n">
        <v>0.00550135700139368</v>
      </c>
      <c r="V163" s="156" t="n">
        <v>0.118095796963251</v>
      </c>
      <c r="W163" s="156" t="n">
        <v>0.0664563925768356</v>
      </c>
      <c r="X163" s="156" t="n">
        <v>0.0415535832171936</v>
      </c>
      <c r="Y163" s="156" t="n">
        <v>0.0516394043864153</v>
      </c>
      <c r="Z163" s="156" t="n">
        <v>0.876402846035355</v>
      </c>
      <c r="AA163" s="156" t="n">
        <v>0.175860045477885</v>
      </c>
      <c r="AB163" s="156" t="n">
        <v>0.0198782366317025</v>
      </c>
      <c r="AC163" s="156" t="n">
        <v>0.0160272867307269</v>
      </c>
      <c r="AD163" s="156" t="n">
        <v>0.0118829311230103</v>
      </c>
      <c r="AE163" s="156" t="n">
        <v>0.211398811706888</v>
      </c>
      <c r="AF163" s="156" t="n">
        <v>0.402515953935304</v>
      </c>
      <c r="AG163" s="156" t="n">
        <v>0.0388395804298394</v>
      </c>
      <c r="AH163" s="211" t="n">
        <v>0.0134233110834006</v>
      </c>
      <c r="AI163" s="143" t="n">
        <v>0.0381427418763295</v>
      </c>
      <c r="AJ163" s="143" t="n">
        <v>0.0903322819628842</v>
      </c>
      <c r="AK163" s="143" t="n">
        <v>0.437614611604196</v>
      </c>
      <c r="AL163" s="143" t="n">
        <v>0.320105626054427</v>
      </c>
      <c r="AM163" s="143" t="n">
        <v>0.0932663390302941</v>
      </c>
      <c r="AN163" s="144" t="n">
        <v>0.00711508838846916</v>
      </c>
      <c r="AO163" s="142" t="n">
        <v>0.153</v>
      </c>
      <c r="AP163" s="134" t="n">
        <v>37.3</v>
      </c>
      <c r="AQ163" s="143" t="n">
        <v>0.0107238605898123</v>
      </c>
      <c r="AR163" s="143" t="n">
        <v>0.0482573726541555</v>
      </c>
      <c r="AS163" s="143" t="n">
        <v>0.032171581769437</v>
      </c>
      <c r="AT163" s="143" t="n">
        <v>0.0536193029490617</v>
      </c>
      <c r="AU163" s="143" t="n">
        <v>0.195710455764075</v>
      </c>
      <c r="AV163" s="143" t="n">
        <v>0.227882037533512</v>
      </c>
      <c r="AW163" s="144" t="n">
        <v>0.463806970509383</v>
      </c>
      <c r="AX163" s="191"/>
      <c r="AY163" s="133"/>
      <c r="AZ163" s="275" t="n">
        <v>2406</v>
      </c>
      <c r="BA163" s="148" t="n">
        <v>1447</v>
      </c>
      <c r="BB163" s="213" t="n">
        <v>19109.0816605288</v>
      </c>
      <c r="BC163" s="133" t="n">
        <v>3.44347669938058</v>
      </c>
      <c r="BD163" s="175" t="n">
        <v>4.155357</v>
      </c>
      <c r="BE163" s="176" t="n">
        <v>1.662142</v>
      </c>
      <c r="BF163" s="176" t="n">
        <v>4.709402</v>
      </c>
      <c r="BG163" s="177" t="n">
        <v>1.38512</v>
      </c>
      <c r="BH163" s="209"/>
      <c r="BI163" s="209"/>
      <c r="BJ163" s="7"/>
      <c r="BK163" s="156" t="n">
        <v>0.0512711068617575</v>
      </c>
      <c r="BL163" s="157" t="n">
        <v>4.05810810810811</v>
      </c>
      <c r="BM163" s="158"/>
      <c r="BN163" s="155"/>
      <c r="BO163" s="146"/>
      <c r="BP163" s="146"/>
      <c r="BQ163" s="162" t="n">
        <v>28.2564</v>
      </c>
      <c r="BR163" s="162" t="n">
        <v>8</v>
      </c>
      <c r="BS163" s="162" t="n">
        <v>13.7473579296479</v>
      </c>
      <c r="BT163" s="263" t="n">
        <v>0</v>
      </c>
      <c r="BU163" s="259" t="n">
        <v>0</v>
      </c>
      <c r="BV163" s="160" t="n">
        <v>393.594859655056</v>
      </c>
      <c r="BW163" s="134" t="n">
        <v>58193</v>
      </c>
      <c r="BX163" s="149"/>
      <c r="BY163" s="264" t="n">
        <v>0.174</v>
      </c>
      <c r="BZ163" s="161" t="n">
        <v>0.853</v>
      </c>
      <c r="CA163" s="272"/>
      <c r="CB163" s="163" t="n">
        <v>0.612444795765814</v>
      </c>
      <c r="CC163" s="133" t="n">
        <v>0.0843995510662177</v>
      </c>
      <c r="CD163" s="133" t="n">
        <v>0.421</v>
      </c>
      <c r="CE163" s="164" t="n">
        <v>0.0470159641193958</v>
      </c>
      <c r="CF163" s="164" t="n">
        <v>0.0694928943343701</v>
      </c>
      <c r="CG163" s="164" t="n">
        <v>0.0232158507036929</v>
      </c>
      <c r="CH163" s="164" t="n">
        <v>0.0170982764249996</v>
      </c>
      <c r="CI163" s="164" t="n">
        <v>0.0491468045984912</v>
      </c>
      <c r="CJ163" s="164" t="n">
        <v>0.0630488203048477</v>
      </c>
      <c r="CK163" s="164" t="n">
        <v>0.0621552420394205</v>
      </c>
      <c r="CL163" s="164" t="n">
        <v>0.0571718247899232</v>
      </c>
      <c r="CM163" s="164" t="n">
        <v>0.0502637774302751</v>
      </c>
      <c r="CN163" s="164" t="n">
        <v>0.0603509013111543</v>
      </c>
      <c r="CO163" s="164" t="n">
        <v>0.0828965683157768</v>
      </c>
      <c r="CP163" s="164" t="n">
        <v>0.0880690117368068</v>
      </c>
      <c r="CQ163" s="164" t="n">
        <v>0.0822435688141185</v>
      </c>
      <c r="CR163" s="164" t="n">
        <v>0.109222758751053</v>
      </c>
      <c r="CS163" s="165" t="n">
        <v>0.612444795765814</v>
      </c>
      <c r="CT163" s="213" t="n">
        <v>6349</v>
      </c>
      <c r="CU163" s="142" t="n">
        <v>0.138607736325675</v>
      </c>
      <c r="CV163" s="165" t="n">
        <v>0.086</v>
      </c>
      <c r="CW163" s="209" t="n">
        <v>47.1</v>
      </c>
      <c r="CX163" s="148" t="n">
        <v>4044</v>
      </c>
      <c r="CY163" s="163" t="n">
        <v>0.054249547920434</v>
      </c>
      <c r="CZ163" s="164" t="n">
        <v>0.0994575045207957</v>
      </c>
      <c r="DA163" s="164" t="n">
        <v>0.421338155515371</v>
      </c>
      <c r="DB163" s="164" t="n">
        <v>0.0289330922242315</v>
      </c>
      <c r="DC163" s="164" t="n">
        <v>0</v>
      </c>
      <c r="DD163" s="142" t="n">
        <v>0.4249547920434</v>
      </c>
      <c r="DE163" s="194" t="n">
        <v>0</v>
      </c>
      <c r="DF163" s="189" t="n">
        <v>9</v>
      </c>
      <c r="DG163" s="189" t="n">
        <v>8</v>
      </c>
      <c r="DH163" s="5" t="n">
        <v>0</v>
      </c>
      <c r="DI163" s="5" t="n">
        <v>2</v>
      </c>
      <c r="DJ163" s="5" t="n">
        <v>0</v>
      </c>
      <c r="DK163" s="5" t="n">
        <v>2</v>
      </c>
      <c r="DL163" s="5" t="n">
        <v>1</v>
      </c>
      <c r="DM163" s="5" t="n">
        <v>1</v>
      </c>
      <c r="DN163" s="5" t="n">
        <v>2</v>
      </c>
      <c r="DO163" s="6" t="n">
        <v>2</v>
      </c>
      <c r="DP163" s="274" t="n">
        <v>0.1153</v>
      </c>
      <c r="DQ163" s="274" t="n">
        <v>0.2528</v>
      </c>
      <c r="DR163" s="166" t="n">
        <v>4.6</v>
      </c>
      <c r="DS163" s="276" t="n">
        <v>1620.46981595725</v>
      </c>
      <c r="DT163" s="244"/>
      <c r="DU163" s="225"/>
      <c r="DV163" s="225"/>
      <c r="DW163" s="245"/>
      <c r="DX163" s="245"/>
      <c r="DY163" s="173"/>
      <c r="DZ163" s="172"/>
      <c r="EA163" s="172"/>
      <c r="EB163" s="172"/>
      <c r="EC163" s="172"/>
      <c r="ED163" s="172"/>
      <c r="EE163" s="172"/>
      <c r="EF163" s="170"/>
      <c r="EK163" s="211" t="n">
        <v>0.447277646263105</v>
      </c>
      <c r="EL163" s="143" t="n">
        <v>0.248156915793033</v>
      </c>
      <c r="EM163" s="143" t="n">
        <v>0.0358471423740277</v>
      </c>
      <c r="EN163" s="144" t="n">
        <v>0.2394</v>
      </c>
      <c r="EO163" s="0" t="n">
        <v>28.7</v>
      </c>
      <c r="EP163" s="162" t="n">
        <v>5.65</v>
      </c>
    </row>
    <row r="164" customFormat="false" ht="15" hidden="false" customHeight="true" outlineLevel="0" collapsed="false">
      <c r="A164" s="1" t="n">
        <v>2016</v>
      </c>
      <c r="B164" s="2" t="s">
        <v>204</v>
      </c>
      <c r="C164" s="126" t="n">
        <v>30896</v>
      </c>
      <c r="D164" s="127" t="n">
        <v>69640</v>
      </c>
      <c r="E164" s="128" t="n">
        <v>62.7575716234652</v>
      </c>
      <c r="F164" s="128" t="n">
        <v>27.6992786348254</v>
      </c>
      <c r="G164" s="129" t="n">
        <v>21.1095652173913</v>
      </c>
      <c r="H164" s="128" t="n">
        <v>59.1262195121951</v>
      </c>
      <c r="I164" s="128" t="n">
        <v>46.4516666666667</v>
      </c>
      <c r="J164" s="128" t="n">
        <v>44.6779104477612</v>
      </c>
      <c r="K164" s="128" t="n">
        <v>48.98884</v>
      </c>
      <c r="L164" s="128" t="n">
        <v>140.505789473684</v>
      </c>
      <c r="M164" s="130" t="n">
        <v>47.7621319796954</v>
      </c>
      <c r="N164" s="131" t="n">
        <v>48.12</v>
      </c>
      <c r="O164" s="157" t="n">
        <v>145.954305555556</v>
      </c>
      <c r="P164" s="145" t="n">
        <v>0.212806329225947</v>
      </c>
      <c r="Q164" s="134" t="n">
        <v>314</v>
      </c>
      <c r="R164" s="135" t="n">
        <v>238</v>
      </c>
      <c r="S164" s="136" t="n">
        <f aca="false">Q164-R164</f>
        <v>76</v>
      </c>
      <c r="T164" s="209" t="n">
        <v>58416</v>
      </c>
      <c r="U164" s="156" t="n">
        <v>0.0353499041358532</v>
      </c>
      <c r="V164" s="156" t="n">
        <v>0.218638729115311</v>
      </c>
      <c r="W164" s="156" t="n">
        <v>0.138643522322651</v>
      </c>
      <c r="X164" s="156" t="n">
        <v>0.1195734045467</v>
      </c>
      <c r="Y164" s="156" t="n">
        <v>0.0799952067926596</v>
      </c>
      <c r="Z164" s="156" t="n">
        <v>0.745908655162969</v>
      </c>
      <c r="AA164" s="156" t="n">
        <v>0.34944193371679</v>
      </c>
      <c r="AB164" s="156" t="n">
        <v>0.00801150369761709</v>
      </c>
      <c r="AC164" s="156" t="n">
        <v>0.0115721720076691</v>
      </c>
      <c r="AD164" s="156" t="n">
        <v>0.00650506710490277</v>
      </c>
      <c r="AE164" s="156" t="n">
        <v>0.128612024102986</v>
      </c>
      <c r="AF164" s="156" t="n">
        <v>0.213040947685566</v>
      </c>
      <c r="AG164" s="156" t="n">
        <v>0.0287250068474391</v>
      </c>
      <c r="AH164" s="211" t="n">
        <v>0.0167419884963024</v>
      </c>
      <c r="AI164" s="143" t="n">
        <v>0.0486339359079704</v>
      </c>
      <c r="AJ164" s="143" t="n">
        <v>0.102146672144618</v>
      </c>
      <c r="AK164" s="143" t="n">
        <v>0.469083812654067</v>
      </c>
      <c r="AL164" s="143" t="n">
        <v>0.2865995617639</v>
      </c>
      <c r="AM164" s="143" t="n">
        <v>0.0711277732128184</v>
      </c>
      <c r="AN164" s="144" t="n">
        <v>0.0056662558203232</v>
      </c>
      <c r="AO164" s="142" t="n">
        <v>0.114</v>
      </c>
      <c r="AP164" s="134" t="n">
        <v>73.3</v>
      </c>
      <c r="AQ164" s="143" t="n">
        <v>0.0313778990450205</v>
      </c>
      <c r="AR164" s="143" t="n">
        <v>0.111869031377899</v>
      </c>
      <c r="AS164" s="143" t="n">
        <v>0.0982264665757162</v>
      </c>
      <c r="AT164" s="143" t="n">
        <v>0.0914051841746248</v>
      </c>
      <c r="AU164" s="143" t="n">
        <v>0.34106412005457</v>
      </c>
      <c r="AV164" s="143" t="n">
        <v>0.155525238744884</v>
      </c>
      <c r="AW164" s="144" t="n">
        <v>0.268758526603001</v>
      </c>
      <c r="AX164" s="191"/>
      <c r="AY164" s="191"/>
      <c r="AZ164" s="275" t="n">
        <v>2411</v>
      </c>
      <c r="BA164" s="148" t="n">
        <v>1676</v>
      </c>
      <c r="BB164" s="213" t="n">
        <v>20442.7844045343</v>
      </c>
      <c r="BC164" s="133" t="n">
        <v>1.99192398629295</v>
      </c>
      <c r="BD164" s="175" t="n">
        <v>5.31533</v>
      </c>
      <c r="BE164" s="176" t="n">
        <v>3.937278</v>
      </c>
      <c r="BF164" s="176" t="n">
        <v>7.382396</v>
      </c>
      <c r="BG164" s="177" t="n">
        <v>2.95296</v>
      </c>
      <c r="BH164" s="209"/>
      <c r="BI164" s="209"/>
      <c r="BJ164" s="7"/>
      <c r="BK164" s="156" t="n">
        <v>0.0590936816045352</v>
      </c>
      <c r="BL164" s="157" t="n">
        <v>3.88902007083825</v>
      </c>
      <c r="BM164" s="158"/>
      <c r="BN164" s="153"/>
      <c r="BO164" s="159"/>
      <c r="BP164" s="159"/>
      <c r="BQ164" s="162" t="n">
        <v>30.2186</v>
      </c>
      <c r="BR164" s="162" t="n">
        <v>59</v>
      </c>
      <c r="BS164" s="162" t="n">
        <v>35.5263316352951</v>
      </c>
      <c r="BT164" s="263" t="n">
        <v>1.62578127822537</v>
      </c>
      <c r="BU164" s="259" t="n">
        <v>10.8385418548358</v>
      </c>
      <c r="BV164" s="160" t="n">
        <v>73.0159288455874</v>
      </c>
      <c r="BW164" s="134" t="n">
        <v>166074</v>
      </c>
      <c r="BX164" s="149"/>
      <c r="BY164" s="264" t="n">
        <v>0.935</v>
      </c>
      <c r="BZ164" s="161" t="n">
        <v>0.904</v>
      </c>
      <c r="CA164" s="272"/>
      <c r="CB164" s="163" t="n">
        <v>0.610450762912918</v>
      </c>
      <c r="CC164" s="133" t="n">
        <v>0.0485993292562636</v>
      </c>
      <c r="CD164" s="133" t="n">
        <v>0.371</v>
      </c>
      <c r="CE164" s="164" t="n">
        <v>0.0521695147946096</v>
      </c>
      <c r="CF164" s="164" t="n">
        <v>0.0763153774823272</v>
      </c>
      <c r="CG164" s="164" t="n">
        <v>0.0258258366752171</v>
      </c>
      <c r="CH164" s="164" t="n">
        <v>0.0156737358045209</v>
      </c>
      <c r="CI164" s="164" t="n">
        <v>0.0316906921011116</v>
      </c>
      <c r="CJ164" s="164" t="n">
        <v>0.0486951599889206</v>
      </c>
      <c r="CK164" s="164" t="n">
        <v>0.0586304900225201</v>
      </c>
      <c r="CL164" s="164" t="n">
        <v>0.0639654611799559</v>
      </c>
      <c r="CM164" s="164" t="n">
        <v>0.0558305333766875</v>
      </c>
      <c r="CN164" s="164" t="n">
        <v>0.0776099810927659</v>
      </c>
      <c r="CO164" s="164" t="n">
        <v>0.0958789455303058</v>
      </c>
      <c r="CP164" s="164" t="n">
        <v>0.0868889772029336</v>
      </c>
      <c r="CQ164" s="164" t="n">
        <v>0.0755867866131965</v>
      </c>
      <c r="CR164" s="164" t="n">
        <v>0.105669761672507</v>
      </c>
      <c r="CS164" s="165" t="n">
        <v>0.610450762912918</v>
      </c>
      <c r="CT164" s="213" t="n">
        <v>-7528</v>
      </c>
      <c r="CU164" s="142" t="n">
        <v>0.12956874646242</v>
      </c>
      <c r="CV164" s="165" t="n">
        <v>0.041</v>
      </c>
      <c r="CW164" s="209" t="n">
        <v>46.8</v>
      </c>
      <c r="CX164" s="148" t="n">
        <v>12674</v>
      </c>
      <c r="CY164" s="163" t="n">
        <v>0.0561877667140825</v>
      </c>
      <c r="CZ164" s="164" t="n">
        <v>0.130867709815078</v>
      </c>
      <c r="DA164" s="164" t="n">
        <v>0.439544807965861</v>
      </c>
      <c r="DB164" s="164" t="n">
        <v>0.0256045519203414</v>
      </c>
      <c r="DC164" s="164" t="n">
        <v>0</v>
      </c>
      <c r="DD164" s="142" t="n">
        <v>0.373399715504979</v>
      </c>
      <c r="DE164" s="194" t="n">
        <v>0</v>
      </c>
      <c r="DF164" s="189" t="n">
        <v>32</v>
      </c>
      <c r="DG164" s="189" t="n">
        <v>32</v>
      </c>
      <c r="DH164" s="5" t="n">
        <v>0</v>
      </c>
      <c r="DI164" s="5" t="n">
        <v>11</v>
      </c>
      <c r="DJ164" s="5" t="n">
        <v>0</v>
      </c>
      <c r="DK164" s="5" t="n">
        <v>7</v>
      </c>
      <c r="DL164" s="5" t="n">
        <v>4</v>
      </c>
      <c r="DM164" s="5" t="n">
        <v>0</v>
      </c>
      <c r="DN164" s="5" t="n">
        <v>7</v>
      </c>
      <c r="DO164" s="6" t="n">
        <v>3</v>
      </c>
      <c r="DP164" s="277" t="n">
        <v>0.0269</v>
      </c>
      <c r="DQ164" s="274" t="n">
        <v>0.2092</v>
      </c>
      <c r="DR164" s="166" t="n">
        <v>4.3</v>
      </c>
      <c r="DS164" s="276" t="n">
        <v>603.947637800017</v>
      </c>
      <c r="DT164" s="244"/>
      <c r="DU164" s="225"/>
      <c r="DV164" s="225"/>
      <c r="DW164" s="245"/>
      <c r="DX164" s="245"/>
      <c r="DY164" s="173"/>
      <c r="DZ164" s="172"/>
      <c r="EA164" s="172"/>
      <c r="EB164" s="172"/>
      <c r="EC164" s="172"/>
      <c r="ED164" s="172"/>
      <c r="EE164" s="172"/>
      <c r="EF164" s="170"/>
      <c r="EK164" s="211" t="n">
        <v>0.387994671332914</v>
      </c>
      <c r="EL164" s="143" t="n">
        <v>0.450703234571267</v>
      </c>
      <c r="EM164" s="143" t="n">
        <v>0.0391516339926753</v>
      </c>
      <c r="EN164" s="144" t="n">
        <v>0.0948</v>
      </c>
      <c r="EO164" s="0" t="n">
        <v>97.9</v>
      </c>
      <c r="EP164" s="132"/>
    </row>
    <row r="165" customFormat="false" ht="15" hidden="false" customHeight="true" outlineLevel="0" collapsed="false">
      <c r="A165" s="1" t="n">
        <v>2016</v>
      </c>
      <c r="B165" s="2" t="s">
        <v>205</v>
      </c>
      <c r="C165" s="126" t="n">
        <v>23205</v>
      </c>
      <c r="D165" s="127" t="n">
        <v>54618</v>
      </c>
      <c r="E165" s="128" t="n">
        <v>49.2104954954955</v>
      </c>
      <c r="F165" s="128" t="n">
        <v>20.9292029464448</v>
      </c>
      <c r="G165" s="129" t="n">
        <v>25.2852380952381</v>
      </c>
      <c r="H165" s="128" t="n">
        <v>57.3562921348315</v>
      </c>
      <c r="I165" s="128" t="n">
        <v>45.3045569620253</v>
      </c>
      <c r="J165" s="128" t="n">
        <v>34.8828888888889</v>
      </c>
      <c r="K165" s="128" t="n">
        <v>32.8959782608696</v>
      </c>
      <c r="L165" s="128" t="n">
        <v>102.626595744681</v>
      </c>
      <c r="M165" s="130" t="n">
        <v>45.2943333333333</v>
      </c>
      <c r="N165" s="131" t="n">
        <v>37.69</v>
      </c>
      <c r="O165" s="157" t="n">
        <v>131.354810126582</v>
      </c>
      <c r="P165" s="145" t="n">
        <v>0.166818444198388</v>
      </c>
      <c r="Q165" s="134" t="n">
        <v>38</v>
      </c>
      <c r="R165" s="135" t="n">
        <v>35</v>
      </c>
      <c r="S165" s="136" t="n">
        <f aca="false">Q165-R165</f>
        <v>3</v>
      </c>
      <c r="T165" s="209" t="n">
        <v>32379</v>
      </c>
      <c r="U165" s="156" t="n">
        <v>0.0482102597362488</v>
      </c>
      <c r="V165" s="156" t="n">
        <v>0.330152259180333</v>
      </c>
      <c r="W165" s="156" t="n">
        <v>0.235152413601408</v>
      </c>
      <c r="X165" s="156" t="n">
        <v>0.214583526359678</v>
      </c>
      <c r="Y165" s="156" t="n">
        <v>0.0949998455789246</v>
      </c>
      <c r="Z165" s="156" t="n">
        <v>0.621637481083418</v>
      </c>
      <c r="AA165" s="156" t="n">
        <v>0.195373544581364</v>
      </c>
      <c r="AB165" s="156" t="n">
        <v>0.00756663269403008</v>
      </c>
      <c r="AC165" s="156" t="n">
        <v>0.0145464653015844</v>
      </c>
      <c r="AD165" s="156" t="n">
        <v>0.00620772723061243</v>
      </c>
      <c r="AE165" s="156" t="n">
        <v>0.0735353160999413</v>
      </c>
      <c r="AF165" s="156" t="n">
        <v>0.29726057012261</v>
      </c>
      <c r="AG165" s="156" t="n">
        <v>0.0271472250532753</v>
      </c>
      <c r="AH165" s="211" t="n">
        <v>0.0219895611353037</v>
      </c>
      <c r="AI165" s="143" t="n">
        <v>0.0394700268692671</v>
      </c>
      <c r="AJ165" s="143" t="n">
        <v>0.0872787918095062</v>
      </c>
      <c r="AK165" s="143" t="n">
        <v>0.442478149417833</v>
      </c>
      <c r="AL165" s="143" t="n">
        <v>0.320331078785633</v>
      </c>
      <c r="AM165" s="143" t="n">
        <v>0.0831094227740202</v>
      </c>
      <c r="AN165" s="144" t="n">
        <v>0.00534296920843757</v>
      </c>
      <c r="AO165" s="142" t="n">
        <v>0.084</v>
      </c>
      <c r="AP165" s="134" t="n">
        <v>44.4</v>
      </c>
      <c r="AQ165" s="143" t="n">
        <v>0.0472972972972973</v>
      </c>
      <c r="AR165" s="143" t="n">
        <v>0.20045045045045</v>
      </c>
      <c r="AS165" s="143" t="n">
        <v>0.177927927927928</v>
      </c>
      <c r="AT165" s="143" t="n">
        <v>0.101351351351351</v>
      </c>
      <c r="AU165" s="143" t="n">
        <v>0.207207207207207</v>
      </c>
      <c r="AV165" s="143" t="n">
        <v>0.105855855855856</v>
      </c>
      <c r="AW165" s="144" t="n">
        <v>0.337837837837838</v>
      </c>
      <c r="AX165" s="191"/>
      <c r="AY165" s="191"/>
      <c r="AZ165" s="275" t="n">
        <v>2147</v>
      </c>
      <c r="BA165" s="148" t="n">
        <v>1508</v>
      </c>
      <c r="BB165" s="213" t="n">
        <v>17561.6145684411</v>
      </c>
      <c r="BC165" s="133" t="n">
        <v>4.77645229012477</v>
      </c>
      <c r="BD165" s="175" t="n">
        <v>2.373381</v>
      </c>
      <c r="BE165" s="176" t="n">
        <v>0.791126</v>
      </c>
      <c r="BF165" s="176" t="n">
        <v>2.689833</v>
      </c>
      <c r="BG165" s="177" t="n">
        <v>1.2658</v>
      </c>
      <c r="BH165" s="209"/>
      <c r="BI165" s="209"/>
      <c r="BJ165" s="7"/>
      <c r="BK165" s="156" t="n">
        <v>0.164333651852721</v>
      </c>
      <c r="BL165" s="157" t="n">
        <v>10.0044225208369</v>
      </c>
      <c r="BM165" s="158"/>
      <c r="BN165" s="153"/>
      <c r="BO165" s="159"/>
      <c r="BP165" s="159"/>
      <c r="BQ165" s="162" t="n">
        <v>17.7212</v>
      </c>
      <c r="BR165" s="162" t="n">
        <v>16</v>
      </c>
      <c r="BS165" s="162" t="n">
        <v>15.32611090357</v>
      </c>
      <c r="BT165" s="263" t="n">
        <v>0.287364579441938</v>
      </c>
      <c r="BU165" s="259" t="n">
        <v>1.91576386294625</v>
      </c>
      <c r="BV165" s="160" t="n">
        <v>54.9582273883037</v>
      </c>
      <c r="BW165" s="134" t="n">
        <v>104397</v>
      </c>
      <c r="BX165" s="149"/>
      <c r="BY165" s="264" t="n">
        <v>-0.264</v>
      </c>
      <c r="BZ165" s="161" t="n">
        <v>0.721</v>
      </c>
      <c r="CA165" s="272"/>
      <c r="CB165" s="163" t="n">
        <v>0.594097531538263</v>
      </c>
      <c r="CC165" s="133" t="n">
        <v>0.0846151365644449</v>
      </c>
      <c r="CD165" s="133" t="n">
        <v>0.485</v>
      </c>
      <c r="CE165" s="164" t="n">
        <v>0.0438518348228397</v>
      </c>
      <c r="CF165" s="164" t="n">
        <v>0.0707587382779199</v>
      </c>
      <c r="CG165" s="164" t="n">
        <v>0.0239566271061429</v>
      </c>
      <c r="CH165" s="164" t="n">
        <v>0.0134295046792532</v>
      </c>
      <c r="CI165" s="164" t="n">
        <v>0.0250677701466517</v>
      </c>
      <c r="CJ165" s="164" t="n">
        <v>0.0452599212621052</v>
      </c>
      <c r="CK165" s="164" t="n">
        <v>0.053967068019196</v>
      </c>
      <c r="CL165" s="164" t="n">
        <v>0.0540053832964549</v>
      </c>
      <c r="CM165" s="164" t="n">
        <v>0.0516394149257163</v>
      </c>
      <c r="CN165" s="164" t="n">
        <v>0.0744944778106651</v>
      </c>
      <c r="CO165" s="164" t="n">
        <v>0.0928379167983754</v>
      </c>
      <c r="CP165" s="164" t="n">
        <v>0.0952326216270583</v>
      </c>
      <c r="CQ165" s="164" t="n">
        <v>0.0881634529727866</v>
      </c>
      <c r="CR165" s="164" t="n">
        <v>0.118509152561855</v>
      </c>
      <c r="CS165" s="165" t="n">
        <v>0.594097531538263</v>
      </c>
      <c r="CT165" s="213" t="n">
        <v>-6889</v>
      </c>
      <c r="CU165" s="142" t="n">
        <v>0.14882611569298</v>
      </c>
      <c r="CV165" s="165" t="n">
        <v>0.028</v>
      </c>
      <c r="CW165" s="209" t="n">
        <v>49.3</v>
      </c>
      <c r="CX165" s="148" t="n">
        <v>7387</v>
      </c>
      <c r="CY165" s="163" t="n">
        <v>0.0593406593406593</v>
      </c>
      <c r="CZ165" s="164" t="n">
        <v>0.182417582417582</v>
      </c>
      <c r="DA165" s="164" t="n">
        <v>0.417582417582418</v>
      </c>
      <c r="DB165" s="164" t="n">
        <v>0.0164835164835165</v>
      </c>
      <c r="DC165" s="164" t="n">
        <v>0.0142857142857143</v>
      </c>
      <c r="DD165" s="142" t="n">
        <v>0.326373626373626</v>
      </c>
      <c r="DE165" s="194" t="n">
        <v>0</v>
      </c>
      <c r="DF165" s="189" t="n">
        <v>28</v>
      </c>
      <c r="DG165" s="189" t="n">
        <v>28</v>
      </c>
      <c r="DH165" s="5" t="n">
        <v>0</v>
      </c>
      <c r="DI165" s="5" t="n">
        <v>9</v>
      </c>
      <c r="DJ165" s="5" t="n">
        <v>0</v>
      </c>
      <c r="DK165" s="5" t="n">
        <v>4</v>
      </c>
      <c r="DL165" s="5" t="n">
        <v>0</v>
      </c>
      <c r="DM165" s="5" t="n">
        <v>0</v>
      </c>
      <c r="DN165" s="5" t="n">
        <v>6</v>
      </c>
      <c r="DO165" s="6" t="n">
        <v>2</v>
      </c>
      <c r="DP165" s="172"/>
      <c r="DQ165" s="172"/>
      <c r="DR165" s="166" t="n">
        <v>4.7</v>
      </c>
      <c r="DS165" s="276" t="n">
        <v>445.415098135004</v>
      </c>
      <c r="DT165" s="244"/>
      <c r="DU165" s="225"/>
      <c r="DV165" s="225"/>
      <c r="DW165" s="245"/>
      <c r="DX165" s="245"/>
      <c r="DY165" s="173"/>
      <c r="DZ165" s="172"/>
      <c r="EA165" s="172"/>
      <c r="EB165" s="172"/>
      <c r="EC165" s="172"/>
      <c r="ED165" s="172"/>
      <c r="EE165" s="172"/>
      <c r="EF165" s="170"/>
      <c r="EK165" s="211" t="n">
        <v>0.511905325942187</v>
      </c>
      <c r="EL165" s="143" t="n">
        <v>0.35730191569671</v>
      </c>
      <c r="EM165" s="143" t="n">
        <v>0.0165669072474297</v>
      </c>
      <c r="EN165" s="144" t="n">
        <v>0.0806</v>
      </c>
      <c r="EO165" s="0" t="n">
        <v>11.5</v>
      </c>
      <c r="EP165" s="132"/>
    </row>
    <row r="166" customFormat="false" ht="15" hidden="false" customHeight="true" outlineLevel="0" collapsed="false">
      <c r="A166" s="1" t="n">
        <v>2016</v>
      </c>
      <c r="B166" s="2" t="s">
        <v>206</v>
      </c>
      <c r="C166" s="126" t="n">
        <v>25671</v>
      </c>
      <c r="D166" s="127" t="n">
        <v>58383</v>
      </c>
      <c r="E166" s="128" t="n">
        <v>52.6275456389452</v>
      </c>
      <c r="F166" s="128" t="n">
        <v>23.1733802540148</v>
      </c>
      <c r="G166" s="129" t="n">
        <v>23.645</v>
      </c>
      <c r="H166" s="128" t="n">
        <v>83.2303296703297</v>
      </c>
      <c r="I166" s="128" t="n">
        <v>77.5056962025317</v>
      </c>
      <c r="J166" s="128" t="n">
        <v>38.5342307692308</v>
      </c>
      <c r="K166" s="128" t="n">
        <v>36.1148623853211</v>
      </c>
      <c r="L166" s="128" t="n">
        <v>75.785641025641</v>
      </c>
      <c r="M166" s="130" t="n">
        <v>41.0269736842105</v>
      </c>
      <c r="N166" s="131" t="n">
        <v>41.05</v>
      </c>
      <c r="O166" s="157" t="n">
        <v>227.699493670886</v>
      </c>
      <c r="P166" s="145" t="n">
        <v>0.140777929605198</v>
      </c>
      <c r="Q166" s="134" t="n">
        <v>52</v>
      </c>
      <c r="R166" s="135" t="n">
        <v>59</v>
      </c>
      <c r="S166" s="136" t="n">
        <f aca="false">Q166-R166</f>
        <v>-7</v>
      </c>
      <c r="T166" s="209" t="n">
        <v>38775</v>
      </c>
      <c r="U166" s="156" t="n">
        <v>0.0245261121856867</v>
      </c>
      <c r="V166" s="156" t="n">
        <v>0.335164410058027</v>
      </c>
      <c r="W166" s="156" t="n">
        <v>0.237111540941328</v>
      </c>
      <c r="X166" s="156" t="n">
        <v>0.193114119922631</v>
      </c>
      <c r="Y166" s="156" t="n">
        <v>0.0980528691166989</v>
      </c>
      <c r="Z166" s="156" t="n">
        <v>0.640309477756286</v>
      </c>
      <c r="AA166" s="156" t="n">
        <v>0.198710509348807</v>
      </c>
      <c r="AB166" s="156" t="n">
        <v>0.0106254029658285</v>
      </c>
      <c r="AC166" s="156" t="n">
        <v>0.0129722759509994</v>
      </c>
      <c r="AD166" s="156" t="n">
        <v>0.0190328820116054</v>
      </c>
      <c r="AE166" s="156" t="n">
        <v>0.113784655061251</v>
      </c>
      <c r="AF166" s="156" t="n">
        <v>0.248871695680206</v>
      </c>
      <c r="AG166" s="156" t="n">
        <v>0.0363120567375887</v>
      </c>
      <c r="AH166" s="211" t="n">
        <v>0.0166602192134107</v>
      </c>
      <c r="AI166" s="143" t="n">
        <v>0.0404900064474533</v>
      </c>
      <c r="AJ166" s="143" t="n">
        <v>0.0918891038039974</v>
      </c>
      <c r="AK166" s="143" t="n">
        <v>0.448588007736944</v>
      </c>
      <c r="AL166" s="143" t="n">
        <v>0.315357833655706</v>
      </c>
      <c r="AM166" s="143" t="n">
        <v>0.0822695035460993</v>
      </c>
      <c r="AN166" s="144" t="n">
        <v>0.00474532559638943</v>
      </c>
      <c r="AO166" s="142" t="n">
        <v>0.123</v>
      </c>
      <c r="AP166" s="134" t="n">
        <v>49.3</v>
      </c>
      <c r="AQ166" s="143" t="n">
        <v>0.024340770791075</v>
      </c>
      <c r="AR166" s="143" t="n">
        <v>0.184584178498986</v>
      </c>
      <c r="AS166" s="143" t="n">
        <v>0.160243407707911</v>
      </c>
      <c r="AT166" s="143" t="n">
        <v>0.105476673427992</v>
      </c>
      <c r="AU166" s="143" t="n">
        <v>0.221095334685598</v>
      </c>
      <c r="AV166" s="143" t="n">
        <v>0.158215010141988</v>
      </c>
      <c r="AW166" s="144" t="n">
        <v>0.308316430020284</v>
      </c>
      <c r="AX166" s="191"/>
      <c r="AY166" s="191"/>
      <c r="AZ166" s="275" t="n">
        <v>2305</v>
      </c>
      <c r="BA166" s="148" t="n">
        <v>1565</v>
      </c>
      <c r="BB166" s="213" t="n">
        <v>18819.5426679319</v>
      </c>
      <c r="BC166" s="133" t="n">
        <v>3.79686885374304</v>
      </c>
      <c r="BD166" s="175" t="n">
        <v>2.689257</v>
      </c>
      <c r="BE166" s="176" t="n">
        <v>1.494031</v>
      </c>
      <c r="BF166" s="176" t="n">
        <v>2.988061</v>
      </c>
      <c r="BG166" s="177" t="n">
        <v>1.64343</v>
      </c>
      <c r="BH166" s="209"/>
      <c r="BI166" s="209"/>
      <c r="BJ166" s="7"/>
      <c r="BK166" s="156" t="n">
        <v>0.208811112290644</v>
      </c>
      <c r="BL166" s="157" t="n">
        <v>20.1313179026925</v>
      </c>
      <c r="BM166" s="158"/>
      <c r="BN166" s="153"/>
      <c r="BO166" s="159"/>
      <c r="BP166" s="159"/>
      <c r="BQ166" s="162" t="n">
        <v>15.0897</v>
      </c>
      <c r="BR166" s="162" t="n">
        <v>20</v>
      </c>
      <c r="BS166" s="162" t="n">
        <v>17.8632035869313</v>
      </c>
      <c r="BT166" s="263" t="n">
        <v>1.78632035869313</v>
      </c>
      <c r="BU166" s="259" t="n">
        <v>9.8247619728122</v>
      </c>
      <c r="BV166" s="160" t="n">
        <v>91.5402791290911</v>
      </c>
      <c r="BW166" s="134" t="n">
        <v>111962</v>
      </c>
      <c r="BX166" s="149"/>
      <c r="BY166" s="264" t="n">
        <v>-0.435</v>
      </c>
      <c r="BZ166" s="161" t="n">
        <v>0.774</v>
      </c>
      <c r="CA166" s="272"/>
      <c r="CB166" s="163" t="n">
        <v>0.587029527875529</v>
      </c>
      <c r="CC166" s="133" t="n">
        <v>0.0965690376569038</v>
      </c>
      <c r="CD166" s="133" t="n">
        <v>0.501</v>
      </c>
      <c r="CE166" s="164" t="n">
        <v>0.0457119379789572</v>
      </c>
      <c r="CF166" s="164" t="n">
        <v>0.0672728247083832</v>
      </c>
      <c r="CG166" s="164" t="n">
        <v>0.0225790893338811</v>
      </c>
      <c r="CH166" s="164" t="n">
        <v>0.01350458191172</v>
      </c>
      <c r="CI166" s="164" t="n">
        <v>0.0269466426108858</v>
      </c>
      <c r="CJ166" s="164" t="n">
        <v>0.0486593665708008</v>
      </c>
      <c r="CK166" s="164" t="n">
        <v>0.0563494757149747</v>
      </c>
      <c r="CL166" s="164" t="n">
        <v>0.056528107750844</v>
      </c>
      <c r="CM166" s="164" t="n">
        <v>0.0495525267501474</v>
      </c>
      <c r="CN166" s="164" t="n">
        <v>0.0705953805755524</v>
      </c>
      <c r="CO166" s="164" t="n">
        <v>0.0914863971704686</v>
      </c>
      <c r="CP166" s="164" t="n">
        <v>0.0900930672906879</v>
      </c>
      <c r="CQ166" s="164" t="n">
        <v>0.0833139815294475</v>
      </c>
      <c r="CR166" s="164" t="n">
        <v>0.122702345438631</v>
      </c>
      <c r="CS166" s="165" t="n">
        <v>0.587029527875529</v>
      </c>
      <c r="CT166" s="213" t="n">
        <v>-2928</v>
      </c>
      <c r="CU166" s="142" t="n">
        <v>0.154704274664618</v>
      </c>
      <c r="CV166" s="165" t="n">
        <v>0.03</v>
      </c>
      <c r="CW166" s="209" t="n">
        <v>49.3</v>
      </c>
      <c r="CX166" s="148" t="n">
        <v>7532</v>
      </c>
      <c r="CY166" s="163" t="n">
        <v>0.100840336134454</v>
      </c>
      <c r="CZ166" s="164" t="n">
        <v>0.222088835534214</v>
      </c>
      <c r="DA166" s="164" t="n">
        <v>0.41656662665066</v>
      </c>
      <c r="DB166" s="164" t="n">
        <v>0.0120048019207683</v>
      </c>
      <c r="DC166" s="164" t="n">
        <v>0</v>
      </c>
      <c r="DD166" s="142" t="n">
        <v>0.260504201680672</v>
      </c>
      <c r="DE166" s="194" t="n">
        <v>0</v>
      </c>
      <c r="DF166" s="189" t="n">
        <v>24</v>
      </c>
      <c r="DG166" s="189" t="n">
        <v>24</v>
      </c>
      <c r="DH166" s="5" t="n">
        <v>0</v>
      </c>
      <c r="DI166" s="5" t="n">
        <v>9</v>
      </c>
      <c r="DJ166" s="5" t="n">
        <v>0</v>
      </c>
      <c r="DK166" s="5" t="n">
        <v>3</v>
      </c>
      <c r="DL166" s="5" t="n">
        <v>0</v>
      </c>
      <c r="DM166" s="5" t="n">
        <v>0</v>
      </c>
      <c r="DN166" s="5" t="n">
        <v>5</v>
      </c>
      <c r="DO166" s="6" t="n">
        <v>1</v>
      </c>
      <c r="DP166" s="274" t="n">
        <v>0.0128</v>
      </c>
      <c r="DQ166" s="274" t="n">
        <v>0.1809</v>
      </c>
      <c r="DR166" s="166" t="n">
        <v>4.1</v>
      </c>
      <c r="DS166" s="276" t="n">
        <v>458.191172004787</v>
      </c>
      <c r="DT166" s="244"/>
      <c r="DU166" s="225"/>
      <c r="DV166" s="225"/>
      <c r="DW166" s="245"/>
      <c r="DX166" s="245"/>
      <c r="DY166" s="173"/>
      <c r="DZ166" s="172"/>
      <c r="EA166" s="172"/>
      <c r="EB166" s="172"/>
      <c r="EC166" s="172"/>
      <c r="ED166" s="172"/>
      <c r="EE166" s="172"/>
      <c r="EF166" s="170"/>
      <c r="EK166" s="211" t="n">
        <v>0.346712016286618</v>
      </c>
      <c r="EL166" s="143" t="n">
        <v>0.374371468984294</v>
      </c>
      <c r="EM166" s="143" t="n">
        <v>0.0357537057779885</v>
      </c>
      <c r="EN166" s="144" t="n">
        <v>0.1173</v>
      </c>
      <c r="EO166" s="0" t="n">
        <v>18.1</v>
      </c>
      <c r="EP166" s="132"/>
    </row>
    <row r="167" customFormat="false" ht="15" hidden="false" customHeight="true" outlineLevel="0" collapsed="false">
      <c r="A167" s="1" t="n">
        <v>2016</v>
      </c>
      <c r="B167" s="2" t="s">
        <v>207</v>
      </c>
      <c r="C167" s="126" t="n">
        <v>24043</v>
      </c>
      <c r="D167" s="127" t="n">
        <v>59051</v>
      </c>
      <c r="E167" s="128" t="n">
        <v>53.2197551020408</v>
      </c>
      <c r="F167" s="128" t="n">
        <v>21.871254521971</v>
      </c>
      <c r="G167" s="129" t="n">
        <v>31.3115789473684</v>
      </c>
      <c r="H167" s="128" t="n">
        <v>76.2296062992126</v>
      </c>
      <c r="I167" s="128" t="n">
        <v>67.1286868686869</v>
      </c>
      <c r="J167" s="128" t="n">
        <v>49.6456097560976</v>
      </c>
      <c r="K167" s="128" t="n">
        <v>32.7631460674157</v>
      </c>
      <c r="L167" s="128" t="n">
        <v>98.6137804878049</v>
      </c>
      <c r="M167" s="130" t="n">
        <v>43.7553629032258</v>
      </c>
      <c r="N167" s="131" t="n">
        <v>40.96</v>
      </c>
      <c r="O167" s="157" t="n">
        <v>225.730505050505</v>
      </c>
      <c r="P167" s="145" t="n">
        <v>0.47916215456708</v>
      </c>
      <c r="Q167" s="134" t="n">
        <v>182</v>
      </c>
      <c r="R167" s="135" t="n">
        <v>104</v>
      </c>
      <c r="S167" s="136" t="n">
        <f aca="false">Q167-R167</f>
        <v>78</v>
      </c>
      <c r="T167" s="209" t="n">
        <v>36389</v>
      </c>
      <c r="U167" s="156" t="n">
        <v>0.0253269784970073</v>
      </c>
      <c r="V167" s="156" t="n">
        <v>0.304293209192345</v>
      </c>
      <c r="W167" s="156" t="n">
        <v>0.196704352323949</v>
      </c>
      <c r="X167" s="156" t="n">
        <v>0.165133377669401</v>
      </c>
      <c r="Y167" s="156" t="n">
        <v>0.107588856868396</v>
      </c>
      <c r="Z167" s="156" t="n">
        <v>0.670379812310648</v>
      </c>
      <c r="AA167" s="156" t="n">
        <v>0.230676863962166</v>
      </c>
      <c r="AB167" s="156" t="n">
        <v>0.00689056380699032</v>
      </c>
      <c r="AC167" s="156" t="n">
        <v>0.0115827976058524</v>
      </c>
      <c r="AD167" s="156" t="n">
        <v>0.00761102490209118</v>
      </c>
      <c r="AE167" s="156" t="n">
        <v>0.0810056897953151</v>
      </c>
      <c r="AF167" s="156" t="n">
        <v>0.29971181556196</v>
      </c>
      <c r="AG167" s="156" t="n">
        <v>0.0329010566762728</v>
      </c>
      <c r="AH167" s="211" t="n">
        <v>0.0140582280351733</v>
      </c>
      <c r="AI167" s="143" t="n">
        <v>0.0407337619153181</v>
      </c>
      <c r="AJ167" s="143" t="n">
        <v>0.102785782901057</v>
      </c>
      <c r="AK167" s="143" t="n">
        <v>0.449419936451637</v>
      </c>
      <c r="AL167" s="143" t="n">
        <v>0.304625729697776</v>
      </c>
      <c r="AM167" s="143" t="n">
        <v>0.0817446242518289</v>
      </c>
      <c r="AN167" s="144" t="n">
        <v>0.00663193674721052</v>
      </c>
      <c r="AO167" s="142" t="n">
        <v>0.108</v>
      </c>
      <c r="AP167" s="134" t="n">
        <v>73.5</v>
      </c>
      <c r="AQ167" s="143" t="n">
        <v>0.0258503401360544</v>
      </c>
      <c r="AR167" s="143" t="n">
        <v>0.172789115646258</v>
      </c>
      <c r="AS167" s="143" t="n">
        <v>0.13469387755102</v>
      </c>
      <c r="AT167" s="143" t="n">
        <v>0.11156462585034</v>
      </c>
      <c r="AU167" s="143" t="n">
        <v>0.242176870748299</v>
      </c>
      <c r="AV167" s="143" t="n">
        <v>0.11156462585034</v>
      </c>
      <c r="AW167" s="144" t="n">
        <v>0.337414965986395</v>
      </c>
      <c r="AX167" s="191"/>
      <c r="AY167" s="191"/>
      <c r="AZ167" s="275" t="n">
        <v>2353</v>
      </c>
      <c r="BA167" s="148" t="n">
        <v>1619</v>
      </c>
      <c r="BB167" s="213" t="n">
        <v>19511.5430996254</v>
      </c>
      <c r="BC167" s="133" t="n">
        <v>4.19038041974252</v>
      </c>
      <c r="BD167" s="175" t="n">
        <v>2.699808</v>
      </c>
      <c r="BE167" s="176" t="n">
        <v>0.71995</v>
      </c>
      <c r="BF167" s="176" t="n">
        <v>3.329762</v>
      </c>
      <c r="BG167" s="177" t="n">
        <v>1.52989</v>
      </c>
      <c r="BH167" s="209"/>
      <c r="BI167" s="209"/>
      <c r="BJ167" s="7"/>
      <c r="BK167" s="156" t="n">
        <v>0.148466536457942</v>
      </c>
      <c r="BL167" s="157" t="n">
        <v>12.7889825016202</v>
      </c>
      <c r="BM167" s="158"/>
      <c r="BN167" s="153"/>
      <c r="BO167" s="159"/>
      <c r="BP167" s="159"/>
      <c r="BQ167" s="162" t="n">
        <v>21.5085</v>
      </c>
      <c r="BR167" s="162" t="n">
        <v>5</v>
      </c>
      <c r="BS167" s="162" t="n">
        <v>2.79565443474663</v>
      </c>
      <c r="BT167" s="263" t="n">
        <v>0.279565443474663</v>
      </c>
      <c r="BU167" s="259" t="n">
        <v>1.67739266084798</v>
      </c>
      <c r="BV167" s="160" t="n">
        <v>79.2506923673424</v>
      </c>
      <c r="BW167" s="134" t="n">
        <v>178849</v>
      </c>
      <c r="BX167" s="149"/>
      <c r="BY167" s="264" t="n">
        <v>-1.96</v>
      </c>
      <c r="BZ167" s="161" t="n">
        <v>0.802</v>
      </c>
      <c r="CA167" s="272"/>
      <c r="CB167" s="163" t="n">
        <v>0.600271737611057</v>
      </c>
      <c r="CC167" s="133" t="n">
        <v>0.0700553288995697</v>
      </c>
      <c r="CD167" s="133" t="n">
        <v>0.503</v>
      </c>
      <c r="CE167" s="164" t="n">
        <v>0.0491028744918898</v>
      </c>
      <c r="CF167" s="164" t="n">
        <v>0.0743140861844349</v>
      </c>
      <c r="CG167" s="164" t="n">
        <v>0.0246632634233348</v>
      </c>
      <c r="CH167" s="164" t="n">
        <v>0.0156500735257116</v>
      </c>
      <c r="CI167" s="164" t="n">
        <v>0.0276825702128611</v>
      </c>
      <c r="CJ167" s="164" t="n">
        <v>0.0465756028828789</v>
      </c>
      <c r="CK167" s="164" t="n">
        <v>0.0558571756062377</v>
      </c>
      <c r="CL167" s="164" t="n">
        <v>0.0595250742246252</v>
      </c>
      <c r="CM167" s="164" t="n">
        <v>0.051825841911333</v>
      </c>
      <c r="CN167" s="164" t="n">
        <v>0.0722453019027224</v>
      </c>
      <c r="CO167" s="164" t="n">
        <v>0.0946888157048684</v>
      </c>
      <c r="CP167" s="164" t="n">
        <v>0.0913452130009114</v>
      </c>
      <c r="CQ167" s="164" t="n">
        <v>0.0848760686389077</v>
      </c>
      <c r="CR167" s="164" t="n">
        <v>0.112827021677504</v>
      </c>
      <c r="CS167" s="165" t="n">
        <v>0.600271737611057</v>
      </c>
      <c r="CT167" s="213" t="n">
        <v>-14219</v>
      </c>
      <c r="CU167" s="142" t="n">
        <v>0.138821016611779</v>
      </c>
      <c r="CV167" s="165" t="n">
        <v>0.041</v>
      </c>
      <c r="CW167" s="209" t="n">
        <v>48.1</v>
      </c>
      <c r="CX167" s="148" t="n">
        <v>13291</v>
      </c>
      <c r="CY167" s="163" t="n">
        <v>0.0877308707124011</v>
      </c>
      <c r="CZ167" s="164" t="n">
        <v>0.137862796833773</v>
      </c>
      <c r="DA167" s="164" t="n">
        <v>0.428100263852243</v>
      </c>
      <c r="DB167" s="164" t="n">
        <v>0.0257255936675462</v>
      </c>
      <c r="DC167" s="164" t="n">
        <v>0.00593667546174143</v>
      </c>
      <c r="DD167" s="142" t="n">
        <v>0.340369393139842</v>
      </c>
      <c r="DE167" s="194" t="n">
        <v>0</v>
      </c>
      <c r="DF167" s="189" t="n">
        <v>37</v>
      </c>
      <c r="DG167" s="189" t="n">
        <v>37</v>
      </c>
      <c r="DH167" s="5" t="n">
        <v>0</v>
      </c>
      <c r="DI167" s="5" t="n">
        <v>15</v>
      </c>
      <c r="DJ167" s="5" t="n">
        <v>0</v>
      </c>
      <c r="DK167" s="5" t="n">
        <v>8</v>
      </c>
      <c r="DL167" s="5" t="n">
        <v>2</v>
      </c>
      <c r="DM167" s="5" t="n">
        <v>0</v>
      </c>
      <c r="DN167" s="5" t="n">
        <v>8</v>
      </c>
      <c r="DO167" s="6" t="n">
        <v>2</v>
      </c>
      <c r="DP167" s="172"/>
      <c r="DQ167" s="172"/>
      <c r="DR167" s="166" t="n">
        <v>3.6</v>
      </c>
      <c r="DS167" s="276" t="n">
        <v>758.740613590235</v>
      </c>
      <c r="DT167" s="244"/>
      <c r="DU167" s="225"/>
      <c r="DV167" s="225"/>
      <c r="DW167" s="245"/>
      <c r="DX167" s="245"/>
      <c r="DY167" s="173"/>
      <c r="DZ167" s="172"/>
      <c r="EA167" s="172"/>
      <c r="EB167" s="172"/>
      <c r="EC167" s="172"/>
      <c r="ED167" s="172"/>
      <c r="EE167" s="172"/>
      <c r="EF167" s="170"/>
      <c r="EK167" s="211" t="n">
        <v>0.370364462169048</v>
      </c>
      <c r="EL167" s="143" t="n">
        <v>0.475834718068018</v>
      </c>
      <c r="EM167" s="143" t="n">
        <v>0.037265979838263</v>
      </c>
      <c r="EN167" s="144" t="n">
        <v>0.0972</v>
      </c>
      <c r="EO167" s="0" t="n">
        <v>47.3</v>
      </c>
      <c r="EP167" s="132"/>
    </row>
    <row r="168" customFormat="false" ht="15" hidden="false" customHeight="true" outlineLevel="0" collapsed="false">
      <c r="A168" s="1" t="n">
        <v>2016</v>
      </c>
      <c r="B168" s="2" t="s">
        <v>208</v>
      </c>
      <c r="C168" s="126" t="n">
        <v>30723</v>
      </c>
      <c r="D168" s="127" t="n">
        <v>78925</v>
      </c>
      <c r="E168" s="128" t="n">
        <v>71.1432236842105</v>
      </c>
      <c r="F168" s="128" t="n">
        <v>27.7689127420266</v>
      </c>
      <c r="G168" s="129" t="n">
        <v>19.6311111111111</v>
      </c>
      <c r="H168" s="128" t="n">
        <v>144.809401709402</v>
      </c>
      <c r="I168" s="128" t="n">
        <v>48.9026086956522</v>
      </c>
      <c r="J168" s="128" t="n">
        <v>40.7678571428571</v>
      </c>
      <c r="K168" s="128" t="n">
        <v>33.2893939393939</v>
      </c>
      <c r="L168" s="128" t="n">
        <v>102.271777777778</v>
      </c>
      <c r="M168" s="130" t="n">
        <v>41.0278512396694</v>
      </c>
      <c r="N168" s="131" t="n">
        <v>55.26</v>
      </c>
      <c r="O168" s="157" t="n">
        <v>250.613913043478</v>
      </c>
      <c r="P168" s="145" t="n">
        <v>0.17743095794906</v>
      </c>
      <c r="Q168" s="134" t="n">
        <v>98</v>
      </c>
      <c r="R168" s="135" t="n">
        <v>60</v>
      </c>
      <c r="S168" s="136" t="n">
        <f aca="false">Q168-R168</f>
        <v>38</v>
      </c>
      <c r="T168" s="209" t="n">
        <v>36389</v>
      </c>
      <c r="U168" s="156" t="n">
        <v>0.0284151804116629</v>
      </c>
      <c r="V168" s="156" t="n">
        <v>0.460688669652917</v>
      </c>
      <c r="W168" s="156" t="n">
        <v>0.354859985160351</v>
      </c>
      <c r="X168" s="156" t="n">
        <v>0.178378081288301</v>
      </c>
      <c r="Y168" s="156" t="n">
        <v>0.105828684492566</v>
      </c>
      <c r="Z168" s="156" t="n">
        <v>0.5108686691033</v>
      </c>
      <c r="AA168" s="156" t="n">
        <v>0.183654401055264</v>
      </c>
      <c r="AB168" s="156" t="n">
        <v>0.0048091456209294</v>
      </c>
      <c r="AC168" s="156" t="n">
        <v>0.00414960565005908</v>
      </c>
      <c r="AD168" s="156" t="n">
        <v>0.00950836791338042</v>
      </c>
      <c r="AE168" s="156" t="n">
        <v>0.0617219489406139</v>
      </c>
      <c r="AF168" s="156" t="n">
        <v>0.215532166313996</v>
      </c>
      <c r="AG168" s="156" t="n">
        <v>0.0314930336090577</v>
      </c>
      <c r="AH168" s="211" t="n">
        <v>0.0151969001621369</v>
      </c>
      <c r="AI168" s="143" t="n">
        <v>0.0404243040479266</v>
      </c>
      <c r="AJ168" s="143" t="n">
        <v>0.0939020033526615</v>
      </c>
      <c r="AK168" s="143" t="n">
        <v>0.413091868421776</v>
      </c>
      <c r="AL168" s="143" t="n">
        <v>0.341724147407183</v>
      </c>
      <c r="AM168" s="143" t="n">
        <v>0.0911814009728215</v>
      </c>
      <c r="AN168" s="144" t="n">
        <v>0.00447937563549424</v>
      </c>
      <c r="AO168" s="142" t="n">
        <v>0.085</v>
      </c>
      <c r="AP168" s="134" t="n">
        <v>45.6</v>
      </c>
      <c r="AQ168" s="143" t="n">
        <v>0.0394736842105263</v>
      </c>
      <c r="AR168" s="143" t="n">
        <v>0.256578947368421</v>
      </c>
      <c r="AS168" s="143" t="n">
        <v>0.151315789473684</v>
      </c>
      <c r="AT168" s="143" t="n">
        <v>0.12280701754386</v>
      </c>
      <c r="AU168" s="143" t="n">
        <v>0.217105263157895</v>
      </c>
      <c r="AV168" s="143" t="n">
        <v>0.0986842105263158</v>
      </c>
      <c r="AW168" s="144" t="n">
        <v>0.265350877192982</v>
      </c>
      <c r="AX168" s="191"/>
      <c r="AY168" s="191"/>
      <c r="AZ168" s="275" t="n">
        <v>2348</v>
      </c>
      <c r="BA168" s="148" t="n">
        <v>1609</v>
      </c>
      <c r="BB168" s="213" t="n">
        <v>19107.9822400712</v>
      </c>
      <c r="BC168" s="133" t="n">
        <v>4.44116809003396</v>
      </c>
      <c r="BD168" s="175" t="n">
        <v>2.513193</v>
      </c>
      <c r="BE168" s="176" t="n">
        <v>0.837732</v>
      </c>
      <c r="BF168" s="176" t="n">
        <v>3.63017</v>
      </c>
      <c r="BG168" s="177" t="n">
        <v>1.11698</v>
      </c>
      <c r="BH168" s="209"/>
      <c r="BI168" s="209"/>
      <c r="BJ168" s="7"/>
      <c r="BK168" s="156" t="n">
        <v>0.305007290444184</v>
      </c>
      <c r="BL168" s="157" t="n">
        <v>11.9505341384115</v>
      </c>
      <c r="BM168" s="158"/>
      <c r="BN168" s="155"/>
      <c r="BO168" s="146"/>
      <c r="BP168" s="146"/>
      <c r="BQ168" s="162" t="n">
        <v>18.7093</v>
      </c>
      <c r="BR168" s="162" t="n">
        <v>6</v>
      </c>
      <c r="BS168" s="162" t="n">
        <v>5.13584304863643</v>
      </c>
      <c r="BT168" s="263" t="n">
        <v>0.342389536575762</v>
      </c>
      <c r="BU168" s="259" t="n">
        <v>2.56792152431822</v>
      </c>
      <c r="BV168" s="160" t="n">
        <v>70.5058027604604</v>
      </c>
      <c r="BW168" s="134" t="n">
        <v>116826</v>
      </c>
      <c r="BX168" s="149"/>
      <c r="BY168" s="264" t="n">
        <v>-0.69</v>
      </c>
      <c r="BZ168" s="161" t="n">
        <v>0.694</v>
      </c>
      <c r="CA168" s="272"/>
      <c r="CB168" s="163" t="n">
        <v>0.599001934500882</v>
      </c>
      <c r="CC168" s="133" t="n">
        <v>0.0753083067777476</v>
      </c>
      <c r="CD168" s="133" t="n">
        <v>0.398</v>
      </c>
      <c r="CE168" s="164" t="n">
        <v>0.0439200178042559</v>
      </c>
      <c r="CF168" s="164" t="n">
        <v>0.069684830431582</v>
      </c>
      <c r="CG168" s="164" t="n">
        <v>0.0245493297724822</v>
      </c>
      <c r="CH168" s="164" t="n">
        <v>0.0133275127112115</v>
      </c>
      <c r="CI168" s="164" t="n">
        <v>0.0230085768578912</v>
      </c>
      <c r="CJ168" s="164" t="n">
        <v>0.0417800832006574</v>
      </c>
      <c r="CK168" s="164" t="n">
        <v>0.0518634550528136</v>
      </c>
      <c r="CL168" s="164" t="n">
        <v>0.0540804273021417</v>
      </c>
      <c r="CM168" s="164" t="n">
        <v>0.0481913272730385</v>
      </c>
      <c r="CN168" s="164" t="n">
        <v>0.0751545032783798</v>
      </c>
      <c r="CO168" s="164" t="n">
        <v>0.0986595449643059</v>
      </c>
      <c r="CP168" s="164" t="n">
        <v>0.099943505726465</v>
      </c>
      <c r="CQ168" s="164" t="n">
        <v>0.092992998133977</v>
      </c>
      <c r="CR168" s="164" t="n">
        <v>0.119562426172256</v>
      </c>
      <c r="CS168" s="165" t="n">
        <v>0.599001934500882</v>
      </c>
      <c r="CT168" s="213" t="n">
        <v>-7800</v>
      </c>
      <c r="CU168" s="142" t="n">
        <v>0.143281461318542</v>
      </c>
      <c r="CV168" s="165" t="n">
        <v>0.032</v>
      </c>
      <c r="CW168" s="209" t="n">
        <v>49.5</v>
      </c>
      <c r="CX168" s="148" t="n">
        <v>8141</v>
      </c>
      <c r="CY168" s="163" t="n">
        <v>0.0643500643500644</v>
      </c>
      <c r="CZ168" s="164" t="n">
        <v>0.171171171171171</v>
      </c>
      <c r="DA168" s="164" t="n">
        <v>0.402831402831403</v>
      </c>
      <c r="DB168" s="164" t="n">
        <v>0.0296010296010296</v>
      </c>
      <c r="DC168" s="164" t="n">
        <v>0</v>
      </c>
      <c r="DD168" s="142" t="n">
        <v>0.361647361647362</v>
      </c>
      <c r="DE168" s="194" t="n">
        <v>0</v>
      </c>
      <c r="DF168" s="189" t="n">
        <v>25</v>
      </c>
      <c r="DG168" s="189" t="n">
        <v>24</v>
      </c>
      <c r="DH168" s="5" t="n">
        <v>0</v>
      </c>
      <c r="DI168" s="5" t="n">
        <v>6</v>
      </c>
      <c r="DJ168" s="5" t="n">
        <v>0</v>
      </c>
      <c r="DK168" s="5" t="n">
        <v>4</v>
      </c>
      <c r="DL168" s="5" t="n">
        <v>0</v>
      </c>
      <c r="DM168" s="5" t="n">
        <v>0</v>
      </c>
      <c r="DN168" s="5" t="n">
        <v>4</v>
      </c>
      <c r="DO168" s="6" t="n">
        <v>1</v>
      </c>
      <c r="DP168" s="172"/>
      <c r="DQ168" s="172"/>
      <c r="DR168" s="166" t="n">
        <v>3.1</v>
      </c>
      <c r="DS168" s="276" t="n">
        <v>447.674319072809</v>
      </c>
      <c r="DT168" s="244"/>
      <c r="DU168" s="225"/>
      <c r="DV168" s="225"/>
      <c r="DW168" s="245"/>
      <c r="DX168" s="245"/>
      <c r="DY168" s="173"/>
      <c r="DZ168" s="172"/>
      <c r="EA168" s="172"/>
      <c r="EB168" s="172"/>
      <c r="EC168" s="172"/>
      <c r="ED168" s="172"/>
      <c r="EE168" s="172"/>
      <c r="EF168" s="170"/>
      <c r="EK168" s="211" t="n">
        <v>0.351303886008799</v>
      </c>
      <c r="EL168" s="143" t="n">
        <v>0.446441396042173</v>
      </c>
      <c r="EM168" s="143" t="n">
        <v>0.0289081878368347</v>
      </c>
      <c r="EN168" s="144" t="n">
        <v>0.0977</v>
      </c>
      <c r="EO168" s="0" t="n">
        <v>17.4</v>
      </c>
      <c r="EP168" s="132"/>
    </row>
    <row r="169" customFormat="false" ht="15" hidden="false" customHeight="true" outlineLevel="0" collapsed="false">
      <c r="A169" s="1" t="n">
        <v>2016</v>
      </c>
      <c r="B169" s="2" t="s">
        <v>209</v>
      </c>
      <c r="C169" s="126" t="n">
        <v>33467</v>
      </c>
      <c r="D169" s="127" t="n">
        <v>73584</v>
      </c>
      <c r="E169" s="128" t="n">
        <v>66.2469076305221</v>
      </c>
      <c r="F169" s="128" t="n">
        <v>30.0334646266637</v>
      </c>
      <c r="G169" s="129" t="n">
        <v>23.0266666666667</v>
      </c>
      <c r="H169" s="128" t="n">
        <v>114.53198757764</v>
      </c>
      <c r="I169" s="128" t="n">
        <v>111.559150326797</v>
      </c>
      <c r="J169" s="128" t="n">
        <v>45.8364179104478</v>
      </c>
      <c r="K169" s="128" t="n">
        <v>43.998778280543</v>
      </c>
      <c r="L169" s="128" t="n">
        <v>88.7146226415094</v>
      </c>
      <c r="M169" s="130" t="n">
        <v>48.916432748538</v>
      </c>
      <c r="N169" s="131" t="n">
        <v>50.36</v>
      </c>
      <c r="O169" s="157" t="n">
        <v>258.296470588235</v>
      </c>
      <c r="P169" s="145" t="n">
        <v>0.477879449464769</v>
      </c>
      <c r="Q169" s="134" t="n">
        <v>298</v>
      </c>
      <c r="R169" s="135" t="n">
        <v>146</v>
      </c>
      <c r="S169" s="136" t="n">
        <v>1</v>
      </c>
      <c r="T169" s="209" t="n">
        <v>5933</v>
      </c>
      <c r="U169" s="156" t="n">
        <v>0.0264360258290763</v>
      </c>
      <c r="V169" s="156" t="n">
        <v>0.331158430698161</v>
      </c>
      <c r="W169" s="156" t="n">
        <v>0.254328730632408</v>
      </c>
      <c r="X169" s="156" t="n">
        <v>0.243201321801291</v>
      </c>
      <c r="Y169" s="156" t="n">
        <v>0.0768297000657529</v>
      </c>
      <c r="Z169" s="156" t="n">
        <v>0.642405543472763</v>
      </c>
      <c r="AA169" s="156" t="n">
        <v>0.296376848245747</v>
      </c>
      <c r="AB169" s="156" t="n">
        <v>0.00418120816684369</v>
      </c>
      <c r="AC169" s="156" t="n">
        <v>0.0099135096859036</v>
      </c>
      <c r="AD169" s="156" t="n">
        <v>0.00760372936792946</v>
      </c>
      <c r="AE169" s="156" t="n">
        <v>0.108003304503229</v>
      </c>
      <c r="AF169" s="156" t="n">
        <v>0.191273413922749</v>
      </c>
      <c r="AG169" s="156" t="n">
        <v>0.0250535295803618</v>
      </c>
      <c r="AH169" s="211" t="n">
        <v>0.0179387318125875</v>
      </c>
      <c r="AI169" s="143" t="n">
        <v>0.0483030701532548</v>
      </c>
      <c r="AJ169" s="143" t="n">
        <v>0.106839984489066</v>
      </c>
      <c r="AK169" s="143" t="n">
        <v>0.471346922259876</v>
      </c>
      <c r="AL169" s="143" t="n">
        <v>0.280967072985686</v>
      </c>
      <c r="AM169" s="143" t="n">
        <v>0.0682818269182136</v>
      </c>
      <c r="AN169" s="144" t="n">
        <v>0.00632239138131607</v>
      </c>
      <c r="AO169" s="142" t="n">
        <v>0.122</v>
      </c>
      <c r="AP169" s="134" t="n">
        <v>74.7</v>
      </c>
      <c r="AQ169" s="143" t="n">
        <v>0.0281124497991968</v>
      </c>
      <c r="AR169" s="143" t="n">
        <v>0.215528781793842</v>
      </c>
      <c r="AS169" s="143" t="n">
        <v>0.204819277108434</v>
      </c>
      <c r="AT169" s="143" t="n">
        <v>0.0896921017402945</v>
      </c>
      <c r="AU169" s="143" t="n">
        <v>0.295850066934404</v>
      </c>
      <c r="AV169" s="143" t="n">
        <v>0.14190093708166</v>
      </c>
      <c r="AW169" s="144" t="n">
        <v>0.228915662650602</v>
      </c>
      <c r="AX169" s="191"/>
      <c r="AY169" s="191"/>
      <c r="AZ169" s="275" t="n">
        <v>2497</v>
      </c>
      <c r="BA169" s="148" t="n">
        <v>1612</v>
      </c>
      <c r="BB169" s="213" t="n">
        <v>19844.9317517707</v>
      </c>
      <c r="BC169" s="133" t="n">
        <v>2.25187780468678</v>
      </c>
      <c r="BD169" s="175" t="n">
        <v>4.098198</v>
      </c>
      <c r="BE169" s="176" t="n">
        <v>2.439405</v>
      </c>
      <c r="BF169" s="176" t="n">
        <v>5.073954</v>
      </c>
      <c r="BG169" s="177" t="n">
        <v>2.53698</v>
      </c>
      <c r="BH169" s="209"/>
      <c r="BI169" s="209"/>
      <c r="BJ169" s="7"/>
      <c r="BK169" s="156" t="n">
        <v>0.104326378046173</v>
      </c>
      <c r="BL169" s="157" t="n">
        <v>13.9882168106834</v>
      </c>
      <c r="BM169" s="158"/>
      <c r="BN169" s="153"/>
      <c r="BO169" s="159"/>
      <c r="BP169" s="159"/>
      <c r="BQ169" s="162" t="n">
        <v>36.0056</v>
      </c>
      <c r="BR169" s="162" t="n">
        <v>86</v>
      </c>
      <c r="BS169" s="162" t="n">
        <v>52.1936505817164</v>
      </c>
      <c r="BT169" s="263" t="n">
        <v>1.15311553610769</v>
      </c>
      <c r="BU169" s="259" t="n">
        <v>7.28283496489067</v>
      </c>
      <c r="BV169" s="160" t="n">
        <v>78.3046530084639</v>
      </c>
      <c r="BW169" s="134" t="n">
        <v>164771</v>
      </c>
      <c r="BX169" s="149"/>
      <c r="BY169" s="264" t="n">
        <v>0.742</v>
      </c>
      <c r="BZ169" s="161" t="n">
        <v>0.88</v>
      </c>
      <c r="CA169" s="272"/>
      <c r="CB169" s="163" t="n">
        <v>0.619884567065806</v>
      </c>
      <c r="CC169" s="133" t="n">
        <v>0.0551209626097769</v>
      </c>
      <c r="CD169" s="133" t="n">
        <v>0.406</v>
      </c>
      <c r="CE169" s="164" t="n">
        <v>0.0526731038835717</v>
      </c>
      <c r="CF169" s="164" t="n">
        <v>0.080001942089324</v>
      </c>
      <c r="CG169" s="164" t="n">
        <v>0.0267522804376984</v>
      </c>
      <c r="CH169" s="164" t="n">
        <v>0.0161800316803321</v>
      </c>
      <c r="CI169" s="164" t="n">
        <v>0.0329912423909547</v>
      </c>
      <c r="CJ169" s="164" t="n">
        <v>0.0528491057285566</v>
      </c>
      <c r="CK169" s="164" t="n">
        <v>0.0622257557458533</v>
      </c>
      <c r="CL169" s="164" t="n">
        <v>0.0636277014765948</v>
      </c>
      <c r="CM169" s="164" t="n">
        <v>0.0558107919476121</v>
      </c>
      <c r="CN169" s="164" t="n">
        <v>0.079036966456476</v>
      </c>
      <c r="CO169" s="164" t="n">
        <v>0.0978024045493443</v>
      </c>
      <c r="CP169" s="164" t="n">
        <v>0.0866475289947867</v>
      </c>
      <c r="CQ169" s="164" t="n">
        <v>0.0727130380952959</v>
      </c>
      <c r="CR169" s="164" t="n">
        <v>0.100849057176323</v>
      </c>
      <c r="CS169" s="165" t="n">
        <v>0.619884567065806</v>
      </c>
      <c r="CT169" s="213" t="n">
        <v>-8088</v>
      </c>
      <c r="CU169" s="142" t="n">
        <v>0.119839049347276</v>
      </c>
      <c r="CV169" s="165" t="n">
        <v>0.041</v>
      </c>
      <c r="CW169" s="209" t="n">
        <v>45.9</v>
      </c>
      <c r="CX169" s="148" t="n">
        <v>13182</v>
      </c>
      <c r="CY169" s="163" t="n">
        <v>0.0817790530846485</v>
      </c>
      <c r="CZ169" s="164" t="n">
        <v>0.129842180774749</v>
      </c>
      <c r="DA169" s="164" t="n">
        <v>0.462697274031564</v>
      </c>
      <c r="DB169" s="164" t="n">
        <v>0.0308464849354376</v>
      </c>
      <c r="DC169" s="164" t="n">
        <v>0</v>
      </c>
      <c r="DD169" s="142" t="n">
        <v>0.325681492109039</v>
      </c>
      <c r="DE169" s="194" t="n">
        <v>0</v>
      </c>
      <c r="DF169" s="189" t="n">
        <v>31</v>
      </c>
      <c r="DG169" s="189" t="n">
        <v>31</v>
      </c>
      <c r="DH169" s="5" t="n">
        <v>0</v>
      </c>
      <c r="DI169" s="5" t="n">
        <v>11</v>
      </c>
      <c r="DJ169" s="5" t="n">
        <v>0</v>
      </c>
      <c r="DK169" s="5" t="n">
        <v>6</v>
      </c>
      <c r="DL169" s="5" t="n">
        <v>1</v>
      </c>
      <c r="DM169" s="5" t="n">
        <v>0</v>
      </c>
      <c r="DN169" s="5" t="n">
        <v>6</v>
      </c>
      <c r="DO169" s="6" t="n">
        <v>1</v>
      </c>
      <c r="DP169" s="172"/>
      <c r="DQ169" s="172"/>
      <c r="DR169" s="166" t="n">
        <v>3.6</v>
      </c>
      <c r="DS169" s="276" t="n">
        <v>296.775524819295</v>
      </c>
      <c r="DT169" s="244"/>
      <c r="DU169" s="225"/>
      <c r="DV169" s="225"/>
      <c r="DW169" s="245"/>
      <c r="DX169" s="245"/>
      <c r="DY169" s="173"/>
      <c r="DZ169" s="172"/>
      <c r="EA169" s="172"/>
      <c r="EB169" s="172"/>
      <c r="EC169" s="172"/>
      <c r="ED169" s="172"/>
      <c r="EE169" s="172"/>
      <c r="EF169" s="170"/>
      <c r="EK169" s="211" t="n">
        <v>0.455449261725192</v>
      </c>
      <c r="EL169" s="143" t="n">
        <v>0.376479757440964</v>
      </c>
      <c r="EM169" s="143" t="n">
        <v>0.0164953450906032</v>
      </c>
      <c r="EN169" s="144" t="n">
        <v>0.0991</v>
      </c>
      <c r="EO169" s="0" t="n">
        <v>86.9</v>
      </c>
      <c r="EP169" s="132"/>
    </row>
    <row r="170" customFormat="false" ht="15" hidden="false" customHeight="true" outlineLevel="0" collapsed="false">
      <c r="A170" s="1" t="n">
        <v>2016</v>
      </c>
      <c r="B170" s="2" t="s">
        <v>210</v>
      </c>
      <c r="C170" s="126" t="n">
        <v>28947</v>
      </c>
      <c r="D170" s="127" t="n">
        <v>58077</v>
      </c>
      <c r="E170" s="128" t="n">
        <v>52.3122017492138</v>
      </c>
      <c r="F170" s="128" t="n">
        <v>26.0831585118562</v>
      </c>
      <c r="G170" s="129" t="n">
        <v>24.789298245614</v>
      </c>
      <c r="H170" s="128" t="n">
        <v>67.0397000258599</v>
      </c>
      <c r="I170" s="128" t="n">
        <v>61.5937648725213</v>
      </c>
      <c r="J170" s="128" t="n">
        <v>47.8919495268139</v>
      </c>
      <c r="K170" s="128" t="n">
        <v>42.0541443298969</v>
      </c>
      <c r="L170" s="128" t="n">
        <v>68.7626379107981</v>
      </c>
      <c r="M170" s="130" t="n">
        <v>44.7035950283197</v>
      </c>
      <c r="N170" s="131" t="n">
        <v>41.16</v>
      </c>
      <c r="O170" s="157" t="n">
        <v>180.717062322946</v>
      </c>
      <c r="P170" s="145" t="n">
        <v>0.370384625941577</v>
      </c>
      <c r="Q170" s="134" t="n">
        <v>3273</v>
      </c>
      <c r="R170" s="135" t="n">
        <v>3164</v>
      </c>
      <c r="S170" s="136" t="n">
        <f aca="false">Q170-R170</f>
        <v>109</v>
      </c>
      <c r="T170" s="209" t="n">
        <v>1555300</v>
      </c>
      <c r="U170" s="156" t="n">
        <v>0.0132238153410918</v>
      </c>
      <c r="V170" s="156" t="n">
        <v>0.285989841188195</v>
      </c>
      <c r="W170" s="156" t="n">
        <v>0.218734649263808</v>
      </c>
      <c r="X170" s="156" t="n">
        <v>0.199767890439144</v>
      </c>
      <c r="Y170" s="156" t="n">
        <v>0.0672551919243876</v>
      </c>
      <c r="Z170" s="156" t="n">
        <v>0.700785700507941</v>
      </c>
      <c r="AA170" s="156" t="n">
        <v>0.209660515656144</v>
      </c>
      <c r="AB170" s="156" t="n">
        <v>0.0247611393300328</v>
      </c>
      <c r="AC170" s="156" t="n">
        <v>0.0172397608178486</v>
      </c>
      <c r="AD170" s="156" t="n">
        <v>0.0104217835787308</v>
      </c>
      <c r="AE170" s="156" t="n">
        <v>0.135159133286183</v>
      </c>
      <c r="AF170" s="156" t="n">
        <v>0.264752780813991</v>
      </c>
      <c r="AG170" s="156" t="n">
        <v>0.0387905870250112</v>
      </c>
      <c r="AH170" s="211" t="n">
        <v>0.0191815083906642</v>
      </c>
      <c r="AI170" s="143" t="n">
        <v>0.0471966823120941</v>
      </c>
      <c r="AJ170" s="143" t="n">
        <v>0.113657815212499</v>
      </c>
      <c r="AK170" s="143" t="n">
        <v>0.467914228766155</v>
      </c>
      <c r="AL170" s="143" t="n">
        <v>0.269627724554748</v>
      </c>
      <c r="AM170" s="143" t="n">
        <v>0.0764444158683212</v>
      </c>
      <c r="AN170" s="144" t="n">
        <v>0.00597762489551855</v>
      </c>
      <c r="AO170" s="142" t="n">
        <v>0.166</v>
      </c>
      <c r="AP170" s="134" t="n">
        <v>2035.2</v>
      </c>
      <c r="AQ170" s="143" t="n">
        <v>0.0140035377358491</v>
      </c>
      <c r="AR170" s="143" t="n">
        <v>0.190005896226415</v>
      </c>
      <c r="AS170" s="143" t="n">
        <v>0.173447327044025</v>
      </c>
      <c r="AT170" s="143" t="n">
        <v>0.0778793238993711</v>
      </c>
      <c r="AU170" s="143" t="n">
        <v>0.238305817610063</v>
      </c>
      <c r="AV170" s="143" t="n">
        <v>0.167452830188679</v>
      </c>
      <c r="AW170" s="144" t="n">
        <v>0.312303459119497</v>
      </c>
      <c r="AX170" s="191"/>
      <c r="AY170" s="191"/>
      <c r="AZ170" s="148" t="n">
        <v>2343</v>
      </c>
      <c r="BA170" s="148" t="n">
        <v>1599</v>
      </c>
      <c r="BB170" s="213" t="n">
        <v>19017.730793515</v>
      </c>
      <c r="BC170" s="150"/>
      <c r="BD170" s="151"/>
      <c r="BE170" s="152"/>
      <c r="BF170" s="152"/>
      <c r="BG170" s="153"/>
      <c r="BH170" s="209"/>
      <c r="BI170" s="209"/>
      <c r="BJ170" s="7"/>
      <c r="BK170" s="156" t="n">
        <v>0.111827937405275</v>
      </c>
      <c r="BL170" s="157" t="n">
        <v>8.82628613744936</v>
      </c>
      <c r="BM170" s="158"/>
      <c r="BN170" s="153"/>
      <c r="BO170" s="159"/>
      <c r="BP170" s="159"/>
      <c r="BQ170" s="159"/>
      <c r="BR170" s="162" t="n">
        <v>810</v>
      </c>
      <c r="BS170" s="162" t="n">
        <v>19.84426903635</v>
      </c>
      <c r="BT170" s="259" t="n">
        <v>2.0319768574818</v>
      </c>
      <c r="BU170" s="153"/>
      <c r="BV170" s="160" t="n">
        <v>221.234970859063</v>
      </c>
      <c r="BW170" s="134" t="n">
        <v>4081783</v>
      </c>
      <c r="BX170" s="149"/>
      <c r="BY170" s="264" t="n">
        <v>-0.075</v>
      </c>
      <c r="BZ170" s="161" t="n">
        <v>0.929</v>
      </c>
      <c r="CA170" s="272"/>
      <c r="CB170" s="163" t="n">
        <v>0.591520666336256</v>
      </c>
      <c r="CC170" s="133" t="n">
        <v>0.06538193442092</v>
      </c>
      <c r="CD170" s="133" t="n">
        <v>0.395</v>
      </c>
      <c r="CE170" s="164" t="n">
        <v>0.0542706459407568</v>
      </c>
      <c r="CF170" s="164" t="n">
        <v>0.0749726283832335</v>
      </c>
      <c r="CG170" s="164" t="n">
        <v>0.0238922549287897</v>
      </c>
      <c r="CH170" s="164" t="n">
        <v>0.0154160571495349</v>
      </c>
      <c r="CI170" s="164" t="n">
        <v>0.0375705910872773</v>
      </c>
      <c r="CJ170" s="164" t="n">
        <v>0.0624082661915148</v>
      </c>
      <c r="CK170" s="164" t="n">
        <v>0.0653895613755067</v>
      </c>
      <c r="CL170" s="164" t="n">
        <v>0.06282720076006</v>
      </c>
      <c r="CM170" s="164" t="n">
        <v>0.053171616423509</v>
      </c>
      <c r="CN170" s="164" t="n">
        <v>0.0675425420704628</v>
      </c>
      <c r="CO170" s="164" t="n">
        <v>0.0790970514601095</v>
      </c>
      <c r="CP170" s="164" t="n">
        <v>0.0749758132659184</v>
      </c>
      <c r="CQ170" s="164" t="n">
        <v>0.073121966552362</v>
      </c>
      <c r="CR170" s="164" t="n">
        <v>0.115607566595284</v>
      </c>
      <c r="CS170" s="165" t="n">
        <v>0.591520666336256</v>
      </c>
      <c r="CT170" s="214"/>
      <c r="CU170" s="142" t="n">
        <v>0.13973623781568</v>
      </c>
      <c r="CV170" s="165" t="n">
        <v>0.042</v>
      </c>
      <c r="CW170" s="209" t="n">
        <v>46.7</v>
      </c>
      <c r="CX170" s="148" t="n">
        <v>306022</v>
      </c>
      <c r="CY170" s="163" t="n">
        <v>0.0840216273592729</v>
      </c>
      <c r="CZ170" s="164" t="n">
        <v>0.0816001592198229</v>
      </c>
      <c r="DA170" s="164" t="n">
        <v>0.515872226092149</v>
      </c>
      <c r="DB170" s="164" t="n">
        <v>0</v>
      </c>
      <c r="DC170" s="164" t="n">
        <v>0</v>
      </c>
      <c r="DD170" s="142" t="n">
        <v>0.318505987328756</v>
      </c>
      <c r="DE170" s="194" t="n">
        <v>0</v>
      </c>
      <c r="DF170" s="189" t="n">
        <v>829</v>
      </c>
      <c r="DG170" s="189" t="n">
        <v>0</v>
      </c>
      <c r="DH170" s="5" t="n">
        <v>0</v>
      </c>
      <c r="DI170" s="5" t="n">
        <v>347</v>
      </c>
      <c r="DJ170" s="5" t="n">
        <v>0</v>
      </c>
      <c r="DK170" s="5" t="n">
        <v>160</v>
      </c>
      <c r="DL170" s="5" t="n">
        <v>0</v>
      </c>
      <c r="DM170" s="5" t="n">
        <v>6</v>
      </c>
      <c r="DN170" s="5" t="n">
        <v>155</v>
      </c>
      <c r="DO170" s="6" t="n">
        <v>10</v>
      </c>
      <c r="DP170" s="274" t="n">
        <v>0.0273</v>
      </c>
      <c r="DQ170" s="274" t="n">
        <v>0.1515</v>
      </c>
      <c r="DR170" s="166" t="n">
        <v>4.1</v>
      </c>
      <c r="DS170" s="276" t="n">
        <v>634.6</v>
      </c>
      <c r="DT170" s="241" t="n">
        <v>30.713003869383</v>
      </c>
      <c r="DU170" s="242" t="n">
        <v>132.189700037453</v>
      </c>
      <c r="DV170" s="242" t="n">
        <v>263.810022455321</v>
      </c>
      <c r="DW170" s="243" t="n">
        <v>312.291347899211</v>
      </c>
      <c r="DX170" s="243"/>
      <c r="DY170" s="173"/>
      <c r="DZ170" s="172"/>
      <c r="EA170" s="172"/>
      <c r="EB170" s="172"/>
      <c r="EC170" s="172"/>
      <c r="ED170" s="172"/>
      <c r="EE170" s="172"/>
      <c r="EF170" s="170"/>
      <c r="EK170" s="211" t="n">
        <v>0.544985661238841</v>
      </c>
      <c r="EL170" s="143" t="n">
        <v>0.26839255739434</v>
      </c>
      <c r="EM170" s="143" t="n">
        <v>0.0234726414485861</v>
      </c>
      <c r="EN170" s="144" t="n">
        <v>0.1324</v>
      </c>
      <c r="EO170" s="0" t="n">
        <v>70.1</v>
      </c>
      <c r="EP170" s="162" t="n">
        <v>6.47333333333333</v>
      </c>
    </row>
    <row r="171" customFormat="false" ht="15" hidden="false" customHeight="true" outlineLevel="0" collapsed="false">
      <c r="A171" s="1" t="n">
        <v>2016</v>
      </c>
      <c r="B171" s="2" t="s">
        <v>211</v>
      </c>
      <c r="C171" s="126" t="n">
        <v>24805</v>
      </c>
      <c r="D171" s="127" t="n">
        <v>52412</v>
      </c>
      <c r="E171" s="128" t="n">
        <v>47.2008229598894</v>
      </c>
      <c r="F171" s="128" t="n">
        <v>22.4005270913811</v>
      </c>
      <c r="G171" s="129" t="n">
        <v>24.2344827586207</v>
      </c>
      <c r="H171" s="128" t="n">
        <v>52.0443567251462</v>
      </c>
      <c r="I171" s="128" t="n">
        <v>49.3423602484472</v>
      </c>
      <c r="J171" s="128" t="n">
        <v>43.7887878787879</v>
      </c>
      <c r="K171" s="128" t="n">
        <v>35.6341916167665</v>
      </c>
      <c r="L171" s="128" t="n">
        <v>75.5152879581152</v>
      </c>
      <c r="M171" s="130" t="n">
        <v>42.1123150357995</v>
      </c>
      <c r="N171" s="131" t="n">
        <v>37.17</v>
      </c>
      <c r="O171" s="157" t="n">
        <v>172.171304347826</v>
      </c>
      <c r="P171" s="145" t="n">
        <v>0.265297309699498</v>
      </c>
      <c r="Q171" s="134" t="n">
        <v>241</v>
      </c>
      <c r="R171" s="135" t="n">
        <v>201</v>
      </c>
      <c r="S171" s="136" t="n">
        <f aca="false">Q171-R171</f>
        <v>40</v>
      </c>
      <c r="T171" s="209" t="n">
        <v>110590</v>
      </c>
      <c r="U171" s="156" t="n">
        <v>0.0182927932001085</v>
      </c>
      <c r="V171" s="156" t="n">
        <v>0.351496518672574</v>
      </c>
      <c r="W171" s="156" t="n">
        <v>0.271208970069627</v>
      </c>
      <c r="X171" s="156" t="n">
        <v>0.252644904602586</v>
      </c>
      <c r="Y171" s="156" t="n">
        <v>0.0802875486029478</v>
      </c>
      <c r="Z171" s="156" t="n">
        <v>0.630210688127317</v>
      </c>
      <c r="AA171" s="156" t="n">
        <v>0.199041504656841</v>
      </c>
      <c r="AB171" s="156" t="n">
        <v>0.0111945022153902</v>
      </c>
      <c r="AC171" s="156" t="n">
        <v>0.0117280043403563</v>
      </c>
      <c r="AD171" s="156" t="n">
        <v>0.00538927570304729</v>
      </c>
      <c r="AE171" s="156" t="n">
        <v>0.112415227416584</v>
      </c>
      <c r="AF171" s="156" t="n">
        <v>0.258567682430599</v>
      </c>
      <c r="AG171" s="156" t="n">
        <v>0.0318744913644995</v>
      </c>
      <c r="AH171" s="211" t="n">
        <v>0.0191789492720861</v>
      </c>
      <c r="AI171" s="143" t="n">
        <v>0.041414232751605</v>
      </c>
      <c r="AJ171" s="143" t="n">
        <v>0.099764897368659</v>
      </c>
      <c r="AK171" s="143" t="n">
        <v>0.460195316032191</v>
      </c>
      <c r="AL171" s="143" t="n">
        <v>0.294583597070259</v>
      </c>
      <c r="AM171" s="143" t="n">
        <v>0.0797269192512885</v>
      </c>
      <c r="AN171" s="144" t="n">
        <v>0.00513608825391084</v>
      </c>
      <c r="AO171" s="142" t="n">
        <v>0.123</v>
      </c>
      <c r="AP171" s="134" t="n">
        <v>144.6</v>
      </c>
      <c r="AQ171" s="143" t="n">
        <v>0.0200553250345781</v>
      </c>
      <c r="AR171" s="143" t="n">
        <v>0.236514522821577</v>
      </c>
      <c r="AS171" s="143" t="n">
        <v>0.22268326417704</v>
      </c>
      <c r="AT171" s="143" t="n">
        <v>0.0912863070539419</v>
      </c>
      <c r="AU171" s="143" t="n">
        <v>0.230982019363762</v>
      </c>
      <c r="AV171" s="143" t="n">
        <v>0.132088520055325</v>
      </c>
      <c r="AW171" s="144" t="n">
        <v>0.289764868603043</v>
      </c>
      <c r="AX171" s="191"/>
      <c r="AY171" s="191"/>
      <c r="AZ171" s="275" t="n">
        <v>2173</v>
      </c>
      <c r="BA171" s="148" t="n">
        <v>1625</v>
      </c>
      <c r="BB171" s="213" t="n">
        <v>19094.4417881545</v>
      </c>
      <c r="BC171" s="133" t="n">
        <v>4.4795303283109</v>
      </c>
      <c r="BD171" s="175" t="n">
        <v>1.501411</v>
      </c>
      <c r="BE171" s="176" t="n">
        <v>0.444863</v>
      </c>
      <c r="BF171" s="176" t="n">
        <v>2.502352</v>
      </c>
      <c r="BG171" s="177" t="n">
        <v>1.27898</v>
      </c>
      <c r="BH171" s="209"/>
      <c r="BI171" s="209"/>
      <c r="BJ171" s="7"/>
      <c r="BK171" s="156" t="n">
        <v>0.121570419379365</v>
      </c>
      <c r="BL171" s="157" t="n">
        <v>7.65876288659794</v>
      </c>
      <c r="BM171" s="158"/>
      <c r="BN171" s="153"/>
      <c r="BO171" s="159"/>
      <c r="BP171" s="159"/>
      <c r="BQ171" s="162" t="n">
        <v>17.9057</v>
      </c>
      <c r="BR171" s="162" t="n">
        <v>68</v>
      </c>
      <c r="BS171" s="162" t="n">
        <v>22.3176923506109</v>
      </c>
      <c r="BT171" s="263" t="n">
        <v>0.425220133192029</v>
      </c>
      <c r="BU171" s="259" t="n">
        <v>3.27092410147715</v>
      </c>
      <c r="BV171" s="160" t="n">
        <v>127.187760894974</v>
      </c>
      <c r="BW171" s="134" t="n">
        <v>304691</v>
      </c>
      <c r="BX171" s="149"/>
      <c r="BY171" s="264" t="n">
        <v>-0.518</v>
      </c>
      <c r="BZ171" s="161" t="n">
        <v>0.862</v>
      </c>
      <c r="CA171" s="272"/>
      <c r="CB171" s="163" t="n">
        <v>0.579065348172411</v>
      </c>
      <c r="CC171" s="133" t="n">
        <v>0.0635471219025596</v>
      </c>
      <c r="CD171" s="133" t="n">
        <v>0.487</v>
      </c>
      <c r="CE171" s="164" t="n">
        <v>0.052768214354871</v>
      </c>
      <c r="CF171" s="164" t="n">
        <v>0.0786271993593509</v>
      </c>
      <c r="CG171" s="164" t="n">
        <v>0.0260526238057573</v>
      </c>
      <c r="CH171" s="164" t="n">
        <v>0.0138665073796075</v>
      </c>
      <c r="CI171" s="164" t="n">
        <v>0.0244706932597287</v>
      </c>
      <c r="CJ171" s="164" t="n">
        <v>0.0459088059706391</v>
      </c>
      <c r="CK171" s="164" t="n">
        <v>0.0560042797457096</v>
      </c>
      <c r="CL171" s="164" t="n">
        <v>0.0597195191193701</v>
      </c>
      <c r="CM171" s="164" t="n">
        <v>0.0542812226156992</v>
      </c>
      <c r="CN171" s="164" t="n">
        <v>0.0689157211732542</v>
      </c>
      <c r="CO171" s="164" t="n">
        <v>0.0884863681565914</v>
      </c>
      <c r="CP171" s="164" t="n">
        <v>0.0864186996005789</v>
      </c>
      <c r="CQ171" s="164" t="n">
        <v>0.0809935311512319</v>
      </c>
      <c r="CR171" s="164" t="n">
        <v>0.115773029068794</v>
      </c>
      <c r="CS171" s="165" t="n">
        <v>0.579065348172411</v>
      </c>
      <c r="CT171" s="213" t="n">
        <v>-8826</v>
      </c>
      <c r="CU171" s="142" t="n">
        <v>0.147713585238816</v>
      </c>
      <c r="CV171" s="165" t="n">
        <v>0.021</v>
      </c>
      <c r="CW171" s="209" t="n">
        <v>46.7</v>
      </c>
      <c r="CX171" s="148" t="n">
        <v>23957</v>
      </c>
      <c r="CY171" s="163" t="n">
        <v>0.0820777160983347</v>
      </c>
      <c r="CZ171" s="164" t="n">
        <v>0.0836637589214909</v>
      </c>
      <c r="DA171" s="164" t="n">
        <v>0.524583663758922</v>
      </c>
      <c r="DB171" s="164" t="n">
        <v>0</v>
      </c>
      <c r="DC171" s="164" t="n">
        <v>0</v>
      </c>
      <c r="DD171" s="142" t="n">
        <v>0.309674861221253</v>
      </c>
      <c r="DE171" s="194" t="n">
        <v>0</v>
      </c>
      <c r="DF171" s="189" t="n">
        <v>75</v>
      </c>
      <c r="DG171" s="189" t="n">
        <v>0</v>
      </c>
      <c r="DH171" s="5" t="n">
        <v>0</v>
      </c>
      <c r="DI171" s="5" t="n">
        <v>37</v>
      </c>
      <c r="DJ171" s="5" t="n">
        <v>0</v>
      </c>
      <c r="DK171" s="5" t="n">
        <v>11</v>
      </c>
      <c r="DL171" s="5" t="n">
        <v>0</v>
      </c>
      <c r="DM171" s="5" t="n">
        <v>0</v>
      </c>
      <c r="DN171" s="5" t="n">
        <v>12</v>
      </c>
      <c r="DO171" s="6" t="n">
        <v>0</v>
      </c>
      <c r="DP171" s="172"/>
      <c r="DQ171" s="172"/>
      <c r="DR171" s="166" t="n">
        <v>4.1</v>
      </c>
      <c r="DS171" s="276" t="n">
        <v>564.506335927218</v>
      </c>
      <c r="DT171" s="244"/>
      <c r="DU171" s="225"/>
      <c r="DV171" s="225"/>
      <c r="DW171" s="245"/>
      <c r="DX171" s="245"/>
      <c r="DY171" s="173"/>
      <c r="DZ171" s="172"/>
      <c r="EA171" s="172"/>
      <c r="EB171" s="172"/>
      <c r="EC171" s="172"/>
      <c r="ED171" s="172"/>
      <c r="EE171" s="172"/>
      <c r="EF171" s="170"/>
      <c r="EK171" s="211" t="n">
        <v>0.459004007346803</v>
      </c>
      <c r="EL171" s="143" t="n">
        <v>0.344807146435131</v>
      </c>
      <c r="EM171" s="143" t="n">
        <v>0.0416346635498414</v>
      </c>
      <c r="EN171" s="144" t="n">
        <v>0.1057</v>
      </c>
      <c r="EO171" s="0" t="n">
        <v>37.7</v>
      </c>
      <c r="EP171" s="132"/>
    </row>
    <row r="172" customFormat="false" ht="15" hidden="false" customHeight="true" outlineLevel="0" collapsed="false">
      <c r="A172" s="1" t="n">
        <v>2016</v>
      </c>
      <c r="B172" s="2" t="s">
        <v>212</v>
      </c>
      <c r="C172" s="126" t="n">
        <v>25269</v>
      </c>
      <c r="D172" s="127" t="n">
        <v>57048</v>
      </c>
      <c r="E172" s="128" t="n">
        <v>51.3835104529617</v>
      </c>
      <c r="F172" s="128" t="n">
        <v>22.8338449389751</v>
      </c>
      <c r="G172" s="129" t="n">
        <v>23.9269230769231</v>
      </c>
      <c r="H172" s="128" t="n">
        <v>73.3971370967742</v>
      </c>
      <c r="I172" s="128" t="n">
        <v>46.1760849056604</v>
      </c>
      <c r="J172" s="128" t="n">
        <v>39.1526595744681</v>
      </c>
      <c r="K172" s="128" t="n">
        <v>37.6517226890756</v>
      </c>
      <c r="L172" s="128" t="n">
        <v>81.3878787878788</v>
      </c>
      <c r="M172" s="130" t="n">
        <v>40.9244146341463</v>
      </c>
      <c r="N172" s="131" t="n">
        <v>40.76</v>
      </c>
      <c r="O172" s="157" t="n">
        <v>144.449716981132</v>
      </c>
      <c r="P172" s="145" t="n">
        <v>0.275373620251743</v>
      </c>
      <c r="Q172" s="134" t="n">
        <v>221</v>
      </c>
      <c r="R172" s="135" t="n">
        <v>167</v>
      </c>
      <c r="S172" s="136" t="n">
        <f aca="false">Q172-R172</f>
        <v>54</v>
      </c>
      <c r="T172" s="209" t="n">
        <v>83986</v>
      </c>
      <c r="U172" s="156" t="n">
        <v>0.0228014192841664</v>
      </c>
      <c r="V172" s="156" t="n">
        <v>0.313421284499798</v>
      </c>
      <c r="W172" s="156" t="n">
        <v>0.241659324173076</v>
      </c>
      <c r="X172" s="156" t="n">
        <v>0.215976472269188</v>
      </c>
      <c r="Y172" s="156" t="n">
        <v>0.0717619603267211</v>
      </c>
      <c r="Z172" s="156" t="n">
        <v>0.663777296216036</v>
      </c>
      <c r="AA172" s="156" t="n">
        <v>0.193210773224109</v>
      </c>
      <c r="AB172" s="156" t="n">
        <v>0.00747743671564308</v>
      </c>
      <c r="AC172" s="156" t="n">
        <v>0.0134427166432501</v>
      </c>
      <c r="AD172" s="156" t="n">
        <v>0.00817993475102993</v>
      </c>
      <c r="AE172" s="156" t="n">
        <v>0.0845140856809468</v>
      </c>
      <c r="AF172" s="156" t="n">
        <v>0.312611625747148</v>
      </c>
      <c r="AG172" s="156" t="n">
        <v>0.044340723453909</v>
      </c>
      <c r="AH172" s="211" t="n">
        <v>0.0219322267997047</v>
      </c>
      <c r="AI172" s="143" t="n">
        <v>0.0445312313957088</v>
      </c>
      <c r="AJ172" s="143" t="n">
        <v>0.0972543042888101</v>
      </c>
      <c r="AK172" s="143" t="n">
        <v>0.450860857762008</v>
      </c>
      <c r="AL172" s="143" t="n">
        <v>0.298906960683924</v>
      </c>
      <c r="AM172" s="143" t="n">
        <v>0.0820017621984616</v>
      </c>
      <c r="AN172" s="144" t="n">
        <v>0.00451265687138333</v>
      </c>
      <c r="AO172" s="142" t="n">
        <v>0.128</v>
      </c>
      <c r="AP172" s="134" t="n">
        <v>114.8</v>
      </c>
      <c r="AQ172" s="143" t="n">
        <v>0.0226480836236934</v>
      </c>
      <c r="AR172" s="143" t="n">
        <v>0.21602787456446</v>
      </c>
      <c r="AS172" s="143" t="n">
        <v>0.184668989547038</v>
      </c>
      <c r="AT172" s="143" t="n">
        <v>0.0818815331010453</v>
      </c>
      <c r="AU172" s="143" t="n">
        <v>0.207317073170732</v>
      </c>
      <c r="AV172" s="143" t="n">
        <v>0.114982578397213</v>
      </c>
      <c r="AW172" s="144" t="n">
        <v>0.357142857142857</v>
      </c>
      <c r="AX172" s="191"/>
      <c r="AY172" s="191"/>
      <c r="AZ172" s="275" t="n">
        <v>2149</v>
      </c>
      <c r="BA172" s="148" t="n">
        <v>1528</v>
      </c>
      <c r="BB172" s="213" t="n">
        <v>17544.8273957396</v>
      </c>
      <c r="BC172" s="133" t="n">
        <v>2.48438581334653</v>
      </c>
      <c r="BD172" s="175" t="n">
        <v>2.406144</v>
      </c>
      <c r="BE172" s="176" t="n">
        <v>0.868886</v>
      </c>
      <c r="BF172" s="176" t="n">
        <v>3.542375</v>
      </c>
      <c r="BG172" s="177" t="n">
        <v>1.73777</v>
      </c>
      <c r="BH172" s="209"/>
      <c r="BI172" s="209"/>
      <c r="BJ172" s="7"/>
      <c r="BK172" s="156" t="n">
        <v>0.165895929547783</v>
      </c>
      <c r="BL172" s="157" t="n">
        <v>8.92313186813187</v>
      </c>
      <c r="BM172" s="158"/>
      <c r="BN172" s="153"/>
      <c r="BO172" s="159"/>
      <c r="BP172" s="159"/>
      <c r="BQ172" s="162" t="n">
        <v>19.1823</v>
      </c>
      <c r="BR172" s="162" t="n">
        <v>33</v>
      </c>
      <c r="BS172" s="162" t="n">
        <v>12.7740122398263</v>
      </c>
      <c r="BT172" s="263" t="n">
        <v>0.502265992342375</v>
      </c>
      <c r="BU172" s="259" t="n">
        <v>3.09086764518385</v>
      </c>
      <c r="BV172" s="160" t="n">
        <v>122.352255827832</v>
      </c>
      <c r="BW172" s="134" t="n">
        <v>258337</v>
      </c>
      <c r="BX172" s="149"/>
      <c r="BY172" s="264" t="n">
        <v>-0.642</v>
      </c>
      <c r="BZ172" s="161" t="n">
        <v>0.778</v>
      </c>
      <c r="CA172" s="272"/>
      <c r="CB172" s="163" t="n">
        <v>0.56692614685469</v>
      </c>
      <c r="CC172" s="133" t="n">
        <v>0.0888036160537492</v>
      </c>
      <c r="CD172" s="133" t="n">
        <v>0.468</v>
      </c>
      <c r="CE172" s="164" t="n">
        <v>0.0482393153129439</v>
      </c>
      <c r="CF172" s="164" t="n">
        <v>0.0744918459221869</v>
      </c>
      <c r="CG172" s="164" t="n">
        <v>0.0248860983908615</v>
      </c>
      <c r="CH172" s="164" t="n">
        <v>0.0148488215005981</v>
      </c>
      <c r="CI172" s="164" t="n">
        <v>0.02867572202201</v>
      </c>
      <c r="CJ172" s="164" t="n">
        <v>0.044778719269791</v>
      </c>
      <c r="CK172" s="164" t="n">
        <v>0.052865056108881</v>
      </c>
      <c r="CL172" s="164" t="n">
        <v>0.0535656913256715</v>
      </c>
      <c r="CM172" s="164" t="n">
        <v>0.0497296167409237</v>
      </c>
      <c r="CN172" s="164" t="n">
        <v>0.0677525867374786</v>
      </c>
      <c r="CO172" s="164" t="n">
        <v>0.0859032968564317</v>
      </c>
      <c r="CP172" s="164" t="n">
        <v>0.0859187805076315</v>
      </c>
      <c r="CQ172" s="164" t="n">
        <v>0.0828878557852727</v>
      </c>
      <c r="CR172" s="164" t="n">
        <v>0.126249820970283</v>
      </c>
      <c r="CS172" s="165" t="n">
        <v>0.56692614685469</v>
      </c>
      <c r="CT172" s="213" t="n">
        <v>-7671</v>
      </c>
      <c r="CU172" s="142" t="n">
        <v>0.159206772549035</v>
      </c>
      <c r="CV172" s="165" t="n">
        <v>0.038</v>
      </c>
      <c r="CW172" s="209" t="n">
        <v>46.7</v>
      </c>
      <c r="CX172" s="148" t="n">
        <v>19244</v>
      </c>
      <c r="CY172" s="163" t="n">
        <v>0.101703163017032</v>
      </c>
      <c r="CZ172" s="164" t="n">
        <v>0.0953771289537713</v>
      </c>
      <c r="DA172" s="164" t="n">
        <v>0.521654501216545</v>
      </c>
      <c r="DB172" s="164" t="n">
        <v>0</v>
      </c>
      <c r="DC172" s="164" t="n">
        <v>0</v>
      </c>
      <c r="DD172" s="142" t="n">
        <v>0.281265206812652</v>
      </c>
      <c r="DE172" s="194" t="n">
        <v>0</v>
      </c>
      <c r="DF172" s="189" t="n">
        <v>60</v>
      </c>
      <c r="DG172" s="189" t="n">
        <v>0</v>
      </c>
      <c r="DH172" s="5" t="n">
        <v>0</v>
      </c>
      <c r="DI172" s="5" t="n">
        <v>28</v>
      </c>
      <c r="DJ172" s="5" t="n">
        <v>0</v>
      </c>
      <c r="DK172" s="5" t="n">
        <v>9</v>
      </c>
      <c r="DL172" s="5" t="n">
        <v>0</v>
      </c>
      <c r="DM172" s="5" t="n">
        <v>1</v>
      </c>
      <c r="DN172" s="5" t="n">
        <v>13</v>
      </c>
      <c r="DO172" s="6" t="n">
        <v>0</v>
      </c>
      <c r="DP172" s="274" t="n">
        <v>0.0135</v>
      </c>
      <c r="DQ172" s="274" t="n">
        <v>0.1601</v>
      </c>
      <c r="DR172" s="166" t="n">
        <v>4.4</v>
      </c>
      <c r="DS172" s="276" t="n">
        <v>703.731947030429</v>
      </c>
      <c r="DT172" s="244"/>
      <c r="DU172" s="225"/>
      <c r="DV172" s="225"/>
      <c r="DW172" s="245"/>
      <c r="DX172" s="245"/>
      <c r="DY172" s="173"/>
      <c r="DZ172" s="172"/>
      <c r="EA172" s="172"/>
      <c r="EB172" s="172"/>
      <c r="EC172" s="172"/>
      <c r="ED172" s="172"/>
      <c r="EE172" s="172"/>
      <c r="EF172" s="170"/>
      <c r="EK172" s="211" t="n">
        <v>0.446865142889619</v>
      </c>
      <c r="EL172" s="143" t="n">
        <v>0.350493980354453</v>
      </c>
      <c r="EM172" s="143" t="n">
        <v>0.0332098777126294</v>
      </c>
      <c r="EN172" s="144" t="n">
        <v>0.1226</v>
      </c>
      <c r="EO172" s="0" t="n">
        <v>26.1</v>
      </c>
      <c r="EP172" s="132"/>
    </row>
    <row r="173" s="5" customFormat="true" ht="15" hidden="false" customHeight="true" outlineLevel="0" collapsed="false">
      <c r="A173" s="180" t="n">
        <v>2016</v>
      </c>
      <c r="B173" s="181" t="s">
        <v>213</v>
      </c>
      <c r="C173" s="182" t="n">
        <v>27048.8955477022</v>
      </c>
      <c r="D173" s="127" t="n">
        <v>58818</v>
      </c>
      <c r="E173" s="183" t="n">
        <v>52.9789134093884</v>
      </c>
      <c r="F173" s="183" t="n">
        <v>24.3637670153083</v>
      </c>
      <c r="G173" s="183" t="n">
        <v>22.8811450381679</v>
      </c>
      <c r="H173" s="183" t="n">
        <v>72.8326646706587</v>
      </c>
      <c r="I173" s="183" t="n">
        <v>50.2605737704918</v>
      </c>
      <c r="J173" s="183" t="n">
        <v>40.8632</v>
      </c>
      <c r="K173" s="183" t="n">
        <v>38.7676669285153</v>
      </c>
      <c r="L173" s="183" t="n">
        <v>85.0137037037037</v>
      </c>
      <c r="M173" s="184" t="n">
        <v>43.382511682243</v>
      </c>
      <c r="N173" s="196" t="n">
        <v>41.5377804310443</v>
      </c>
      <c r="O173" s="218" t="n">
        <v>168.13112412178</v>
      </c>
      <c r="P173" s="219" t="s">
        <v>217</v>
      </c>
      <c r="Q173" s="186" t="n">
        <v>1000</v>
      </c>
      <c r="R173" s="187" t="n">
        <v>813</v>
      </c>
      <c r="S173" s="136" t="n">
        <f aca="false">Q173-R173</f>
        <v>187</v>
      </c>
      <c r="T173" s="189" t="n">
        <v>546809</v>
      </c>
      <c r="U173" s="277" t="n">
        <v>0.023395737817044</v>
      </c>
      <c r="V173" s="277" t="n">
        <v>0.297853546668032</v>
      </c>
      <c r="W173" s="277" t="n">
        <v>0.217181867891714</v>
      </c>
      <c r="X173" s="277" t="n">
        <v>0.182372638343553</v>
      </c>
      <c r="Y173" s="277" t="n">
        <v>0.0806716787763186</v>
      </c>
      <c r="Z173" s="277" t="n">
        <v>0.67873791396996</v>
      </c>
      <c r="AA173" s="277" t="n">
        <v>0.227064660603611</v>
      </c>
      <c r="AB173" s="277" t="n">
        <v>0.00952617824505449</v>
      </c>
      <c r="AC173" s="277" t="n">
        <v>0.0126003778284556</v>
      </c>
      <c r="AD173" s="277" t="n">
        <v>0.00850754102437963</v>
      </c>
      <c r="AE173" s="277" t="n">
        <v>0.113385112534724</v>
      </c>
      <c r="AF173" s="277" t="n">
        <v>0.273581817417051</v>
      </c>
      <c r="AG173" s="277" t="n">
        <v>0.0340722263166846</v>
      </c>
      <c r="AH173" s="211" t="n">
        <v>0.0183738746070383</v>
      </c>
      <c r="AI173" s="143" t="n">
        <v>0.0430717124260939</v>
      </c>
      <c r="AJ173" s="143" t="n">
        <v>0.0984676550678573</v>
      </c>
      <c r="AK173" s="143" t="n">
        <v>0.452258466850399</v>
      </c>
      <c r="AL173" s="143" t="n">
        <v>0.30182751198316</v>
      </c>
      <c r="AM173" s="143" t="n">
        <v>0.0804156478770467</v>
      </c>
      <c r="AN173" s="144" t="n">
        <v>0.005585131188404</v>
      </c>
      <c r="AO173" s="142"/>
      <c r="AP173" s="189" t="n">
        <v>534.7</v>
      </c>
      <c r="AQ173" s="164" t="n">
        <v>0.024499719468861</v>
      </c>
      <c r="AR173" s="164" t="n">
        <v>0.187394800822891</v>
      </c>
      <c r="AS173" s="164" t="n">
        <v>0.159715728445858</v>
      </c>
      <c r="AT173" s="164" t="n">
        <v>0.0888348606695343</v>
      </c>
      <c r="AU173" s="164" t="n">
        <v>0.238077426594352</v>
      </c>
      <c r="AV173" s="164" t="n">
        <v>0.141387694034038</v>
      </c>
      <c r="AW173" s="142" t="n">
        <v>0.320179539928932</v>
      </c>
      <c r="AX173" s="191"/>
      <c r="AY173" s="191"/>
      <c r="AZ173" s="148" t="n">
        <f aca="false">AVERAGE(AZ162:AZ169,AZ171:AZ172)</f>
        <v>2316.8</v>
      </c>
      <c r="BA173" s="148" t="n">
        <f aca="false">AVERAGE(BA162:BA169,BA171:BA172)</f>
        <v>1582.1</v>
      </c>
      <c r="BB173" s="213" t="n">
        <v>18823.498546687</v>
      </c>
      <c r="BC173" s="133" t="n">
        <v>2.86779462644982</v>
      </c>
      <c r="BD173" s="175" t="n">
        <f aca="false">(BD162*$H162+BD164*$H164+BD165*$H165+BD166*$H166+BD168*$H168+BD171*$H171+BD172*$H172)/($H162+$H164+$H165+$H166+$H168+$H171+$H172)</f>
        <v>3.23629926770648</v>
      </c>
      <c r="BE173" s="176" t="n">
        <f aca="false">(BE162*$H162+BE164*$H164+BE165*$H165+BE166*$H166+BE168*$H168+BE171*$H171+BE172*$H172)/($H162+$H164+$H165+$H166+$H168+$H171+$H172)</f>
        <v>1.56389339841987</v>
      </c>
      <c r="BF173" s="176" t="n">
        <f aca="false">(BF162*$H162+BF164*$H164+BF165*$H165+BF166*$H166+BF168*$H168+BF171*$H171+BF172*$H172)/($H162+$H164+$H165+$H166+$H168+$H171+$H172)</f>
        <v>4.32826337549751</v>
      </c>
      <c r="BG173" s="177" t="n">
        <f aca="false">(BG162*$H162+BG164*$H164+BG165*$H165+BG166*$H166+BG168*$H168+BG171*$H171+BG172*$H172)/($H162+$H164+$H165+$H166+$H168+$H171+$H172)</f>
        <v>1.82259763020962</v>
      </c>
      <c r="BH173" s="189"/>
      <c r="BI173" s="189"/>
      <c r="BJ173" s="7"/>
      <c r="BK173" s="143" t="n">
        <v>0.156136881959195</v>
      </c>
      <c r="BL173" s="157" t="n">
        <v>9.44406239871482</v>
      </c>
      <c r="BM173" s="158"/>
      <c r="BN173" s="155"/>
      <c r="BO173" s="146"/>
      <c r="BP173" s="146"/>
      <c r="BQ173" s="162" t="n">
        <v>23.4152142857143</v>
      </c>
      <c r="BR173" s="162" t="n">
        <v>263</v>
      </c>
      <c r="BS173" s="162" t="n">
        <v>25.6107132632333</v>
      </c>
      <c r="BT173" s="263" t="n">
        <v>0.953423132622017</v>
      </c>
      <c r="BU173" s="259" t="n">
        <v>5.92668433792064</v>
      </c>
      <c r="BV173" s="160" t="n">
        <v>99.1495519649076</v>
      </c>
      <c r="BW173" s="189" t="n">
        <f aca="false">SUM(BW162+BW165+BW166+BW168+BW164+BW171+BW172)</f>
        <v>1162703</v>
      </c>
      <c r="BX173" s="149"/>
      <c r="BY173" s="265"/>
      <c r="BZ173" s="176"/>
      <c r="CA173" s="278"/>
      <c r="CB173" s="163" t="n">
        <v>0.588308450223316</v>
      </c>
      <c r="CC173" s="133" t="n">
        <v>0.0743975392820177</v>
      </c>
      <c r="CD173" s="133" t="n">
        <v>0.45671597563372</v>
      </c>
      <c r="CE173" s="164" t="n">
        <v>0.0490959428160072</v>
      </c>
      <c r="CF173" s="164" t="n">
        <v>0.0736525148726717</v>
      </c>
      <c r="CG173" s="164" t="n">
        <v>0.0247148239920255</v>
      </c>
      <c r="CH173" s="164" t="n">
        <v>0.014440489101688</v>
      </c>
      <c r="CI173" s="164" t="n">
        <v>0.0286436003003347</v>
      </c>
      <c r="CJ173" s="164" t="n">
        <v>0.0483752084582219</v>
      </c>
      <c r="CK173" s="164" t="n">
        <v>0.0562645834748857</v>
      </c>
      <c r="CL173" s="164" t="n">
        <v>0.0575787625902746</v>
      </c>
      <c r="CM173" s="164" t="n">
        <v>0.0515239059329855</v>
      </c>
      <c r="CN173" s="164" t="n">
        <v>0.0707609767928697</v>
      </c>
      <c r="CO173" s="164" t="n">
        <v>0.0900866343339615</v>
      </c>
      <c r="CP173" s="164" t="n">
        <v>0.0883923065477598</v>
      </c>
      <c r="CQ173" s="164" t="n">
        <v>0.0822419826903345</v>
      </c>
      <c r="CR173" s="164" t="n">
        <v>0.117302526956583</v>
      </c>
      <c r="CS173" s="164" t="n">
        <v>0.588308450223316</v>
      </c>
      <c r="CT173" s="214"/>
      <c r="CU173" s="142" t="n">
        <v>0.146925741139397</v>
      </c>
      <c r="CV173" s="189"/>
      <c r="CW173" s="209" t="n">
        <f aca="false">AVERAGE(CW162:CW169,CW171:CW172)</f>
        <v>47.58</v>
      </c>
      <c r="CX173" s="148" t="n">
        <v>85636</v>
      </c>
      <c r="CY173" s="163" t="n">
        <v>0.0804426473717812</v>
      </c>
      <c r="CZ173" s="164" t="n">
        <v>0.127580336241754</v>
      </c>
      <c r="DA173" s="164" t="n">
        <v>0.462119599914876</v>
      </c>
      <c r="DB173" s="164" t="n">
        <v>0.0125558629495637</v>
      </c>
      <c r="DC173" s="164" t="n">
        <v>0.00138327303681634</v>
      </c>
      <c r="DD173" s="142" t="n">
        <v>0.328474143434773</v>
      </c>
      <c r="DE173" s="194" t="n">
        <v>0</v>
      </c>
      <c r="DF173" s="189" t="n">
        <v>258</v>
      </c>
      <c r="DG173" s="189" t="n">
        <v>122</v>
      </c>
      <c r="DH173" s="5" t="n">
        <v>0</v>
      </c>
      <c r="DI173" s="5" t="n">
        <v>102</v>
      </c>
      <c r="DJ173" s="5" t="n">
        <v>0</v>
      </c>
      <c r="DK173" s="5" t="n">
        <v>43</v>
      </c>
      <c r="DL173" s="5" t="n">
        <v>7</v>
      </c>
      <c r="DM173" s="5" t="n">
        <v>2</v>
      </c>
      <c r="DN173" s="5" t="n">
        <v>50</v>
      </c>
      <c r="DO173" s="6" t="n">
        <v>10</v>
      </c>
      <c r="DP173" s="169"/>
      <c r="DQ173" s="169"/>
      <c r="DR173" s="279" t="n">
        <f aca="false">AVERAGE(DR162:DR169,DR171:DR172)</f>
        <v>4.12</v>
      </c>
      <c r="DS173" s="280"/>
      <c r="DT173" s="244"/>
      <c r="DU173" s="225"/>
      <c r="DV173" s="225"/>
      <c r="DW173" s="245"/>
      <c r="DX173" s="245"/>
      <c r="DY173" s="173"/>
      <c r="DZ173" s="169"/>
      <c r="EA173" s="169"/>
      <c r="EB173" s="169"/>
      <c r="EC173" s="169"/>
      <c r="ED173" s="169"/>
      <c r="EE173" s="169"/>
      <c r="EF173" s="170"/>
      <c r="EK173" s="211" t="n">
        <v>0.422444051042232</v>
      </c>
      <c r="EL173" s="143" t="n">
        <v>0.383903141191599</v>
      </c>
      <c r="EM173" s="143" t="n">
        <v>0.0330526078814609</v>
      </c>
      <c r="EN173" s="144" t="n">
        <v>0.139633624291791</v>
      </c>
      <c r="EP173" s="132"/>
    </row>
    <row r="174" s="125" customFormat="true" ht="15" hidden="false" customHeight="true" outlineLevel="0" collapsed="false">
      <c r="A174" s="79" t="n">
        <v>2017</v>
      </c>
      <c r="B174" s="80" t="s">
        <v>200</v>
      </c>
      <c r="C174" s="281" t="n">
        <v>39650</v>
      </c>
      <c r="D174" s="282" t="n">
        <v>74032</v>
      </c>
      <c r="E174" s="267" t="n">
        <v>66.7441324628973</v>
      </c>
      <c r="F174" s="103" t="n">
        <v>35.688031132248</v>
      </c>
      <c r="G174" s="267" t="n">
        <v>41.3506493506493</v>
      </c>
      <c r="H174" s="267" t="n">
        <v>94.2561005368473</v>
      </c>
      <c r="I174" s="267" t="n">
        <v>90.5672483925994</v>
      </c>
      <c r="J174" s="267" t="n">
        <v>57.9518072289157</v>
      </c>
      <c r="K174" s="267" t="n">
        <v>54.1941901408451</v>
      </c>
      <c r="L174" s="267" t="n">
        <v>97.4936857180055</v>
      </c>
      <c r="M174" s="283" t="n">
        <v>46.524917420652</v>
      </c>
      <c r="N174" s="85"/>
      <c r="O174" s="122"/>
      <c r="P174" s="122"/>
      <c r="Q174" s="88" t="n">
        <v>75086</v>
      </c>
      <c r="R174" s="89" t="n">
        <v>72760</v>
      </c>
      <c r="S174" s="88" t="n">
        <f aca="false">Q174-R174</f>
        <v>2326</v>
      </c>
      <c r="T174" s="205" t="n">
        <v>32164973</v>
      </c>
      <c r="U174" s="284" t="n">
        <v>0.00771186719168084</v>
      </c>
      <c r="V174" s="284" t="n">
        <v>0.284001295446447</v>
      </c>
      <c r="W174" s="284" t="n">
        <v>0.2280723195384</v>
      </c>
      <c r="X174" s="284" t="n">
        <v>0.211322173346764</v>
      </c>
      <c r="Y174" s="284" t="n">
        <v>0.0559289759080476</v>
      </c>
      <c r="Z174" s="284" t="n">
        <v>0.708238679385803</v>
      </c>
      <c r="AA174" s="284" t="n">
        <v>0.22248928982468</v>
      </c>
      <c r="AB174" s="284" t="n">
        <v>0.0319442519040821</v>
      </c>
      <c r="AC174" s="284" t="n">
        <v>0.0303163941720082</v>
      </c>
      <c r="AD174" s="284" t="n">
        <v>0.0079890631339874</v>
      </c>
      <c r="AE174" s="284" t="n">
        <v>0.139824274063591</v>
      </c>
      <c r="AF174" s="284" t="n">
        <v>0.239005454784619</v>
      </c>
      <c r="AG174" s="284" t="n">
        <v>0.0366699515028351</v>
      </c>
      <c r="AH174" s="207" t="n">
        <v>0.0224117085377314</v>
      </c>
      <c r="AI174" s="95" t="n">
        <v>0.0754432469133427</v>
      </c>
      <c r="AJ174" s="95" t="n">
        <v>0.111368723984317</v>
      </c>
      <c r="AK174" s="95" t="n">
        <v>0.454345135001357</v>
      </c>
      <c r="AL174" s="95" t="n">
        <v>0.261509157803428</v>
      </c>
      <c r="AM174" s="95" t="n">
        <v>0.0659740022166349</v>
      </c>
      <c r="AN174" s="96" t="n">
        <v>0.00894802554318948</v>
      </c>
      <c r="AO174" s="94" t="n">
        <v>0.156</v>
      </c>
      <c r="AP174" s="88" t="n">
        <v>44269</v>
      </c>
      <c r="AQ174" s="115" t="n">
        <v>0.014</v>
      </c>
      <c r="AR174" s="115" t="n">
        <v>0.241</v>
      </c>
      <c r="AS174" s="115" t="n">
        <v>0.172</v>
      </c>
      <c r="AT174" s="115" t="n">
        <v>0.056</v>
      </c>
      <c r="AU174" s="115" t="n">
        <v>0.257</v>
      </c>
      <c r="AV174" s="115" t="n">
        <v>0.174</v>
      </c>
      <c r="AW174" s="94" t="n">
        <v>0.315</v>
      </c>
      <c r="AX174" s="122"/>
      <c r="AY174" s="122"/>
      <c r="AZ174" s="100" t="n">
        <v>2845</v>
      </c>
      <c r="BA174" s="100" t="n">
        <v>1882</v>
      </c>
      <c r="BB174" s="247" t="n">
        <v>22658.3643013576</v>
      </c>
      <c r="BC174" s="122"/>
      <c r="BD174" s="102" t="n">
        <v>6.576747</v>
      </c>
      <c r="BE174" s="103" t="n">
        <v>3.564516</v>
      </c>
      <c r="BF174" s="103" t="n">
        <v>9.577925</v>
      </c>
      <c r="BG174" s="104" t="n">
        <v>4.10651</v>
      </c>
      <c r="BH174" s="205"/>
      <c r="BI174" s="205"/>
      <c r="BJ174" s="85"/>
      <c r="BK174" s="122"/>
      <c r="BL174" s="122"/>
      <c r="BM174" s="85"/>
      <c r="BN174" s="93"/>
      <c r="BO174" s="101"/>
      <c r="BP174" s="101"/>
      <c r="BQ174" s="112" t="n">
        <v>31.3751</v>
      </c>
      <c r="BR174" s="112" t="n">
        <v>47779</v>
      </c>
      <c r="BS174" s="112" t="n">
        <v>57.709437433417</v>
      </c>
      <c r="BT174" s="250" t="s">
        <v>218</v>
      </c>
      <c r="BU174" s="251" t="n">
        <v>4.30353020026603</v>
      </c>
      <c r="BV174" s="285" t="n">
        <v>231.5</v>
      </c>
      <c r="BW174" s="88" t="n">
        <v>82792351</v>
      </c>
      <c r="BX174" s="122" t="n">
        <v>81554</v>
      </c>
      <c r="BY174" s="267" t="n">
        <v>0.327</v>
      </c>
      <c r="BZ174" s="103" t="n">
        <v>0.95</v>
      </c>
      <c r="CA174" s="268"/>
      <c r="CB174" s="205"/>
      <c r="CC174" s="95" t="n">
        <v>0.057</v>
      </c>
      <c r="CD174" s="87" t="n">
        <v>0.259</v>
      </c>
      <c r="CE174" s="270" t="n">
        <v>0.055305423081898</v>
      </c>
      <c r="CF174" s="270" t="n">
        <v>0.079631667906133</v>
      </c>
      <c r="CG174" s="270" t="n">
        <v>0.0285821935410434</v>
      </c>
      <c r="CH174" s="270" t="n">
        <v>0.0207045696769741</v>
      </c>
      <c r="CI174" s="270" t="n">
        <v>0.0555910533329341</v>
      </c>
      <c r="CJ174" s="270" t="n">
        <v>0.063992384997015</v>
      </c>
      <c r="CK174" s="270" t="n">
        <v>0.0638978351997759</v>
      </c>
      <c r="CL174" s="270" t="n">
        <v>0.0623633697755485</v>
      </c>
      <c r="CM174" s="270" t="n">
        <v>0.0578357413718086</v>
      </c>
      <c r="CN174" s="270" t="n">
        <v>0.0717854599877228</v>
      </c>
      <c r="CO174" s="270" t="n">
        <v>0.0841629077546065</v>
      </c>
      <c r="CP174" s="270" t="n">
        <v>0.077320137943661</v>
      </c>
      <c r="CQ174" s="270" t="n">
        <v>0.0649220964869086</v>
      </c>
      <c r="CR174" s="270" t="n">
        <v>0.100535893708345</v>
      </c>
      <c r="CS174" s="270" t="n">
        <v>0.622575556526955</v>
      </c>
      <c r="CT174" s="217"/>
      <c r="CU174" s="205"/>
      <c r="CV174" s="270" t="n">
        <v>0.116905340687813</v>
      </c>
      <c r="CW174" s="205" t="n">
        <v>44.3</v>
      </c>
      <c r="CX174" s="205"/>
      <c r="CY174" s="205"/>
      <c r="CZ174" s="205"/>
      <c r="DA174" s="205"/>
      <c r="DB174" s="205"/>
      <c r="DC174" s="205"/>
      <c r="DD174" s="205"/>
      <c r="DE174" s="205" t="n">
        <v>1256</v>
      </c>
      <c r="DF174" s="205" t="n">
        <v>15409</v>
      </c>
      <c r="DG174" s="205" t="n">
        <v>1055</v>
      </c>
      <c r="DH174" s="205" t="n">
        <v>2344</v>
      </c>
      <c r="DI174" s="205" t="n">
        <v>1862</v>
      </c>
      <c r="DJ174" s="205" t="n">
        <v>1940</v>
      </c>
      <c r="DK174" s="205" t="n">
        <v>3118</v>
      </c>
      <c r="DL174" s="205" t="n">
        <v>2099</v>
      </c>
      <c r="DM174" s="205" t="n">
        <v>226</v>
      </c>
      <c r="DN174" s="205" t="n">
        <v>2865</v>
      </c>
      <c r="DO174" s="286" t="n">
        <v>308</v>
      </c>
      <c r="DP174" s="270" t="n">
        <v>0.0344</v>
      </c>
      <c r="DQ174" s="270" t="n">
        <v>0.1317</v>
      </c>
      <c r="DR174" s="125" t="n">
        <v>4</v>
      </c>
      <c r="DT174" s="253"/>
      <c r="DU174" s="254"/>
      <c r="DV174" s="254"/>
      <c r="DW174" s="255"/>
      <c r="DX174" s="255"/>
      <c r="DY174" s="123"/>
      <c r="DZ174" s="119"/>
      <c r="EA174" s="119"/>
      <c r="EB174" s="119"/>
      <c r="EC174" s="119"/>
      <c r="ED174" s="119"/>
      <c r="EE174" s="119"/>
      <c r="EF174" s="120"/>
      <c r="EK174" s="270" t="n">
        <v>0.5095</v>
      </c>
      <c r="EL174" s="270" t="n">
        <v>0.3085</v>
      </c>
      <c r="EM174" s="270" t="n">
        <v>0.023</v>
      </c>
      <c r="EN174" s="287" t="n">
        <v>0.1384</v>
      </c>
      <c r="EO174" s="125" t="n">
        <v>169.2</v>
      </c>
      <c r="EP174" s="112" t="n">
        <v>8.18</v>
      </c>
    </row>
    <row r="175" customFormat="false" ht="15" hidden="false" customHeight="true" outlineLevel="0" collapsed="false">
      <c r="A175" s="1" t="n">
        <v>2017</v>
      </c>
      <c r="B175" s="2" t="s">
        <v>201</v>
      </c>
      <c r="C175" s="182" t="n">
        <v>28473</v>
      </c>
      <c r="D175" s="288" t="n">
        <v>63844</v>
      </c>
      <c r="E175" s="264" t="n">
        <v>57.5562698483897</v>
      </c>
      <c r="F175" s="161" t="n">
        <v>25.62178479577</v>
      </c>
      <c r="G175" s="265" t="n">
        <v>37.132875</v>
      </c>
      <c r="H175" s="264" t="n">
        <v>85.6241011984021</v>
      </c>
      <c r="I175" s="264" t="n">
        <v>70.617760375881</v>
      </c>
      <c r="J175" s="264" t="n">
        <v>47.4850052687039</v>
      </c>
      <c r="K175" s="264" t="n">
        <v>45.2694124008652</v>
      </c>
      <c r="L175" s="264" t="n">
        <v>86.542065337763</v>
      </c>
      <c r="M175" s="289" t="n">
        <v>45.890442687747</v>
      </c>
      <c r="O175" s="11"/>
      <c r="P175" s="11"/>
      <c r="Q175" s="134" t="n">
        <v>2881</v>
      </c>
      <c r="R175" s="135" t="n">
        <v>2159</v>
      </c>
      <c r="S175" s="136" t="n">
        <f aca="false">Q175-R175</f>
        <v>722</v>
      </c>
      <c r="T175" s="209" t="n">
        <v>834579</v>
      </c>
      <c r="U175" s="156" t="n">
        <v>0.0252606403947379</v>
      </c>
      <c r="V175" s="156" t="n">
        <v>0.246138472211738</v>
      </c>
      <c r="W175" s="156" t="n">
        <v>0.167376605450173</v>
      </c>
      <c r="X175" s="156" t="n">
        <v>0.137604708481761</v>
      </c>
      <c r="Y175" s="156" t="n">
        <v>0.0787618667615648</v>
      </c>
      <c r="Z175" s="156" t="n">
        <v>0.728599689184607</v>
      </c>
      <c r="AA175" s="156" t="n">
        <v>0.239464448542319</v>
      </c>
      <c r="AB175" s="156" t="n">
        <v>0.0143269840242805</v>
      </c>
      <c r="AC175" s="156" t="n">
        <v>0.0147451589364218</v>
      </c>
      <c r="AD175" s="156" t="n">
        <v>0.00967673521619883</v>
      </c>
      <c r="AE175" s="156" t="n">
        <v>0.127872855655366</v>
      </c>
      <c r="AF175" s="156" t="n">
        <v>0.285179713364463</v>
      </c>
      <c r="AG175" s="156" t="n">
        <v>0.0373337934455576</v>
      </c>
      <c r="AH175" s="211" t="n">
        <v>0.0177298973494421</v>
      </c>
      <c r="AI175" s="143" t="n">
        <v>0.0470572588095315</v>
      </c>
      <c r="AJ175" s="143" t="n">
        <v>0.0955523683198355</v>
      </c>
      <c r="AK175" s="143" t="n">
        <v>0.454650788002095</v>
      </c>
      <c r="AL175" s="143" t="n">
        <v>0.295850961982029</v>
      </c>
      <c r="AM175" s="143" t="n">
        <v>0.0816399645809444</v>
      </c>
      <c r="AN175" s="144" t="n">
        <v>0.00751876095612279</v>
      </c>
      <c r="AO175" s="142" t="n">
        <v>0.13</v>
      </c>
      <c r="AP175" s="134" t="n">
        <v>1114.7</v>
      </c>
      <c r="AQ175" s="165" t="n">
        <v>0.029</v>
      </c>
      <c r="AR175" s="165" t="n">
        <v>0.22</v>
      </c>
      <c r="AS175" s="165" t="n">
        <v>0.115</v>
      </c>
      <c r="AT175" s="165" t="n">
        <v>0.085</v>
      </c>
      <c r="AU175" s="165" t="n">
        <v>0.249</v>
      </c>
      <c r="AV175" s="165" t="n">
        <v>0.162</v>
      </c>
      <c r="AW175" s="142" t="n">
        <v>0.34</v>
      </c>
      <c r="AX175" s="11"/>
      <c r="AY175" s="11"/>
      <c r="AZ175" s="148" t="n">
        <v>2390</v>
      </c>
      <c r="BA175" s="148" t="n">
        <v>1682</v>
      </c>
      <c r="BB175" s="290" t="n">
        <v>20608.035563071</v>
      </c>
      <c r="BC175" s="11"/>
      <c r="BD175" s="151"/>
      <c r="BE175" s="152"/>
      <c r="BF175" s="152"/>
      <c r="BG175" s="153"/>
      <c r="BH175" s="209"/>
      <c r="BI175" s="209"/>
      <c r="BJ175" s="7"/>
      <c r="BK175" s="11"/>
      <c r="BL175" s="11"/>
      <c r="BM175" s="7"/>
      <c r="BN175" s="141"/>
      <c r="BO175" s="149"/>
      <c r="BP175" s="149"/>
      <c r="BQ175" s="159"/>
      <c r="BR175" s="162" t="n">
        <v>328</v>
      </c>
      <c r="BS175" s="162" t="n">
        <v>13.0988322870242</v>
      </c>
      <c r="BT175" s="259" t="n">
        <v>0.927937435857617</v>
      </c>
      <c r="BU175" s="141"/>
      <c r="BV175" s="291" t="n">
        <v>84.4</v>
      </c>
      <c r="BW175" s="134" t="n">
        <v>2504040</v>
      </c>
      <c r="BX175" s="11" t="n">
        <v>2465.2</v>
      </c>
      <c r="BY175" s="264" t="n">
        <v>0.376</v>
      </c>
      <c r="BZ175" s="161" t="n">
        <v>0.814</v>
      </c>
      <c r="CA175" s="272"/>
      <c r="CB175" s="209"/>
      <c r="CC175" s="165" t="n">
        <v>0.07</v>
      </c>
      <c r="CD175" s="133" t="n">
        <v>0.091</v>
      </c>
      <c r="CE175" s="274" t="n">
        <v>0.0516728965990959</v>
      </c>
      <c r="CF175" s="274" t="n">
        <v>0.0781037842845961</v>
      </c>
      <c r="CG175" s="274" t="n">
        <v>0.025275554703599</v>
      </c>
      <c r="CH175" s="274" t="n">
        <v>0.0161479049855434</v>
      </c>
      <c r="CI175" s="274" t="n">
        <v>0.0325414130764684</v>
      </c>
      <c r="CJ175" s="274" t="n">
        <v>0.046422581108928</v>
      </c>
      <c r="CK175" s="274" t="n">
        <v>0.0599886583281417</v>
      </c>
      <c r="CL175" s="274" t="n">
        <v>0.0626403731569783</v>
      </c>
      <c r="CM175" s="274" t="n">
        <v>0.0546860273797543</v>
      </c>
      <c r="CN175" s="274" t="n">
        <v>0.0698403380137698</v>
      </c>
      <c r="CO175" s="274" t="n">
        <v>0.0912014185076916</v>
      </c>
      <c r="CP175" s="274" t="n">
        <v>0.0918375904538266</v>
      </c>
      <c r="CQ175" s="274" t="n">
        <v>0.0788821264836025</v>
      </c>
      <c r="CR175" s="274" t="n">
        <v>0.109434753438443</v>
      </c>
      <c r="CS175" s="274" t="n">
        <v>0.604188431494705</v>
      </c>
      <c r="CT175" s="214"/>
      <c r="CU175" s="209"/>
      <c r="CV175" s="274" t="n">
        <v>0.0440843596747656</v>
      </c>
      <c r="CW175" s="209" t="n">
        <v>46.9</v>
      </c>
      <c r="CX175" s="209"/>
      <c r="CY175" s="209"/>
      <c r="CZ175" s="209"/>
      <c r="DA175" s="209"/>
      <c r="DB175" s="209"/>
      <c r="DC175" s="209"/>
      <c r="DD175" s="209"/>
      <c r="DE175" s="209" t="s">
        <v>219</v>
      </c>
      <c r="DF175" s="209" t="n">
        <v>503</v>
      </c>
      <c r="DG175" s="209" t="n">
        <v>495</v>
      </c>
      <c r="DH175" s="9" t="s">
        <v>219</v>
      </c>
      <c r="DI175" s="9" t="n">
        <v>152</v>
      </c>
      <c r="DJ175" s="9" t="s">
        <v>219</v>
      </c>
      <c r="DK175" s="9" t="n">
        <v>103</v>
      </c>
      <c r="DL175" s="9" t="n">
        <v>37</v>
      </c>
      <c r="DM175" s="9" t="n">
        <v>5</v>
      </c>
      <c r="DN175" s="9" t="n">
        <v>103</v>
      </c>
      <c r="DO175" s="9" t="n">
        <v>30</v>
      </c>
      <c r="DP175" s="274" t="n">
        <v>0.0197</v>
      </c>
      <c r="DQ175" s="274" t="n">
        <v>0.1616</v>
      </c>
      <c r="DR175" s="166" t="n">
        <v>3.8</v>
      </c>
      <c r="DT175" s="244"/>
      <c r="DU175" s="225"/>
      <c r="DV175" s="225"/>
      <c r="DW175" s="245"/>
      <c r="DX175" s="245"/>
      <c r="DY175" s="173"/>
      <c r="DZ175" s="172"/>
      <c r="EA175" s="172"/>
      <c r="EB175" s="172"/>
      <c r="EC175" s="172"/>
      <c r="ED175" s="172"/>
      <c r="EE175" s="172"/>
      <c r="EF175" s="170"/>
      <c r="EK175" s="274" t="n">
        <v>0.4876</v>
      </c>
      <c r="EL175" s="274" t="n">
        <v>0.3561</v>
      </c>
      <c r="EM175" s="274" t="n">
        <v>0.0334</v>
      </c>
      <c r="EN175" s="292" t="n">
        <v>0.0948</v>
      </c>
      <c r="EO175" s="0" t="n">
        <v>79.9</v>
      </c>
      <c r="EP175" s="11" t="n">
        <v>7.01</v>
      </c>
    </row>
    <row r="176" customFormat="false" ht="15" hidden="false" customHeight="true" outlineLevel="0" collapsed="false">
      <c r="A176" s="1" t="n">
        <v>2017</v>
      </c>
      <c r="B176" s="2" t="s">
        <v>202</v>
      </c>
      <c r="C176" s="182" t="n">
        <v>35203</v>
      </c>
      <c r="D176" s="288" t="n">
        <v>56291</v>
      </c>
      <c r="E176" s="264" t="n">
        <v>50.7423174603175</v>
      </c>
      <c r="F176" s="161" t="n">
        <v>31.6398709370917</v>
      </c>
      <c r="G176" s="265" t="n">
        <v>14.475</v>
      </c>
      <c r="H176" s="264" t="n">
        <v>80.7194117647059</v>
      </c>
      <c r="I176" s="264" t="n">
        <v>41.216</v>
      </c>
      <c r="J176" s="264" t="n">
        <v>46.7072413793103</v>
      </c>
      <c r="K176" s="264" t="n">
        <v>45.6256</v>
      </c>
      <c r="L176" s="264" t="n">
        <v>53.7456666666667</v>
      </c>
      <c r="M176" s="289" t="n">
        <v>48.6242481203008</v>
      </c>
      <c r="O176" s="11"/>
      <c r="P176" s="11"/>
      <c r="Q176" s="134" t="n">
        <v>43</v>
      </c>
      <c r="R176" s="135" t="n">
        <v>58</v>
      </c>
      <c r="S176" s="136" t="n">
        <f aca="false">Q176-R176</f>
        <v>-15</v>
      </c>
      <c r="T176" s="209" t="n">
        <v>45718</v>
      </c>
      <c r="U176" s="156" t="n">
        <v>0.00413403910932237</v>
      </c>
      <c r="V176" s="156" t="n">
        <v>0.0953453781880222</v>
      </c>
      <c r="W176" s="156" t="n">
        <v>0.0508989894571066</v>
      </c>
      <c r="X176" s="156" t="n">
        <v>0.0264009799203815</v>
      </c>
      <c r="Y176" s="156" t="n">
        <v>0.0444463887309156</v>
      </c>
      <c r="Z176" s="156" t="n">
        <v>0.900520582702655</v>
      </c>
      <c r="AA176" s="156" t="n">
        <v>0.220153987488517</v>
      </c>
      <c r="AB176" s="156" t="n">
        <v>0.0194671682925762</v>
      </c>
      <c r="AC176" s="156" t="n">
        <v>0.0220700818058533</v>
      </c>
      <c r="AD176" s="156" t="n">
        <v>0.0108491185091211</v>
      </c>
      <c r="AE176" s="156" t="n">
        <v>0.211601557373463</v>
      </c>
      <c r="AF176" s="156" t="n">
        <v>0.372194759175817</v>
      </c>
      <c r="AG176" s="156" t="n">
        <v>0.0441839100573078</v>
      </c>
      <c r="AH176" s="211" t="n">
        <v>0.018548492934949</v>
      </c>
      <c r="AI176" s="143" t="n">
        <v>0.044358895839713</v>
      </c>
      <c r="AJ176" s="143" t="n">
        <v>0.0943829563847937</v>
      </c>
      <c r="AK176" s="143" t="n">
        <v>0.444726365982764</v>
      </c>
      <c r="AL176" s="143" t="n">
        <v>0.300188109716086</v>
      </c>
      <c r="AM176" s="143" t="n">
        <v>0.0895052277002494</v>
      </c>
      <c r="AN176" s="144" t="n">
        <v>0.00828995144144538</v>
      </c>
      <c r="AO176" s="142" t="n">
        <v>0.167</v>
      </c>
      <c r="AP176" s="134" t="n">
        <v>63</v>
      </c>
      <c r="AQ176" s="165" t="n">
        <v>0.003</v>
      </c>
      <c r="AR176" s="165" t="n">
        <v>0.1</v>
      </c>
      <c r="AS176" s="165" t="n">
        <v>0.032</v>
      </c>
      <c r="AT176" s="165" t="n">
        <v>0.046</v>
      </c>
      <c r="AU176" s="165" t="n">
        <v>0.238</v>
      </c>
      <c r="AV176" s="165" t="n">
        <v>0.238</v>
      </c>
      <c r="AW176" s="142" t="n">
        <v>0.422</v>
      </c>
      <c r="AX176" s="11"/>
      <c r="AY176" s="11"/>
      <c r="AZ176" s="148" t="n">
        <v>2470</v>
      </c>
      <c r="BA176" s="148" t="n">
        <v>1681</v>
      </c>
      <c r="BB176" s="290" t="n">
        <v>20322.0037646322</v>
      </c>
      <c r="BC176" s="11"/>
      <c r="BD176" s="175" t="n">
        <v>3.838771</v>
      </c>
      <c r="BE176" s="176" t="n">
        <v>1.759437</v>
      </c>
      <c r="BF176" s="176" t="n">
        <v>6.717851</v>
      </c>
      <c r="BG176" s="177" t="n">
        <v>3.35893</v>
      </c>
      <c r="BH176" s="209"/>
      <c r="BI176" s="209"/>
      <c r="BJ176" s="7"/>
      <c r="BK176" s="11"/>
      <c r="BL176" s="11"/>
      <c r="BM176" s="7"/>
      <c r="BN176" s="141"/>
      <c r="BO176" s="149"/>
      <c r="BP176" s="149"/>
      <c r="BQ176" s="162" t="n">
        <v>21.4331</v>
      </c>
      <c r="BR176" s="162" t="n">
        <v>19</v>
      </c>
      <c r="BS176" s="162" t="n">
        <v>18.8051783522705</v>
      </c>
      <c r="BT176" s="263" t="n">
        <v>1.78154321232036</v>
      </c>
      <c r="BU176" s="259" t="n">
        <v>9.89746229066867</v>
      </c>
      <c r="BV176" s="291" t="n">
        <v>610</v>
      </c>
      <c r="BW176" s="134" t="n">
        <v>101036</v>
      </c>
      <c r="BX176" s="11" t="n">
        <v>99</v>
      </c>
      <c r="BY176" s="264" t="n">
        <v>0.616</v>
      </c>
      <c r="BZ176" s="161" t="n">
        <v>0.834</v>
      </c>
      <c r="CA176" s="272"/>
      <c r="CB176" s="209"/>
      <c r="CC176" s="165" t="n">
        <v>0.088</v>
      </c>
      <c r="CD176" s="133" t="n">
        <v>0.143</v>
      </c>
      <c r="CE176" s="274" t="n">
        <v>0.0516944455441625</v>
      </c>
      <c r="CF176" s="274" t="n">
        <v>0.0694999802050754</v>
      </c>
      <c r="CG176" s="274" t="n">
        <v>0.0213488261609723</v>
      </c>
      <c r="CH176" s="274" t="n">
        <v>0.0173700463201235</v>
      </c>
      <c r="CI176" s="274" t="n">
        <v>0.0489528484896473</v>
      </c>
      <c r="CJ176" s="274" t="n">
        <v>0.0682430024941605</v>
      </c>
      <c r="CK176" s="274" t="n">
        <v>0.0714299853517558</v>
      </c>
      <c r="CL176" s="274" t="n">
        <v>0.0614632408250525</v>
      </c>
      <c r="CM176" s="274" t="n">
        <v>0.0478146403262204</v>
      </c>
      <c r="CN176" s="274" t="n">
        <v>0.0602656478878815</v>
      </c>
      <c r="CO176" s="274" t="n">
        <v>0.0776356942080051</v>
      </c>
      <c r="CP176" s="274" t="n">
        <v>0.082475553268142</v>
      </c>
      <c r="CQ176" s="274" t="n">
        <v>0.0743497367275031</v>
      </c>
      <c r="CR176" s="274" t="n">
        <v>0.109594599944574</v>
      </c>
      <c r="CS176" s="274" t="n">
        <v>0.610000395898492</v>
      </c>
      <c r="CT176" s="213" t="n">
        <v>8930</v>
      </c>
      <c r="CU176" s="209"/>
      <c r="CV176" s="274" t="n">
        <v>0.0808127796033097</v>
      </c>
      <c r="CW176" s="209" t="n">
        <v>46.4</v>
      </c>
      <c r="CX176" s="209"/>
      <c r="CY176" s="209"/>
      <c r="CZ176" s="209"/>
      <c r="DA176" s="209"/>
      <c r="DB176" s="209"/>
      <c r="DC176" s="209"/>
      <c r="DD176" s="209"/>
      <c r="DE176" s="209" t="s">
        <v>219</v>
      </c>
      <c r="DF176" s="209" t="n">
        <v>14</v>
      </c>
      <c r="DG176" s="209" t="n">
        <v>14</v>
      </c>
      <c r="DH176" s="9" t="s">
        <v>219</v>
      </c>
      <c r="DI176" s="9" t="n">
        <v>2</v>
      </c>
      <c r="DJ176" s="9" t="s">
        <v>219</v>
      </c>
      <c r="DK176" s="9" t="n">
        <v>5</v>
      </c>
      <c r="DL176" s="9" t="n">
        <v>3</v>
      </c>
      <c r="DM176" s="9" t="n">
        <v>1</v>
      </c>
      <c r="DN176" s="9" t="n">
        <v>3</v>
      </c>
      <c r="DO176" s="9" t="n">
        <v>3</v>
      </c>
      <c r="DP176" s="274" t="n">
        <v>0.0615</v>
      </c>
      <c r="DQ176" s="274" t="n">
        <v>0.2869</v>
      </c>
      <c r="DR176" s="166" t="n">
        <v>4.4</v>
      </c>
      <c r="DT176" s="241" t="n">
        <v>60.3755358328805</v>
      </c>
      <c r="DU176" s="242" t="n">
        <v>169.051500332065</v>
      </c>
      <c r="DV176" s="242" t="n">
        <v>193.201714665218</v>
      </c>
      <c r="DW176" s="243" t="n">
        <v>0</v>
      </c>
      <c r="DX176" s="243"/>
      <c r="DY176" s="173"/>
      <c r="DZ176" s="172"/>
      <c r="EA176" s="172"/>
      <c r="EB176" s="172"/>
      <c r="EC176" s="172"/>
      <c r="ED176" s="172"/>
      <c r="EE176" s="172"/>
      <c r="EF176" s="170"/>
      <c r="EK176" s="293" t="n">
        <v>0.300187164161082</v>
      </c>
      <c r="EL176" s="274" t="n">
        <v>0.2161</v>
      </c>
      <c r="EM176" s="274" t="n">
        <v>0.0337</v>
      </c>
      <c r="EN176" s="292" t="n">
        <v>0.3021</v>
      </c>
      <c r="EO176" s="0" t="n">
        <v>78.6</v>
      </c>
      <c r="EP176" s="162" t="n">
        <v>6.03</v>
      </c>
    </row>
    <row r="177" customFormat="false" ht="15" hidden="false" customHeight="true" outlineLevel="0" collapsed="false">
      <c r="A177" s="1" t="n">
        <v>2017</v>
      </c>
      <c r="B177" s="2" t="s">
        <v>203</v>
      </c>
      <c r="C177" s="182" t="n">
        <v>35633</v>
      </c>
      <c r="D177" s="288" t="n">
        <v>55360</v>
      </c>
      <c r="E177" s="264" t="n">
        <v>49.8710133333333</v>
      </c>
      <c r="F177" s="161" t="n">
        <v>32.1129694180676</v>
      </c>
      <c r="G177" s="265" t="n">
        <v>18.975</v>
      </c>
      <c r="H177" s="264" t="n">
        <v>71.0894444444444</v>
      </c>
      <c r="I177" s="264" t="n">
        <v>67.8345454545455</v>
      </c>
      <c r="J177" s="264" t="n">
        <v>46.4245</v>
      </c>
      <c r="K177" s="264" t="n">
        <v>36.6622222222222</v>
      </c>
      <c r="L177" s="264" t="n">
        <v>57.5782954545455</v>
      </c>
      <c r="M177" s="289" t="n">
        <v>50.3529479768786</v>
      </c>
      <c r="O177" s="11"/>
      <c r="P177" s="11"/>
      <c r="Q177" s="134" t="n">
        <v>33</v>
      </c>
      <c r="R177" s="135" t="n">
        <v>29</v>
      </c>
      <c r="S177" s="136" t="n">
        <f aca="false">Q177-R177</f>
        <v>4</v>
      </c>
      <c r="T177" s="209" t="n">
        <v>27582</v>
      </c>
      <c r="U177" s="156" t="n">
        <v>0.00511202958451164</v>
      </c>
      <c r="V177" s="156" t="n">
        <v>0.118156768907258</v>
      </c>
      <c r="W177" s="156" t="n">
        <v>0.0644623305054021</v>
      </c>
      <c r="X177" s="156" t="n">
        <v>0.0406061924443478</v>
      </c>
      <c r="Y177" s="156" t="n">
        <v>0.0536944384018563</v>
      </c>
      <c r="Z177" s="156" t="n">
        <v>0.87673120150823</v>
      </c>
      <c r="AA177" s="156" t="n">
        <v>0.172975128707128</v>
      </c>
      <c r="AB177" s="156" t="n">
        <v>0.0201580741063012</v>
      </c>
      <c r="AC177" s="156" t="n">
        <v>0.0141759118265535</v>
      </c>
      <c r="AD177" s="156" t="n">
        <v>0.0121818577333043</v>
      </c>
      <c r="AE177" s="156" t="n">
        <v>0.215212819955043</v>
      </c>
      <c r="AF177" s="156" t="n">
        <v>0.400804872743093</v>
      </c>
      <c r="AG177" s="156" t="n">
        <v>0.0412225364368066</v>
      </c>
      <c r="AH177" s="211" t="n">
        <v>0.0128344572547313</v>
      </c>
      <c r="AI177" s="143" t="n">
        <v>0.0400261039808571</v>
      </c>
      <c r="AJ177" s="143" t="n">
        <v>0.0846566601406715</v>
      </c>
      <c r="AK177" s="143" t="n">
        <v>0.439271988978319</v>
      </c>
      <c r="AL177" s="143" t="n">
        <v>0.319338699151621</v>
      </c>
      <c r="AM177" s="143" t="n">
        <v>0.0958233630628671</v>
      </c>
      <c r="AN177" s="144" t="n">
        <v>0.00804872743093322</v>
      </c>
      <c r="AO177" s="142" t="n">
        <v>0.155</v>
      </c>
      <c r="AP177" s="134" t="n">
        <v>37.5</v>
      </c>
      <c r="AQ177" s="165" t="n">
        <v>0.011</v>
      </c>
      <c r="AR177" s="165" t="n">
        <v>0.101</v>
      </c>
      <c r="AS177" s="165" t="n">
        <v>0.029</v>
      </c>
      <c r="AT177" s="165" t="n">
        <v>0.053</v>
      </c>
      <c r="AU177" s="165" t="n">
        <v>0.192</v>
      </c>
      <c r="AV177" s="165" t="n">
        <v>0.235</v>
      </c>
      <c r="AW177" s="142" t="n">
        <v>0.461</v>
      </c>
      <c r="AX177" s="11"/>
      <c r="AY177" s="11"/>
      <c r="AZ177" s="148" t="n">
        <v>2453</v>
      </c>
      <c r="BA177" s="148" t="n">
        <v>1501</v>
      </c>
      <c r="BB177" s="290" t="n">
        <v>19765.7750442852</v>
      </c>
      <c r="BC177" s="11"/>
      <c r="BD177" s="175" t="n">
        <v>4.986424</v>
      </c>
      <c r="BE177" s="176" t="n">
        <v>3.324274</v>
      </c>
      <c r="BF177" s="176" t="n">
        <v>2.493213</v>
      </c>
      <c r="BG177" s="177" t="n">
        <v>2.21619</v>
      </c>
      <c r="BH177" s="209"/>
      <c r="BI177" s="209"/>
      <c r="BJ177" s="7"/>
      <c r="BK177" s="11"/>
      <c r="BL177" s="11"/>
      <c r="BM177" s="7"/>
      <c r="BN177" s="141"/>
      <c r="BO177" s="149"/>
      <c r="BP177" s="149"/>
      <c r="BQ177" s="162" t="n">
        <v>33.2428</v>
      </c>
      <c r="BR177" s="162" t="n">
        <v>3</v>
      </c>
      <c r="BS177" s="162" t="n">
        <v>5.15136425296633</v>
      </c>
      <c r="BT177" s="263" t="n">
        <v>0.343424283531088</v>
      </c>
      <c r="BU177" s="259" t="n">
        <v>1.71712141765544</v>
      </c>
      <c r="BV177" s="291" t="n">
        <v>393.9</v>
      </c>
      <c r="BW177" s="134" t="n">
        <v>58237</v>
      </c>
      <c r="BX177" s="11" t="n">
        <v>56.9</v>
      </c>
      <c r="BY177" s="264" t="n">
        <v>0.076</v>
      </c>
      <c r="BZ177" s="161" t="n">
        <v>0.787</v>
      </c>
      <c r="CA177" s="272"/>
      <c r="CB177" s="209"/>
      <c r="CC177" s="165" t="n">
        <v>0.089</v>
      </c>
      <c r="CD177" s="133" t="n">
        <v>0.128</v>
      </c>
      <c r="CE177" s="274" t="n">
        <v>0.0482167694077648</v>
      </c>
      <c r="CF177" s="274" t="n">
        <v>0.071947387399763</v>
      </c>
      <c r="CG177" s="274" t="n">
        <v>0.0229922557824064</v>
      </c>
      <c r="CH177" s="274" t="n">
        <v>0.0178580627436166</v>
      </c>
      <c r="CI177" s="274" t="n">
        <v>0.0494359256143002</v>
      </c>
      <c r="CJ177" s="274" t="n">
        <v>0.0581073887734602</v>
      </c>
      <c r="CK177" s="274" t="n">
        <v>0.0633961227398389</v>
      </c>
      <c r="CL177" s="274" t="n">
        <v>0.0579528478458712</v>
      </c>
      <c r="CM177" s="274" t="n">
        <v>0.0509813348901901</v>
      </c>
      <c r="CN177" s="274" t="n">
        <v>0.0577983069182822</v>
      </c>
      <c r="CO177" s="274" t="n">
        <v>0.0771159228669059</v>
      </c>
      <c r="CP177" s="274" t="n">
        <v>0.0890842591479644</v>
      </c>
      <c r="CQ177" s="274" t="n">
        <v>0.0829541356869344</v>
      </c>
      <c r="CR177" s="274" t="n">
        <v>0.111612892147604</v>
      </c>
      <c r="CS177" s="274" t="n">
        <v>0.604684307227364</v>
      </c>
      <c r="CT177" s="213" t="n">
        <v>6413</v>
      </c>
      <c r="CU177" s="209"/>
      <c r="CV177" s="274" t="n">
        <v>0.0980648041623023</v>
      </c>
      <c r="CW177" s="209" t="n">
        <v>47</v>
      </c>
      <c r="CX177" s="209"/>
      <c r="CY177" s="209"/>
      <c r="CZ177" s="209"/>
      <c r="DA177" s="209"/>
      <c r="DB177" s="209"/>
      <c r="DC177" s="209"/>
      <c r="DD177" s="209"/>
      <c r="DE177" s="209" t="s">
        <v>219</v>
      </c>
      <c r="DF177" s="209" t="n">
        <v>9</v>
      </c>
      <c r="DG177" s="209" t="n">
        <v>8</v>
      </c>
      <c r="DH177" s="9" t="s">
        <v>219</v>
      </c>
      <c r="DI177" s="9" t="n">
        <v>2</v>
      </c>
      <c r="DJ177" s="9" t="s">
        <v>219</v>
      </c>
      <c r="DK177" s="9" t="n">
        <v>2</v>
      </c>
      <c r="DL177" s="9" t="n">
        <v>1</v>
      </c>
      <c r="DM177" s="9" t="n">
        <v>1</v>
      </c>
      <c r="DN177" s="9" t="n">
        <v>2</v>
      </c>
      <c r="DO177" s="9" t="n">
        <v>1</v>
      </c>
      <c r="DP177" s="274" t="n">
        <v>0.1135</v>
      </c>
      <c r="DQ177" s="274" t="n">
        <v>0.2439</v>
      </c>
      <c r="DR177" s="166" t="n">
        <v>4.5</v>
      </c>
      <c r="DT177" s="241" t="n">
        <v>74.3997294555293</v>
      </c>
      <c r="DU177" s="242" t="n">
        <v>277.308082516064</v>
      </c>
      <c r="DV177" s="242" t="n">
        <v>60.8725059181603</v>
      </c>
      <c r="DW177" s="243" t="n">
        <v>0</v>
      </c>
      <c r="DX177" s="243"/>
      <c r="DY177" s="173"/>
      <c r="DZ177" s="172"/>
      <c r="EA177" s="172"/>
      <c r="EB177" s="172"/>
      <c r="EC177" s="172"/>
      <c r="ED177" s="172"/>
      <c r="EE177" s="172"/>
      <c r="EF177" s="170"/>
      <c r="EK177" s="293" t="n">
        <v>0.44673655732161</v>
      </c>
      <c r="EL177" s="274" t="n">
        <v>0.2701</v>
      </c>
      <c r="EM177" s="274" t="n">
        <v>0.0359</v>
      </c>
      <c r="EN177" s="292" t="n">
        <v>0.2394</v>
      </c>
      <c r="EO177" s="0" t="n">
        <v>28.7</v>
      </c>
      <c r="EP177" s="162" t="n">
        <v>6.08333333333333</v>
      </c>
    </row>
    <row r="178" customFormat="false" ht="15" hidden="false" customHeight="true" outlineLevel="0" collapsed="false">
      <c r="A178" s="1" t="n">
        <v>2017</v>
      </c>
      <c r="B178" s="2" t="s">
        <v>204</v>
      </c>
      <c r="C178" s="182" t="n">
        <v>33091</v>
      </c>
      <c r="D178" s="288" t="n">
        <v>72495</v>
      </c>
      <c r="E178" s="264" t="n">
        <v>65.3501182654402</v>
      </c>
      <c r="F178" s="161" t="n">
        <v>29.7225300175115</v>
      </c>
      <c r="G178" s="265" t="n">
        <v>33.5486956521739</v>
      </c>
      <c r="H178" s="264" t="n">
        <v>59.413908045977</v>
      </c>
      <c r="I178" s="264" t="n">
        <v>48.1637662337662</v>
      </c>
      <c r="J178" s="264" t="n">
        <v>49.0932352941177</v>
      </c>
      <c r="K178" s="264" t="n">
        <v>59.6775954198473</v>
      </c>
      <c r="L178" s="264" t="n">
        <v>125.9025</v>
      </c>
      <c r="M178" s="289" t="n">
        <v>48.0625742574257</v>
      </c>
      <c r="O178" s="11"/>
      <c r="P178" s="11"/>
      <c r="Q178" s="134" t="n">
        <v>325</v>
      </c>
      <c r="R178" s="135" t="n">
        <v>233</v>
      </c>
      <c r="S178" s="136" t="n">
        <f aca="false">Q178-R178</f>
        <v>92</v>
      </c>
      <c r="T178" s="209" t="n">
        <v>60902</v>
      </c>
      <c r="U178" s="156" t="n">
        <v>0.0352861974976191</v>
      </c>
      <c r="V178" s="156" t="n">
        <v>0.21010804242882</v>
      </c>
      <c r="W178" s="156" t="n">
        <v>0.132754260943811</v>
      </c>
      <c r="X178" s="156" t="n">
        <v>0.114380480115596</v>
      </c>
      <c r="Y178" s="156" t="n">
        <v>0.0773537814850087</v>
      </c>
      <c r="Z178" s="156" t="n">
        <v>0.754605760073561</v>
      </c>
      <c r="AA178" s="156" t="n">
        <v>0.356014580801944</v>
      </c>
      <c r="AB178" s="156" t="n">
        <v>0.00802929296246429</v>
      </c>
      <c r="AC178" s="156" t="n">
        <v>0.0108042428820072</v>
      </c>
      <c r="AD178" s="156" t="n">
        <v>0.00681422613378871</v>
      </c>
      <c r="AE178" s="156" t="n">
        <v>0.131621293225181</v>
      </c>
      <c r="AF178" s="156" t="n">
        <v>0.20991100456471</v>
      </c>
      <c r="AG178" s="156" t="n">
        <v>0.0314111195034646</v>
      </c>
      <c r="AH178" s="211" t="n">
        <v>0.017503530261732</v>
      </c>
      <c r="AI178" s="143" t="n">
        <v>0.050753669830219</v>
      </c>
      <c r="AJ178" s="143" t="n">
        <v>0.0984860924107583</v>
      </c>
      <c r="AK178" s="143" t="n">
        <v>0.467866408328134</v>
      </c>
      <c r="AL178" s="143" t="n">
        <v>0.283504646809629</v>
      </c>
      <c r="AM178" s="143" t="n">
        <v>0.0753834028439132</v>
      </c>
      <c r="AN178" s="144" t="n">
        <v>0.00650224951561525</v>
      </c>
      <c r="AO178" s="142" t="n">
        <v>0.117</v>
      </c>
      <c r="AP178" s="134" t="n">
        <v>76.1</v>
      </c>
      <c r="AQ178" s="165" t="n">
        <v>0.03</v>
      </c>
      <c r="AR178" s="165" t="n">
        <v>0.204</v>
      </c>
      <c r="AS178" s="165" t="n">
        <v>0.101</v>
      </c>
      <c r="AT178" s="165" t="n">
        <v>0.089</v>
      </c>
      <c r="AU178" s="165" t="n">
        <v>0.344</v>
      </c>
      <c r="AV178" s="165" t="n">
        <v>0.158</v>
      </c>
      <c r="AW178" s="142" t="n">
        <v>0.265</v>
      </c>
      <c r="AX178" s="11"/>
      <c r="AY178" s="11"/>
      <c r="AZ178" s="148" t="n">
        <v>2445</v>
      </c>
      <c r="BA178" s="148" t="n">
        <v>1734</v>
      </c>
      <c r="BB178" s="290" t="n">
        <v>21108.6559555344</v>
      </c>
      <c r="BC178" s="11"/>
      <c r="BD178" s="175" t="n">
        <v>4.134144</v>
      </c>
      <c r="BE178" s="176" t="n">
        <v>3.543556</v>
      </c>
      <c r="BF178" s="176" t="n">
        <v>7.677694</v>
      </c>
      <c r="BG178" s="177" t="n">
        <v>3.54355</v>
      </c>
      <c r="BH178" s="209"/>
      <c r="BI178" s="209"/>
      <c r="BJ178" s="7"/>
      <c r="BK178" s="11"/>
      <c r="BL178" s="11"/>
      <c r="BM178" s="7"/>
      <c r="BN178" s="141"/>
      <c r="BO178" s="149"/>
      <c r="BP178" s="149"/>
      <c r="BQ178" s="162" t="n">
        <v>32.2857</v>
      </c>
      <c r="BR178" s="162" t="n">
        <v>23</v>
      </c>
      <c r="BS178" s="162" t="n">
        <v>13.7461973834412</v>
      </c>
      <c r="BT178" s="263" t="n">
        <v>1.01602328486305</v>
      </c>
      <c r="BU178" s="259" t="n">
        <v>6.57426831381971</v>
      </c>
      <c r="BV178" s="291" t="n">
        <v>73.6</v>
      </c>
      <c r="BW178" s="134" t="n">
        <v>167319</v>
      </c>
      <c r="BX178" s="11" t="n">
        <v>164.3</v>
      </c>
      <c r="BY178" s="264" t="n">
        <v>0.747</v>
      </c>
      <c r="BZ178" s="161" t="n">
        <v>0.833</v>
      </c>
      <c r="CA178" s="272"/>
      <c r="CB178" s="209"/>
      <c r="CC178" s="165" t="n">
        <v>0.047</v>
      </c>
      <c r="CD178" s="133" t="n">
        <v>0.086</v>
      </c>
      <c r="CE178" s="274" t="n">
        <v>0.0536221230105368</v>
      </c>
      <c r="CF178" s="274" t="n">
        <v>0.0779947286321338</v>
      </c>
      <c r="CG178" s="274" t="n">
        <v>0.0251376113890234</v>
      </c>
      <c r="CH178" s="274" t="n">
        <v>0.015999378432814</v>
      </c>
      <c r="CI178" s="274" t="n">
        <v>0.0319270375749317</v>
      </c>
      <c r="CJ178" s="274" t="n">
        <v>0.0444061941560731</v>
      </c>
      <c r="CK178" s="274" t="n">
        <v>0.0594552919871622</v>
      </c>
      <c r="CL178" s="274" t="n">
        <v>0.0653542036469259</v>
      </c>
      <c r="CM178" s="274" t="n">
        <v>0.0564072221325731</v>
      </c>
      <c r="CN178" s="274" t="n">
        <v>0.0724484368182932</v>
      </c>
      <c r="CO178" s="274" t="n">
        <v>0.093396446309146</v>
      </c>
      <c r="CP178" s="274" t="n">
        <v>0.0899120841028216</v>
      </c>
      <c r="CQ178" s="274" t="n">
        <v>0.0759327990246177</v>
      </c>
      <c r="CR178" s="274" t="n">
        <v>0.105977205218774</v>
      </c>
      <c r="CS178" s="274" t="n">
        <v>0.605239094185358</v>
      </c>
      <c r="CT178" s="213" t="n">
        <v>-6675</v>
      </c>
      <c r="CU178" s="209"/>
      <c r="CV178" s="274" t="n">
        <v>0.0436053287432987</v>
      </c>
      <c r="CW178" s="209" t="n">
        <v>46.8</v>
      </c>
      <c r="CX178" s="209"/>
      <c r="CY178" s="209"/>
      <c r="CZ178" s="209"/>
      <c r="DA178" s="209"/>
      <c r="DB178" s="209"/>
      <c r="DC178" s="209"/>
      <c r="DD178" s="209"/>
      <c r="DE178" s="209" t="s">
        <v>219</v>
      </c>
      <c r="DF178" s="209" t="n">
        <v>32</v>
      </c>
      <c r="DG178" s="209" t="n">
        <v>32</v>
      </c>
      <c r="DH178" s="9" t="s">
        <v>219</v>
      </c>
      <c r="DI178" s="9" t="n">
        <v>11</v>
      </c>
      <c r="DJ178" s="9" t="s">
        <v>219</v>
      </c>
      <c r="DK178" s="9" t="n">
        <v>7</v>
      </c>
      <c r="DL178" s="9" t="n">
        <v>4</v>
      </c>
      <c r="DM178" s="9" t="s">
        <v>219</v>
      </c>
      <c r="DN178" s="9" t="n">
        <v>7</v>
      </c>
      <c r="DO178" s="9" t="n">
        <v>3</v>
      </c>
      <c r="DP178" s="274" t="n">
        <v>0.0253</v>
      </c>
      <c r="DQ178" s="274" t="n">
        <v>0.1686</v>
      </c>
      <c r="DR178" s="166" t="n">
        <v>4.2</v>
      </c>
      <c r="DT178" s="241" t="n">
        <v>40.0086172406364</v>
      </c>
      <c r="DU178" s="242" t="n">
        <v>108.155163090072</v>
      </c>
      <c r="DV178" s="242" t="n">
        <v>169.706881921821</v>
      </c>
      <c r="DW178" s="243" t="n">
        <v>97.1637847272599</v>
      </c>
      <c r="DX178" s="243"/>
      <c r="DY178" s="173"/>
      <c r="DZ178" s="172"/>
      <c r="EA178" s="172"/>
      <c r="EB178" s="172"/>
      <c r="EC178" s="172"/>
      <c r="ED178" s="172"/>
      <c r="EE178" s="172"/>
      <c r="EF178" s="170"/>
      <c r="EK178" s="293" t="n">
        <v>0.387490052802582</v>
      </c>
      <c r="EL178" s="274" t="n">
        <v>0.4528</v>
      </c>
      <c r="EM178" s="274" t="n">
        <v>0.0392</v>
      </c>
      <c r="EN178" s="292" t="n">
        <v>0.0954</v>
      </c>
      <c r="EO178" s="0" t="n">
        <v>97.9</v>
      </c>
      <c r="EP178" s="132"/>
    </row>
    <row r="179" customFormat="false" ht="15" hidden="false" customHeight="true" outlineLevel="0" collapsed="false">
      <c r="A179" s="1" t="n">
        <v>2017</v>
      </c>
      <c r="B179" s="2" t="s">
        <v>205</v>
      </c>
      <c r="C179" s="182" t="n">
        <v>24867</v>
      </c>
      <c r="D179" s="288" t="n">
        <v>57753</v>
      </c>
      <c r="E179" s="264" t="n">
        <v>52.1242729306488</v>
      </c>
      <c r="F179" s="161" t="n">
        <v>22.5214344400947</v>
      </c>
      <c r="G179" s="265" t="n">
        <v>40.1671428571429</v>
      </c>
      <c r="H179" s="264" t="n">
        <v>59.0223595505618</v>
      </c>
      <c r="I179" s="264" t="n">
        <v>47.7998734177215</v>
      </c>
      <c r="J179" s="264" t="n">
        <v>41.2211363636364</v>
      </c>
      <c r="K179" s="264" t="n">
        <v>36.5659340659341</v>
      </c>
      <c r="L179" s="264" t="n">
        <v>105.330204081633</v>
      </c>
      <c r="M179" s="289" t="n">
        <v>44.8093506493507</v>
      </c>
      <c r="O179" s="11"/>
      <c r="P179" s="11"/>
      <c r="Q179" s="134" t="n">
        <v>55</v>
      </c>
      <c r="R179" s="135" t="n">
        <v>57</v>
      </c>
      <c r="S179" s="136" t="n">
        <f aca="false">Q179-R179</f>
        <v>-2</v>
      </c>
      <c r="T179" s="209" t="n">
        <v>33060</v>
      </c>
      <c r="U179" s="156" t="n">
        <v>0.0458257713248639</v>
      </c>
      <c r="V179" s="156" t="n">
        <v>0.330611010284332</v>
      </c>
      <c r="W179" s="156" t="n">
        <v>0.239110707803993</v>
      </c>
      <c r="X179" s="156" t="n">
        <v>0.219056261343013</v>
      </c>
      <c r="Y179" s="156" t="n">
        <v>0.0915003024803388</v>
      </c>
      <c r="Z179" s="156" t="n">
        <v>0.623563218390805</v>
      </c>
      <c r="AA179" s="156" t="n">
        <v>0.189413188142771</v>
      </c>
      <c r="AB179" s="156" t="n">
        <v>0.00771324863883848</v>
      </c>
      <c r="AC179" s="156" t="n">
        <v>0.014065335753176</v>
      </c>
      <c r="AD179" s="156" t="n">
        <v>0.00607985480943739</v>
      </c>
      <c r="AE179" s="156" t="n">
        <v>0.0794010889292196</v>
      </c>
      <c r="AF179" s="156" t="n">
        <v>0.301028433151845</v>
      </c>
      <c r="AG179" s="156" t="n">
        <v>0.0258620689655172</v>
      </c>
      <c r="AH179" s="211" t="n">
        <v>0.0221718088324259</v>
      </c>
      <c r="AI179" s="143" t="n">
        <v>0.0405323653962492</v>
      </c>
      <c r="AJ179" s="143" t="n">
        <v>0.0810647307924985</v>
      </c>
      <c r="AK179" s="143" t="n">
        <v>0.441954022988506</v>
      </c>
      <c r="AL179" s="143" t="n">
        <v>0.319177253478524</v>
      </c>
      <c r="AM179" s="143" t="n">
        <v>0.0893829401088929</v>
      </c>
      <c r="AN179" s="144" t="n">
        <v>0.00571687840290381</v>
      </c>
      <c r="AO179" s="142" t="n">
        <v>0.085</v>
      </c>
      <c r="AP179" s="134" t="n">
        <v>44.7</v>
      </c>
      <c r="AQ179" s="165" t="n">
        <v>0.047</v>
      </c>
      <c r="AR179" s="165" t="n">
        <v>0.298</v>
      </c>
      <c r="AS179" s="165" t="n">
        <v>0.177</v>
      </c>
      <c r="AT179" s="165" t="n">
        <v>0.098</v>
      </c>
      <c r="AU179" s="165" t="n">
        <v>0.204</v>
      </c>
      <c r="AV179" s="165" t="n">
        <v>0.11</v>
      </c>
      <c r="AW179" s="142" t="n">
        <v>0.345</v>
      </c>
      <c r="AX179" s="11"/>
      <c r="AY179" s="11"/>
      <c r="AZ179" s="148" t="n">
        <v>2203</v>
      </c>
      <c r="BA179" s="148" t="n">
        <v>1583</v>
      </c>
      <c r="BB179" s="290" t="n">
        <v>18202.3252366349</v>
      </c>
      <c r="BC179" s="11"/>
      <c r="BD179" s="175" t="n">
        <v>0.949351</v>
      </c>
      <c r="BE179" s="176" t="n">
        <v>0</v>
      </c>
      <c r="BF179" s="176" t="n">
        <v>0.474675</v>
      </c>
      <c r="BG179" s="177" t="n">
        <v>0.949352</v>
      </c>
      <c r="BH179" s="209"/>
      <c r="BI179" s="209"/>
      <c r="BJ179" s="7"/>
      <c r="BK179" s="11"/>
      <c r="BL179" s="11"/>
      <c r="BM179" s="7"/>
      <c r="BN179" s="141"/>
      <c r="BO179" s="149"/>
      <c r="BP179" s="149"/>
      <c r="BQ179" s="162" t="n">
        <v>13.2909</v>
      </c>
      <c r="BR179" s="162" t="n">
        <v>20</v>
      </c>
      <c r="BS179" s="162" t="n">
        <v>19.3320767483447</v>
      </c>
      <c r="BT179" s="263" t="n">
        <v>0.869943453675511</v>
      </c>
      <c r="BU179" s="259" t="n">
        <v>5.79962302450341</v>
      </c>
      <c r="BV179" s="291" t="n">
        <v>54.5</v>
      </c>
      <c r="BW179" s="134" t="n">
        <v>103455</v>
      </c>
      <c r="BX179" s="11" t="n">
        <v>103.3</v>
      </c>
      <c r="BY179" s="264" t="n">
        <v>-0.906</v>
      </c>
      <c r="BZ179" s="161" t="n">
        <v>0.712</v>
      </c>
      <c r="CA179" s="272"/>
      <c r="CB179" s="209"/>
      <c r="CC179" s="165" t="n">
        <v>0.081</v>
      </c>
      <c r="CD179" s="133" t="n">
        <v>0.046</v>
      </c>
      <c r="CE179" s="274" t="n">
        <v>0.044589435020057</v>
      </c>
      <c r="CF179" s="274" t="n">
        <v>0.0706297424000773</v>
      </c>
      <c r="CG179" s="274" t="n">
        <v>0.023778454400464</v>
      </c>
      <c r="CH179" s="274" t="n">
        <v>0.0136097820308347</v>
      </c>
      <c r="CI179" s="274" t="n">
        <v>0.0252283601565898</v>
      </c>
      <c r="CJ179" s="274" t="n">
        <v>0.0407616838238848</v>
      </c>
      <c r="CK179" s="274" t="n">
        <v>0.0549127640036731</v>
      </c>
      <c r="CL179" s="274" t="n">
        <v>0.055521724421246</v>
      </c>
      <c r="CM179" s="274" t="n">
        <v>0.0503503938910638</v>
      </c>
      <c r="CN179" s="274" t="n">
        <v>0.0707940650524383</v>
      </c>
      <c r="CO179" s="274" t="n">
        <v>0.0898651587646803</v>
      </c>
      <c r="CP179" s="274" t="n">
        <v>0.0968730365859553</v>
      </c>
      <c r="CQ179" s="274" t="n">
        <v>0.0891692040017399</v>
      </c>
      <c r="CR179" s="274" t="n">
        <v>0.12192740805181</v>
      </c>
      <c r="CS179" s="274" t="n">
        <v>0.587086172732106</v>
      </c>
      <c r="CT179" s="213" t="n">
        <v>-6608</v>
      </c>
      <c r="CU179" s="209"/>
      <c r="CV179" s="274" t="n">
        <v>0.0283021603595766</v>
      </c>
      <c r="CW179" s="209" t="n">
        <v>49.1</v>
      </c>
      <c r="CX179" s="209"/>
      <c r="CY179" s="209"/>
      <c r="CZ179" s="209"/>
      <c r="DA179" s="209"/>
      <c r="DB179" s="209"/>
      <c r="DC179" s="209"/>
      <c r="DD179" s="209"/>
      <c r="DE179" s="209" t="s">
        <v>219</v>
      </c>
      <c r="DF179" s="209" t="n">
        <v>27</v>
      </c>
      <c r="DG179" s="209" t="n">
        <v>27</v>
      </c>
      <c r="DH179" s="9" t="s">
        <v>219</v>
      </c>
      <c r="DI179" s="9" t="n">
        <v>9</v>
      </c>
      <c r="DJ179" s="9" t="s">
        <v>219</v>
      </c>
      <c r="DK179" s="9" t="n">
        <v>4</v>
      </c>
      <c r="DL179" s="9" t="s">
        <v>219</v>
      </c>
      <c r="DM179" s="9" t="s">
        <v>219</v>
      </c>
      <c r="DN179" s="9" t="n">
        <v>6</v>
      </c>
      <c r="DO179" s="9" t="n">
        <v>2</v>
      </c>
      <c r="DP179" s="172"/>
      <c r="DQ179" s="172"/>
      <c r="DR179" s="166" t="n">
        <v>4.5</v>
      </c>
      <c r="DT179" s="241" t="n">
        <v>0</v>
      </c>
      <c r="DU179" s="242" t="n">
        <v>87.3868182775321</v>
      </c>
      <c r="DV179" s="242" t="n">
        <v>270.056854074542</v>
      </c>
      <c r="DW179" s="243" t="n">
        <v>123.710254790482</v>
      </c>
      <c r="DX179" s="243"/>
      <c r="DY179" s="173"/>
      <c r="DZ179" s="172"/>
      <c r="EA179" s="172"/>
      <c r="EB179" s="172"/>
      <c r="EC179" s="172"/>
      <c r="ED179" s="172"/>
      <c r="EE179" s="172"/>
      <c r="EF179" s="170"/>
      <c r="EK179" s="293" t="n">
        <v>0.51189197725837</v>
      </c>
      <c r="EL179" s="274" t="n">
        <v>0.3594</v>
      </c>
      <c r="EM179" s="274" t="n">
        <v>0.0166</v>
      </c>
      <c r="EN179" s="292" t="n">
        <v>0.0804</v>
      </c>
      <c r="EO179" s="0" t="n">
        <v>11.5</v>
      </c>
      <c r="EP179" s="132"/>
    </row>
    <row r="180" customFormat="false" ht="15" hidden="false" customHeight="true" outlineLevel="0" collapsed="false">
      <c r="A180" s="1" t="n">
        <v>2017</v>
      </c>
      <c r="B180" s="2" t="s">
        <v>206</v>
      </c>
      <c r="C180" s="182" t="n">
        <v>27290</v>
      </c>
      <c r="D180" s="288" t="n">
        <v>60923</v>
      </c>
      <c r="E180" s="264" t="n">
        <v>54.88696</v>
      </c>
      <c r="F180" s="161" t="n">
        <v>24.6967117222512</v>
      </c>
      <c r="G180" s="265" t="n">
        <v>36.8508333333333</v>
      </c>
      <c r="H180" s="264" t="n">
        <v>89.2545161290323</v>
      </c>
      <c r="I180" s="264" t="n">
        <v>83.1985365853659</v>
      </c>
      <c r="J180" s="264" t="n">
        <v>44.598</v>
      </c>
      <c r="K180" s="264" t="n">
        <v>37.4285087719298</v>
      </c>
      <c r="L180" s="264" t="n">
        <v>76.5737662337662</v>
      </c>
      <c r="M180" s="289" t="n">
        <v>41.2266013071895</v>
      </c>
      <c r="O180" s="11"/>
      <c r="P180" s="11"/>
      <c r="Q180" s="134" t="n">
        <v>36</v>
      </c>
      <c r="R180" s="135" t="n">
        <v>39</v>
      </c>
      <c r="S180" s="136" t="n">
        <f aca="false">Q180-R180</f>
        <v>-3</v>
      </c>
      <c r="T180" s="209" t="n">
        <v>40855</v>
      </c>
      <c r="U180" s="156" t="n">
        <v>0.0234243054705666</v>
      </c>
      <c r="V180" s="156" t="n">
        <v>0.341867580467507</v>
      </c>
      <c r="W180" s="156" t="n">
        <v>0.250250887284298</v>
      </c>
      <c r="X180" s="156" t="n">
        <v>0.187467874189206</v>
      </c>
      <c r="Y180" s="156" t="n">
        <v>0.0916166931832089</v>
      </c>
      <c r="Z180" s="156" t="n">
        <v>0.634708114061926</v>
      </c>
      <c r="AA180" s="156" t="n">
        <v>0.209472524782768</v>
      </c>
      <c r="AB180" s="156" t="n">
        <v>0.0103292130706156</v>
      </c>
      <c r="AC180" s="156" t="n">
        <v>0.0119446824134133</v>
      </c>
      <c r="AD180" s="156" t="n">
        <v>0.0178680700036715</v>
      </c>
      <c r="AE180" s="156" t="n">
        <v>0.107428711296047</v>
      </c>
      <c r="AF180" s="156" t="n">
        <v>0.243593195447314</v>
      </c>
      <c r="AG180" s="156" t="n">
        <v>0.0340717170480969</v>
      </c>
      <c r="AH180" s="211" t="n">
        <v>0.0218577897442174</v>
      </c>
      <c r="AI180" s="143" t="n">
        <v>0.0415616203647044</v>
      </c>
      <c r="AJ180" s="143" t="n">
        <v>0.0853016766613634</v>
      </c>
      <c r="AK180" s="143" t="n">
        <v>0.447852160078326</v>
      </c>
      <c r="AL180" s="143" t="n">
        <v>0.310684126789867</v>
      </c>
      <c r="AM180" s="143" t="n">
        <v>0.0868926691959369</v>
      </c>
      <c r="AN180" s="144" t="n">
        <v>0.00584995716558561</v>
      </c>
      <c r="AO180" s="142" t="n">
        <v>0.124</v>
      </c>
      <c r="AP180" s="134" t="n">
        <v>50</v>
      </c>
      <c r="AQ180" s="165" t="n">
        <v>0.024</v>
      </c>
      <c r="AR180" s="165" t="n">
        <v>0.286</v>
      </c>
      <c r="AS180" s="165" t="n">
        <v>0.164</v>
      </c>
      <c r="AT180" s="165" t="n">
        <v>0.1</v>
      </c>
      <c r="AU180" s="165" t="n">
        <v>0.228</v>
      </c>
      <c r="AV180" s="165" t="n">
        <v>0.154</v>
      </c>
      <c r="AW180" s="142" t="n">
        <v>0.306</v>
      </c>
      <c r="AX180" s="11"/>
      <c r="AY180" s="11"/>
      <c r="AZ180" s="148" t="n">
        <v>2352</v>
      </c>
      <c r="BA180" s="148" t="n">
        <v>1631</v>
      </c>
      <c r="BB180" s="290" t="n">
        <v>19534.705168111</v>
      </c>
      <c r="BC180" s="11"/>
      <c r="BD180" s="175" t="n">
        <v>7.171342</v>
      </c>
      <c r="BE180" s="176" t="n">
        <v>1.045821</v>
      </c>
      <c r="BF180" s="176" t="n">
        <v>7.02194</v>
      </c>
      <c r="BG180" s="177" t="n">
        <v>1.49403</v>
      </c>
      <c r="BH180" s="209"/>
      <c r="BI180" s="209"/>
      <c r="BJ180" s="7"/>
      <c r="BK180" s="11"/>
      <c r="BL180" s="11"/>
      <c r="BM180" s="7"/>
      <c r="BN180" s="141"/>
      <c r="BO180" s="149"/>
      <c r="BP180" s="149"/>
      <c r="BQ180" s="162" t="n">
        <v>17.3308</v>
      </c>
      <c r="BR180" s="162" t="n">
        <v>13</v>
      </c>
      <c r="BS180" s="162" t="n">
        <v>11.6988535123558</v>
      </c>
      <c r="BT180" s="263" t="n">
        <v>1.97980597901406</v>
      </c>
      <c r="BU180" s="259" t="n">
        <v>11.6988535123558</v>
      </c>
      <c r="BV180" s="291" t="n">
        <v>90.9</v>
      </c>
      <c r="BW180" s="134" t="n">
        <v>111122</v>
      </c>
      <c r="BX180" s="11" t="n">
        <v>110.9</v>
      </c>
      <c r="BY180" s="264" t="n">
        <v>-0.753</v>
      </c>
      <c r="BZ180" s="161" t="n">
        <v>0.752</v>
      </c>
      <c r="CA180" s="272"/>
      <c r="CB180" s="209"/>
      <c r="CC180" s="165" t="n">
        <v>0.092</v>
      </c>
      <c r="CD180" s="133" t="n">
        <v>0.059</v>
      </c>
      <c r="CE180" s="274" t="n">
        <v>0.0466334299238675</v>
      </c>
      <c r="CF180" s="274" t="n">
        <v>0.0688072568888249</v>
      </c>
      <c r="CG180" s="274" t="n">
        <v>0.0228667590576124</v>
      </c>
      <c r="CH180" s="274" t="n">
        <v>0.0133816885945177</v>
      </c>
      <c r="CI180" s="274" t="n">
        <v>0.0267273807166898</v>
      </c>
      <c r="CJ180" s="274" t="n">
        <v>0.0435647306563957</v>
      </c>
      <c r="CK180" s="274" t="n">
        <v>0.0567304404168392</v>
      </c>
      <c r="CL180" s="274" t="n">
        <v>0.0575133636903583</v>
      </c>
      <c r="CM180" s="274" t="n">
        <v>0.0502510753946113</v>
      </c>
      <c r="CN180" s="274" t="n">
        <v>0.0671064235704901</v>
      </c>
      <c r="CO180" s="274" t="n">
        <v>0.0879933766490884</v>
      </c>
      <c r="CP180" s="274" t="n">
        <v>0.0930688792498335</v>
      </c>
      <c r="CQ180" s="274" t="n">
        <v>0.0826658987419233</v>
      </c>
      <c r="CR180" s="274" t="n">
        <v>0.124511797843811</v>
      </c>
      <c r="CS180" s="274" t="n">
        <v>0.579003257680747</v>
      </c>
      <c r="CT180" s="213" t="n">
        <v>-1240</v>
      </c>
      <c r="CU180" s="209"/>
      <c r="CV180" s="274" t="n">
        <v>0.0321718471589784</v>
      </c>
      <c r="CW180" s="209" t="n">
        <v>49.2</v>
      </c>
      <c r="CX180" s="209"/>
      <c r="CY180" s="209"/>
      <c r="CZ180" s="209"/>
      <c r="DA180" s="209"/>
      <c r="DB180" s="209"/>
      <c r="DC180" s="209"/>
      <c r="DD180" s="209"/>
      <c r="DE180" s="209" t="s">
        <v>219</v>
      </c>
      <c r="DF180" s="209" t="n">
        <v>24</v>
      </c>
      <c r="DG180" s="209" t="n">
        <v>24</v>
      </c>
      <c r="DH180" s="9" t="s">
        <v>219</v>
      </c>
      <c r="DI180" s="9" t="n">
        <v>9</v>
      </c>
      <c r="DJ180" s="9" t="s">
        <v>219</v>
      </c>
      <c r="DK180" s="9" t="n">
        <v>3</v>
      </c>
      <c r="DL180" s="9" t="s">
        <v>219</v>
      </c>
      <c r="DM180" s="9" t="s">
        <v>219</v>
      </c>
      <c r="DN180" s="9" t="n">
        <v>4</v>
      </c>
      <c r="DO180" s="9" t="n">
        <v>1</v>
      </c>
      <c r="DP180" s="274" t="n">
        <v>0.0124</v>
      </c>
      <c r="DQ180" s="274" t="n">
        <v>0.1896</v>
      </c>
      <c r="DR180" s="166" t="n">
        <v>4.1</v>
      </c>
      <c r="DT180" s="241" t="n">
        <v>68.6796340356644</v>
      </c>
      <c r="DU180" s="242" t="n">
        <v>62.1387165084582</v>
      </c>
      <c r="DV180" s="242" t="n">
        <v>220.755966543207</v>
      </c>
      <c r="DW180" s="243" t="n">
        <v>178.240002616367</v>
      </c>
      <c r="DX180" s="243"/>
      <c r="DY180" s="173"/>
      <c r="DZ180" s="172"/>
      <c r="EA180" s="172"/>
      <c r="EB180" s="169"/>
      <c r="EC180" s="172"/>
      <c r="ED180" s="172"/>
      <c r="EE180" s="172"/>
      <c r="EF180" s="170"/>
      <c r="EK180" s="293" t="n">
        <v>0.346660452795016</v>
      </c>
      <c r="EL180" s="274" t="n">
        <v>0.3795</v>
      </c>
      <c r="EM180" s="274" t="n">
        <v>0.0359</v>
      </c>
      <c r="EN180" s="292" t="n">
        <v>0.1169</v>
      </c>
      <c r="EO180" s="0" t="n">
        <v>18.1</v>
      </c>
      <c r="EP180" s="132"/>
    </row>
    <row r="181" customFormat="false" ht="15" hidden="false" customHeight="true" outlineLevel="0" collapsed="false">
      <c r="A181" s="1" t="n">
        <v>2017</v>
      </c>
      <c r="B181" s="2" t="s">
        <v>207</v>
      </c>
      <c r="C181" s="182" t="n">
        <v>26230</v>
      </c>
      <c r="D181" s="288" t="n">
        <v>63112</v>
      </c>
      <c r="E181" s="264" t="n">
        <v>56.9199460916442</v>
      </c>
      <c r="F181" s="161" t="n">
        <v>23.68113845481</v>
      </c>
      <c r="G181" s="265" t="n">
        <v>46.5152631578947</v>
      </c>
      <c r="H181" s="264" t="n">
        <v>86.3092</v>
      </c>
      <c r="I181" s="264" t="n">
        <v>77.9474</v>
      </c>
      <c r="J181" s="264" t="n">
        <v>60.9136585365854</v>
      </c>
      <c r="K181" s="264" t="n">
        <v>34.2472625698324</v>
      </c>
      <c r="L181" s="264" t="n">
        <v>98.7767469879518</v>
      </c>
      <c r="M181" s="289" t="n">
        <v>44.0725882352941</v>
      </c>
      <c r="O181" s="11"/>
      <c r="P181" s="11"/>
      <c r="Q181" s="134" t="n">
        <v>201</v>
      </c>
      <c r="R181" s="135" t="n">
        <v>146</v>
      </c>
      <c r="S181" s="136" t="n">
        <f aca="false">Q181-R181</f>
        <v>55</v>
      </c>
      <c r="T181" s="209" t="n">
        <v>55254</v>
      </c>
      <c r="U181" s="156" t="n">
        <v>0.0236724942990553</v>
      </c>
      <c r="V181" s="156" t="n">
        <v>0.301082274586455</v>
      </c>
      <c r="W181" s="156" t="n">
        <v>0.192293770586745</v>
      </c>
      <c r="X181" s="156" t="n">
        <v>0.162341187968292</v>
      </c>
      <c r="Y181" s="156" t="n">
        <v>0.10878850399971</v>
      </c>
      <c r="Z181" s="156" t="n">
        <v>0.675245231114489</v>
      </c>
      <c r="AA181" s="156" t="n">
        <v>0.232725232562348</v>
      </c>
      <c r="AB181" s="156" t="n">
        <v>0.0048322293408622</v>
      </c>
      <c r="AC181" s="156" t="n">
        <v>0.0108227458645528</v>
      </c>
      <c r="AD181" s="156" t="n">
        <v>0.00785463495855504</v>
      </c>
      <c r="AE181" s="156" t="n">
        <v>0.0826365511999131</v>
      </c>
      <c r="AF181" s="156" t="n">
        <v>0.302240561769284</v>
      </c>
      <c r="AG181" s="156" t="n">
        <v>0.0341332754189742</v>
      </c>
      <c r="AH181" s="211" t="n">
        <v>0.0149491439533789</v>
      </c>
      <c r="AI181" s="143" t="n">
        <v>0.0422231874615413</v>
      </c>
      <c r="AJ181" s="143" t="n">
        <v>0.0945451912983675</v>
      </c>
      <c r="AK181" s="143" t="n">
        <v>0.454627719260144</v>
      </c>
      <c r="AL181" s="143" t="n">
        <v>0.303507438375502</v>
      </c>
      <c r="AM181" s="143" t="n">
        <v>0.0830890071307055</v>
      </c>
      <c r="AN181" s="144" t="n">
        <v>0.00705831252036052</v>
      </c>
      <c r="AO181" s="142" t="n">
        <v>0.11</v>
      </c>
      <c r="AP181" s="134" t="n">
        <v>74.2</v>
      </c>
      <c r="AQ181" s="165" t="n">
        <v>0.026</v>
      </c>
      <c r="AR181" s="165" t="n">
        <v>0.279</v>
      </c>
      <c r="AS181" s="165" t="n">
        <v>0.135</v>
      </c>
      <c r="AT181" s="165" t="n">
        <v>0.111</v>
      </c>
      <c r="AU181" s="165" t="n">
        <v>0.241</v>
      </c>
      <c r="AV181" s="165" t="n">
        <v>0.112</v>
      </c>
      <c r="AW181" s="142" t="n">
        <v>0.344</v>
      </c>
      <c r="AX181" s="11"/>
      <c r="AY181" s="11"/>
      <c r="AZ181" s="148" t="n">
        <v>2380</v>
      </c>
      <c r="BA181" s="148" t="n">
        <v>1691</v>
      </c>
      <c r="BB181" s="290" t="n">
        <v>20236.8929041787</v>
      </c>
      <c r="BC181" s="11"/>
      <c r="BD181" s="175" t="n">
        <v>5.129638</v>
      </c>
      <c r="BE181" s="176" t="n">
        <v>2.699809</v>
      </c>
      <c r="BF181" s="176" t="n">
        <v>6.029573</v>
      </c>
      <c r="BG181" s="177" t="n">
        <v>2.60981</v>
      </c>
      <c r="BH181" s="209"/>
      <c r="BI181" s="209"/>
      <c r="BJ181" s="7"/>
      <c r="BK181" s="11"/>
      <c r="BL181" s="11"/>
      <c r="BM181" s="7"/>
      <c r="BN181" s="141"/>
      <c r="BO181" s="149"/>
      <c r="BP181" s="149"/>
      <c r="BQ181" s="162" t="n">
        <v>22.2284</v>
      </c>
      <c r="BR181" s="162" t="n">
        <v>19</v>
      </c>
      <c r="BS181" s="162" t="n">
        <v>10.6533891795208</v>
      </c>
      <c r="BT181" s="263" t="n">
        <v>0.504634224293092</v>
      </c>
      <c r="BU181" s="259" t="n">
        <v>3.36422816195394</v>
      </c>
      <c r="BV181" s="291" t="n">
        <v>79</v>
      </c>
      <c r="BW181" s="134" t="n">
        <v>178347</v>
      </c>
      <c r="BX181" s="11" t="n">
        <v>177.6</v>
      </c>
      <c r="BY181" s="264" t="n">
        <v>-0.281</v>
      </c>
      <c r="BZ181" s="161" t="n">
        <v>0.802</v>
      </c>
      <c r="CA181" s="272"/>
      <c r="CB181" s="209"/>
      <c r="CC181" s="165" t="n">
        <v>0.073</v>
      </c>
      <c r="CD181" s="133" t="n">
        <v>0.106</v>
      </c>
      <c r="CE181" s="274" t="n">
        <v>0.0495270455908986</v>
      </c>
      <c r="CF181" s="274" t="n">
        <v>0.0753923531093879</v>
      </c>
      <c r="CG181" s="274" t="n">
        <v>0.0249681800086349</v>
      </c>
      <c r="CH181" s="274" t="n">
        <v>0.0150661351186171</v>
      </c>
      <c r="CI181" s="274" t="n">
        <v>0.0285566900480524</v>
      </c>
      <c r="CJ181" s="274" t="n">
        <v>0.0402978463332717</v>
      </c>
      <c r="CK181" s="274" t="n">
        <v>0.0556835831272744</v>
      </c>
      <c r="CL181" s="274" t="n">
        <v>0.0611504538904495</v>
      </c>
      <c r="CM181" s="274" t="n">
        <v>0.0529922005977112</v>
      </c>
      <c r="CN181" s="274" t="n">
        <v>0.0675032380696059</v>
      </c>
      <c r="CO181" s="274" t="n">
        <v>0.0916920385540547</v>
      </c>
      <c r="CP181" s="274" t="n">
        <v>0.0934975076676367</v>
      </c>
      <c r="CQ181" s="274" t="n">
        <v>0.0856196067217279</v>
      </c>
      <c r="CR181" s="274" t="n">
        <v>0.116486400107655</v>
      </c>
      <c r="CS181" s="274" t="n">
        <v>0.592059300128401</v>
      </c>
      <c r="CT181" s="213" t="n">
        <v>-13727</v>
      </c>
      <c r="CU181" s="209"/>
      <c r="CV181" s="274" t="n">
        <v>0.0389914043970462</v>
      </c>
      <c r="CW181" s="209" t="n">
        <v>47.9</v>
      </c>
      <c r="CX181" s="209"/>
      <c r="CY181" s="209"/>
      <c r="CZ181" s="209"/>
      <c r="DA181" s="209"/>
      <c r="DB181" s="209"/>
      <c r="DC181" s="209"/>
      <c r="DD181" s="209"/>
      <c r="DE181" s="209" t="s">
        <v>219</v>
      </c>
      <c r="DF181" s="209" t="n">
        <v>37</v>
      </c>
      <c r="DG181" s="209" t="n">
        <v>37</v>
      </c>
      <c r="DH181" s="9" t="s">
        <v>219</v>
      </c>
      <c r="DI181" s="9" t="n">
        <v>15</v>
      </c>
      <c r="DJ181" s="9" t="s">
        <v>219</v>
      </c>
      <c r="DK181" s="9" t="n">
        <v>8</v>
      </c>
      <c r="DL181" s="9" t="n">
        <v>2</v>
      </c>
      <c r="DM181" s="9" t="s">
        <v>219</v>
      </c>
      <c r="DN181" s="9" t="n">
        <v>8</v>
      </c>
      <c r="DO181" s="9" t="n">
        <v>2</v>
      </c>
      <c r="DP181" s="172"/>
      <c r="DQ181" s="172"/>
      <c r="DR181" s="166" t="n">
        <v>3.5</v>
      </c>
      <c r="DT181" s="241" t="n">
        <v>25.2575606513792</v>
      </c>
      <c r="DU181" s="242" t="n">
        <v>89.5092500276947</v>
      </c>
      <c r="DV181" s="242" t="n">
        <v>216.683283482885</v>
      </c>
      <c r="DW181" s="243" t="n">
        <v>70.8984158635206</v>
      </c>
      <c r="DX181" s="243"/>
      <c r="DY181" s="173"/>
      <c r="DZ181" s="172"/>
      <c r="EA181" s="172"/>
      <c r="EB181" s="172"/>
      <c r="EC181" s="172"/>
      <c r="ED181" s="172"/>
      <c r="EE181" s="172"/>
      <c r="EF181" s="170"/>
      <c r="EK181" s="293" t="n">
        <v>0.369673202614379</v>
      </c>
      <c r="EL181" s="274" t="n">
        <v>0.4823</v>
      </c>
      <c r="EM181" s="274" t="n">
        <v>0.0374</v>
      </c>
      <c r="EN181" s="292" t="n">
        <v>0.0972</v>
      </c>
      <c r="EO181" s="0" t="n">
        <v>47.3</v>
      </c>
      <c r="EP181" s="132"/>
    </row>
    <row r="182" customFormat="false" ht="15" hidden="false" customHeight="true" outlineLevel="0" collapsed="false">
      <c r="A182" s="1" t="n">
        <v>2017</v>
      </c>
      <c r="B182" s="2" t="s">
        <v>208</v>
      </c>
      <c r="C182" s="182" t="n">
        <v>32046</v>
      </c>
      <c r="D182" s="288" t="n">
        <v>81560</v>
      </c>
      <c r="E182" s="264" t="n">
        <v>73.5842763157895</v>
      </c>
      <c r="F182" s="161" t="n">
        <v>29.0625259839246</v>
      </c>
      <c r="G182" s="265" t="n">
        <v>29.3473684210526</v>
      </c>
      <c r="H182" s="264" t="n">
        <v>148.691034482759</v>
      </c>
      <c r="I182" s="264" t="n">
        <v>50.6218571428571</v>
      </c>
      <c r="J182" s="264" t="n">
        <v>46.3649090909091</v>
      </c>
      <c r="K182" s="264" t="n">
        <v>35.7578</v>
      </c>
      <c r="L182" s="264" t="n">
        <v>109.54880952381</v>
      </c>
      <c r="M182" s="289" t="n">
        <v>40.8273983739837</v>
      </c>
      <c r="O182" s="11"/>
      <c r="P182" s="11"/>
      <c r="Q182" s="134" t="n">
        <v>64</v>
      </c>
      <c r="R182" s="135" t="n">
        <v>63</v>
      </c>
      <c r="S182" s="136" t="n">
        <f aca="false">Q182-R182</f>
        <v>1</v>
      </c>
      <c r="T182" s="209" t="n">
        <v>36721</v>
      </c>
      <c r="U182" s="156" t="n">
        <v>0.0278314860706408</v>
      </c>
      <c r="V182" s="156" t="n">
        <v>0.457912366220964</v>
      </c>
      <c r="W182" s="156" t="n">
        <v>0.350970834127611</v>
      </c>
      <c r="X182" s="156" t="n">
        <v>0.180169385365322</v>
      </c>
      <c r="Y182" s="156" t="n">
        <v>0.106941532093353</v>
      </c>
      <c r="Z182" s="156" t="n">
        <v>0.514256147708396</v>
      </c>
      <c r="AA182" s="156" t="n">
        <v>0.186895781705291</v>
      </c>
      <c r="AB182" s="156" t="n">
        <v>0.00514691865689932</v>
      </c>
      <c r="AC182" s="156" t="n">
        <v>0.00413932082459628</v>
      </c>
      <c r="AD182" s="156" t="n">
        <v>0.00934070422918766</v>
      </c>
      <c r="AE182" s="156" t="n">
        <v>0.0564254786089703</v>
      </c>
      <c r="AF182" s="156" t="n">
        <v>0.219738024563601</v>
      </c>
      <c r="AG182" s="156" t="n">
        <v>0.0325699191198497</v>
      </c>
      <c r="AH182" s="211" t="n">
        <v>0.0162032624383868</v>
      </c>
      <c r="AI182" s="143" t="n">
        <v>0.0414476729936549</v>
      </c>
      <c r="AJ182" s="143" t="n">
        <v>0.0866806459519076</v>
      </c>
      <c r="AK182" s="143" t="n">
        <v>0.414041011955012</v>
      </c>
      <c r="AL182" s="143" t="n">
        <v>0.337463576699981</v>
      </c>
      <c r="AM182" s="143" t="n">
        <v>0.0987718199395441</v>
      </c>
      <c r="AN182" s="144" t="n">
        <v>0.00539201002151358</v>
      </c>
      <c r="AO182" s="142" t="n">
        <v>0.086</v>
      </c>
      <c r="AP182" s="134" t="n">
        <v>45.6</v>
      </c>
      <c r="AQ182" s="165" t="n">
        <v>0.042</v>
      </c>
      <c r="AR182" s="165" t="n">
        <v>0.375</v>
      </c>
      <c r="AS182" s="165" t="n">
        <v>0.154</v>
      </c>
      <c r="AT182" s="165" t="n">
        <v>0.121</v>
      </c>
      <c r="AU182" s="165" t="n">
        <v>0.219</v>
      </c>
      <c r="AV182" s="165" t="n">
        <v>0.092</v>
      </c>
      <c r="AW182" s="142" t="n">
        <v>0.27</v>
      </c>
      <c r="AX182" s="11"/>
      <c r="AY182" s="11"/>
      <c r="AZ182" s="148" t="n">
        <v>2345</v>
      </c>
      <c r="BA182" s="148" t="n">
        <v>1689</v>
      </c>
      <c r="BB182" s="290" t="n">
        <v>19770.5034353078</v>
      </c>
      <c r="BC182" s="11"/>
      <c r="BD182" s="175" t="n">
        <v>2.932059</v>
      </c>
      <c r="BE182" s="176" t="n">
        <v>1.815086</v>
      </c>
      <c r="BF182" s="176" t="n">
        <v>2.792437</v>
      </c>
      <c r="BG182" s="177" t="n">
        <v>0.558488</v>
      </c>
      <c r="BH182" s="209"/>
      <c r="BI182" s="209"/>
      <c r="BJ182" s="7"/>
      <c r="BK182" s="11"/>
      <c r="BL182" s="11"/>
      <c r="BM182" s="7"/>
      <c r="BN182" s="141"/>
      <c r="BO182" s="149"/>
      <c r="BP182" s="149"/>
      <c r="BQ182" s="162" t="n">
        <v>20.2452</v>
      </c>
      <c r="BR182" s="162" t="n">
        <v>1</v>
      </c>
      <c r="BS182" s="162" t="n">
        <v>0.866130820399113</v>
      </c>
      <c r="BT182" s="263" t="n">
        <v>0</v>
      </c>
      <c r="BU182" s="259" t="n">
        <v>0</v>
      </c>
      <c r="BV182" s="291" t="n">
        <v>69.7</v>
      </c>
      <c r="BW182" s="134" t="n">
        <v>115456</v>
      </c>
      <c r="BX182" s="11" t="n">
        <v>115</v>
      </c>
      <c r="BY182" s="264" t="n">
        <v>-1.18</v>
      </c>
      <c r="BZ182" s="161" t="n">
        <v>0.714</v>
      </c>
      <c r="CA182" s="272"/>
      <c r="CB182" s="209"/>
      <c r="CC182" s="165" t="n">
        <v>0.074</v>
      </c>
      <c r="CD182" s="133" t="n">
        <v>0.07</v>
      </c>
      <c r="CE182" s="274" t="n">
        <v>0.0444584950110865</v>
      </c>
      <c r="CF182" s="274" t="n">
        <v>0.0709014689578714</v>
      </c>
      <c r="CG182" s="274" t="n">
        <v>0.0236973392461197</v>
      </c>
      <c r="CH182" s="274" t="n">
        <v>0.0139880127494457</v>
      </c>
      <c r="CI182" s="274" t="n">
        <v>0.0230564024390244</v>
      </c>
      <c r="CJ182" s="274" t="n">
        <v>0.0367932372505543</v>
      </c>
      <c r="CK182" s="274" t="n">
        <v>0.0512402993348115</v>
      </c>
      <c r="CL182" s="274" t="n">
        <v>0.0555882760532151</v>
      </c>
      <c r="CM182" s="274" t="n">
        <v>0.0483474223946785</v>
      </c>
      <c r="CN182" s="274" t="n">
        <v>0.0704684035476718</v>
      </c>
      <c r="CO182" s="274" t="n">
        <v>0.0942350332594235</v>
      </c>
      <c r="CP182" s="274" t="n">
        <v>0.103312084257206</v>
      </c>
      <c r="CQ182" s="274" t="n">
        <v>0.0936114190687361</v>
      </c>
      <c r="CR182" s="274" t="n">
        <v>0.124081901330377</v>
      </c>
      <c r="CS182" s="274" t="n">
        <v>0.590640590354767</v>
      </c>
      <c r="CT182" s="213" t="n">
        <v>-7825</v>
      </c>
      <c r="CU182" s="209"/>
      <c r="CV182" s="274" t="n">
        <v>0.0320468403547672</v>
      </c>
      <c r="CW182" s="209" t="n">
        <v>49.3</v>
      </c>
      <c r="CX182" s="209"/>
      <c r="CY182" s="209"/>
      <c r="CZ182" s="209"/>
      <c r="DA182" s="209"/>
      <c r="DB182" s="209"/>
      <c r="DC182" s="209"/>
      <c r="DD182" s="209"/>
      <c r="DE182" s="209" t="s">
        <v>219</v>
      </c>
      <c r="DF182" s="209" t="n">
        <v>24</v>
      </c>
      <c r="DG182" s="209" t="n">
        <v>24</v>
      </c>
      <c r="DH182" s="9" t="s">
        <v>219</v>
      </c>
      <c r="DI182" s="9" t="n">
        <v>6</v>
      </c>
      <c r="DJ182" s="9" t="s">
        <v>219</v>
      </c>
      <c r="DK182" s="9" t="n">
        <v>4</v>
      </c>
      <c r="DL182" s="9" t="s">
        <v>219</v>
      </c>
      <c r="DM182" s="9" t="s">
        <v>219</v>
      </c>
      <c r="DN182" s="9" t="n">
        <v>4</v>
      </c>
      <c r="DO182" s="9" t="s">
        <v>219</v>
      </c>
      <c r="DP182" s="172"/>
      <c r="DQ182" s="172"/>
      <c r="DR182" s="166" t="n">
        <v>3.3</v>
      </c>
      <c r="DT182" s="241" t="n">
        <v>23.5369379047297</v>
      </c>
      <c r="DU182" s="242" t="n">
        <v>115.874155838669</v>
      </c>
      <c r="DV182" s="242" t="n">
        <v>184.070924639553</v>
      </c>
      <c r="DW182" s="243" t="n">
        <v>121.305756893607</v>
      </c>
      <c r="DX182" s="243"/>
      <c r="DY182" s="173"/>
      <c r="DZ182" s="172"/>
      <c r="EA182" s="172"/>
      <c r="EB182" s="172"/>
      <c r="EC182" s="172"/>
      <c r="ED182" s="172"/>
      <c r="EE182" s="172"/>
      <c r="EF182" s="170"/>
      <c r="EK182" s="293" t="n">
        <v>0.350778831240155</v>
      </c>
      <c r="EL182" s="274" t="n">
        <v>0.4521</v>
      </c>
      <c r="EM182" s="274" t="n">
        <v>0.0289</v>
      </c>
      <c r="EN182" s="292" t="n">
        <v>0.0978</v>
      </c>
      <c r="EO182" s="0" t="n">
        <v>17.4</v>
      </c>
      <c r="EP182" s="132"/>
    </row>
    <row r="183" customFormat="false" ht="15" hidden="false" customHeight="true" outlineLevel="0" collapsed="false">
      <c r="A183" s="1" t="n">
        <v>2017</v>
      </c>
      <c r="B183" s="2" t="s">
        <v>209</v>
      </c>
      <c r="C183" s="182" t="n">
        <v>36963</v>
      </c>
      <c r="D183" s="288" t="n">
        <v>80056</v>
      </c>
      <c r="E183" s="264" t="n">
        <v>72.1431070496084</v>
      </c>
      <c r="F183" s="161" t="n">
        <v>33.1126011145066</v>
      </c>
      <c r="G183" s="265" t="n">
        <v>38.7345</v>
      </c>
      <c r="H183" s="264" t="n">
        <v>123.65503030303</v>
      </c>
      <c r="I183" s="264" t="n">
        <v>120.668089171975</v>
      </c>
      <c r="J183" s="264" t="n">
        <v>55.0419402985075</v>
      </c>
      <c r="K183" s="264" t="n">
        <v>50.8063636363636</v>
      </c>
      <c r="L183" s="264" t="n">
        <v>91.7907272727273</v>
      </c>
      <c r="M183" s="289" t="n">
        <v>49.7836627906977</v>
      </c>
      <c r="O183" s="11"/>
      <c r="P183" s="11"/>
      <c r="Q183" s="134" t="n">
        <v>313</v>
      </c>
      <c r="R183" s="135" t="n">
        <v>163</v>
      </c>
      <c r="S183" s="136" t="n">
        <f aca="false">Q183-R183</f>
        <v>150</v>
      </c>
      <c r="T183" s="209" t="n">
        <v>61254</v>
      </c>
      <c r="U183" s="156" t="n">
        <v>0.0249616351585203</v>
      </c>
      <c r="V183" s="156" t="n">
        <v>0.3300845659059</v>
      </c>
      <c r="W183" s="156" t="n">
        <v>0.254595618245339</v>
      </c>
      <c r="X183" s="156" t="n">
        <v>0.243755509844255</v>
      </c>
      <c r="Y183" s="156" t="n">
        <v>0.0754889476605609</v>
      </c>
      <c r="Z183" s="156" t="n">
        <v>0.64495379893558</v>
      </c>
      <c r="AA183" s="156" t="n">
        <v>0.303947497306298</v>
      </c>
      <c r="AB183" s="156" t="n">
        <v>0.00419564436608222</v>
      </c>
      <c r="AC183" s="156" t="n">
        <v>0.00932184020635387</v>
      </c>
      <c r="AD183" s="156" t="n">
        <v>0.00760766643811016</v>
      </c>
      <c r="AE183" s="156" t="n">
        <v>0.108988800731381</v>
      </c>
      <c r="AF183" s="156" t="n">
        <v>0.186795964345186</v>
      </c>
      <c r="AG183" s="156" t="n">
        <v>0.0240963855421687</v>
      </c>
      <c r="AH183" s="211" t="n">
        <v>0.0186763313416267</v>
      </c>
      <c r="AI183" s="143" t="n">
        <v>0.0512946093316355</v>
      </c>
      <c r="AJ183" s="143" t="n">
        <v>0.0992424984490809</v>
      </c>
      <c r="AK183" s="143" t="n">
        <v>0.470434583863911</v>
      </c>
      <c r="AL183" s="143" t="n">
        <v>0.280993894276292</v>
      </c>
      <c r="AM183" s="143" t="n">
        <v>0.0723381330198844</v>
      </c>
      <c r="AN183" s="144" t="n">
        <v>0.00701994971756947</v>
      </c>
      <c r="AO183" s="142" t="n">
        <v>0.123</v>
      </c>
      <c r="AP183" s="134" t="n">
        <v>76.6</v>
      </c>
      <c r="AQ183" s="165" t="n">
        <v>0.026</v>
      </c>
      <c r="AR183" s="165" t="n">
        <v>0.303</v>
      </c>
      <c r="AS183" s="165" t="n">
        <v>0.205</v>
      </c>
      <c r="AT183" s="165" t="n">
        <v>0.087</v>
      </c>
      <c r="AU183" s="165" t="n">
        <v>0.302</v>
      </c>
      <c r="AV183" s="165" t="n">
        <v>0.144</v>
      </c>
      <c r="AW183" s="142" t="n">
        <v>0.225</v>
      </c>
      <c r="AX183" s="11"/>
      <c r="AY183" s="11"/>
      <c r="AZ183" s="148" t="n">
        <v>2548</v>
      </c>
      <c r="BA183" s="148" t="n">
        <v>1657</v>
      </c>
      <c r="BB183" s="290" t="n">
        <v>20452.2691718421</v>
      </c>
      <c r="BC183" s="11"/>
      <c r="BD183" s="175" t="n">
        <v>5.561844</v>
      </c>
      <c r="BE183" s="176" t="n">
        <v>3.610321</v>
      </c>
      <c r="BF183" s="176" t="n">
        <v>8.001252</v>
      </c>
      <c r="BG183" s="177" t="n">
        <v>3.12244</v>
      </c>
      <c r="BH183" s="209"/>
      <c r="BI183" s="209"/>
      <c r="BJ183" s="7"/>
      <c r="BK183" s="11"/>
      <c r="BL183" s="11"/>
      <c r="BM183" s="7"/>
      <c r="BN183" s="141"/>
      <c r="BO183" s="149"/>
      <c r="BP183" s="149"/>
      <c r="BQ183" s="162" t="n">
        <v>31.4195</v>
      </c>
      <c r="BR183" s="162" t="n">
        <v>63</v>
      </c>
      <c r="BS183" s="162" t="n">
        <v>37.749415782851</v>
      </c>
      <c r="BT183" s="263" t="n">
        <v>0.77895619869375</v>
      </c>
      <c r="BU183" s="259" t="n">
        <v>5.39277368326443</v>
      </c>
      <c r="BV183" s="291" t="n">
        <v>79.3</v>
      </c>
      <c r="BW183" s="134" t="n">
        <v>166890</v>
      </c>
      <c r="BX183" s="11" t="n">
        <v>163.4</v>
      </c>
      <c r="BY183" s="264" t="n">
        <v>1.278</v>
      </c>
      <c r="BZ183" s="161" t="n">
        <v>0.878</v>
      </c>
      <c r="CA183" s="272"/>
      <c r="CB183" s="209"/>
      <c r="CC183" s="165" t="n">
        <v>0.056</v>
      </c>
      <c r="CD183" s="133" t="n">
        <v>0.09</v>
      </c>
      <c r="CE183" s="274" t="n">
        <v>0.0541734076337708</v>
      </c>
      <c r="CF183" s="274" t="n">
        <v>0.0804002636467134</v>
      </c>
      <c r="CG183" s="274" t="n">
        <v>0.0268260530888609</v>
      </c>
      <c r="CH183" s="274" t="n">
        <v>0.0170052130145605</v>
      </c>
      <c r="CI183" s="274" t="n">
        <v>0.0338546347893822</v>
      </c>
      <c r="CJ183" s="274" t="n">
        <v>0.0485169872371023</v>
      </c>
      <c r="CK183" s="274" t="n">
        <v>0.0640242075618671</v>
      </c>
      <c r="CL183" s="274" t="n">
        <v>0.0657978309065852</v>
      </c>
      <c r="CM183" s="274" t="n">
        <v>0.0565462280544071</v>
      </c>
      <c r="CN183" s="274" t="n">
        <v>0.0730780753789921</v>
      </c>
      <c r="CO183" s="274" t="n">
        <v>0.0948409131763437</v>
      </c>
      <c r="CP183" s="274" t="n">
        <v>0.0895919467912997</v>
      </c>
      <c r="CQ183" s="274" t="n">
        <v>0.0724249505662412</v>
      </c>
      <c r="CR183" s="274" t="n">
        <v>0.101605848163461</v>
      </c>
      <c r="CS183" s="274" t="n">
        <v>0.615680987476781</v>
      </c>
      <c r="CT183" s="213" t="n">
        <v>-8040</v>
      </c>
      <c r="CU183" s="209"/>
      <c r="CV183" s="274" t="n">
        <v>0.0478938222781473</v>
      </c>
      <c r="CW183" s="209" t="n">
        <v>45.9</v>
      </c>
      <c r="CX183" s="209"/>
      <c r="CY183" s="209"/>
      <c r="CZ183" s="209"/>
      <c r="DA183" s="209"/>
      <c r="DB183" s="209"/>
      <c r="DC183" s="209"/>
      <c r="DD183" s="209"/>
      <c r="DE183" s="209" t="s">
        <v>219</v>
      </c>
      <c r="DF183" s="209" t="n">
        <v>31</v>
      </c>
      <c r="DG183" s="209" t="n">
        <v>31</v>
      </c>
      <c r="DH183" s="9" t="s">
        <v>219</v>
      </c>
      <c r="DI183" s="9" t="n">
        <v>11</v>
      </c>
      <c r="DJ183" s="9" t="s">
        <v>219</v>
      </c>
      <c r="DK183" s="9" t="n">
        <v>6</v>
      </c>
      <c r="DL183" s="9" t="n">
        <v>1</v>
      </c>
      <c r="DM183" s="9" t="s">
        <v>219</v>
      </c>
      <c r="DN183" s="9" t="n">
        <v>6</v>
      </c>
      <c r="DO183" s="9" t="n">
        <v>1</v>
      </c>
      <c r="DP183" s="172"/>
      <c r="DQ183" s="172"/>
      <c r="DR183" s="166" t="n">
        <v>3.5</v>
      </c>
      <c r="DT183" s="241" t="n">
        <v>10.4551805419585</v>
      </c>
      <c r="DU183" s="242" t="n">
        <v>106.927982815485</v>
      </c>
      <c r="DV183" s="242" t="n">
        <v>186.767543317714</v>
      </c>
      <c r="DW183" s="243" t="n">
        <v>89.8195055650075</v>
      </c>
      <c r="DX183" s="243"/>
      <c r="DY183" s="173"/>
      <c r="DZ183" s="172"/>
      <c r="EA183" s="172"/>
      <c r="EB183" s="172"/>
      <c r="EC183" s="172"/>
      <c r="ED183" s="172"/>
      <c r="EE183" s="172"/>
      <c r="EF183" s="170"/>
      <c r="EK183" s="293" t="n">
        <v>0.45515202782979</v>
      </c>
      <c r="EL183" s="274" t="n">
        <v>0.4133</v>
      </c>
      <c r="EM183" s="274" t="n">
        <v>0.0165</v>
      </c>
      <c r="EN183" s="292" t="n">
        <v>0.0995</v>
      </c>
      <c r="EO183" s="0" t="n">
        <v>86.9</v>
      </c>
      <c r="EP183" s="132"/>
    </row>
    <row r="184" customFormat="false" ht="15" hidden="false" customHeight="true" outlineLevel="0" collapsed="false">
      <c r="A184" s="1" t="n">
        <v>2017</v>
      </c>
      <c r="B184" s="2" t="s">
        <v>210</v>
      </c>
      <c r="C184" s="182" t="n">
        <v>29960</v>
      </c>
      <c r="D184" s="288" t="n">
        <v>59463</v>
      </c>
      <c r="E184" s="264" t="n">
        <v>53.6101697140634</v>
      </c>
      <c r="F184" s="161" t="n">
        <v>27.0119170128792</v>
      </c>
      <c r="G184" s="265" t="n">
        <v>35.3397872340426</v>
      </c>
      <c r="H184" s="264" t="n">
        <v>70.8764568943464</v>
      </c>
      <c r="I184" s="264" t="n">
        <v>65.1331213224993</v>
      </c>
      <c r="J184" s="264" t="n">
        <v>50.6730164765526</v>
      </c>
      <c r="K184" s="264" t="n">
        <v>43.0835003066858</v>
      </c>
      <c r="L184" s="264" t="n">
        <v>68.9162769051774</v>
      </c>
      <c r="M184" s="289" t="n">
        <v>44.5097525518095</v>
      </c>
      <c r="O184" s="11"/>
      <c r="P184" s="11"/>
      <c r="Q184" s="134" t="n">
        <v>2979</v>
      </c>
      <c r="R184" s="135" t="n">
        <v>3010</v>
      </c>
      <c r="S184" s="136" t="n">
        <f aca="false">Q184-R184</f>
        <v>-31</v>
      </c>
      <c r="T184" s="209" t="n">
        <v>1580184</v>
      </c>
      <c r="U184" s="156" t="n">
        <v>0.0126187836353235</v>
      </c>
      <c r="V184" s="156" t="n">
        <v>0.283897318286984</v>
      </c>
      <c r="W184" s="156" t="n">
        <v>0.216850695868329</v>
      </c>
      <c r="X184" s="156" t="n">
        <v>0.198225016833483</v>
      </c>
      <c r="Y184" s="156" t="n">
        <v>0.067046622418655</v>
      </c>
      <c r="Z184" s="156" t="n">
        <v>0.703481366726913</v>
      </c>
      <c r="AA184" s="156" t="n">
        <v>0.20932435716347</v>
      </c>
      <c r="AB184" s="156" t="n">
        <v>0.0256894133847704</v>
      </c>
      <c r="AC184" s="156" t="n">
        <v>0.0164904846524202</v>
      </c>
      <c r="AD184" s="156" t="n">
        <v>0.0104342279126988</v>
      </c>
      <c r="AE184" s="156" t="n">
        <v>0.135563959640143</v>
      </c>
      <c r="AF184" s="156" t="n">
        <v>0.26752897130967</v>
      </c>
      <c r="AG184" s="156" t="n">
        <v>0.0384499526637404</v>
      </c>
      <c r="AH184" s="211" t="n">
        <v>0.0199008469899708</v>
      </c>
      <c r="AI184" s="143" t="n">
        <v>0.0481254081803132</v>
      </c>
      <c r="AJ184" s="143" t="n">
        <v>0.105595297762792</v>
      </c>
      <c r="AK184" s="143" t="n">
        <v>0.470016782855667</v>
      </c>
      <c r="AL184" s="143" t="n">
        <v>0.270384334988837</v>
      </c>
      <c r="AM184" s="143" t="n">
        <v>0.0791458463065061</v>
      </c>
      <c r="AN184" s="144" t="n">
        <v>0.00683148291591359</v>
      </c>
      <c r="AO184" s="142" t="n">
        <v>0.169</v>
      </c>
      <c r="AP184" s="134" t="n">
        <v>2056.4</v>
      </c>
      <c r="AQ184" s="165" t="n">
        <v>0.014</v>
      </c>
      <c r="AR184" s="165" t="n">
        <v>0.267</v>
      </c>
      <c r="AS184" s="165" t="n">
        <v>0.174</v>
      </c>
      <c r="AT184" s="165" t="n">
        <v>0.077</v>
      </c>
      <c r="AU184" s="165" t="n">
        <v>0.238</v>
      </c>
      <c r="AV184" s="165" t="n">
        <v>0.167</v>
      </c>
      <c r="AW184" s="142" t="n">
        <v>0.314</v>
      </c>
      <c r="AX184" s="11"/>
      <c r="AY184" s="11"/>
      <c r="AZ184" s="148" t="n">
        <v>2410</v>
      </c>
      <c r="BA184" s="148" t="n">
        <v>1657</v>
      </c>
      <c r="BB184" s="290" t="n">
        <v>19650.0908579824</v>
      </c>
      <c r="BC184" s="11"/>
      <c r="BD184" s="151"/>
      <c r="BE184" s="152"/>
      <c r="BF184" s="152"/>
      <c r="BG184" s="153"/>
      <c r="BH184" s="209"/>
      <c r="BI184" s="209"/>
      <c r="BJ184" s="7"/>
      <c r="BK184" s="11"/>
      <c r="BL184" s="11"/>
      <c r="BM184" s="7"/>
      <c r="BN184" s="141"/>
      <c r="BO184" s="149"/>
      <c r="BP184" s="149"/>
      <c r="BQ184" s="159"/>
      <c r="BR184" s="162" t="n">
        <v>719</v>
      </c>
      <c r="BS184" s="162" t="n">
        <v>17.6169012483253</v>
      </c>
      <c r="BT184" s="259" t="n">
        <v>2.0319768574818</v>
      </c>
      <c r="BU184" s="141"/>
      <c r="BV184" s="291" t="n">
        <v>221.2</v>
      </c>
      <c r="BW184" s="134" t="n">
        <v>4081308</v>
      </c>
      <c r="BX184" s="11" t="n">
        <v>4172.7</v>
      </c>
      <c r="BY184" s="264" t="n">
        <v>-0.012</v>
      </c>
      <c r="BZ184" s="161" t="n">
        <v>0.902</v>
      </c>
      <c r="CA184" s="272"/>
      <c r="CB184" s="209"/>
      <c r="CC184" s="165" t="n">
        <v>0.067</v>
      </c>
      <c r="CD184" s="133" t="n">
        <v>0.108</v>
      </c>
      <c r="CE184" s="274" t="n">
        <v>0.0548155150260652</v>
      </c>
      <c r="CF184" s="274" t="n">
        <v>0.0763782101228332</v>
      </c>
      <c r="CG184" s="274" t="n">
        <v>0.0239925533676949</v>
      </c>
      <c r="CH184" s="274" t="n">
        <v>0.0161188520934955</v>
      </c>
      <c r="CI184" s="274" t="n">
        <v>0.0387437066744289</v>
      </c>
      <c r="CJ184" s="274" t="n">
        <v>0.056758274553158</v>
      </c>
      <c r="CK184" s="274" t="n">
        <v>0.0661412958786742</v>
      </c>
      <c r="CL184" s="274" t="n">
        <v>0.0639530268237536</v>
      </c>
      <c r="CM184" s="274" t="n">
        <v>0.054156902640036</v>
      </c>
      <c r="CN184" s="274" t="n">
        <v>0.0648458778411235</v>
      </c>
      <c r="CO184" s="274" t="n">
        <v>0.0768834403088422</v>
      </c>
      <c r="CP184" s="274" t="n">
        <v>0.0767146218810244</v>
      </c>
      <c r="CQ184" s="274" t="n">
        <v>0.0717919353305362</v>
      </c>
      <c r="CR184" s="274" t="n">
        <v>0.117350859087332</v>
      </c>
      <c r="CS184" s="274" t="n">
        <v>0.586107934025072</v>
      </c>
      <c r="CT184" s="214"/>
      <c r="CU184" s="209"/>
      <c r="CV184" s="274" t="n">
        <v>0.045509184800559</v>
      </c>
      <c r="CW184" s="209" t="n">
        <v>46.7</v>
      </c>
      <c r="CX184" s="209"/>
      <c r="CY184" s="209"/>
      <c r="CZ184" s="209"/>
      <c r="DA184" s="209"/>
      <c r="DB184" s="209"/>
      <c r="DC184" s="209"/>
      <c r="DD184" s="209"/>
      <c r="DE184" s="209" t="s">
        <v>219</v>
      </c>
      <c r="DF184" s="209" t="n">
        <v>830</v>
      </c>
      <c r="DG184" s="209" t="s">
        <v>219</v>
      </c>
      <c r="DH184" s="9" t="s">
        <v>219</v>
      </c>
      <c r="DI184" s="9" t="n">
        <v>350</v>
      </c>
      <c r="DJ184" s="9" t="s">
        <v>219</v>
      </c>
      <c r="DK184" s="9" t="n">
        <v>164</v>
      </c>
      <c r="DL184" s="9" t="s">
        <v>219</v>
      </c>
      <c r="DM184" s="9" t="n">
        <v>6</v>
      </c>
      <c r="DN184" s="9" t="n">
        <v>156</v>
      </c>
      <c r="DO184" s="9" t="n">
        <v>10</v>
      </c>
      <c r="DP184" s="274" t="n">
        <v>0.0268</v>
      </c>
      <c r="DQ184" s="274" t="n">
        <v>0.1532</v>
      </c>
      <c r="DR184" s="166" t="n">
        <v>4.1</v>
      </c>
      <c r="DT184" s="241" t="n">
        <v>30.713003869383</v>
      </c>
      <c r="DU184" s="242" t="n">
        <v>132.580594981997</v>
      </c>
      <c r="DV184" s="242" t="n">
        <v>262.459288551689</v>
      </c>
      <c r="DW184" s="243" t="n">
        <v>312.726741561097</v>
      </c>
      <c r="DX184" s="243"/>
      <c r="DY184" s="173"/>
      <c r="DZ184" s="172"/>
      <c r="EA184" s="172"/>
      <c r="EB184" s="172"/>
      <c r="EC184" s="172"/>
      <c r="ED184" s="172"/>
      <c r="EE184" s="172"/>
      <c r="EF184" s="170"/>
      <c r="EK184" s="274" t="n">
        <v>0.5437</v>
      </c>
      <c r="EL184" s="274" t="n">
        <v>0.2736</v>
      </c>
      <c r="EM184" s="274" t="n">
        <v>0.0238</v>
      </c>
      <c r="EN184" s="292" t="n">
        <v>0.1334</v>
      </c>
      <c r="EO184" s="0" t="n">
        <v>70.1</v>
      </c>
      <c r="EP184" s="162" t="n">
        <v>6.40666666666667</v>
      </c>
    </row>
    <row r="185" customFormat="false" ht="15" hidden="false" customHeight="true" outlineLevel="0" collapsed="false">
      <c r="A185" s="1" t="n">
        <v>2017</v>
      </c>
      <c r="B185" s="2" t="s">
        <v>211</v>
      </c>
      <c r="C185" s="182" t="n">
        <v>25973</v>
      </c>
      <c r="D185" s="288" t="n">
        <v>54163</v>
      </c>
      <c r="E185" s="264" t="n">
        <v>48.8372870879121</v>
      </c>
      <c r="F185" s="161" t="n">
        <v>23.4960678575441</v>
      </c>
      <c r="G185" s="265" t="n">
        <v>34.8413793103448</v>
      </c>
      <c r="H185" s="264" t="n">
        <v>56.2197694524496</v>
      </c>
      <c r="I185" s="264" t="n">
        <v>53.2598165137615</v>
      </c>
      <c r="J185" s="264" t="n">
        <v>46.49</v>
      </c>
      <c r="K185" s="264" t="n">
        <v>36.7092771084337</v>
      </c>
      <c r="L185" s="264" t="n">
        <v>75.1985641025641</v>
      </c>
      <c r="M185" s="289" t="n">
        <v>41.9277962085308</v>
      </c>
      <c r="O185" s="11"/>
      <c r="P185" s="11"/>
      <c r="Q185" s="134" t="n">
        <v>193</v>
      </c>
      <c r="R185" s="135" t="n">
        <v>207</v>
      </c>
      <c r="S185" s="136" t="n">
        <f aca="false">Q185-R185</f>
        <v>-14</v>
      </c>
      <c r="T185" s="209" t="n">
        <v>112029</v>
      </c>
      <c r="U185" s="156" t="n">
        <v>0.0173972810611538</v>
      </c>
      <c r="V185" s="156" t="n">
        <v>0.349106035044497</v>
      </c>
      <c r="W185" s="156" t="n">
        <v>0.269474868114506</v>
      </c>
      <c r="X185" s="156" t="n">
        <v>0.251506306402806</v>
      </c>
      <c r="Y185" s="156" t="n">
        <v>0.0796311669299913</v>
      </c>
      <c r="Z185" s="156" t="n">
        <v>0.633496683894349</v>
      </c>
      <c r="AA185" s="156" t="n">
        <v>0.200073195333351</v>
      </c>
      <c r="AB185" s="156" t="n">
        <v>0.0108186273197119</v>
      </c>
      <c r="AC185" s="156" t="n">
        <v>0.0112470878076212</v>
      </c>
      <c r="AD185" s="156" t="n">
        <v>0.00606093065188478</v>
      </c>
      <c r="AE185" s="156" t="n">
        <v>0.113425987913844</v>
      </c>
      <c r="AF185" s="156" t="n">
        <v>0.260450419087915</v>
      </c>
      <c r="AG185" s="156" t="n">
        <v>0.0314204357800212</v>
      </c>
      <c r="AH185" s="211" t="n">
        <v>0.0199680439886101</v>
      </c>
      <c r="AI185" s="143" t="n">
        <v>0.0425514822055004</v>
      </c>
      <c r="AJ185" s="143" t="n">
        <v>0.0918333645752439</v>
      </c>
      <c r="AK185" s="143" t="n">
        <v>0.460898517348187</v>
      </c>
      <c r="AL185" s="143" t="n">
        <v>0.294932562104455</v>
      </c>
      <c r="AM185" s="143" t="n">
        <v>0.0837104678252952</v>
      </c>
      <c r="AN185" s="144" t="n">
        <v>0.00610556195270867</v>
      </c>
      <c r="AO185" s="142" t="n">
        <v>0.124</v>
      </c>
      <c r="AP185" s="134" t="n">
        <v>145.6</v>
      </c>
      <c r="AQ185" s="165" t="n">
        <v>0.02</v>
      </c>
      <c r="AR185" s="165" t="n">
        <v>0.328</v>
      </c>
      <c r="AS185" s="165" t="n">
        <v>0.225</v>
      </c>
      <c r="AT185" s="165" t="n">
        <v>0.089</v>
      </c>
      <c r="AU185" s="165" t="n">
        <v>0.228</v>
      </c>
      <c r="AV185" s="165" t="n">
        <v>0.134</v>
      </c>
      <c r="AW185" s="142" t="n">
        <v>0.29</v>
      </c>
      <c r="AX185" s="11"/>
      <c r="AY185" s="11"/>
      <c r="AZ185" s="148" t="n">
        <v>2243</v>
      </c>
      <c r="BA185" s="148" t="n">
        <v>1695</v>
      </c>
      <c r="BB185" s="290" t="n">
        <v>19711.5699196121</v>
      </c>
      <c r="BC185" s="11"/>
      <c r="BD185" s="175" t="n">
        <v>3.00282</v>
      </c>
      <c r="BE185" s="176" t="n">
        <v>1.334586</v>
      </c>
      <c r="BF185" s="176" t="n">
        <v>3.670108</v>
      </c>
      <c r="BG185" s="177" t="n">
        <v>1.50141</v>
      </c>
      <c r="BH185" s="209"/>
      <c r="BI185" s="209"/>
      <c r="BJ185" s="7"/>
      <c r="BK185" s="11"/>
      <c r="BL185" s="11"/>
      <c r="BM185" s="7"/>
      <c r="BN185" s="141"/>
      <c r="BO185" s="149"/>
      <c r="BP185" s="149"/>
      <c r="BQ185" s="162" t="n">
        <v>17.9057</v>
      </c>
      <c r="BR185" s="162" t="n">
        <v>32</v>
      </c>
      <c r="BS185" s="162" t="n">
        <v>10.5453251255553</v>
      </c>
      <c r="BT185" s="263" t="n">
        <v>1.48293634578121</v>
      </c>
      <c r="BU185" s="259" t="n">
        <v>9.55670089503447</v>
      </c>
      <c r="BV185" s="291" t="n">
        <v>126.3</v>
      </c>
      <c r="BW185" s="134" t="n">
        <v>302634</v>
      </c>
      <c r="BX185" s="11" t="n">
        <v>310.9</v>
      </c>
      <c r="BY185" s="264" t="n">
        <v>-0.677</v>
      </c>
      <c r="BZ185" s="161" t="n">
        <v>0.813</v>
      </c>
      <c r="CA185" s="272"/>
      <c r="CB185" s="209"/>
      <c r="CC185" s="165" t="n">
        <v>0.062</v>
      </c>
      <c r="CD185" s="133" t="n">
        <v>0.05</v>
      </c>
      <c r="CE185" s="274" t="n">
        <v>0.0529682719059987</v>
      </c>
      <c r="CF185" s="274" t="n">
        <v>0.079759709748409</v>
      </c>
      <c r="CG185" s="274" t="n">
        <v>0.0261735297421968</v>
      </c>
      <c r="CH185" s="274" t="n">
        <v>0.0146480567285897</v>
      </c>
      <c r="CI185" s="274" t="n">
        <v>0.0246502375807081</v>
      </c>
      <c r="CJ185" s="274" t="n">
        <v>0.0401838524422239</v>
      </c>
      <c r="CK185" s="274" t="n">
        <v>0.0557306845893059</v>
      </c>
      <c r="CL185" s="274" t="n">
        <v>0.0601783011822862</v>
      </c>
      <c r="CM185" s="274" t="n">
        <v>0.0548517350991627</v>
      </c>
      <c r="CN185" s="274" t="n">
        <v>0.066608510610176</v>
      </c>
      <c r="CO185" s="274" t="n">
        <v>0.0849276684047397</v>
      </c>
      <c r="CP185" s="274" t="n">
        <v>0.0885161614359259</v>
      </c>
      <c r="CQ185" s="274" t="n">
        <v>0.081649781584356</v>
      </c>
      <c r="CR185" s="274" t="n">
        <v>0.119028265165183</v>
      </c>
      <c r="CS185" s="274" t="n">
        <v>0.571944989657474</v>
      </c>
      <c r="CT185" s="213" t="n">
        <v>-8045</v>
      </c>
      <c r="CU185" s="209"/>
      <c r="CV185" s="274" t="n">
        <v>0.0198259283490949</v>
      </c>
      <c r="CW185" s="209" t="n">
        <v>47.9</v>
      </c>
      <c r="CX185" s="209"/>
      <c r="CY185" s="209"/>
      <c r="CZ185" s="209"/>
      <c r="DA185" s="209"/>
      <c r="DB185" s="209"/>
      <c r="DC185" s="209"/>
      <c r="DD185" s="209"/>
      <c r="DE185" s="209" t="s">
        <v>219</v>
      </c>
      <c r="DF185" s="209" t="n">
        <v>76</v>
      </c>
      <c r="DG185" s="209" t="s">
        <v>219</v>
      </c>
      <c r="DH185" s="9" t="s">
        <v>219</v>
      </c>
      <c r="DI185" s="9" t="n">
        <v>37</v>
      </c>
      <c r="DJ185" s="9" t="s">
        <v>219</v>
      </c>
      <c r="DK185" s="9" t="n">
        <v>11</v>
      </c>
      <c r="DL185" s="9" t="s">
        <v>219</v>
      </c>
      <c r="DM185" s="9" t="s">
        <v>219</v>
      </c>
      <c r="DN185" s="9" t="n">
        <v>12</v>
      </c>
      <c r="DO185" s="9" t="s">
        <v>219</v>
      </c>
      <c r="DP185" s="274" t="n">
        <v>0.0004</v>
      </c>
      <c r="DQ185" s="274" t="n">
        <v>0</v>
      </c>
      <c r="DR185" s="166" t="n">
        <v>4.3</v>
      </c>
      <c r="DT185" s="244"/>
      <c r="DU185" s="242" t="n">
        <v>97.9746201369177</v>
      </c>
      <c r="DV185" s="242" t="n">
        <v>251.58457171481</v>
      </c>
      <c r="DW185" s="243" t="n">
        <v>337.827684087494</v>
      </c>
      <c r="DX185" s="243"/>
      <c r="DY185" s="173"/>
      <c r="DZ185" s="172"/>
      <c r="EA185" s="172"/>
      <c r="EB185" s="172"/>
      <c r="EC185" s="172"/>
      <c r="ED185" s="172"/>
      <c r="EE185" s="172"/>
      <c r="EF185" s="170"/>
      <c r="EK185" s="274" t="n">
        <v>0.4584</v>
      </c>
      <c r="EL185" s="274" t="n">
        <v>0.35</v>
      </c>
      <c r="EM185" s="274" t="n">
        <v>0.0416</v>
      </c>
      <c r="EN185" s="292" t="n">
        <v>0.1061</v>
      </c>
      <c r="EO185" s="0" t="n">
        <v>37.7</v>
      </c>
      <c r="EP185" s="132"/>
    </row>
    <row r="186" customFormat="false" ht="15" hidden="false" customHeight="true" outlineLevel="0" collapsed="false">
      <c r="A186" s="1" t="n">
        <v>2017</v>
      </c>
      <c r="B186" s="2" t="s">
        <v>212</v>
      </c>
      <c r="C186" s="182" t="n">
        <v>25979</v>
      </c>
      <c r="D186" s="288" t="n">
        <v>57914</v>
      </c>
      <c r="E186" s="264" t="n">
        <v>52.2082424242424</v>
      </c>
      <c r="F186" s="161" t="n">
        <v>23.5010035582473</v>
      </c>
      <c r="G186" s="265" t="n">
        <v>34.9852</v>
      </c>
      <c r="H186" s="264" t="n">
        <v>75.2926693227092</v>
      </c>
      <c r="I186" s="264" t="n">
        <v>46.1300460829493</v>
      </c>
      <c r="J186" s="264" t="n">
        <v>40.8454255319149</v>
      </c>
      <c r="K186" s="264" t="n">
        <v>37.4312552301255</v>
      </c>
      <c r="L186" s="264" t="n">
        <v>83.0270992366412</v>
      </c>
      <c r="M186" s="289" t="n">
        <v>40.7375362318841</v>
      </c>
      <c r="O186" s="11"/>
      <c r="P186" s="11"/>
      <c r="Q186" s="134" t="n">
        <v>183</v>
      </c>
      <c r="R186" s="135" t="n">
        <v>156</v>
      </c>
      <c r="S186" s="136" t="n">
        <f aca="false">Q186-R186</f>
        <v>27</v>
      </c>
      <c r="T186" s="209" t="n">
        <v>84381</v>
      </c>
      <c r="U186" s="156" t="n">
        <v>0.0220191749327455</v>
      </c>
      <c r="V186" s="156" t="n">
        <v>0.307652196584539</v>
      </c>
      <c r="W186" s="156" t="n">
        <v>0.235112169801259</v>
      </c>
      <c r="X186" s="156" t="n">
        <v>0.209774712316754</v>
      </c>
      <c r="Y186" s="156" t="n">
        <v>0.0725400267832806</v>
      </c>
      <c r="Z186" s="156" t="n">
        <v>0.670328628482715</v>
      </c>
      <c r="AA186" s="156" t="n">
        <v>0.195209822116353</v>
      </c>
      <c r="AB186" s="156" t="n">
        <v>0.00776241096929404</v>
      </c>
      <c r="AC186" s="156" t="n">
        <v>0.0140908498358635</v>
      </c>
      <c r="AD186" s="156" t="n">
        <v>0.00807053720624311</v>
      </c>
      <c r="AE186" s="156" t="n">
        <v>0.0834074021402923</v>
      </c>
      <c r="AF186" s="156" t="n">
        <v>0.317002642775032</v>
      </c>
      <c r="AG186" s="156" t="n">
        <v>0.0447849634396369</v>
      </c>
      <c r="AH186" s="211" t="n">
        <v>0.0221613870421066</v>
      </c>
      <c r="AI186" s="143" t="n">
        <v>0.046764081961579</v>
      </c>
      <c r="AJ186" s="143" t="n">
        <v>0.089688436970408</v>
      </c>
      <c r="AK186" s="143" t="n">
        <v>0.450978300802313</v>
      </c>
      <c r="AL186" s="143" t="n">
        <v>0.298811343785923</v>
      </c>
      <c r="AM186" s="143" t="n">
        <v>0.0861923892819474</v>
      </c>
      <c r="AN186" s="144" t="n">
        <v>0.00540406015572226</v>
      </c>
      <c r="AO186" s="142" t="n">
        <v>0.13</v>
      </c>
      <c r="AP186" s="134" t="n">
        <v>115.5</v>
      </c>
      <c r="AQ186" s="165" t="n">
        <v>0.022</v>
      </c>
      <c r="AR186" s="165" t="n">
        <v>0.299</v>
      </c>
      <c r="AS186" s="165" t="n">
        <v>0.188</v>
      </c>
      <c r="AT186" s="165" t="n">
        <v>0.081</v>
      </c>
      <c r="AU186" s="165" t="n">
        <v>0.207</v>
      </c>
      <c r="AV186" s="165" t="n">
        <v>0.113</v>
      </c>
      <c r="AW186" s="142" t="n">
        <v>0.358</v>
      </c>
      <c r="AX186" s="11"/>
      <c r="AY186" s="11"/>
      <c r="AZ186" s="148" t="n">
        <v>2213</v>
      </c>
      <c r="BA186" s="148" t="n">
        <v>1594</v>
      </c>
      <c r="BB186" s="290" t="n">
        <v>18194.7808715223</v>
      </c>
      <c r="BC186" s="11"/>
      <c r="BD186" s="175" t="n">
        <v>2.005119</v>
      </c>
      <c r="BE186" s="176" t="n">
        <v>0.401025</v>
      </c>
      <c r="BF186" s="176" t="n">
        <v>3.007678</v>
      </c>
      <c r="BG186" s="177" t="n">
        <v>1.53726</v>
      </c>
      <c r="BH186" s="209"/>
      <c r="BI186" s="209"/>
      <c r="BJ186" s="7"/>
      <c r="BK186" s="11"/>
      <c r="BL186" s="11"/>
      <c r="BM186" s="7"/>
      <c r="BN186" s="141"/>
      <c r="BO186" s="149"/>
      <c r="BP186" s="149"/>
      <c r="BQ186" s="162" t="n">
        <v>18.915</v>
      </c>
      <c r="BR186" s="162" t="n">
        <v>16</v>
      </c>
      <c r="BS186" s="162" t="n">
        <v>6.2140748796023</v>
      </c>
      <c r="BT186" s="263" t="n">
        <v>0.310703743980115</v>
      </c>
      <c r="BU186" s="259" t="n">
        <v>2.71865775982601</v>
      </c>
      <c r="BV186" s="291" t="n">
        <v>121.5</v>
      </c>
      <c r="BW186" s="134" t="n">
        <v>256587</v>
      </c>
      <c r="BX186" s="11" t="n">
        <v>262.3</v>
      </c>
      <c r="BY186" s="264" t="n">
        <v>-0.68</v>
      </c>
      <c r="BZ186" s="161" t="n">
        <v>0.75</v>
      </c>
      <c r="CA186" s="272"/>
      <c r="CB186" s="209"/>
      <c r="CC186" s="165" t="n">
        <v>0.092</v>
      </c>
      <c r="CD186" s="133" t="n">
        <v>0.08</v>
      </c>
      <c r="CE186" s="274" t="n">
        <v>0.0485176567791821</v>
      </c>
      <c r="CF186" s="274" t="n">
        <v>0.0755494237821869</v>
      </c>
      <c r="CG186" s="274" t="n">
        <v>0.0248336821428989</v>
      </c>
      <c r="CH186" s="274" t="n">
        <v>0.0150631169934564</v>
      </c>
      <c r="CI186" s="274" t="n">
        <v>0.029736502628738</v>
      </c>
      <c r="CJ186" s="274" t="n">
        <v>0.0399669507808268</v>
      </c>
      <c r="CK186" s="274" t="n">
        <v>0.0526760903709073</v>
      </c>
      <c r="CL186" s="274" t="n">
        <v>0.0549209429939942</v>
      </c>
      <c r="CM186" s="274" t="n">
        <v>0.0501428365427711</v>
      </c>
      <c r="CN186" s="274" t="n">
        <v>0.064130294987665</v>
      </c>
      <c r="CO186" s="274" t="n">
        <v>0.0830556497406338</v>
      </c>
      <c r="CP186" s="274" t="n">
        <v>0.0880753896339253</v>
      </c>
      <c r="CQ186" s="274" t="n">
        <v>0.0826893022639495</v>
      </c>
      <c r="CR186" s="274" t="n">
        <v>0.129363529718965</v>
      </c>
      <c r="CS186" s="274" t="n">
        <v>0.560457076936867</v>
      </c>
      <c r="CT186" s="213" t="n">
        <v>-7995</v>
      </c>
      <c r="CU186" s="209"/>
      <c r="CV186" s="274" t="n">
        <v>0.0417869962235031</v>
      </c>
      <c r="CW186" s="209" t="n">
        <v>49</v>
      </c>
      <c r="CX186" s="209"/>
      <c r="CY186" s="209"/>
      <c r="CZ186" s="209"/>
      <c r="DA186" s="209"/>
      <c r="DB186" s="209"/>
      <c r="DC186" s="209"/>
      <c r="DD186" s="209"/>
      <c r="DE186" s="209" t="s">
        <v>219</v>
      </c>
      <c r="DF186" s="209" t="n">
        <v>60</v>
      </c>
      <c r="DG186" s="209" t="s">
        <v>219</v>
      </c>
      <c r="DH186" s="9" t="s">
        <v>219</v>
      </c>
      <c r="DI186" s="9" t="n">
        <v>28</v>
      </c>
      <c r="DJ186" s="9" t="s">
        <v>219</v>
      </c>
      <c r="DK186" s="9" t="n">
        <v>9</v>
      </c>
      <c r="DL186" s="9" t="s">
        <v>219</v>
      </c>
      <c r="DM186" s="9" t="n">
        <v>1</v>
      </c>
      <c r="DN186" s="9" t="n">
        <v>13</v>
      </c>
      <c r="DO186" s="9" t="s">
        <v>219</v>
      </c>
      <c r="DQ186" s="274" t="n">
        <v>0.1829</v>
      </c>
      <c r="DR186" s="166" t="n">
        <v>4.4</v>
      </c>
      <c r="DT186" s="244"/>
      <c r="DU186" s="242" t="n">
        <v>117.796164648268</v>
      </c>
      <c r="DV186" s="242" t="n">
        <v>229.743631033291</v>
      </c>
      <c r="DW186" s="243" t="n">
        <v>238.08687085881</v>
      </c>
      <c r="DX186" s="243"/>
      <c r="DY186" s="173"/>
      <c r="DZ186" s="172"/>
      <c r="EA186" s="172"/>
      <c r="EB186" s="172"/>
      <c r="EC186" s="172"/>
      <c r="ED186" s="172"/>
      <c r="EE186" s="172"/>
      <c r="EF186" s="170"/>
      <c r="EK186" s="274" t="n">
        <v>0.4449</v>
      </c>
      <c r="EL186" s="274" t="n">
        <v>0.3616</v>
      </c>
      <c r="EM186" s="274" t="n">
        <v>0.0332</v>
      </c>
      <c r="EN186" s="292" t="n">
        <v>0.1242</v>
      </c>
      <c r="EO186" s="0" t="n">
        <v>26.1</v>
      </c>
      <c r="EP186" s="132"/>
    </row>
    <row r="187" s="5" customFormat="true" ht="15" hidden="false" customHeight="true" outlineLevel="0" collapsed="false">
      <c r="A187" s="180" t="n">
        <v>2017</v>
      </c>
      <c r="B187" s="181" t="s">
        <v>213</v>
      </c>
      <c r="C187" s="182" t="n">
        <v>29387.6827817611</v>
      </c>
      <c r="D187" s="288" t="n">
        <v>62948.1503841932</v>
      </c>
      <c r="E187" s="265" t="n">
        <v>56.7511004390779</v>
      </c>
      <c r="F187" s="265" t="n">
        <v>26.494556663547</v>
      </c>
      <c r="G187" s="265" t="n">
        <v>35.9959770114943</v>
      </c>
      <c r="H187" s="265" t="n">
        <v>82.711962264151</v>
      </c>
      <c r="I187" s="265" t="n">
        <v>64.5499298245614</v>
      </c>
      <c r="J187" s="265" t="n">
        <v>48.1704851330203</v>
      </c>
      <c r="K187" s="265" t="n">
        <v>42.5363050847458</v>
      </c>
      <c r="L187" s="265" t="n">
        <v>83.9532727272727</v>
      </c>
      <c r="M187" s="289" t="n">
        <v>44.5347043701799</v>
      </c>
      <c r="N187" s="7"/>
      <c r="O187" s="11"/>
      <c r="P187" s="11"/>
      <c r="Q187" s="186" t="n">
        <v>899</v>
      </c>
      <c r="R187" s="187" t="n">
        <v>813</v>
      </c>
      <c r="S187" s="136" t="n">
        <f aca="false">Q187-R187</f>
        <v>86</v>
      </c>
      <c r="T187" s="204" t="n">
        <f aca="false">SUM(T186,T185,T183,T182,T181,T180,T179,T178,T177,T176)</f>
        <v>557756</v>
      </c>
      <c r="U187" s="277" t="n">
        <v>0.0226210027323776</v>
      </c>
      <c r="V187" s="277" t="n">
        <v>0.294126822481515</v>
      </c>
      <c r="W187" s="277" t="n">
        <v>0.21417071264137</v>
      </c>
      <c r="X187" s="277" t="n">
        <v>0.180344093115986</v>
      </c>
      <c r="Y187" s="277" t="n">
        <v>0.0799561098401452</v>
      </c>
      <c r="Z187" s="277" t="n">
        <v>0.683252174786107</v>
      </c>
      <c r="AA187" s="277" t="n">
        <v>0.230502226780169</v>
      </c>
      <c r="AB187" s="277" t="n">
        <v>0.00930872998228616</v>
      </c>
      <c r="AC187" s="277" t="n">
        <v>0.0121576459957401</v>
      </c>
      <c r="AD187" s="277" t="n">
        <v>0.00857184862197807</v>
      </c>
      <c r="AE187" s="277" t="n">
        <v>0.114205853455633</v>
      </c>
      <c r="AF187" s="277" t="n">
        <v>0.274128830528045</v>
      </c>
      <c r="AG187" s="277" t="n">
        <v>0.0343770394222563</v>
      </c>
      <c r="AH187" s="211" t="n">
        <v>0.0189437675255847</v>
      </c>
      <c r="AI187" s="143" t="n">
        <v>0.0447704731101055</v>
      </c>
      <c r="AJ187" s="143" t="n">
        <v>0.0917157323273976</v>
      </c>
      <c r="AK187" s="143" t="n">
        <v>0.453026054403718</v>
      </c>
      <c r="AL187" s="143" t="n">
        <v>0.300618908626711</v>
      </c>
      <c r="AM187" s="143" t="n">
        <v>0.0845011080113885</v>
      </c>
      <c r="AN187" s="144" t="n">
        <v>0.00642395599509463</v>
      </c>
      <c r="AO187" s="142" t="n">
        <v>0.12</v>
      </c>
      <c r="AP187" s="5" t="n">
        <f aca="false">AP176+AP177+AP178+AP179+AP180+AP181+AP182+AP183+AP185+AP186</f>
        <v>728.8</v>
      </c>
      <c r="AQ187" s="274" t="n">
        <v>0.0238748627881449</v>
      </c>
      <c r="AR187" s="274" t="n">
        <v>0.181805708013172</v>
      </c>
      <c r="AS187" s="274" t="n">
        <v>0.15642151481888</v>
      </c>
      <c r="AT187" s="274" t="n">
        <v>0.0876783754116356</v>
      </c>
      <c r="AU187" s="274" t="n">
        <v>0.242864983534577</v>
      </c>
      <c r="AV187" s="274" t="n">
        <v>0.143386388583974</v>
      </c>
      <c r="AW187" s="274" t="n">
        <v>0.320252469813392</v>
      </c>
      <c r="AX187" s="11"/>
      <c r="AY187" s="11"/>
      <c r="AZ187" s="148" t="n">
        <f aca="false">AVERAGE(AZ176:AZ183,AZ185:AZ186)</f>
        <v>2365.2</v>
      </c>
      <c r="BA187" s="148" t="n">
        <f aca="false">AVERAGE(BA176:BA183,BA185:BA186)</f>
        <v>1645.6</v>
      </c>
      <c r="BB187" s="213" t="n">
        <v>19480.2094409888</v>
      </c>
      <c r="BC187" s="11"/>
      <c r="BD187" s="151"/>
      <c r="BE187" s="152"/>
      <c r="BF187" s="152"/>
      <c r="BG187" s="153"/>
      <c r="BH187" s="204"/>
      <c r="BI187" s="204"/>
      <c r="BJ187" s="7"/>
      <c r="BK187" s="11"/>
      <c r="BL187" s="11"/>
      <c r="BM187" s="7"/>
      <c r="BN187" s="141"/>
      <c r="BO187" s="149"/>
      <c r="BP187" s="149"/>
      <c r="BQ187" s="162" t="n">
        <v>23.6743714285714</v>
      </c>
      <c r="BR187" s="162" t="n">
        <v>155</v>
      </c>
      <c r="BS187" s="162" t="n">
        <v>15.10822852609</v>
      </c>
      <c r="BT187" s="259" t="n">
        <v>1.02646378911776</v>
      </c>
      <c r="BU187" s="259" t="n">
        <v>6.55556705655039</v>
      </c>
      <c r="BV187" s="291" t="n">
        <v>89.04</v>
      </c>
      <c r="BW187" s="204" t="n">
        <f aca="false">SUM(BW176+BW179+BW180+BW182+BW178+BW185+BW186)</f>
        <v>1157609</v>
      </c>
      <c r="BX187" s="294" t="n">
        <v>1165.7</v>
      </c>
      <c r="BY187" s="265"/>
      <c r="BZ187" s="176"/>
      <c r="CA187" s="278"/>
      <c r="CB187" s="204"/>
      <c r="CC187" s="204"/>
      <c r="CD187" s="133" t="n">
        <v>0.0735290121519214</v>
      </c>
      <c r="CE187" s="274" t="n">
        <v>0.0502272306499578</v>
      </c>
      <c r="CF187" s="274" t="n">
        <v>0.0754605362122632</v>
      </c>
      <c r="CG187" s="274" t="n">
        <v>0.0247400805359808</v>
      </c>
      <c r="CH187" s="274" t="n">
        <v>0.0152726189236412</v>
      </c>
      <c r="CI187" s="274" t="n">
        <v>0.0304823191122528</v>
      </c>
      <c r="CJ187" s="274" t="n">
        <v>0.0444972865391514</v>
      </c>
      <c r="CK187" s="274" t="n">
        <v>0.057729747399359</v>
      </c>
      <c r="CL187" s="274" t="n">
        <v>0.0595616227537288</v>
      </c>
      <c r="CM187" s="274" t="n">
        <v>0.0524438504530149</v>
      </c>
      <c r="CN187" s="274" t="n">
        <v>0.067477088902003</v>
      </c>
      <c r="CO187" s="274" t="n">
        <v>0.0873326506288981</v>
      </c>
      <c r="CP187" s="274" t="n">
        <v>0.0905422293192627</v>
      </c>
      <c r="CQ187" s="274" t="n">
        <v>0.0812020515846843</v>
      </c>
      <c r="CR187" s="274" t="n">
        <v>0.117341994422652</v>
      </c>
      <c r="CS187" s="274" t="n">
        <v>0.586541465615996</v>
      </c>
      <c r="CT187" s="214"/>
      <c r="CU187" s="204"/>
      <c r="CV187" s="274" t="n">
        <v>0.0405645039978709</v>
      </c>
      <c r="CW187" s="204" t="n">
        <f aca="false">AVERAGE(CW176:CW183,CW185:CW186)</f>
        <v>47.85</v>
      </c>
      <c r="CX187" s="204"/>
      <c r="CY187" s="204"/>
      <c r="CZ187" s="204"/>
      <c r="DA187" s="204"/>
      <c r="DB187" s="204"/>
      <c r="DC187" s="204"/>
      <c r="DD187" s="204"/>
      <c r="DE187" s="204"/>
      <c r="DF187" s="204"/>
      <c r="DG187" s="204"/>
      <c r="DH187" s="295"/>
      <c r="DI187" s="295"/>
      <c r="DJ187" s="295"/>
      <c r="DK187" s="295"/>
      <c r="DL187" s="295"/>
      <c r="DM187" s="295"/>
      <c r="DN187" s="295"/>
      <c r="DO187" s="295"/>
      <c r="DQ187" s="169"/>
      <c r="DR187" s="279" t="n">
        <f aca="false">AVERAGE(DR176:DR183,DR185:DR186)</f>
        <v>4.07</v>
      </c>
      <c r="DT187" s="244"/>
      <c r="DU187" s="225"/>
      <c r="DV187" s="225"/>
      <c r="DW187" s="245"/>
      <c r="DX187" s="245"/>
      <c r="DY187" s="173"/>
      <c r="DZ187" s="169"/>
      <c r="EA187" s="169"/>
      <c r="EB187" s="169"/>
      <c r="EC187" s="169"/>
      <c r="ED187" s="169"/>
      <c r="EE187" s="169"/>
      <c r="EF187" s="170"/>
      <c r="EN187" s="6"/>
      <c r="EO187" s="5" t="n">
        <f aca="false">AVERAGE(EO176,EO177,EO178,EO179,EO180,EO181,EO182,EO183,EO186,EO185)</f>
        <v>45.02</v>
      </c>
      <c r="EP187" s="132"/>
    </row>
    <row r="188" s="125" customFormat="true" ht="15" hidden="false" customHeight="true" outlineLevel="0" collapsed="false">
      <c r="A188" s="79" t="n">
        <v>2018</v>
      </c>
      <c r="B188" s="80" t="s">
        <v>200</v>
      </c>
      <c r="C188" s="281"/>
      <c r="D188" s="282"/>
      <c r="E188" s="205"/>
      <c r="F188" s="205"/>
      <c r="G188" s="205"/>
      <c r="H188" s="205"/>
      <c r="I188" s="205"/>
      <c r="J188" s="205"/>
      <c r="K188" s="205"/>
      <c r="L188" s="205"/>
      <c r="M188" s="85"/>
      <c r="N188" s="85"/>
      <c r="O188" s="122"/>
      <c r="P188" s="122"/>
      <c r="Q188" s="205"/>
      <c r="R188" s="85"/>
      <c r="S188" s="205"/>
      <c r="T188" s="205" t="n">
        <v>32870228</v>
      </c>
      <c r="U188" s="95" t="n">
        <v>0.00763557222663621</v>
      </c>
      <c r="V188" s="95" t="n">
        <v>0.283702991047096</v>
      </c>
      <c r="W188" s="95" t="n">
        <v>0.227505267076334</v>
      </c>
      <c r="X188" s="95" t="n">
        <v>0.210854515520854</v>
      </c>
      <c r="Y188" s="95" t="n">
        <v>0.0561977239707616</v>
      </c>
      <c r="Z188" s="95" t="n">
        <v>0.708609687769735</v>
      </c>
      <c r="AA188" s="95" t="n">
        <v>0.222787471994414</v>
      </c>
      <c r="AB188" s="95" t="n">
        <v>0.0327451029545642</v>
      </c>
      <c r="AC188" s="95" t="n">
        <v>0.0293778917505531</v>
      </c>
      <c r="AD188" s="95" t="n">
        <v>0.00807137693112442</v>
      </c>
      <c r="AE188" s="95" t="n">
        <v>0.140406145037996</v>
      </c>
      <c r="AF188" s="95" t="n">
        <v>0.23910987170518</v>
      </c>
      <c r="AG188" s="95" t="n">
        <v>0.0361118273959037</v>
      </c>
      <c r="AH188" s="207" t="n">
        <v>0.022176724785724</v>
      </c>
      <c r="AI188" s="95" t="n">
        <v>0.0758861788241931</v>
      </c>
      <c r="AJ188" s="95" t="n">
        <v>0.109627502431684</v>
      </c>
      <c r="AK188" s="95" t="n">
        <v>0.449392197705474</v>
      </c>
      <c r="AL188" s="95" t="n">
        <v>0.263520989267248</v>
      </c>
      <c r="AM188" s="95" t="n">
        <v>0.069481294744898</v>
      </c>
      <c r="AN188" s="96" t="n">
        <v>0.00991508181811212</v>
      </c>
      <c r="AO188" s="96" t="n">
        <v>0.161865381645664</v>
      </c>
      <c r="AP188" s="205"/>
      <c r="AQ188" s="205"/>
      <c r="AR188" s="205"/>
      <c r="AS188" s="205"/>
      <c r="AT188" s="205"/>
      <c r="AU188" s="205"/>
      <c r="AV188" s="205"/>
      <c r="AW188" s="85"/>
      <c r="AX188" s="122"/>
      <c r="AY188" s="122"/>
      <c r="AZ188" s="100"/>
      <c r="BA188" s="122"/>
      <c r="BB188" s="247" t="n">
        <v>23320.9949551982</v>
      </c>
      <c r="BC188" s="122"/>
      <c r="BD188" s="122"/>
      <c r="BE188" s="122"/>
      <c r="BF188" s="122"/>
      <c r="BG188" s="122"/>
      <c r="BH188" s="205"/>
      <c r="BI188" s="205"/>
      <c r="BJ188" s="85"/>
      <c r="BK188" s="122"/>
      <c r="BL188" s="122"/>
      <c r="BM188" s="85"/>
      <c r="BN188" s="85"/>
      <c r="BO188" s="122"/>
      <c r="BP188" s="122"/>
      <c r="BQ188" s="122"/>
      <c r="BR188" s="122"/>
      <c r="BS188" s="122"/>
      <c r="BT188" s="205"/>
      <c r="BU188" s="205"/>
      <c r="BV188" s="268" t="n">
        <v>232.29</v>
      </c>
      <c r="BW188" s="88" t="n">
        <v>83019213</v>
      </c>
      <c r="BX188" s="122" t="n">
        <v>81573</v>
      </c>
      <c r="BY188" s="296"/>
      <c r="BZ188" s="103"/>
      <c r="CA188" s="268"/>
      <c r="CB188" s="205"/>
      <c r="CC188" s="205"/>
      <c r="CD188" s="205"/>
      <c r="CE188" s="270" t="n">
        <v>0.0562053750136128</v>
      </c>
      <c r="CF188" s="270" t="n">
        <v>0.0797970585435446</v>
      </c>
      <c r="CG188" s="270" t="n">
        <v>0.0277840865583729</v>
      </c>
      <c r="CH188" s="270" t="n">
        <v>0.020439413223539</v>
      </c>
      <c r="CI188" s="270" t="n">
        <v>0.055496454778486</v>
      </c>
      <c r="CJ188" s="270" t="n">
        <v>0.0625558206628627</v>
      </c>
      <c r="CK188" s="270" t="n">
        <v>0.0651539421362619</v>
      </c>
      <c r="CL188" s="270" t="n">
        <v>0.0630867941376414</v>
      </c>
      <c r="CM188" s="270" t="n">
        <v>0.0583206925847394</v>
      </c>
      <c r="CN188" s="270" t="n">
        <v>0.0672677901680422</v>
      </c>
      <c r="CO188" s="270" t="n">
        <v>0.0828235748271909</v>
      </c>
      <c r="CP188" s="270" t="n">
        <v>0.0794782046416171</v>
      </c>
      <c r="CQ188" s="270" t="n">
        <v>0.066176416295346</v>
      </c>
      <c r="CR188" s="270" t="n">
        <v>0.101242130541517</v>
      </c>
      <c r="CS188" s="270" t="n">
        <v>0.620799103455727</v>
      </c>
      <c r="CT188" s="217"/>
      <c r="CU188" s="205"/>
      <c r="CV188" s="270" t="n">
        <v>0.121529603032975</v>
      </c>
      <c r="CW188" s="205"/>
      <c r="CX188" s="205"/>
      <c r="CY188" s="205"/>
      <c r="CZ188" s="205"/>
      <c r="DA188" s="205"/>
      <c r="DB188" s="205"/>
      <c r="DC188" s="205"/>
      <c r="DD188" s="205"/>
      <c r="DE188" s="205"/>
      <c r="DF188" s="205"/>
      <c r="DG188" s="205"/>
      <c r="DH188" s="297"/>
      <c r="DI188" s="297"/>
      <c r="DJ188" s="297"/>
      <c r="DK188" s="297"/>
      <c r="DL188" s="297"/>
      <c r="DM188" s="297"/>
      <c r="DN188" s="297"/>
      <c r="DO188" s="297"/>
      <c r="DT188" s="298"/>
      <c r="DU188" s="298"/>
      <c r="DV188" s="298"/>
      <c r="DW188" s="269"/>
      <c r="DX188" s="269"/>
      <c r="DY188" s="120"/>
      <c r="DZ188" s="124"/>
      <c r="EA188" s="119"/>
      <c r="EB188" s="119"/>
      <c r="EC188" s="119"/>
      <c r="ED188" s="119"/>
      <c r="EE188" s="119"/>
      <c r="EF188" s="120"/>
      <c r="EH188" s="299" t="n">
        <v>15</v>
      </c>
      <c r="EI188" s="299" t="n">
        <v>57</v>
      </c>
      <c r="EJ188" s="299" t="n">
        <v>27</v>
      </c>
      <c r="EN188" s="269"/>
      <c r="EP188" s="112" t="n">
        <v>9.17666666666667</v>
      </c>
      <c r="EQ188" s="125" t="n">
        <v>67</v>
      </c>
      <c r="ER188" s="125" t="n">
        <v>24.6</v>
      </c>
    </row>
    <row r="189" customFormat="false" ht="15" hidden="false" customHeight="true" outlineLevel="0" collapsed="false">
      <c r="A189" s="1" t="n">
        <v>2018</v>
      </c>
      <c r="B189" s="2" t="s">
        <v>201</v>
      </c>
      <c r="C189" s="182"/>
      <c r="D189" s="288"/>
      <c r="E189" s="209"/>
      <c r="F189" s="209"/>
      <c r="G189" s="204"/>
      <c r="H189" s="209"/>
      <c r="I189" s="209"/>
      <c r="J189" s="209"/>
      <c r="K189" s="209"/>
      <c r="L189" s="209"/>
      <c r="M189" s="7"/>
      <c r="O189" s="11"/>
      <c r="P189" s="11"/>
      <c r="Q189" s="209"/>
      <c r="R189" s="7"/>
      <c r="S189" s="204"/>
      <c r="T189" s="209" t="n">
        <v>849148</v>
      </c>
      <c r="U189" s="156" t="n">
        <v>0.0241112267826103</v>
      </c>
      <c r="V189" s="156" t="n">
        <v>0.245362410321876</v>
      </c>
      <c r="W189" s="156" t="n">
        <v>0.166485700961434</v>
      </c>
      <c r="X189" s="156" t="n">
        <v>0.136795941343558</v>
      </c>
      <c r="Y189" s="156" t="n">
        <v>0.0788767093604413</v>
      </c>
      <c r="Z189" s="156" t="n">
        <v>0.730526362895514</v>
      </c>
      <c r="AA189" s="156" t="n">
        <v>0.24346050394042</v>
      </c>
      <c r="AB189" s="156" t="n">
        <v>0.0145192593046206</v>
      </c>
      <c r="AC189" s="156" t="n">
        <v>0.014135345075299</v>
      </c>
      <c r="AD189" s="156" t="n">
        <v>0.00964967237748897</v>
      </c>
      <c r="AE189" s="156" t="n">
        <v>0.126041632318512</v>
      </c>
      <c r="AF189" s="156" t="n">
        <v>0.285689891514789</v>
      </c>
      <c r="AG189" s="156" t="n">
        <v>0.0370300583643841</v>
      </c>
      <c r="AH189" s="211" t="n">
        <v>0.0187658688473623</v>
      </c>
      <c r="AI189" s="143" t="n">
        <v>0.049582640481989</v>
      </c>
      <c r="AJ189" s="143" t="n">
        <v>0.0861969880397763</v>
      </c>
      <c r="AK189" s="143" t="n">
        <v>0.458471314776694</v>
      </c>
      <c r="AL189" s="143" t="n">
        <v>0.293398795027486</v>
      </c>
      <c r="AM189" s="143" t="n">
        <v>0.0849086378346295</v>
      </c>
      <c r="AN189" s="144" t="n">
        <v>0.00867575499206263</v>
      </c>
      <c r="AO189" s="144" t="n">
        <v>0.132437454954849</v>
      </c>
      <c r="AP189" s="209"/>
      <c r="AQ189" s="209"/>
      <c r="AR189" s="209"/>
      <c r="AS189" s="209"/>
      <c r="AT189" s="209"/>
      <c r="AU189" s="209"/>
      <c r="AV189" s="209"/>
      <c r="AW189" s="7"/>
      <c r="AX189" s="11"/>
      <c r="AY189" s="11"/>
      <c r="AZ189" s="148"/>
      <c r="BA189" s="11"/>
      <c r="BB189" s="213" t="n">
        <v>21258.3810040457</v>
      </c>
      <c r="BC189" s="11"/>
      <c r="BD189" s="11"/>
      <c r="BE189" s="11"/>
      <c r="BF189" s="11"/>
      <c r="BG189" s="11"/>
      <c r="BH189" s="209"/>
      <c r="BI189" s="209"/>
      <c r="BJ189" s="7"/>
      <c r="BK189" s="11"/>
      <c r="BL189" s="11"/>
      <c r="BM189" s="7"/>
      <c r="BN189" s="7"/>
      <c r="BO189" s="11"/>
      <c r="BP189" s="11"/>
      <c r="BQ189" s="11"/>
      <c r="BR189" s="11"/>
      <c r="BS189" s="11"/>
      <c r="BT189" s="204"/>
      <c r="BU189" s="204"/>
      <c r="BV189" s="272" t="n">
        <v>85</v>
      </c>
      <c r="BW189" s="134" t="n">
        <v>2511917</v>
      </c>
      <c r="BX189" s="11" t="n">
        <v>2464.6</v>
      </c>
      <c r="BY189" s="300"/>
      <c r="BZ189" s="161"/>
      <c r="CA189" s="272"/>
      <c r="CB189" s="209"/>
      <c r="CC189" s="209"/>
      <c r="CD189" s="209"/>
      <c r="CE189" s="274" t="n">
        <v>0.0519917656514925</v>
      </c>
      <c r="CF189" s="274" t="n">
        <v>0.0792665521989779</v>
      </c>
      <c r="CG189" s="274" t="n">
        <v>0.0250271008158311</v>
      </c>
      <c r="CH189" s="274" t="n">
        <v>0.0165391611267411</v>
      </c>
      <c r="CI189" s="274" t="n">
        <v>0.0340699951471326</v>
      </c>
      <c r="CJ189" s="274" t="n">
        <v>0.0411789083795364</v>
      </c>
      <c r="CK189" s="274" t="n">
        <v>0.0607957985872941</v>
      </c>
      <c r="CL189" s="274" t="n">
        <v>0.0634352170075683</v>
      </c>
      <c r="CM189" s="274" t="n">
        <v>0.0571165368919435</v>
      </c>
      <c r="CN189" s="274" t="n">
        <v>0.0651820900133245</v>
      </c>
      <c r="CO189" s="274" t="n">
        <v>0.0868121836828207</v>
      </c>
      <c r="CP189" s="274" t="n">
        <v>0.0944963547760535</v>
      </c>
      <c r="CQ189" s="274" t="n">
        <v>0.0793075567385387</v>
      </c>
      <c r="CR189" s="274" t="n">
        <v>0.11128432985644</v>
      </c>
      <c r="CS189" s="274" t="n">
        <v>0.598933802350954</v>
      </c>
      <c r="CT189" s="214"/>
      <c r="CU189" s="209"/>
      <c r="CV189" s="274" t="n">
        <v>0.0469868232111172</v>
      </c>
      <c r="CW189" s="209"/>
      <c r="CX189" s="209"/>
      <c r="CY189" s="209"/>
      <c r="CZ189" s="209"/>
      <c r="DA189" s="209"/>
      <c r="DB189" s="209"/>
      <c r="DC189" s="209"/>
      <c r="DD189" s="209"/>
      <c r="DE189" s="209"/>
      <c r="DF189" s="209"/>
      <c r="DG189" s="209"/>
      <c r="DH189" s="9"/>
      <c r="DI189" s="9"/>
      <c r="DJ189" s="9"/>
      <c r="DK189" s="9"/>
      <c r="DL189" s="9"/>
      <c r="DM189" s="9"/>
      <c r="DN189" s="9"/>
      <c r="DO189" s="9"/>
      <c r="DT189" s="301"/>
      <c r="DU189" s="301"/>
      <c r="DV189" s="301"/>
      <c r="DW189" s="6"/>
      <c r="DX189" s="6"/>
      <c r="DY189" s="170"/>
      <c r="DZ189" s="174"/>
      <c r="EA189" s="169"/>
      <c r="EB189" s="169"/>
      <c r="EC189" s="169"/>
      <c r="ED189" s="169"/>
      <c r="EE189" s="169"/>
      <c r="EF189" s="170"/>
      <c r="EG189" s="302"/>
      <c r="EH189" s="13" t="n">
        <v>19</v>
      </c>
      <c r="EI189" s="13" t="n">
        <v>57</v>
      </c>
      <c r="EJ189" s="13" t="n">
        <v>30</v>
      </c>
      <c r="EP189" s="11" t="n">
        <v>7.03</v>
      </c>
      <c r="EQ189" s="0" t="n">
        <v>69</v>
      </c>
    </row>
    <row r="190" customFormat="false" ht="15" hidden="false" customHeight="true" outlineLevel="0" collapsed="false">
      <c r="A190" s="1" t="n">
        <v>2018</v>
      </c>
      <c r="B190" s="2" t="s">
        <v>202</v>
      </c>
      <c r="C190" s="182"/>
      <c r="D190" s="288"/>
      <c r="E190" s="209"/>
      <c r="F190" s="209"/>
      <c r="G190" s="204"/>
      <c r="H190" s="209"/>
      <c r="I190" s="209"/>
      <c r="J190" s="209"/>
      <c r="K190" s="209"/>
      <c r="L190" s="209"/>
      <c r="M190" s="7"/>
      <c r="O190" s="11"/>
      <c r="P190" s="11"/>
      <c r="Q190" s="209"/>
      <c r="R190" s="7"/>
      <c r="S190" s="204"/>
      <c r="T190" s="209" t="n">
        <v>45873</v>
      </c>
      <c r="U190" s="156" t="n">
        <v>0.00357508774224489</v>
      </c>
      <c r="V190" s="156" t="n">
        <v>0.0988816951147734</v>
      </c>
      <c r="W190" s="156" t="n">
        <v>0.0495934427658972</v>
      </c>
      <c r="X190" s="156" t="n">
        <v>0.0252654066662307</v>
      </c>
      <c r="Y190" s="156" t="n">
        <v>0.0492882523488763</v>
      </c>
      <c r="Z190" s="156" t="n">
        <v>0.897543217142982</v>
      </c>
      <c r="AA190" s="156" t="n">
        <v>0.221481045495171</v>
      </c>
      <c r="AB190" s="156" t="n">
        <v>0.019401390796329</v>
      </c>
      <c r="AC190" s="156" t="n">
        <v>0.0211889346674514</v>
      </c>
      <c r="AD190" s="156" t="n">
        <v>0.0104418721252153</v>
      </c>
      <c r="AE190" s="156" t="n">
        <v>0.205611143810084</v>
      </c>
      <c r="AF190" s="156" t="n">
        <v>0.374337845791642</v>
      </c>
      <c r="AG190" s="156" t="n">
        <v>0.045080984457088</v>
      </c>
      <c r="AH190" s="211" t="n">
        <v>0.0179626359732304</v>
      </c>
      <c r="AI190" s="143" t="n">
        <v>0.0470429228522224</v>
      </c>
      <c r="AJ190" s="143" t="n">
        <v>0.0854969153968565</v>
      </c>
      <c r="AK190" s="143" t="n">
        <v>0.452226800078478</v>
      </c>
      <c r="AL190" s="143" t="n">
        <v>0.297102870969852</v>
      </c>
      <c r="AM190" s="143" t="n">
        <v>0.0905761559087045</v>
      </c>
      <c r="AN190" s="144" t="n">
        <v>0.00959169882065703</v>
      </c>
      <c r="AO190" s="144" t="n">
        <v>0.16861770540405</v>
      </c>
      <c r="AP190" s="209"/>
      <c r="AQ190" s="209"/>
      <c r="AR190" s="209"/>
      <c r="AS190" s="209"/>
      <c r="AT190" s="209"/>
      <c r="AU190" s="209"/>
      <c r="AV190" s="209"/>
      <c r="AW190" s="7"/>
      <c r="AX190" s="11"/>
      <c r="AY190" s="11"/>
      <c r="AZ190" s="148"/>
      <c r="BA190" s="11"/>
      <c r="BB190" s="213" t="n">
        <v>20898.066268818</v>
      </c>
      <c r="BC190" s="11"/>
      <c r="BD190" s="11"/>
      <c r="BE190" s="11"/>
      <c r="BF190" s="11"/>
      <c r="BG190" s="11"/>
      <c r="BH190" s="209"/>
      <c r="BI190" s="209"/>
      <c r="BJ190" s="7"/>
      <c r="BK190" s="11"/>
      <c r="BL190" s="11"/>
      <c r="BM190" s="7"/>
      <c r="BN190" s="7"/>
      <c r="BO190" s="11"/>
      <c r="BP190" s="11"/>
      <c r="BQ190" s="11"/>
      <c r="BR190" s="11"/>
      <c r="BS190" s="11"/>
      <c r="BT190" s="204"/>
      <c r="BU190" s="204"/>
      <c r="BV190" s="272" t="n">
        <v>605</v>
      </c>
      <c r="BW190" s="134" t="n">
        <v>100219</v>
      </c>
      <c r="BX190" s="11" t="n">
        <v>98.8</v>
      </c>
      <c r="BY190" s="300"/>
      <c r="BZ190" s="161"/>
      <c r="CA190" s="272"/>
      <c r="CB190" s="209"/>
      <c r="CC190" s="209"/>
      <c r="CD190" s="209"/>
      <c r="CE190" s="274" t="n">
        <v>0.0518464562607889</v>
      </c>
      <c r="CF190" s="274" t="n">
        <v>0.0712140412496632</v>
      </c>
      <c r="CG190" s="274" t="n">
        <v>0.0214330615951067</v>
      </c>
      <c r="CH190" s="274" t="n">
        <v>0.0171424580169429</v>
      </c>
      <c r="CI190" s="274" t="n">
        <v>0.0489228589389238</v>
      </c>
      <c r="CJ190" s="274" t="n">
        <v>0.0606272263742404</v>
      </c>
      <c r="CK190" s="274" t="n">
        <v>0.0726708508366677</v>
      </c>
      <c r="CL190" s="274" t="n">
        <v>0.0637404085053732</v>
      </c>
      <c r="CM190" s="274" t="n">
        <v>0.0499905207595366</v>
      </c>
      <c r="CN190" s="274" t="n">
        <v>0.0562967102046518</v>
      </c>
      <c r="CO190" s="274" t="n">
        <v>0.0733593430387452</v>
      </c>
      <c r="CP190" s="274" t="n">
        <v>0.0846246719683892</v>
      </c>
      <c r="CQ190" s="274" t="n">
        <v>0.0742773326415151</v>
      </c>
      <c r="CR190" s="274" t="n">
        <v>0.111924884502939</v>
      </c>
      <c r="CS190" s="274" t="n">
        <v>0.601652381284986</v>
      </c>
      <c r="CT190" s="213" t="n">
        <v>8811</v>
      </c>
      <c r="CU190" s="209"/>
      <c r="CV190" s="274" t="n">
        <v>0.0846047156726768</v>
      </c>
      <c r="CW190" s="209"/>
      <c r="CX190" s="209"/>
      <c r="CY190" s="209"/>
      <c r="CZ190" s="209"/>
      <c r="DA190" s="209"/>
      <c r="DB190" s="209"/>
      <c r="DC190" s="209"/>
      <c r="DD190" s="209"/>
      <c r="DE190" s="209"/>
      <c r="DF190" s="209" t="n">
        <v>15</v>
      </c>
      <c r="DG190" s="209"/>
      <c r="DH190" s="9"/>
      <c r="DI190" s="9"/>
      <c r="DJ190" s="9"/>
      <c r="DK190" s="9" t="n">
        <v>5</v>
      </c>
      <c r="DL190" s="9"/>
      <c r="DM190" s="9" t="n">
        <v>1</v>
      </c>
      <c r="DN190" s="9"/>
      <c r="DO190" s="9"/>
      <c r="DT190" s="301"/>
      <c r="DU190" s="301"/>
      <c r="DV190" s="301"/>
      <c r="DW190" s="243"/>
      <c r="DX190" s="243"/>
      <c r="DY190" s="142" t="n">
        <v>1</v>
      </c>
      <c r="DZ190" s="163" t="n">
        <v>1</v>
      </c>
      <c r="EA190" s="164" t="n">
        <v>1</v>
      </c>
      <c r="EB190" s="164" t="n">
        <v>1</v>
      </c>
      <c r="EC190" s="164" t="n">
        <v>0.99</v>
      </c>
      <c r="ED190" s="164" t="n">
        <v>0.97</v>
      </c>
      <c r="EE190" s="164" t="n">
        <v>0.95</v>
      </c>
      <c r="EF190" s="142" t="n">
        <v>0.86</v>
      </c>
      <c r="EG190" s="302"/>
      <c r="EH190" s="13" t="n">
        <v>9</v>
      </c>
      <c r="EI190" s="13" t="n">
        <v>66</v>
      </c>
      <c r="EJ190" s="13" t="n">
        <v>0</v>
      </c>
      <c r="EP190" s="162" t="n">
        <v>6.03</v>
      </c>
      <c r="EQ190" s="0" t="n">
        <v>90</v>
      </c>
      <c r="ER190" s="0" t="n">
        <v>103</v>
      </c>
    </row>
    <row r="191" customFormat="false" ht="15" hidden="false" customHeight="true" outlineLevel="0" collapsed="false">
      <c r="A191" s="1" t="n">
        <v>2018</v>
      </c>
      <c r="B191" s="2" t="s">
        <v>203</v>
      </c>
      <c r="C191" s="182"/>
      <c r="D191" s="288"/>
      <c r="E191" s="209"/>
      <c r="F191" s="209"/>
      <c r="G191" s="204"/>
      <c r="H191" s="209"/>
      <c r="I191" s="209"/>
      <c r="J191" s="209"/>
      <c r="K191" s="209"/>
      <c r="L191" s="209"/>
      <c r="M191" s="7"/>
      <c r="O191" s="11"/>
      <c r="P191" s="11"/>
      <c r="Q191" s="209"/>
      <c r="R191" s="7"/>
      <c r="S191" s="204"/>
      <c r="T191" s="209" t="n">
        <v>28383</v>
      </c>
      <c r="U191" s="156" t="n">
        <v>0.00521438889476095</v>
      </c>
      <c r="V191" s="156" t="n">
        <v>0.120882218229222</v>
      </c>
      <c r="W191" s="156" t="n">
        <v>0.0682450762780538</v>
      </c>
      <c r="X191" s="156" t="n">
        <v>0.0430187083817778</v>
      </c>
      <c r="Y191" s="156" t="n">
        <v>0.052637141951168</v>
      </c>
      <c r="Z191" s="156" t="n">
        <v>0.873903392876017</v>
      </c>
      <c r="AA191" s="156" t="n">
        <v>0.168903921361378</v>
      </c>
      <c r="AB191" s="156" t="n">
        <v>0.0181446640594722</v>
      </c>
      <c r="AC191" s="156" t="n">
        <v>0.0130712045942994</v>
      </c>
      <c r="AD191" s="156" t="n">
        <v>0.0119790015149914</v>
      </c>
      <c r="AE191" s="156" t="n">
        <v>0.225240460839235</v>
      </c>
      <c r="AF191" s="156" t="n">
        <v>0.394038685128422</v>
      </c>
      <c r="AG191" s="156" t="n">
        <v>0.0425254553782194</v>
      </c>
      <c r="AH191" s="211" t="n">
        <v>0.0164535109044146</v>
      </c>
      <c r="AI191" s="143" t="n">
        <v>0.0462248529049079</v>
      </c>
      <c r="AJ191" s="143" t="n">
        <v>0.0776168833456647</v>
      </c>
      <c r="AK191" s="143" t="n">
        <v>0.442729803051122</v>
      </c>
      <c r="AL191" s="143" t="n">
        <v>0.308142197794454</v>
      </c>
      <c r="AM191" s="143" t="n">
        <v>0.099038156643061</v>
      </c>
      <c r="AN191" s="144" t="n">
        <v>0.0097945953563753</v>
      </c>
      <c r="AO191" s="144" t="n">
        <v>0.154670048972977</v>
      </c>
      <c r="AP191" s="209"/>
      <c r="AQ191" s="209"/>
      <c r="AR191" s="209"/>
      <c r="AS191" s="209"/>
      <c r="AT191" s="209"/>
      <c r="AU191" s="209"/>
      <c r="AV191" s="209"/>
      <c r="AW191" s="7"/>
      <c r="AX191" s="11"/>
      <c r="AY191" s="11"/>
      <c r="AZ191" s="148"/>
      <c r="BA191" s="11"/>
      <c r="BB191" s="213" t="n">
        <v>20355.4008532235</v>
      </c>
      <c r="BC191" s="11"/>
      <c r="BD191" s="11"/>
      <c r="BE191" s="11"/>
      <c r="BF191" s="11"/>
      <c r="BG191" s="11"/>
      <c r="BH191" s="209"/>
      <c r="BI191" s="209"/>
      <c r="BJ191" s="7"/>
      <c r="BK191" s="11"/>
      <c r="BL191" s="11"/>
      <c r="BM191" s="7"/>
      <c r="BN191" s="7"/>
      <c r="BO191" s="11"/>
      <c r="BP191" s="11"/>
      <c r="BQ191" s="11"/>
      <c r="BR191" s="11"/>
      <c r="BS191" s="11"/>
      <c r="BT191" s="204"/>
      <c r="BU191" s="204"/>
      <c r="BV191" s="272" t="n">
        <v>391</v>
      </c>
      <c r="BW191" s="134" t="n">
        <v>57873</v>
      </c>
      <c r="BX191" s="11" t="n">
        <v>56.7</v>
      </c>
      <c r="BY191" s="300"/>
      <c r="BZ191" s="161"/>
      <c r="CA191" s="272"/>
      <c r="CB191" s="209"/>
      <c r="CC191" s="209"/>
      <c r="CD191" s="209"/>
      <c r="CE191" s="274" t="n">
        <v>0.0479498211601265</v>
      </c>
      <c r="CF191" s="274" t="n">
        <v>0.0728837281633923</v>
      </c>
      <c r="CG191" s="274" t="n">
        <v>0.0226876090750436</v>
      </c>
      <c r="CH191" s="274" t="n">
        <v>0.018108617144437</v>
      </c>
      <c r="CI191" s="274" t="n">
        <v>0.050714495533323</v>
      </c>
      <c r="CJ191" s="274" t="n">
        <v>0.0525633715203981</v>
      </c>
      <c r="CK191" s="274" t="n">
        <v>0.0642613999619857</v>
      </c>
      <c r="CL191" s="274" t="n">
        <v>0.0578335320443039</v>
      </c>
      <c r="CM191" s="274" t="n">
        <v>0.0537556373438391</v>
      </c>
      <c r="CN191" s="274" t="n">
        <v>0.0569177336581826</v>
      </c>
      <c r="CO191" s="274" t="n">
        <v>0.0721234427107632</v>
      </c>
      <c r="CP191" s="274" t="n">
        <v>0.0890052356020942</v>
      </c>
      <c r="CQ191" s="274" t="n">
        <v>0.0833030947073765</v>
      </c>
      <c r="CR191" s="274" t="n">
        <v>0.114267447687177</v>
      </c>
      <c r="CS191" s="274" t="n">
        <v>0.598586560226703</v>
      </c>
      <c r="CT191" s="213" t="n">
        <v>6937</v>
      </c>
      <c r="CU191" s="209"/>
      <c r="CV191" s="274" t="n">
        <v>0.104072710936015</v>
      </c>
      <c r="CW191" s="209"/>
      <c r="CX191" s="209"/>
      <c r="CY191" s="209"/>
      <c r="CZ191" s="209"/>
      <c r="DA191" s="209"/>
      <c r="DB191" s="209"/>
      <c r="DC191" s="209"/>
      <c r="DD191" s="209"/>
      <c r="DE191" s="209"/>
      <c r="DF191" s="209" t="n">
        <v>8</v>
      </c>
      <c r="DG191" s="209"/>
      <c r="DH191" s="9"/>
      <c r="DI191" s="9"/>
      <c r="DJ191" s="9"/>
      <c r="DK191" s="9"/>
      <c r="DL191" s="9"/>
      <c r="DM191" s="9"/>
      <c r="DN191" s="9"/>
      <c r="DO191" s="9"/>
      <c r="DT191" s="301"/>
      <c r="DU191" s="301"/>
      <c r="DV191" s="301"/>
      <c r="DW191" s="243"/>
      <c r="DX191" s="243"/>
      <c r="DY191" s="142" t="n">
        <v>0.87</v>
      </c>
      <c r="DZ191" s="163" t="n">
        <v>1</v>
      </c>
      <c r="EA191" s="164" t="n">
        <v>1</v>
      </c>
      <c r="EB191" s="164" t="n">
        <v>0.97</v>
      </c>
      <c r="EC191" s="164" t="n">
        <v>0.88</v>
      </c>
      <c r="ED191" s="164" t="n">
        <v>0.78</v>
      </c>
      <c r="EE191" s="164" t="n">
        <v>0.77</v>
      </c>
      <c r="EF191" s="142" t="n">
        <v>0.76</v>
      </c>
      <c r="EG191" s="302"/>
      <c r="EH191" s="13" t="n">
        <v>5</v>
      </c>
      <c r="EI191" s="303" t="n">
        <v>49</v>
      </c>
      <c r="EJ191" s="13" t="n">
        <v>0</v>
      </c>
      <c r="EP191" s="162" t="n">
        <v>5.73333333333333</v>
      </c>
      <c r="EQ191" s="0" t="n">
        <v>94</v>
      </c>
      <c r="ER191" s="0" t="n">
        <v>51.6</v>
      </c>
    </row>
    <row r="192" customFormat="false" ht="15" hidden="false" customHeight="true" outlineLevel="0" collapsed="false">
      <c r="A192" s="1" t="n">
        <v>2018</v>
      </c>
      <c r="B192" s="2" t="s">
        <v>204</v>
      </c>
      <c r="C192" s="182"/>
      <c r="D192" s="288"/>
      <c r="E192" s="209"/>
      <c r="F192" s="209"/>
      <c r="G192" s="204"/>
      <c r="H192" s="209"/>
      <c r="I192" s="209"/>
      <c r="J192" s="209"/>
      <c r="K192" s="209"/>
      <c r="L192" s="209"/>
      <c r="M192" s="7"/>
      <c r="O192" s="11"/>
      <c r="P192" s="11"/>
      <c r="Q192" s="209"/>
      <c r="R192" s="7"/>
      <c r="S192" s="204"/>
      <c r="T192" s="209" t="n">
        <v>62535</v>
      </c>
      <c r="U192" s="156" t="n">
        <v>0.0350363796274087</v>
      </c>
      <c r="V192" s="156" t="n">
        <v>0.211305668825458</v>
      </c>
      <c r="W192" s="156" t="n">
        <v>0.131494363156632</v>
      </c>
      <c r="X192" s="156" t="n">
        <v>0.113312544974814</v>
      </c>
      <c r="Y192" s="156" t="n">
        <v>0.0798113056688255</v>
      </c>
      <c r="Z192" s="156" t="n">
        <v>0.753657951547133</v>
      </c>
      <c r="AA192" s="156" t="n">
        <v>0.36085392180379</v>
      </c>
      <c r="AB192" s="156" t="n">
        <v>0.00855520908291357</v>
      </c>
      <c r="AC192" s="156" t="n">
        <v>0.0105540897097625</v>
      </c>
      <c r="AD192" s="156" t="n">
        <v>0.00706804189653794</v>
      </c>
      <c r="AE192" s="156" t="n">
        <v>0.126425201886943</v>
      </c>
      <c r="AF192" s="156" t="n">
        <v>0.209018949388343</v>
      </c>
      <c r="AG192" s="156" t="n">
        <v>0.0311825377788438</v>
      </c>
      <c r="AH192" s="211" t="n">
        <v>0.0184536659470696</v>
      </c>
      <c r="AI192" s="143" t="n">
        <v>0.0517310306228512</v>
      </c>
      <c r="AJ192" s="143" t="n">
        <v>0.0890861117774046</v>
      </c>
      <c r="AK192" s="143" t="n">
        <v>0.470008795074758</v>
      </c>
      <c r="AL192" s="143" t="n">
        <v>0.284848484848485</v>
      </c>
      <c r="AM192" s="143" t="n">
        <v>0.0777804429519469</v>
      </c>
      <c r="AN192" s="144" t="n">
        <v>0.00809146877748461</v>
      </c>
      <c r="AO192" s="144" t="n">
        <v>0.120204685376189</v>
      </c>
      <c r="AP192" s="209"/>
      <c r="AQ192" s="209"/>
      <c r="AR192" s="209"/>
      <c r="AS192" s="209"/>
      <c r="AT192" s="209"/>
      <c r="AU192" s="209"/>
      <c r="AV192" s="209"/>
      <c r="AW192" s="7"/>
      <c r="AX192" s="11"/>
      <c r="AY192" s="11"/>
      <c r="AZ192" s="148"/>
      <c r="BA192" s="11"/>
      <c r="BB192" s="213" t="n">
        <v>21705.9869950603</v>
      </c>
      <c r="BC192" s="11"/>
      <c r="BD192" s="11"/>
      <c r="BE192" s="11"/>
      <c r="BF192" s="11"/>
      <c r="BG192" s="11"/>
      <c r="BH192" s="209"/>
      <c r="BI192" s="209"/>
      <c r="BJ192" s="7"/>
      <c r="BK192" s="11"/>
      <c r="BL192" s="11"/>
      <c r="BM192" s="7"/>
      <c r="BN192" s="7"/>
      <c r="BO192" s="11"/>
      <c r="BP192" s="11"/>
      <c r="BQ192" s="11"/>
      <c r="BR192" s="11"/>
      <c r="BS192" s="11"/>
      <c r="BT192" s="204"/>
      <c r="BU192" s="204"/>
      <c r="BV192" s="272" t="n">
        <v>74</v>
      </c>
      <c r="BW192" s="134" t="n">
        <v>169067</v>
      </c>
      <c r="BX192" s="11" t="n">
        <v>165</v>
      </c>
      <c r="BY192" s="300"/>
      <c r="BZ192" s="161"/>
      <c r="CA192" s="272"/>
      <c r="CB192" s="209"/>
      <c r="CC192" s="209"/>
      <c r="CD192" s="209"/>
      <c r="CE192" s="274" t="n">
        <v>0.0544340409423483</v>
      </c>
      <c r="CF192" s="274" t="n">
        <v>0.0794063891829866</v>
      </c>
      <c r="CG192" s="274" t="n">
        <v>0.0247357556471695</v>
      </c>
      <c r="CH192" s="274" t="n">
        <v>0.0163426333938616</v>
      </c>
      <c r="CI192" s="274" t="n">
        <v>0.0331170482708039</v>
      </c>
      <c r="CJ192" s="274" t="n">
        <v>0.0400432964446048</v>
      </c>
      <c r="CK192" s="274" t="n">
        <v>0.0601773261488049</v>
      </c>
      <c r="CL192" s="274" t="n">
        <v>0.0664943483944235</v>
      </c>
      <c r="CM192" s="274" t="n">
        <v>0.0587932594770121</v>
      </c>
      <c r="CN192" s="274" t="n">
        <v>0.0678606706217062</v>
      </c>
      <c r="CO192" s="274" t="n">
        <v>0.0887813706991903</v>
      </c>
      <c r="CP192" s="274" t="n">
        <v>0.0930518670113032</v>
      </c>
      <c r="CQ192" s="274" t="n">
        <v>0.0762478780601773</v>
      </c>
      <c r="CR192" s="274" t="n">
        <v>0.106590878172559</v>
      </c>
      <c r="CS192" s="274" t="n">
        <v>0.600909698521888</v>
      </c>
      <c r="CT192" s="213" t="n">
        <v>-6618</v>
      </c>
      <c r="CU192" s="209"/>
      <c r="CV192" s="274" t="n">
        <v>0.0462124483193054</v>
      </c>
      <c r="CW192" s="209"/>
      <c r="CX192" s="209"/>
      <c r="CY192" s="209"/>
      <c r="CZ192" s="209"/>
      <c r="DA192" s="209"/>
      <c r="DB192" s="209"/>
      <c r="DC192" s="209"/>
      <c r="DD192" s="209"/>
      <c r="DE192" s="209"/>
      <c r="DF192" s="209"/>
      <c r="DG192" s="209"/>
      <c r="DT192" s="301"/>
      <c r="DU192" s="301"/>
      <c r="DV192" s="301"/>
      <c r="DW192" s="243"/>
      <c r="DX192" s="243"/>
      <c r="DY192" s="142" t="n">
        <v>0.97615</v>
      </c>
      <c r="DZ192" s="163" t="n">
        <v>0.99</v>
      </c>
      <c r="EA192" s="164" t="n">
        <v>0.99</v>
      </c>
      <c r="EB192" s="164" t="n">
        <v>0.96</v>
      </c>
      <c r="EC192" s="164" t="n">
        <v>0.83</v>
      </c>
      <c r="ED192" s="164" t="n">
        <v>0.73</v>
      </c>
      <c r="EE192" s="164" t="n">
        <v>0.62</v>
      </c>
      <c r="EF192" s="142" t="n">
        <v>0.3</v>
      </c>
      <c r="EG192" s="302"/>
      <c r="EH192" s="13" t="n">
        <v>15</v>
      </c>
      <c r="EI192" s="13" t="n">
        <v>38</v>
      </c>
      <c r="EJ192" s="13" t="n">
        <v>23</v>
      </c>
      <c r="EP192" s="11" t="n">
        <v>6.88</v>
      </c>
      <c r="EQ192" s="0" t="n">
        <v>89</v>
      </c>
      <c r="ER192" s="0" t="n">
        <v>40.8</v>
      </c>
    </row>
    <row r="193" customFormat="false" ht="15" hidden="false" customHeight="true" outlineLevel="0" collapsed="false">
      <c r="A193" s="1" t="n">
        <v>2018</v>
      </c>
      <c r="B193" s="2" t="s">
        <v>205</v>
      </c>
      <c r="C193" s="182"/>
      <c r="D193" s="288"/>
      <c r="E193" s="209"/>
      <c r="F193" s="209"/>
      <c r="G193" s="204"/>
      <c r="H193" s="209"/>
      <c r="I193" s="209"/>
      <c r="J193" s="209"/>
      <c r="K193" s="209"/>
      <c r="L193" s="209"/>
      <c r="M193" s="7"/>
      <c r="O193" s="11"/>
      <c r="P193" s="11"/>
      <c r="Q193" s="209"/>
      <c r="R193" s="7"/>
      <c r="S193" s="204"/>
      <c r="T193" s="209" t="n">
        <v>33681</v>
      </c>
      <c r="U193" s="156" t="n">
        <v>0.0459012499628871</v>
      </c>
      <c r="V193" s="156" t="n">
        <v>0.327157744722544</v>
      </c>
      <c r="W193" s="156" t="n">
        <v>0.238829013390339</v>
      </c>
      <c r="X193" s="156" t="n">
        <v>0.220035034589234</v>
      </c>
      <c r="Y193" s="156" t="n">
        <v>0.0883287313322051</v>
      </c>
      <c r="Z193" s="156" t="n">
        <v>0.626941005314569</v>
      </c>
      <c r="AA193" s="156" t="n">
        <v>0.192096434191384</v>
      </c>
      <c r="AB193" s="156" t="n">
        <v>0.0081648407113803</v>
      </c>
      <c r="AC193" s="156" t="n">
        <v>0.0137466227249785</v>
      </c>
      <c r="AD193" s="156" t="n">
        <v>0.00549271102401948</v>
      </c>
      <c r="AE193" s="156" t="n">
        <v>0.0803717229298418</v>
      </c>
      <c r="AF193" s="156" t="n">
        <v>0.301297467414863</v>
      </c>
      <c r="AG193" s="156" t="n">
        <v>0.0257712063181022</v>
      </c>
      <c r="AH193" s="211" t="n">
        <v>0.0235741219084944</v>
      </c>
      <c r="AI193" s="143" t="n">
        <v>0.0423384103797393</v>
      </c>
      <c r="AJ193" s="143" t="n">
        <v>0.0712271013330958</v>
      </c>
      <c r="AK193" s="143" t="n">
        <v>0.442148392268638</v>
      </c>
      <c r="AL193" s="143" t="n">
        <v>0.320893085122176</v>
      </c>
      <c r="AM193" s="143" t="n">
        <v>0.0926635194917016</v>
      </c>
      <c r="AN193" s="144" t="n">
        <v>0.0071553694961551</v>
      </c>
      <c r="AO193" s="144" t="n">
        <v>0.0857753629642825</v>
      </c>
      <c r="AP193" s="209"/>
      <c r="AQ193" s="209"/>
      <c r="AR193" s="209"/>
      <c r="AS193" s="209"/>
      <c r="AT193" s="209"/>
      <c r="AU193" s="209"/>
      <c r="AV193" s="209"/>
      <c r="AW193" s="7"/>
      <c r="AX193" s="11"/>
      <c r="AY193" s="11"/>
      <c r="AZ193" s="148"/>
      <c r="BA193" s="11"/>
      <c r="BB193" s="213" t="n">
        <v>18895.8135106961</v>
      </c>
      <c r="BC193" s="11"/>
      <c r="BD193" s="11"/>
      <c r="BE193" s="11"/>
      <c r="BF193" s="11"/>
      <c r="BG193" s="11"/>
      <c r="BH193" s="209"/>
      <c r="BI193" s="209"/>
      <c r="BJ193" s="7"/>
      <c r="BK193" s="11"/>
      <c r="BL193" s="11"/>
      <c r="BM193" s="7"/>
      <c r="BN193" s="7"/>
      <c r="BO193" s="11"/>
      <c r="BP193" s="11"/>
      <c r="BQ193" s="11"/>
      <c r="BR193" s="11"/>
      <c r="BS193" s="11"/>
      <c r="BT193" s="204"/>
      <c r="BU193" s="204"/>
      <c r="BV193" s="272" t="n">
        <v>54</v>
      </c>
      <c r="BW193" s="134" t="n">
        <v>102638</v>
      </c>
      <c r="BX193" s="11" t="n">
        <v>102.7</v>
      </c>
      <c r="BY193" s="300"/>
      <c r="BZ193" s="161"/>
      <c r="CA193" s="272"/>
      <c r="CB193" s="209"/>
      <c r="CC193" s="209"/>
      <c r="CD193" s="209"/>
      <c r="CE193" s="274" t="n">
        <v>0.0454802314932091</v>
      </c>
      <c r="CF193" s="274" t="n">
        <v>0.0712699000370233</v>
      </c>
      <c r="CG193" s="274" t="n">
        <v>0.0236364699234202</v>
      </c>
      <c r="CH193" s="274" t="n">
        <v>0.0139811765622869</v>
      </c>
      <c r="CI193" s="274" t="n">
        <v>0.026150158810577</v>
      </c>
      <c r="CJ193" s="274" t="n">
        <v>0.0355229057464097</v>
      </c>
      <c r="CK193" s="274" t="n">
        <v>0.0551452678345252</v>
      </c>
      <c r="CL193" s="274" t="n">
        <v>0.0565385140006625</v>
      </c>
      <c r="CM193" s="274" t="n">
        <v>0.0515013932461661</v>
      </c>
      <c r="CN193" s="274" t="n">
        <v>0.0668076151133109</v>
      </c>
      <c r="CO193" s="274" t="n">
        <v>0.0859038562715564</v>
      </c>
      <c r="CP193" s="274" t="n">
        <v>0.0988425339542859</v>
      </c>
      <c r="CQ193" s="274" t="n">
        <v>0.0895769598004638</v>
      </c>
      <c r="CR193" s="274" t="n">
        <v>0.125703930318206</v>
      </c>
      <c r="CS193" s="274" t="n">
        <v>0.579970381340244</v>
      </c>
      <c r="CT193" s="213" t="n">
        <v>-6250</v>
      </c>
      <c r="CU193" s="209"/>
      <c r="CV193" s="274" t="n">
        <v>0.0296771176367427</v>
      </c>
      <c r="CW193" s="209"/>
      <c r="CX193" s="209"/>
      <c r="CY193" s="209"/>
      <c r="CZ193" s="209"/>
      <c r="DA193" s="209"/>
      <c r="DB193" s="209"/>
      <c r="DC193" s="209"/>
      <c r="DD193" s="209"/>
      <c r="DE193" s="209"/>
      <c r="DF193" s="209"/>
      <c r="DG193" s="209"/>
      <c r="DT193" s="301"/>
      <c r="DU193" s="301"/>
      <c r="DV193" s="301"/>
      <c r="DW193" s="243"/>
      <c r="DX193" s="243"/>
      <c r="DY193" s="142" t="n">
        <v>0.91875</v>
      </c>
      <c r="DZ193" s="163" t="n">
        <v>1</v>
      </c>
      <c r="EA193" s="164" t="n">
        <v>1</v>
      </c>
      <c r="EB193" s="164" t="n">
        <v>0.99</v>
      </c>
      <c r="EC193" s="164" t="n">
        <v>0.85</v>
      </c>
      <c r="ED193" s="164" t="n">
        <v>0.58</v>
      </c>
      <c r="EE193" s="164" t="n">
        <v>0.26</v>
      </c>
      <c r="EF193" s="142" t="n">
        <v>0.05</v>
      </c>
      <c r="EG193" s="302"/>
      <c r="EH193" s="13" t="n">
        <v>34</v>
      </c>
      <c r="EI193" s="13" t="n">
        <v>61</v>
      </c>
      <c r="EJ193" s="13" t="n">
        <v>40</v>
      </c>
      <c r="EP193" s="11" t="n">
        <v>5.88</v>
      </c>
      <c r="EQ193" s="0" t="n">
        <v>55</v>
      </c>
      <c r="ER193" s="0" t="n">
        <v>44.8</v>
      </c>
    </row>
    <row r="194" customFormat="false" ht="15" hidden="false" customHeight="true" outlineLevel="0" collapsed="false">
      <c r="A194" s="1" t="n">
        <v>2018</v>
      </c>
      <c r="B194" s="2" t="s">
        <v>206</v>
      </c>
      <c r="C194" s="182"/>
      <c r="D194" s="288"/>
      <c r="E194" s="209"/>
      <c r="F194" s="209"/>
      <c r="G194" s="204"/>
      <c r="H194" s="209"/>
      <c r="I194" s="209"/>
      <c r="J194" s="209"/>
      <c r="K194" s="209"/>
      <c r="L194" s="209"/>
      <c r="M194" s="7"/>
      <c r="O194" s="11"/>
      <c r="P194" s="11"/>
      <c r="Q194" s="209"/>
      <c r="R194" s="7"/>
      <c r="S194" s="204"/>
      <c r="T194" s="209" t="n">
        <v>41439</v>
      </c>
      <c r="U194" s="156" t="n">
        <v>0.0210912425492893</v>
      </c>
      <c r="V194" s="156" t="n">
        <v>0.340621153985376</v>
      </c>
      <c r="W194" s="156" t="n">
        <v>0.250102560389971</v>
      </c>
      <c r="X194" s="156" t="n">
        <v>0.186008349622336</v>
      </c>
      <c r="Y194" s="156" t="n">
        <v>0.0905185935954053</v>
      </c>
      <c r="Z194" s="156" t="n">
        <v>0.638287603465335</v>
      </c>
      <c r="AA194" s="156" t="n">
        <v>0.212360336880716</v>
      </c>
      <c r="AB194" s="156" t="n">
        <v>0.0107628079828181</v>
      </c>
      <c r="AC194" s="156" t="n">
        <v>0.0118246096672217</v>
      </c>
      <c r="AD194" s="156" t="n">
        <v>0.0178093100702237</v>
      </c>
      <c r="AE194" s="156" t="n">
        <v>0.109993001761626</v>
      </c>
      <c r="AF194" s="156" t="n">
        <v>0.243104322015493</v>
      </c>
      <c r="AG194" s="156" t="n">
        <v>0.0324332150872367</v>
      </c>
      <c r="AH194" s="211" t="n">
        <v>0.0214773522527088</v>
      </c>
      <c r="AI194" s="143" t="n">
        <v>0.0433166823523734</v>
      </c>
      <c r="AJ194" s="143" t="n">
        <v>0.0772460725403605</v>
      </c>
      <c r="AK194" s="143" t="n">
        <v>0.452424044981781</v>
      </c>
      <c r="AL194" s="143" t="n">
        <v>0.305171456840175</v>
      </c>
      <c r="AM194" s="143" t="n">
        <v>0.0928593836723859</v>
      </c>
      <c r="AN194" s="144" t="n">
        <v>0.00750500736021622</v>
      </c>
      <c r="AO194" s="144" t="n">
        <v>0.125437389898405</v>
      </c>
      <c r="AP194" s="209"/>
      <c r="AQ194" s="209"/>
      <c r="AR194" s="209"/>
      <c r="AS194" s="209"/>
      <c r="AT194" s="209"/>
      <c r="AU194" s="209"/>
      <c r="AV194" s="209"/>
      <c r="AW194" s="7"/>
      <c r="AX194" s="11"/>
      <c r="AY194" s="11"/>
      <c r="AZ194" s="148"/>
      <c r="BA194" s="11"/>
      <c r="BB194" s="213" t="n">
        <v>20234.1150336542</v>
      </c>
      <c r="BC194" s="11"/>
      <c r="BD194" s="11"/>
      <c r="BE194" s="11"/>
      <c r="BF194" s="11"/>
      <c r="BG194" s="11"/>
      <c r="BH194" s="209"/>
      <c r="BI194" s="209"/>
      <c r="BJ194" s="7"/>
      <c r="BK194" s="11"/>
      <c r="BL194" s="11"/>
      <c r="BM194" s="7"/>
      <c r="BN194" s="7"/>
      <c r="BO194" s="11"/>
      <c r="BP194" s="11"/>
      <c r="BQ194" s="11"/>
      <c r="BR194" s="11"/>
      <c r="BS194" s="11"/>
      <c r="BT194" s="204"/>
      <c r="BU194" s="204"/>
      <c r="BV194" s="272" t="n">
        <v>90</v>
      </c>
      <c r="BW194" s="134" t="n">
        <v>110476</v>
      </c>
      <c r="BX194" s="304" t="n">
        <v>110.2</v>
      </c>
      <c r="BY194" s="300"/>
      <c r="BZ194" s="161"/>
      <c r="CA194" s="272"/>
      <c r="CB194" s="209"/>
      <c r="CC194" s="209"/>
      <c r="CD194" s="209"/>
      <c r="CE194" s="274" t="n">
        <v>0.0468699083963938</v>
      </c>
      <c r="CF194" s="274" t="n">
        <v>0.0699518447445599</v>
      </c>
      <c r="CG194" s="274" t="n">
        <v>0.021859951482675</v>
      </c>
      <c r="CH194" s="274" t="n">
        <v>0.0145189905499837</v>
      </c>
      <c r="CI194" s="274" t="n">
        <v>0.0285582388935153</v>
      </c>
      <c r="CJ194" s="274" t="n">
        <v>0.0376461855968717</v>
      </c>
      <c r="CK194" s="274" t="n">
        <v>0.0578858756653029</v>
      </c>
      <c r="CL194" s="274" t="n">
        <v>0.0582026865563561</v>
      </c>
      <c r="CM194" s="274" t="n">
        <v>0.0525453492161193</v>
      </c>
      <c r="CN194" s="274" t="n">
        <v>0.0638419204171042</v>
      </c>
      <c r="CO194" s="274" t="n">
        <v>0.0834660921829176</v>
      </c>
      <c r="CP194" s="274" t="n">
        <v>0.0951247329736776</v>
      </c>
      <c r="CQ194" s="274" t="n">
        <v>0.0832397986893081</v>
      </c>
      <c r="CR194" s="274" t="n">
        <v>0.125692458090445</v>
      </c>
      <c r="CS194" s="274" t="n">
        <v>0.575029870741156</v>
      </c>
      <c r="CT194" s="213" t="n">
        <v>-1080</v>
      </c>
      <c r="CU194" s="209"/>
      <c r="CV194" s="274" t="n">
        <v>0.0351569571671675</v>
      </c>
      <c r="CW194" s="209"/>
      <c r="CX194" s="209"/>
      <c r="CY194" s="209"/>
      <c r="CZ194" s="209"/>
      <c r="DA194" s="209"/>
      <c r="DB194" s="209"/>
      <c r="DC194" s="209"/>
      <c r="DD194" s="209"/>
      <c r="DE194" s="209"/>
      <c r="DF194" s="209"/>
      <c r="DG194" s="209"/>
      <c r="DT194" s="301"/>
      <c r="DU194" s="301"/>
      <c r="DV194" s="301"/>
      <c r="DW194" s="243"/>
      <c r="DX194" s="243"/>
      <c r="DY194" s="142" t="n">
        <v>0.9836</v>
      </c>
      <c r="DZ194" s="163" t="n">
        <v>1</v>
      </c>
      <c r="EA194" s="164" t="n">
        <v>1</v>
      </c>
      <c r="EB194" s="164" t="n">
        <v>0.99</v>
      </c>
      <c r="EC194" s="164" t="n">
        <v>0.9</v>
      </c>
      <c r="ED194" s="164" t="n">
        <v>0.8</v>
      </c>
      <c r="EE194" s="164" t="n">
        <v>0.67</v>
      </c>
      <c r="EF194" s="142" t="n">
        <v>0.55</v>
      </c>
      <c r="EG194" s="302"/>
      <c r="EH194" s="13" t="n">
        <v>8</v>
      </c>
      <c r="EI194" s="13" t="n">
        <v>41</v>
      </c>
      <c r="EJ194" s="13" t="n">
        <v>26</v>
      </c>
      <c r="EP194" s="11" t="n">
        <v>5.41</v>
      </c>
      <c r="EQ194" s="0" t="n">
        <v>65</v>
      </c>
      <c r="ER194" s="0" t="n">
        <v>42.5</v>
      </c>
    </row>
    <row r="195" customFormat="false" ht="15" hidden="false" customHeight="true" outlineLevel="0" collapsed="false">
      <c r="A195" s="1" t="n">
        <v>2018</v>
      </c>
      <c r="B195" s="2" t="s">
        <v>207</v>
      </c>
      <c r="C195" s="182"/>
      <c r="D195" s="288"/>
      <c r="E195" s="209"/>
      <c r="F195" s="209"/>
      <c r="G195" s="204"/>
      <c r="H195" s="209"/>
      <c r="I195" s="209"/>
      <c r="J195" s="209"/>
      <c r="K195" s="209"/>
      <c r="L195" s="209"/>
      <c r="M195" s="7"/>
      <c r="O195" s="11"/>
      <c r="P195" s="11"/>
      <c r="Q195" s="209"/>
      <c r="R195" s="7"/>
      <c r="S195" s="204"/>
      <c r="T195" s="209" t="n">
        <v>55525</v>
      </c>
      <c r="U195" s="156" t="n">
        <v>0.0233948671769473</v>
      </c>
      <c r="V195" s="156" t="n">
        <v>0.298550202611436</v>
      </c>
      <c r="W195" s="156" t="n">
        <v>0.191175146330482</v>
      </c>
      <c r="X195" s="156" t="n">
        <v>0.162809545249887</v>
      </c>
      <c r="Y195" s="156" t="n">
        <v>0.107375056280955</v>
      </c>
      <c r="Z195" s="156" t="n">
        <v>0.678054930211616</v>
      </c>
      <c r="AA195" s="156" t="n">
        <v>0.235677622692481</v>
      </c>
      <c r="AB195" s="156" t="n">
        <v>0.00457451598379109</v>
      </c>
      <c r="AC195" s="156" t="n">
        <v>0.00976136875281405</v>
      </c>
      <c r="AD195" s="156" t="n">
        <v>0.00765420981539847</v>
      </c>
      <c r="AE195" s="156" t="n">
        <v>0.0793876632147681</v>
      </c>
      <c r="AF195" s="156" t="n">
        <v>0.306582620441243</v>
      </c>
      <c r="AG195" s="156" t="n">
        <v>0.0344169293111211</v>
      </c>
      <c r="AH195" s="211" t="n">
        <v>0.0155605583070689</v>
      </c>
      <c r="AI195" s="143" t="n">
        <v>0.045240882485367</v>
      </c>
      <c r="AJ195" s="143" t="n">
        <v>0.0819090499774876</v>
      </c>
      <c r="AK195" s="143" t="n">
        <v>0.461900045024764</v>
      </c>
      <c r="AL195" s="143" t="n">
        <v>0.2997748761819</v>
      </c>
      <c r="AM195" s="143" t="n">
        <v>0.0873480414227825</v>
      </c>
      <c r="AN195" s="144" t="n">
        <v>0.00826654660063035</v>
      </c>
      <c r="AO195" s="144" t="n">
        <v>0.114308869878433</v>
      </c>
      <c r="AP195" s="209"/>
      <c r="AQ195" s="209"/>
      <c r="AR195" s="209"/>
      <c r="AS195" s="209"/>
      <c r="AT195" s="209"/>
      <c r="AU195" s="209"/>
      <c r="AV195" s="209"/>
      <c r="AW195" s="7"/>
      <c r="AX195" s="11"/>
      <c r="AY195" s="11"/>
      <c r="AZ195" s="148"/>
      <c r="BA195" s="11"/>
      <c r="BB195" s="213" t="n">
        <v>20851.6803580058</v>
      </c>
      <c r="BC195" s="11"/>
      <c r="BD195" s="11"/>
      <c r="BE195" s="11"/>
      <c r="BF195" s="11"/>
      <c r="BG195" s="11"/>
      <c r="BH195" s="209"/>
      <c r="BI195" s="209"/>
      <c r="BJ195" s="7"/>
      <c r="BK195" s="11"/>
      <c r="BL195" s="11"/>
      <c r="BM195" s="7"/>
      <c r="BN195" s="7"/>
      <c r="BO195" s="11"/>
      <c r="BP195" s="11"/>
      <c r="BQ195" s="11"/>
      <c r="BR195" s="11"/>
      <c r="BS195" s="11"/>
      <c r="BT195" s="204"/>
      <c r="BU195" s="204"/>
      <c r="BV195" s="272" t="n">
        <v>79</v>
      </c>
      <c r="BW195" s="134" t="n">
        <v>178658</v>
      </c>
      <c r="BX195" s="11" t="n">
        <v>177.1</v>
      </c>
      <c r="BY195" s="300"/>
      <c r="BZ195" s="161"/>
      <c r="CA195" s="272"/>
      <c r="CB195" s="209"/>
      <c r="CC195" s="209"/>
      <c r="CD195" s="209"/>
      <c r="CE195" s="274" t="n">
        <v>0.0502524376182427</v>
      </c>
      <c r="CF195" s="274" t="n">
        <v>0.0764869191416002</v>
      </c>
      <c r="CG195" s="274" t="n">
        <v>0.0248799382059578</v>
      </c>
      <c r="CH195" s="274" t="n">
        <v>0.0155492617179192</v>
      </c>
      <c r="CI195" s="274" t="n">
        <v>0.0301413874553616</v>
      </c>
      <c r="CJ195" s="274" t="n">
        <v>0.0349438592170516</v>
      </c>
      <c r="CK195" s="274" t="n">
        <v>0.0567788736020777</v>
      </c>
      <c r="CL195" s="274" t="n">
        <v>0.0609488519965521</v>
      </c>
      <c r="CM195" s="274" t="n">
        <v>0.0554075384253714</v>
      </c>
      <c r="CN195" s="274" t="n">
        <v>0.0629974588319583</v>
      </c>
      <c r="CO195" s="274" t="n">
        <v>0.0868474963337774</v>
      </c>
      <c r="CP195" s="274" t="n">
        <v>0.0962733266912201</v>
      </c>
      <c r="CQ195" s="274" t="n">
        <v>0.0844238713071903</v>
      </c>
      <c r="CR195" s="274" t="n">
        <v>0.119765137861165</v>
      </c>
      <c r="CS195" s="274" t="n">
        <v>0.58431192557848</v>
      </c>
      <c r="CT195" s="213" t="n">
        <v>-13973</v>
      </c>
      <c r="CU195" s="209"/>
      <c r="CV195" s="274" t="n">
        <v>0.0419068835428584</v>
      </c>
      <c r="CW195" s="209"/>
      <c r="CX195" s="209"/>
      <c r="CY195" s="209"/>
      <c r="CZ195" s="209"/>
      <c r="DA195" s="209"/>
      <c r="DB195" s="209"/>
      <c r="DC195" s="209"/>
      <c r="DD195" s="209"/>
      <c r="DE195" s="209"/>
      <c r="DF195" s="209"/>
      <c r="DG195" s="209"/>
      <c r="DT195" s="301"/>
      <c r="DU195" s="301"/>
      <c r="DV195" s="301"/>
      <c r="DW195" s="243"/>
      <c r="DX195" s="243"/>
      <c r="DY195" s="142" t="n">
        <v>0.9312</v>
      </c>
      <c r="DZ195" s="163" t="n">
        <v>1</v>
      </c>
      <c r="EA195" s="164" t="n">
        <v>0.99</v>
      </c>
      <c r="EB195" s="164" t="n">
        <v>0.98</v>
      </c>
      <c r="EC195" s="164" t="n">
        <v>0.89</v>
      </c>
      <c r="ED195" s="164" t="n">
        <v>0.74</v>
      </c>
      <c r="EE195" s="164" t="n">
        <v>0.58</v>
      </c>
      <c r="EF195" s="142" t="n">
        <v>0.38</v>
      </c>
      <c r="EG195" s="302"/>
      <c r="EH195" s="13" t="n">
        <v>16</v>
      </c>
      <c r="EI195" s="13" t="n">
        <v>45</v>
      </c>
      <c r="EJ195" s="13" t="n">
        <v>33</v>
      </c>
      <c r="EP195" s="11" t="n">
        <v>6.27</v>
      </c>
      <c r="EQ195" s="0" t="n">
        <v>72</v>
      </c>
      <c r="ER195" s="0" t="n">
        <v>51.6</v>
      </c>
    </row>
    <row r="196" customFormat="false" ht="15" hidden="false" customHeight="true" outlineLevel="0" collapsed="false">
      <c r="A196" s="1" t="n">
        <v>2018</v>
      </c>
      <c r="B196" s="2" t="s">
        <v>208</v>
      </c>
      <c r="C196" s="182"/>
      <c r="D196" s="288"/>
      <c r="E196" s="209"/>
      <c r="F196" s="209"/>
      <c r="G196" s="204"/>
      <c r="H196" s="209"/>
      <c r="I196" s="209"/>
      <c r="J196" s="209"/>
      <c r="K196" s="209"/>
      <c r="L196" s="209"/>
      <c r="M196" s="7"/>
      <c r="O196" s="11"/>
      <c r="P196" s="11"/>
      <c r="Q196" s="209"/>
      <c r="R196" s="7"/>
      <c r="S196" s="204"/>
      <c r="T196" s="209" t="n">
        <v>37045</v>
      </c>
      <c r="U196" s="156" t="n">
        <v>0.0288567957889054</v>
      </c>
      <c r="V196" s="156" t="n">
        <v>0.453016601430692</v>
      </c>
      <c r="W196" s="156" t="n">
        <v>0.347415305709272</v>
      </c>
      <c r="X196" s="156" t="n">
        <v>0.182723714401404</v>
      </c>
      <c r="Y196" s="156" t="n">
        <v>0.10560129572142</v>
      </c>
      <c r="Z196" s="156" t="n">
        <v>0.518126602780402</v>
      </c>
      <c r="AA196" s="156" t="n">
        <v>0.18634093669861</v>
      </c>
      <c r="AB196" s="156" t="n">
        <v>0.0052098798758267</v>
      </c>
      <c r="AC196" s="156" t="n">
        <v>0.00413011202591443</v>
      </c>
      <c r="AD196" s="156" t="n">
        <v>0.00950195707922797</v>
      </c>
      <c r="AE196" s="156" t="n">
        <v>0.0560669456066946</v>
      </c>
      <c r="AF196" s="156" t="n">
        <v>0.224510730193008</v>
      </c>
      <c r="AG196" s="156" t="n">
        <v>0.0323660413011203</v>
      </c>
      <c r="AH196" s="211" t="n">
        <v>0.0193008503171818</v>
      </c>
      <c r="AI196" s="143" t="n">
        <v>0.0430827372114995</v>
      </c>
      <c r="AJ196" s="143" t="n">
        <v>0.0784991226886219</v>
      </c>
      <c r="AK196" s="143" t="n">
        <v>0.419381832905925</v>
      </c>
      <c r="AL196" s="143" t="n">
        <v>0.331434741530571</v>
      </c>
      <c r="AM196" s="143" t="n">
        <v>0.101471183695506</v>
      </c>
      <c r="AN196" s="144" t="n">
        <v>0.0068295316506951</v>
      </c>
      <c r="AO196" s="144" t="n">
        <v>0.0856795788905385</v>
      </c>
      <c r="AP196" s="209"/>
      <c r="AQ196" s="209"/>
      <c r="AR196" s="209"/>
      <c r="AS196" s="209"/>
      <c r="AT196" s="209"/>
      <c r="AU196" s="209"/>
      <c r="AV196" s="209"/>
      <c r="AW196" s="7"/>
      <c r="AX196" s="11"/>
      <c r="AY196" s="11"/>
      <c r="AZ196" s="148"/>
      <c r="BA196" s="11"/>
      <c r="BB196" s="213" t="n">
        <v>20385.721803806</v>
      </c>
      <c r="BC196" s="11"/>
      <c r="BD196" s="11"/>
      <c r="BE196" s="11"/>
      <c r="BF196" s="11"/>
      <c r="BG196" s="11"/>
      <c r="BH196" s="209"/>
      <c r="BI196" s="209"/>
      <c r="BJ196" s="7"/>
      <c r="BK196" s="11"/>
      <c r="BL196" s="11"/>
      <c r="BM196" s="7"/>
      <c r="BN196" s="7"/>
      <c r="BO196" s="11"/>
      <c r="BP196" s="11"/>
      <c r="BQ196" s="11"/>
      <c r="BR196" s="11"/>
      <c r="BS196" s="11"/>
      <c r="BT196" s="204"/>
      <c r="BU196" s="204"/>
      <c r="BV196" s="272" t="n">
        <v>69</v>
      </c>
      <c r="BW196" s="134" t="n">
        <v>114429</v>
      </c>
      <c r="BX196" s="11" t="n">
        <v>113.9</v>
      </c>
      <c r="BY196" s="300"/>
      <c r="BZ196" s="161"/>
      <c r="CA196" s="272"/>
      <c r="CB196" s="209"/>
      <c r="CC196" s="209"/>
      <c r="CD196" s="209"/>
      <c r="CE196" s="274" t="n">
        <v>0.0455129381537897</v>
      </c>
      <c r="CF196" s="274" t="n">
        <v>0.0720184568597121</v>
      </c>
      <c r="CG196" s="274" t="n">
        <v>0.022704034816349</v>
      </c>
      <c r="CH196" s="274" t="n">
        <v>0.0146378977357139</v>
      </c>
      <c r="CI196" s="274" t="n">
        <v>0.0238838056786304</v>
      </c>
      <c r="CJ196" s="274" t="n">
        <v>0.0314518172840801</v>
      </c>
      <c r="CK196" s="274" t="n">
        <v>0.0509136669900113</v>
      </c>
      <c r="CL196" s="274" t="n">
        <v>0.0564629595644461</v>
      </c>
      <c r="CM196" s="274" t="n">
        <v>0.0505553662096147</v>
      </c>
      <c r="CN196" s="274" t="n">
        <v>0.0649310926425993</v>
      </c>
      <c r="CO196" s="274" t="n">
        <v>0.0891120257976562</v>
      </c>
      <c r="CP196" s="274" t="n">
        <v>0.105716208303839</v>
      </c>
      <c r="CQ196" s="274" t="n">
        <v>0.0940583243758138</v>
      </c>
      <c r="CR196" s="274" t="n">
        <v>0.128324113642521</v>
      </c>
      <c r="CS196" s="274" t="n">
        <v>0.581723164582405</v>
      </c>
      <c r="CT196" s="213" t="n">
        <v>-7397</v>
      </c>
      <c r="CU196" s="209"/>
      <c r="CV196" s="274" t="n">
        <v>0.0332607992729116</v>
      </c>
      <c r="CW196" s="209"/>
      <c r="CX196" s="209"/>
      <c r="CY196" s="209"/>
      <c r="CZ196" s="209"/>
      <c r="DA196" s="209"/>
      <c r="DB196" s="209"/>
      <c r="DC196" s="209"/>
      <c r="DD196" s="209"/>
      <c r="DE196" s="209"/>
      <c r="DF196" s="209"/>
      <c r="DG196" s="209"/>
      <c r="DT196" s="301"/>
      <c r="DU196" s="301"/>
      <c r="DV196" s="301"/>
      <c r="DW196" s="243"/>
      <c r="DX196" s="243"/>
      <c r="DY196" s="142" t="n">
        <v>0.9209</v>
      </c>
      <c r="DZ196" s="163" t="n">
        <v>1</v>
      </c>
      <c r="EA196" s="164" t="n">
        <v>0.99</v>
      </c>
      <c r="EB196" s="164" t="n">
        <v>0.96</v>
      </c>
      <c r="EC196" s="164" t="n">
        <v>0.83</v>
      </c>
      <c r="ED196" s="164" t="n">
        <v>0.6</v>
      </c>
      <c r="EE196" s="164" t="n">
        <v>0.49</v>
      </c>
      <c r="EF196" s="142" t="n">
        <v>0.4</v>
      </c>
      <c r="EG196" s="302"/>
      <c r="EH196" s="13" t="n">
        <v>18</v>
      </c>
      <c r="EI196" s="13" t="n">
        <v>74</v>
      </c>
      <c r="EJ196" s="13" t="n">
        <v>25</v>
      </c>
      <c r="EP196" s="11" t="n">
        <v>4.98</v>
      </c>
      <c r="EQ196" s="0" t="n">
        <v>58</v>
      </c>
      <c r="ER196" s="0" t="n">
        <v>103</v>
      </c>
    </row>
    <row r="197" customFormat="false" ht="15" hidden="false" customHeight="true" outlineLevel="0" collapsed="false">
      <c r="A197" s="1" t="n">
        <v>2018</v>
      </c>
      <c r="B197" s="2" t="s">
        <v>209</v>
      </c>
      <c r="C197" s="182"/>
      <c r="D197" s="288"/>
      <c r="E197" s="209"/>
      <c r="F197" s="209"/>
      <c r="G197" s="204"/>
      <c r="H197" s="209"/>
      <c r="I197" s="209"/>
      <c r="J197" s="209"/>
      <c r="K197" s="209"/>
      <c r="L197" s="209"/>
      <c r="M197" s="7"/>
      <c r="O197" s="11"/>
      <c r="P197" s="11"/>
      <c r="Q197" s="209"/>
      <c r="R197" s="7"/>
      <c r="S197" s="204"/>
      <c r="T197" s="209" t="n">
        <v>64781</v>
      </c>
      <c r="U197" s="156" t="n">
        <v>0.023494543153085</v>
      </c>
      <c r="V197" s="156" t="n">
        <v>0.32081937605162</v>
      </c>
      <c r="W197" s="156" t="n">
        <v>0.247387351229527</v>
      </c>
      <c r="X197" s="156" t="n">
        <v>0.237260925271299</v>
      </c>
      <c r="Y197" s="156" t="n">
        <v>0.0734320248220929</v>
      </c>
      <c r="Z197" s="156" t="n">
        <v>0.655686080795295</v>
      </c>
      <c r="AA197" s="156" t="n">
        <v>0.321375094549328</v>
      </c>
      <c r="AB197" s="156" t="n">
        <v>0.00385915623408098</v>
      </c>
      <c r="AC197" s="156" t="n">
        <v>0.00855189021472345</v>
      </c>
      <c r="AD197" s="156" t="n">
        <v>0.00757938284373505</v>
      </c>
      <c r="AE197" s="156" t="n">
        <v>0.108534909927293</v>
      </c>
      <c r="AF197" s="156" t="n">
        <v>0.182908568870502</v>
      </c>
      <c r="AG197" s="156" t="n">
        <v>0.0228770781556321</v>
      </c>
      <c r="AH197" s="211" t="n">
        <v>0.0196045136691314</v>
      </c>
      <c r="AI197" s="143" t="n">
        <v>0.057470554637934</v>
      </c>
      <c r="AJ197" s="143" t="n">
        <v>0.092357326994026</v>
      </c>
      <c r="AK197" s="143" t="n">
        <v>0.473379540297309</v>
      </c>
      <c r="AL197" s="143" t="n">
        <v>0.274679304116948</v>
      </c>
      <c r="AM197" s="143" t="n">
        <v>0.0748985041910437</v>
      </c>
      <c r="AN197" s="144" t="n">
        <v>0.00761025609360769</v>
      </c>
      <c r="AO197" s="144" t="n">
        <v>0.126611197727729</v>
      </c>
      <c r="AP197" s="209"/>
      <c r="AQ197" s="209"/>
      <c r="AR197" s="209"/>
      <c r="AS197" s="209"/>
      <c r="AT197" s="209"/>
      <c r="AU197" s="209"/>
      <c r="AV197" s="209"/>
      <c r="AW197" s="7"/>
      <c r="AX197" s="11"/>
      <c r="AY197" s="11"/>
      <c r="AZ197" s="148"/>
      <c r="BA197" s="11"/>
      <c r="BB197" s="213" t="n">
        <v>21115.4672570828</v>
      </c>
      <c r="BC197" s="11"/>
      <c r="BD197" s="11"/>
      <c r="BE197" s="11"/>
      <c r="BF197" s="11"/>
      <c r="BG197" s="11"/>
      <c r="BH197" s="209"/>
      <c r="BI197" s="209"/>
      <c r="BJ197" s="7"/>
      <c r="BK197" s="11"/>
      <c r="BL197" s="11"/>
      <c r="BM197" s="7"/>
      <c r="BN197" s="7"/>
      <c r="BO197" s="11"/>
      <c r="BP197" s="11"/>
      <c r="BQ197" s="11"/>
      <c r="BR197" s="11"/>
      <c r="BS197" s="11"/>
      <c r="BT197" s="204"/>
      <c r="BU197" s="204"/>
      <c r="BV197" s="272" t="n">
        <v>80</v>
      </c>
      <c r="BW197" s="134" t="n">
        <v>168296</v>
      </c>
      <c r="BX197" s="11" t="n">
        <v>163.2</v>
      </c>
      <c r="BY197" s="264"/>
      <c r="BZ197" s="161"/>
      <c r="CA197" s="272"/>
      <c r="CB197" s="209"/>
      <c r="CC197" s="209"/>
      <c r="CD197" s="209"/>
      <c r="CE197" s="274" t="n">
        <v>0.0553667348005894</v>
      </c>
      <c r="CF197" s="274" t="n">
        <v>0.0814933212910586</v>
      </c>
      <c r="CG197" s="274" t="n">
        <v>0.0264355659076865</v>
      </c>
      <c r="CH197" s="274" t="n">
        <v>0.0171364738318201</v>
      </c>
      <c r="CI197" s="274" t="n">
        <v>0.036126824166944</v>
      </c>
      <c r="CJ197" s="274" t="n">
        <v>0.0422826448638114</v>
      </c>
      <c r="CK197" s="274" t="n">
        <v>0.0655214621856729</v>
      </c>
      <c r="CL197" s="274" t="n">
        <v>0.0673278033940201</v>
      </c>
      <c r="CM197" s="274" t="n">
        <v>0.0590804297190664</v>
      </c>
      <c r="CN197" s="274" t="n">
        <v>0.06746446736702</v>
      </c>
      <c r="CO197" s="274" t="n">
        <v>0.0907864714550554</v>
      </c>
      <c r="CP197" s="274" t="n">
        <v>0.0929374435518372</v>
      </c>
      <c r="CQ197" s="274" t="n">
        <v>0.0733469601178875</v>
      </c>
      <c r="CR197" s="274" t="n">
        <v>0.10255739886866</v>
      </c>
      <c r="CS197" s="274" t="n">
        <v>0.612010980653135</v>
      </c>
      <c r="CT197" s="213" t="n">
        <v>-6152</v>
      </c>
      <c r="CU197" s="209"/>
      <c r="CV197" s="274" t="n">
        <v>0.05250273327946</v>
      </c>
      <c r="CW197" s="209"/>
      <c r="CX197" s="209"/>
      <c r="CY197" s="209"/>
      <c r="CZ197" s="209"/>
      <c r="DA197" s="209"/>
      <c r="DB197" s="209"/>
      <c r="DC197" s="209"/>
      <c r="DD197" s="209"/>
      <c r="DE197" s="209"/>
      <c r="DF197" s="209"/>
      <c r="DG197" s="209"/>
      <c r="DT197" s="301"/>
      <c r="DU197" s="301"/>
      <c r="DV197" s="301"/>
      <c r="DW197" s="243"/>
      <c r="DX197" s="243"/>
      <c r="DY197" s="142" t="n">
        <v>0.9741</v>
      </c>
      <c r="DZ197" s="163" t="n">
        <v>1</v>
      </c>
      <c r="EA197" s="164" t="n">
        <v>1</v>
      </c>
      <c r="EB197" s="164" t="n">
        <v>1</v>
      </c>
      <c r="EC197" s="164" t="n">
        <v>0.94</v>
      </c>
      <c r="ED197" s="164" t="n">
        <v>0.77</v>
      </c>
      <c r="EE197" s="164" t="n">
        <v>0.61</v>
      </c>
      <c r="EF197" s="142" t="n">
        <v>0.24</v>
      </c>
      <c r="EG197" s="302"/>
      <c r="EH197" s="13" t="n">
        <v>22</v>
      </c>
      <c r="EI197" s="13" t="n">
        <v>42</v>
      </c>
      <c r="EJ197" s="13" t="n">
        <v>38</v>
      </c>
      <c r="EP197" s="11" t="n">
        <v>6.51</v>
      </c>
      <c r="EQ197" s="0" t="n">
        <v>63</v>
      </c>
      <c r="ER197" s="0" t="n">
        <v>54.7</v>
      </c>
    </row>
    <row r="198" customFormat="false" ht="15" hidden="false" customHeight="true" outlineLevel="0" collapsed="false">
      <c r="A198" s="1" t="n">
        <v>2018</v>
      </c>
      <c r="B198" s="2" t="s">
        <v>210</v>
      </c>
      <c r="C198" s="182"/>
      <c r="D198" s="288"/>
      <c r="E198" s="209"/>
      <c r="F198" s="209"/>
      <c r="G198" s="204"/>
      <c r="H198" s="209"/>
      <c r="I198" s="209"/>
      <c r="J198" s="209"/>
      <c r="K198" s="209"/>
      <c r="L198" s="209"/>
      <c r="M198" s="7"/>
      <c r="O198" s="11"/>
      <c r="P198" s="11"/>
      <c r="Q198" s="209"/>
      <c r="R198" s="7"/>
      <c r="S198" s="204"/>
      <c r="T198" s="209" t="n">
        <v>1607704</v>
      </c>
      <c r="U198" s="156" t="n">
        <v>0.0122671835113926</v>
      </c>
      <c r="V198" s="156" t="n">
        <v>0.283670377134099</v>
      </c>
      <c r="W198" s="156" t="n">
        <v>0.216822250862099</v>
      </c>
      <c r="X198" s="156" t="n">
        <v>0.198437025721153</v>
      </c>
      <c r="Y198" s="156" t="n">
        <v>0.0668481262720003</v>
      </c>
      <c r="Z198" s="156" t="n">
        <v>0.704061817349462</v>
      </c>
      <c r="AA198" s="156" t="n">
        <v>0.209801679911227</v>
      </c>
      <c r="AB198" s="156" t="n">
        <v>0.0269900429432284</v>
      </c>
      <c r="AC198" s="156" t="n">
        <v>0.0158717027512527</v>
      </c>
      <c r="AD198" s="156" t="n">
        <v>0.0104285365962889</v>
      </c>
      <c r="AE198" s="156" t="n">
        <v>0.134347491826854</v>
      </c>
      <c r="AF198" s="156" t="n">
        <v>0.268683787562885</v>
      </c>
      <c r="AG198" s="156" t="n">
        <v>0.0379385757577265</v>
      </c>
      <c r="AH198" s="211" t="n">
        <v>0.0208552071774406</v>
      </c>
      <c r="AI198" s="143" t="n">
        <v>0.050781735941442</v>
      </c>
      <c r="AJ198" s="143" t="n">
        <v>0.095772604907371</v>
      </c>
      <c r="AK198" s="143" t="n">
        <v>0.473523111219478</v>
      </c>
      <c r="AL198" s="143" t="n">
        <v>0.270353871110602</v>
      </c>
      <c r="AM198" s="143" t="n">
        <v>0.0808550578962297</v>
      </c>
      <c r="AN198" s="144" t="n">
        <v>0.00785841174743609</v>
      </c>
      <c r="AO198" s="144" t="n">
        <v>0.173073525972443</v>
      </c>
      <c r="AP198" s="209"/>
      <c r="AQ198" s="209"/>
      <c r="AR198" s="209"/>
      <c r="AS198" s="209"/>
      <c r="AT198" s="209"/>
      <c r="AU198" s="209"/>
      <c r="AV198" s="209"/>
      <c r="AW198" s="7"/>
      <c r="AX198" s="11"/>
      <c r="AY198" s="11"/>
      <c r="AZ198" s="148"/>
      <c r="BA198" s="11"/>
      <c r="BB198" s="213" t="n">
        <v>20264.1716607608</v>
      </c>
      <c r="BC198" s="11"/>
      <c r="BD198" s="11"/>
      <c r="BE198" s="11"/>
      <c r="BF198" s="11"/>
      <c r="BG198" s="11"/>
      <c r="BH198" s="209"/>
      <c r="BI198" s="209"/>
      <c r="BJ198" s="7"/>
      <c r="BK198" s="11"/>
      <c r="BL198" s="11"/>
      <c r="BM198" s="7"/>
      <c r="BN198" s="7"/>
      <c r="BO198" s="11"/>
      <c r="BP198" s="11"/>
      <c r="BQ198" s="11"/>
      <c r="BR198" s="11"/>
      <c r="BS198" s="11"/>
      <c r="BT198" s="204"/>
      <c r="BU198" s="204"/>
      <c r="BV198" s="272" t="n">
        <v>221</v>
      </c>
      <c r="BW198" s="134" t="n">
        <v>4077937</v>
      </c>
      <c r="BX198" s="11" t="n">
        <v>4185.2</v>
      </c>
      <c r="BY198" s="264"/>
      <c r="BZ198" s="161"/>
      <c r="CA198" s="272"/>
      <c r="CB198" s="209"/>
      <c r="CC198" s="209"/>
      <c r="CD198" s="209"/>
      <c r="CE198" s="274" t="n">
        <v>0.0548951589982876</v>
      </c>
      <c r="CF198" s="274" t="n">
        <v>0.0778099318356316</v>
      </c>
      <c r="CG198" s="274" t="n">
        <v>0.0238257726884942</v>
      </c>
      <c r="CH198" s="274" t="n">
        <v>0.0169141896993504</v>
      </c>
      <c r="CI198" s="274" t="n">
        <v>0.0401313213029039</v>
      </c>
      <c r="CJ198" s="274" t="n">
        <v>0.0512097170701754</v>
      </c>
      <c r="CK198" s="274" t="n">
        <v>0.0670552291514067</v>
      </c>
      <c r="CL198" s="274" t="n">
        <v>0.0647643649227538</v>
      </c>
      <c r="CM198" s="274" t="n">
        <v>0.0565236785168579</v>
      </c>
      <c r="CN198" s="274" t="n">
        <v>0.0617378345962677</v>
      </c>
      <c r="CO198" s="274" t="n">
        <v>0.0740818212738451</v>
      </c>
      <c r="CP198" s="274" t="n">
        <v>0.0786983712597816</v>
      </c>
      <c r="CQ198" s="274" t="n">
        <v>0.0708694126466397</v>
      </c>
      <c r="CR198" s="274" t="n">
        <v>0.117951797685938</v>
      </c>
      <c r="CS198" s="274" t="n">
        <v>0.581985940439982</v>
      </c>
      <c r="CT198" s="214"/>
      <c r="CU198" s="209"/>
      <c r="CV198" s="274" t="n">
        <v>0.0486907963511942</v>
      </c>
      <c r="CW198" s="134"/>
      <c r="CX198" s="209"/>
      <c r="CY198" s="209"/>
      <c r="CZ198" s="209"/>
      <c r="DA198" s="209"/>
      <c r="DB198" s="209"/>
      <c r="DC198" s="209"/>
      <c r="DD198" s="209"/>
      <c r="DE198" s="209"/>
      <c r="DF198" s="209"/>
      <c r="DG198" s="209"/>
      <c r="DT198" s="301"/>
      <c r="DU198" s="301"/>
      <c r="DV198" s="301"/>
      <c r="DW198" s="243"/>
      <c r="DX198" s="243"/>
      <c r="DY198" s="305"/>
      <c r="DZ198" s="306"/>
      <c r="EA198" s="307"/>
      <c r="EB198" s="307"/>
      <c r="EC198" s="307"/>
      <c r="ED198" s="307"/>
      <c r="EE198" s="307"/>
      <c r="EF198" s="305"/>
      <c r="EG198" s="302"/>
      <c r="EH198" s="13" t="n">
        <v>17</v>
      </c>
      <c r="EI198" s="13" t="n">
        <v>50</v>
      </c>
      <c r="EJ198" s="13" t="n">
        <v>43</v>
      </c>
      <c r="EP198" s="162" t="n">
        <v>6.61</v>
      </c>
      <c r="EQ198" s="0" t="n">
        <v>68</v>
      </c>
    </row>
    <row r="199" customFormat="false" ht="15" hidden="false" customHeight="true" outlineLevel="0" collapsed="false">
      <c r="A199" s="1" t="n">
        <v>2018</v>
      </c>
      <c r="B199" s="2" t="s">
        <v>211</v>
      </c>
      <c r="C199" s="182"/>
      <c r="D199" s="288"/>
      <c r="E199" s="209"/>
      <c r="F199" s="209"/>
      <c r="G199" s="204"/>
      <c r="H199" s="209"/>
      <c r="I199" s="209"/>
      <c r="J199" s="209"/>
      <c r="K199" s="209"/>
      <c r="L199" s="209"/>
      <c r="M199" s="7"/>
      <c r="O199" s="11"/>
      <c r="P199" s="11"/>
      <c r="Q199" s="209"/>
      <c r="R199" s="7"/>
      <c r="S199" s="204"/>
      <c r="T199" s="209" t="n">
        <v>113106</v>
      </c>
      <c r="U199" s="156" t="n">
        <v>0.0173642423920924</v>
      </c>
      <c r="V199" s="156" t="n">
        <v>0.354711509557406</v>
      </c>
      <c r="W199" s="156" t="n">
        <v>0.27599773663643</v>
      </c>
      <c r="X199" s="156" t="n">
        <v>0.257970399448305</v>
      </c>
      <c r="Y199" s="156" t="n">
        <v>0.0787137729209768</v>
      </c>
      <c r="Z199" s="156" t="n">
        <v>0.627924248050501</v>
      </c>
      <c r="AA199" s="156" t="n">
        <v>0.201253691227698</v>
      </c>
      <c r="AB199" s="156" t="n">
        <v>0.0105653104167772</v>
      </c>
      <c r="AC199" s="156" t="n">
        <v>0.00915954944918926</v>
      </c>
      <c r="AD199" s="156" t="n">
        <v>0.00608278959560059</v>
      </c>
      <c r="AE199" s="156" t="n">
        <v>0.107810372570863</v>
      </c>
      <c r="AF199" s="156" t="n">
        <v>0.262108110975545</v>
      </c>
      <c r="AG199" s="156" t="n">
        <v>0.0309444238148286</v>
      </c>
      <c r="AH199" s="211" t="n">
        <v>0.0208565416511945</v>
      </c>
      <c r="AI199" s="143" t="n">
        <v>0.0453291602567503</v>
      </c>
      <c r="AJ199" s="143" t="n">
        <v>0.0817286439269358</v>
      </c>
      <c r="AK199" s="143" t="n">
        <v>0.463397167259031</v>
      </c>
      <c r="AL199" s="143" t="n">
        <v>0.294175375311655</v>
      </c>
      <c r="AM199" s="143" t="n">
        <v>0.0873340052693933</v>
      </c>
      <c r="AN199" s="144" t="n">
        <v>0.00717910632504023</v>
      </c>
      <c r="AO199" s="144" t="n">
        <v>0.126182519052924</v>
      </c>
      <c r="AP199" s="209"/>
      <c r="AQ199" s="209"/>
      <c r="AR199" s="209"/>
      <c r="AS199" s="209"/>
      <c r="AT199" s="209"/>
      <c r="AU199" s="209"/>
      <c r="AV199" s="209"/>
      <c r="AW199" s="7"/>
      <c r="AX199" s="11"/>
      <c r="AY199" s="11"/>
      <c r="AZ199" s="148"/>
      <c r="BA199" s="11"/>
      <c r="BB199" s="213" t="n">
        <v>20289.0823708159</v>
      </c>
      <c r="BC199" s="11"/>
      <c r="BD199" s="11"/>
      <c r="BE199" s="11"/>
      <c r="BF199" s="11"/>
      <c r="BG199" s="11"/>
      <c r="BH199" s="209"/>
      <c r="BI199" s="209"/>
      <c r="BJ199" s="7"/>
      <c r="BK199" s="11"/>
      <c r="BL199" s="11"/>
      <c r="BM199" s="7"/>
      <c r="BN199" s="7"/>
      <c r="BO199" s="11"/>
      <c r="BP199" s="11"/>
      <c r="BQ199" s="11"/>
      <c r="BR199" s="11"/>
      <c r="BS199" s="11"/>
      <c r="BT199" s="204"/>
      <c r="BU199" s="204"/>
      <c r="BV199" s="272" t="n">
        <v>126</v>
      </c>
      <c r="BW199" s="134" t="n">
        <v>300880</v>
      </c>
      <c r="BX199" s="11" t="n">
        <v>310.8</v>
      </c>
      <c r="BY199" s="264"/>
      <c r="BZ199" s="161"/>
      <c r="CA199" s="272"/>
      <c r="CB199" s="209"/>
      <c r="CC199" s="209"/>
      <c r="CD199" s="209"/>
      <c r="CE199" s="274" t="n">
        <v>0.052954666312151</v>
      </c>
      <c r="CF199" s="274" t="n">
        <v>0.0811486306833289</v>
      </c>
      <c r="CG199" s="274" t="n">
        <v>0.0255849508109545</v>
      </c>
      <c r="CH199" s="274" t="n">
        <v>0.0154014889657006</v>
      </c>
      <c r="CI199" s="274" t="n">
        <v>0.0258741026322786</v>
      </c>
      <c r="CJ199" s="274" t="n">
        <v>0.0347248072321191</v>
      </c>
      <c r="CK199" s="274" t="n">
        <v>0.0557365062483382</v>
      </c>
      <c r="CL199" s="274" t="n">
        <v>0.0606554107950013</v>
      </c>
      <c r="CM199" s="274" t="n">
        <v>0.0568598776921032</v>
      </c>
      <c r="CN199" s="274" t="n">
        <v>0.0640255251262962</v>
      </c>
      <c r="CO199" s="274" t="n">
        <v>0.0802313214570593</v>
      </c>
      <c r="CP199" s="274" t="n">
        <v>0.0909964105291146</v>
      </c>
      <c r="CQ199" s="274" t="n">
        <v>0.0822221483647966</v>
      </c>
      <c r="CR199" s="274" t="n">
        <v>0.121137995214039</v>
      </c>
      <c r="CS199" s="274" t="n">
        <v>0.566727599042808</v>
      </c>
      <c r="CT199" s="213" t="n">
        <v>-7292</v>
      </c>
      <c r="CU199" s="209"/>
      <c r="CV199" s="274" t="n">
        <v>0.0207690773730391</v>
      </c>
      <c r="CW199" s="134"/>
      <c r="CX199" s="209"/>
      <c r="CY199" s="209"/>
      <c r="CZ199" s="209"/>
      <c r="DA199" s="209"/>
      <c r="DB199" s="209"/>
      <c r="DC199" s="209"/>
      <c r="DD199" s="209"/>
      <c r="DE199" s="209"/>
      <c r="DF199" s="209"/>
      <c r="DG199" s="209"/>
      <c r="DT199" s="301"/>
      <c r="DU199" s="301"/>
      <c r="DV199" s="301"/>
      <c r="DW199" s="243"/>
      <c r="DX199" s="243"/>
      <c r="DY199" s="142" t="n">
        <v>0.96758</v>
      </c>
      <c r="DZ199" s="163" t="n">
        <v>1</v>
      </c>
      <c r="EA199" s="164" t="n">
        <v>1</v>
      </c>
      <c r="EB199" s="164" t="n">
        <v>0.98</v>
      </c>
      <c r="EC199" s="164" t="n">
        <v>0.75</v>
      </c>
      <c r="ED199" s="164" t="n">
        <v>0.58</v>
      </c>
      <c r="EE199" s="164" t="n">
        <v>0.41</v>
      </c>
      <c r="EF199" s="142" t="n">
        <v>0.29</v>
      </c>
      <c r="EG199" s="302"/>
      <c r="EH199" s="176" t="n">
        <v>15</v>
      </c>
      <c r="EI199" s="176" t="n">
        <v>37</v>
      </c>
      <c r="EJ199" s="13" t="n">
        <v>39</v>
      </c>
      <c r="EP199" s="11" t="n">
        <v>5.68</v>
      </c>
      <c r="EQ199" s="0" t="n">
        <v>48</v>
      </c>
      <c r="ER199" s="0" t="n">
        <v>56</v>
      </c>
    </row>
    <row r="200" customFormat="false" ht="15" hidden="false" customHeight="true" outlineLevel="0" collapsed="false">
      <c r="A200" s="1" t="n">
        <v>2018</v>
      </c>
      <c r="B200" s="2" t="s">
        <v>212</v>
      </c>
      <c r="C200" s="182"/>
      <c r="D200" s="288"/>
      <c r="E200" s="209"/>
      <c r="F200" s="209"/>
      <c r="G200" s="204"/>
      <c r="H200" s="209"/>
      <c r="I200" s="209"/>
      <c r="J200" s="209"/>
      <c r="K200" s="209"/>
      <c r="L200" s="209"/>
      <c r="M200" s="7"/>
      <c r="O200" s="11"/>
      <c r="P200" s="11"/>
      <c r="Q200" s="209"/>
      <c r="R200" s="7"/>
      <c r="S200" s="204"/>
      <c r="T200" s="209" t="n">
        <v>86857</v>
      </c>
      <c r="U200" s="156" t="n">
        <v>0.0209309554785452</v>
      </c>
      <c r="V200" s="156" t="n">
        <v>0.321206120404803</v>
      </c>
      <c r="W200" s="156" t="n">
        <v>0.2476138941018</v>
      </c>
      <c r="X200" s="156" t="n">
        <v>0.222929642976386</v>
      </c>
      <c r="Y200" s="156" t="n">
        <v>0.0735922263030038</v>
      </c>
      <c r="Z200" s="156" t="n">
        <v>0.657862924116651</v>
      </c>
      <c r="AA200" s="156" t="n">
        <v>0.191821039179341</v>
      </c>
      <c r="AB200" s="156" t="n">
        <v>0.00759869670838274</v>
      </c>
      <c r="AC200" s="156" t="n">
        <v>0.0130329161725595</v>
      </c>
      <c r="AD200" s="156" t="n">
        <v>0.00795560519014011</v>
      </c>
      <c r="AE200" s="156" t="n">
        <v>0.0818932267980704</v>
      </c>
      <c r="AF200" s="156" t="n">
        <v>0.310487352775251</v>
      </c>
      <c r="AG200" s="156" t="n">
        <v>0.0450740872929067</v>
      </c>
      <c r="AH200" s="211" t="n">
        <v>0.0226118792958541</v>
      </c>
      <c r="AI200" s="143" t="n">
        <v>0.0488964620007599</v>
      </c>
      <c r="AJ200" s="143" t="n">
        <v>0.0804771060478718</v>
      </c>
      <c r="AK200" s="143" t="n">
        <v>0.455346143661421</v>
      </c>
      <c r="AL200" s="143" t="n">
        <v>0.298317924865008</v>
      </c>
      <c r="AM200" s="143" t="n">
        <v>0.088029750048931</v>
      </c>
      <c r="AN200" s="144" t="n">
        <v>0.00632073408015474</v>
      </c>
      <c r="AO200" s="144" t="n">
        <v>0.128855475091242</v>
      </c>
      <c r="AP200" s="209"/>
      <c r="AQ200" s="209"/>
      <c r="AR200" s="209"/>
      <c r="AS200" s="209"/>
      <c r="AT200" s="209"/>
      <c r="AU200" s="209"/>
      <c r="AV200" s="209"/>
      <c r="AW200" s="7"/>
      <c r="AX200" s="11"/>
      <c r="AY200" s="11"/>
      <c r="AZ200" s="148"/>
      <c r="BA200" s="11"/>
      <c r="BB200" s="213" t="n">
        <v>18764.7906228088</v>
      </c>
      <c r="BC200" s="11"/>
      <c r="BD200" s="11"/>
      <c r="BE200" s="11"/>
      <c r="BF200" s="11"/>
      <c r="BG200" s="11"/>
      <c r="BH200" s="209"/>
      <c r="BI200" s="209"/>
      <c r="BJ200" s="7"/>
      <c r="BK200" s="11"/>
      <c r="BL200" s="11"/>
      <c r="BM200" s="7"/>
      <c r="BN200" s="7"/>
      <c r="BO200" s="11"/>
      <c r="BP200" s="11"/>
      <c r="BQ200" s="11"/>
      <c r="BR200" s="11"/>
      <c r="BS200" s="11"/>
      <c r="BT200" s="204"/>
      <c r="BU200" s="204"/>
      <c r="BV200" s="272" t="n">
        <v>121</v>
      </c>
      <c r="BW200" s="134" t="n">
        <v>254894</v>
      </c>
      <c r="BX200" s="11" t="n">
        <v>261.2</v>
      </c>
      <c r="BY200" s="264"/>
      <c r="BZ200" s="161"/>
      <c r="CA200" s="272"/>
      <c r="CB200" s="209"/>
      <c r="CC200" s="209"/>
      <c r="CD200" s="209"/>
      <c r="CE200" s="274" t="n">
        <v>0.0485888251586934</v>
      </c>
      <c r="CF200" s="274" t="n">
        <v>0.0764788500317779</v>
      </c>
      <c r="CG200" s="274" t="n">
        <v>0.0241943709934326</v>
      </c>
      <c r="CH200" s="274" t="n">
        <v>0.0156261033998446</v>
      </c>
      <c r="CI200" s="274" t="n">
        <v>0.0312051284063179</v>
      </c>
      <c r="CJ200" s="274" t="n">
        <v>0.035183252646198</v>
      </c>
      <c r="CK200" s="274" t="n">
        <v>0.0535987508532959</v>
      </c>
      <c r="CL200" s="274" t="n">
        <v>0.0552072626268174</v>
      </c>
      <c r="CM200" s="274" t="n">
        <v>0.0518568502985555</v>
      </c>
      <c r="CN200" s="274" t="n">
        <v>0.0605153514794385</v>
      </c>
      <c r="CO200" s="274" t="n">
        <v>0.079229012844555</v>
      </c>
      <c r="CP200" s="274" t="n">
        <v>0.0904729024614153</v>
      </c>
      <c r="CQ200" s="274" t="n">
        <v>0.0824421131921505</v>
      </c>
      <c r="CR200" s="274" t="n">
        <v>0.131831271038157</v>
      </c>
      <c r="CS200" s="274" t="n">
        <v>0.555336728208589</v>
      </c>
      <c r="CT200" s="213" t="n">
        <v>-5633</v>
      </c>
      <c r="CU200" s="209"/>
      <c r="CV200" s="274" t="n">
        <v>0.0447833216945083</v>
      </c>
      <c r="CW200" s="134"/>
      <c r="CX200" s="209"/>
      <c r="CY200" s="209"/>
      <c r="CZ200" s="209"/>
      <c r="DA200" s="209"/>
      <c r="DB200" s="209"/>
      <c r="DC200" s="209"/>
      <c r="DD200" s="209"/>
      <c r="DE200" s="209"/>
      <c r="DF200" s="209"/>
      <c r="DG200" s="209"/>
      <c r="DT200" s="301"/>
      <c r="DU200" s="301"/>
      <c r="DV200" s="301"/>
      <c r="DW200" s="243"/>
      <c r="DX200" s="243"/>
      <c r="DY200" s="142" t="n">
        <v>0.86226</v>
      </c>
      <c r="DZ200" s="163" t="n">
        <v>0.99</v>
      </c>
      <c r="EA200" s="164" t="n">
        <v>0.99</v>
      </c>
      <c r="EB200" s="164" t="n">
        <v>0.93</v>
      </c>
      <c r="EC200" s="164" t="n">
        <v>0.66</v>
      </c>
      <c r="ED200" s="164" t="n">
        <v>0.58</v>
      </c>
      <c r="EE200" s="164" t="n">
        <v>0.47</v>
      </c>
      <c r="EF200" s="142" t="n">
        <v>0.36</v>
      </c>
      <c r="EG200" s="302"/>
      <c r="EH200" s="176" t="n">
        <v>21</v>
      </c>
      <c r="EI200" s="176" t="n">
        <v>64</v>
      </c>
      <c r="EJ200" s="13" t="n">
        <v>58</v>
      </c>
      <c r="EP200" s="11" t="n">
        <v>4.77</v>
      </c>
      <c r="EQ200" s="0" t="n">
        <v>76</v>
      </c>
      <c r="ER200" s="0" t="n">
        <v>56</v>
      </c>
    </row>
    <row r="201" s="5" customFormat="true" ht="15" hidden="false" customHeight="true" outlineLevel="0" collapsed="false">
      <c r="A201" s="180" t="n">
        <v>2018</v>
      </c>
      <c r="B201" s="181" t="s">
        <v>213</v>
      </c>
      <c r="C201" s="182"/>
      <c r="D201" s="288"/>
      <c r="E201" s="204"/>
      <c r="F201" s="204"/>
      <c r="G201" s="204"/>
      <c r="H201" s="204"/>
      <c r="I201" s="204"/>
      <c r="J201" s="204"/>
      <c r="K201" s="204"/>
      <c r="L201" s="204"/>
      <c r="M201" s="7"/>
      <c r="N201" s="7"/>
      <c r="O201" s="11"/>
      <c r="P201" s="11"/>
      <c r="Q201" s="204"/>
      <c r="R201" s="7"/>
      <c r="S201" s="204"/>
      <c r="T201" s="204" t="n">
        <f aca="false">SUM(T200,T199,T197,T196,T195,T194,T193,T192,T191,T190)</f>
        <v>569225</v>
      </c>
      <c r="U201" s="277" t="n">
        <v>0.0221265756071852</v>
      </c>
      <c r="V201" s="277" t="n">
        <v>0.295974351091396</v>
      </c>
      <c r="W201" s="277" t="n">
        <v>0.216220299530063</v>
      </c>
      <c r="X201" s="277" t="n">
        <v>0.183240370679433</v>
      </c>
      <c r="Y201" s="277" t="n">
        <v>0.0797540515613334</v>
      </c>
      <c r="Z201" s="277" t="n">
        <v>0.681899073301419</v>
      </c>
      <c r="AA201" s="277" t="n">
        <v>0.23368966577364</v>
      </c>
      <c r="AB201" s="277" t="n">
        <v>0.00915806579120734</v>
      </c>
      <c r="AC201" s="277" t="n">
        <v>0.0111959242830164</v>
      </c>
      <c r="AD201" s="277" t="n">
        <v>0.00848697790855988</v>
      </c>
      <c r="AE201" s="277" t="n">
        <v>0.112115595766173</v>
      </c>
      <c r="AF201" s="277" t="n">
        <v>0.273094119197154</v>
      </c>
      <c r="AG201" s="277" t="n">
        <v>0.0341587245816681</v>
      </c>
      <c r="AH201" s="211" t="n">
        <v>0.019853309324081</v>
      </c>
      <c r="AI201" s="143" t="n">
        <v>0.0476630506390267</v>
      </c>
      <c r="AJ201" s="143" t="n">
        <v>0.0825139443980851</v>
      </c>
      <c r="AK201" s="143" t="n">
        <v>0.457033686152225</v>
      </c>
      <c r="AL201" s="143" t="n">
        <v>0.297848829548948</v>
      </c>
      <c r="AM201" s="143" t="n">
        <v>0.0874592647898458</v>
      </c>
      <c r="AN201" s="144" t="n">
        <v>0.00762791514778866</v>
      </c>
      <c r="AO201" s="142" t="n">
        <v>0.124583424832008</v>
      </c>
      <c r="AP201" s="204"/>
      <c r="AQ201" s="209"/>
      <c r="AR201" s="209"/>
      <c r="AS201" s="204"/>
      <c r="AT201" s="204"/>
      <c r="AU201" s="204"/>
      <c r="AV201" s="204"/>
      <c r="AW201" s="7"/>
      <c r="AX201" s="11"/>
      <c r="AY201" s="11"/>
      <c r="AZ201" s="148"/>
      <c r="BA201" s="308"/>
      <c r="BB201" s="213" t="n">
        <v>20089.0146512388</v>
      </c>
      <c r="BC201" s="11"/>
      <c r="BD201" s="11"/>
      <c r="BE201" s="11"/>
      <c r="BF201" s="11"/>
      <c r="BG201" s="11"/>
      <c r="BH201" s="204"/>
      <c r="BI201" s="204"/>
      <c r="BJ201" s="7"/>
      <c r="BK201" s="11"/>
      <c r="BL201" s="11"/>
      <c r="BM201" s="7"/>
      <c r="BN201" s="7"/>
      <c r="BO201" s="11"/>
      <c r="BP201" s="11"/>
      <c r="BQ201" s="11"/>
      <c r="BR201" s="11"/>
      <c r="BS201" s="11"/>
      <c r="BT201" s="204"/>
      <c r="BU201" s="204"/>
      <c r="BV201" s="278" t="n">
        <v>119.8</v>
      </c>
      <c r="BW201" s="5" t="n">
        <f aca="false">BW190+BW191+BW192+BW193+BW194+BW195+BW196+BW197+BW199+BW200</f>
        <v>1557430</v>
      </c>
      <c r="BX201" s="294" t="n">
        <v>1162.6</v>
      </c>
      <c r="BY201" s="265"/>
      <c r="BZ201" s="176"/>
      <c r="CA201" s="278"/>
      <c r="CB201" s="204"/>
      <c r="CC201" s="204"/>
      <c r="CD201" s="204"/>
      <c r="CE201" s="274" t="n">
        <v>0.0506231419710677</v>
      </c>
      <c r="CF201" s="274" t="n">
        <v>0.076635225981264</v>
      </c>
      <c r="CG201" s="274" t="n">
        <v>0.0242970791624664</v>
      </c>
      <c r="CH201" s="274" t="n">
        <v>0.0157451699273804</v>
      </c>
      <c r="CI201" s="274" t="n">
        <v>0.031598851954823</v>
      </c>
      <c r="CJ201" s="274" t="n">
        <v>0.0385680255292373</v>
      </c>
      <c r="CK201" s="274" t="n">
        <v>0.0582112839742396</v>
      </c>
      <c r="CL201" s="274" t="n">
        <v>0.0604926064092768</v>
      </c>
      <c r="CM201" s="274" t="n">
        <v>0.0546445105076954</v>
      </c>
      <c r="CN201" s="274" t="n">
        <v>0.0635964377211175</v>
      </c>
      <c r="CO201" s="274" t="n">
        <v>0.0834072799419557</v>
      </c>
      <c r="CP201" s="274" t="n">
        <v>0.0933563627257726</v>
      </c>
      <c r="CQ201" s="274" t="n">
        <v>0.0818585747031969</v>
      </c>
      <c r="CR201" s="274" t="n">
        <v>0.119447422998144</v>
      </c>
      <c r="CS201" s="274" t="n">
        <v>0.581479103394695</v>
      </c>
      <c r="CT201" s="214"/>
      <c r="CU201" s="204"/>
      <c r="CV201" s="274" t="n">
        <v>0.0430439891359483</v>
      </c>
      <c r="CW201" s="204"/>
      <c r="CX201" s="204"/>
      <c r="CY201" s="204"/>
      <c r="CZ201" s="204"/>
      <c r="DA201" s="204"/>
      <c r="DB201" s="204"/>
      <c r="DC201" s="204"/>
      <c r="DD201" s="204"/>
      <c r="DE201" s="204"/>
      <c r="DF201" s="204"/>
      <c r="DG201" s="204"/>
      <c r="DT201" s="242"/>
      <c r="DU201" s="242"/>
      <c r="DV201" s="242"/>
      <c r="DW201" s="6"/>
      <c r="DX201" s="6"/>
      <c r="DY201" s="142" t="n">
        <v>0.947</v>
      </c>
      <c r="DZ201" s="174"/>
      <c r="EA201" s="169"/>
      <c r="EB201" s="169"/>
      <c r="EC201" s="169"/>
      <c r="ED201" s="169"/>
      <c r="EE201" s="169"/>
      <c r="EF201" s="170"/>
      <c r="EH201" s="280" t="n">
        <f aca="false">AVERAGE(EH190:EH197,EH199:EH200)</f>
        <v>16.3</v>
      </c>
      <c r="EI201" s="280" t="n">
        <f aca="false">AVERAGE(EI190:EI197,EI199:EI200)</f>
        <v>51.7</v>
      </c>
      <c r="EJ201" s="280" t="n">
        <f aca="false">AVERAGE(EJ190:EJ197,EJ199:EJ200)</f>
        <v>28.2</v>
      </c>
      <c r="EN201" s="6"/>
      <c r="EP201" s="11" t="n">
        <v>5.81</v>
      </c>
      <c r="EQ201" s="5" t="n">
        <v>67</v>
      </c>
      <c r="ER201" s="5" t="n">
        <v>60.2</v>
      </c>
    </row>
    <row r="202" s="125" customFormat="true" ht="15" hidden="false" customHeight="true" outlineLevel="0" collapsed="false">
      <c r="A202" s="79" t="n">
        <v>2019</v>
      </c>
      <c r="B202" s="80" t="s">
        <v>200</v>
      </c>
      <c r="C202" s="281"/>
      <c r="D202" s="282"/>
      <c r="E202" s="205"/>
      <c r="F202" s="205"/>
      <c r="G202" s="205"/>
      <c r="H202" s="205"/>
      <c r="I202" s="205"/>
      <c r="J202" s="205"/>
      <c r="K202" s="205"/>
      <c r="L202" s="205"/>
      <c r="M202" s="85"/>
      <c r="N202" s="85"/>
      <c r="O202" s="122"/>
      <c r="P202" s="122"/>
      <c r="Q202" s="205"/>
      <c r="R202" s="85"/>
      <c r="S202" s="205"/>
      <c r="T202" s="205" t="n">
        <v>33407262</v>
      </c>
      <c r="U202" s="95" t="n">
        <v>0.0075642535446335</v>
      </c>
      <c r="V202" s="95" t="n">
        <v>0.283008796111456</v>
      </c>
      <c r="W202" s="95" t="n">
        <v>0.226254519152153</v>
      </c>
      <c r="X202" s="95" t="n">
        <v>0.209606552012553</v>
      </c>
      <c r="Y202" s="95" t="n">
        <v>0.056754276959303</v>
      </c>
      <c r="Z202" s="95" t="n">
        <v>0.709377320416142</v>
      </c>
      <c r="AA202" s="95" t="n">
        <v>0.222691671050444</v>
      </c>
      <c r="AB202" s="95" t="n">
        <v>0.0339844672095546</v>
      </c>
      <c r="AC202" s="95" t="n">
        <v>0.0287668292001901</v>
      </c>
      <c r="AD202" s="95" t="n">
        <v>0.00828831767176849</v>
      </c>
      <c r="AE202" s="95" t="n">
        <v>0.138438762206852</v>
      </c>
      <c r="AF202" s="95" t="n">
        <v>0.241032383917006</v>
      </c>
      <c r="AG202" s="95" t="n">
        <v>0.0361748891603269</v>
      </c>
      <c r="AH202" s="207" t="n">
        <v>0.0218107069055824</v>
      </c>
      <c r="AI202" s="95" t="n">
        <v>0.076543537150695</v>
      </c>
      <c r="AJ202" s="95" t="n">
        <v>0.107217885739933</v>
      </c>
      <c r="AK202" s="95" t="n">
        <v>0.446106987157463</v>
      </c>
      <c r="AL202" s="95" t="n">
        <v>0.263975329675326</v>
      </c>
      <c r="AM202" s="95" t="n">
        <v>0.0733742861058174</v>
      </c>
      <c r="AN202" s="96" t="n">
        <v>0.0109711774643489</v>
      </c>
      <c r="AO202" s="96" t="n">
        <v>0.168053520818318</v>
      </c>
      <c r="AP202" s="205"/>
      <c r="AQ202" s="209"/>
      <c r="AR202" s="209"/>
      <c r="AS202" s="205"/>
      <c r="AT202" s="205"/>
      <c r="AU202" s="205"/>
      <c r="AV202" s="205"/>
      <c r="AW202" s="85"/>
      <c r="AX202" s="122"/>
      <c r="AY202" s="122"/>
      <c r="AZ202" s="100"/>
      <c r="BA202" s="122"/>
      <c r="BB202" s="122"/>
      <c r="BC202" s="122"/>
      <c r="BD202" s="122"/>
      <c r="BE202" s="122"/>
      <c r="BF202" s="122"/>
      <c r="BG202" s="122"/>
      <c r="BH202" s="205"/>
      <c r="BI202" s="205"/>
      <c r="BJ202" s="85"/>
      <c r="BK202" s="122"/>
      <c r="BL202" s="122"/>
      <c r="BM202" s="85"/>
      <c r="BN202" s="85"/>
      <c r="BO202" s="122"/>
      <c r="BP202" s="122"/>
      <c r="BQ202" s="122"/>
      <c r="BR202" s="122"/>
      <c r="BS202" s="122"/>
      <c r="BT202" s="205"/>
      <c r="BU202" s="205"/>
      <c r="BV202" s="268"/>
      <c r="BW202" s="205"/>
      <c r="BX202" s="122" t="n">
        <v>81533</v>
      </c>
      <c r="BY202" s="267"/>
      <c r="BZ202" s="103"/>
      <c r="CA202" s="268"/>
      <c r="CB202" s="205"/>
      <c r="CC202" s="205"/>
      <c r="CD202" s="205"/>
      <c r="CE202" s="205"/>
      <c r="CF202" s="205"/>
      <c r="CG202" s="205"/>
      <c r="CH202" s="205"/>
      <c r="CI202" s="205"/>
      <c r="CJ202" s="205"/>
      <c r="CK202" s="205"/>
      <c r="CL202" s="205"/>
      <c r="CM202" s="205"/>
      <c r="CN202" s="205"/>
      <c r="CO202" s="205"/>
      <c r="CP202" s="205"/>
      <c r="CQ202" s="205"/>
      <c r="CR202" s="205"/>
      <c r="CS202" s="205"/>
      <c r="CT202" s="309"/>
      <c r="CU202" s="205"/>
      <c r="CV202" s="205"/>
      <c r="CW202" s="205"/>
      <c r="CX202" s="205"/>
      <c r="CY202" s="205"/>
      <c r="CZ202" s="205"/>
      <c r="DA202" s="205"/>
      <c r="DB202" s="205"/>
      <c r="DC202" s="205"/>
      <c r="DD202" s="205"/>
      <c r="DE202" s="205"/>
      <c r="DF202" s="205"/>
      <c r="DG202" s="205"/>
      <c r="DT202" s="298"/>
      <c r="DU202" s="298"/>
      <c r="DV202" s="298"/>
      <c r="DW202" s="298"/>
      <c r="DX202" s="298" t="n">
        <v>914.5</v>
      </c>
      <c r="EN202" s="269"/>
      <c r="EP202" s="205"/>
    </row>
    <row r="203" customFormat="false" ht="15" hidden="false" customHeight="true" outlineLevel="0" collapsed="false">
      <c r="A203" s="180" t="n">
        <v>2019</v>
      </c>
      <c r="B203" s="2" t="s">
        <v>201</v>
      </c>
      <c r="C203" s="182"/>
      <c r="D203" s="288"/>
      <c r="E203" s="209"/>
      <c r="F203" s="209"/>
      <c r="G203" s="204"/>
      <c r="H203" s="209"/>
      <c r="I203" s="209"/>
      <c r="J203" s="209"/>
      <c r="K203" s="209"/>
      <c r="L203" s="209"/>
      <c r="M203" s="7"/>
      <c r="O203" s="11"/>
      <c r="P203" s="11"/>
      <c r="Q203" s="209"/>
      <c r="R203" s="7"/>
      <c r="S203" s="204"/>
      <c r="T203" s="209" t="n">
        <v>854164</v>
      </c>
      <c r="U203" s="156" t="n">
        <v>0.0235235856346088</v>
      </c>
      <c r="V203" s="156" t="n">
        <v>0.245308863403281</v>
      </c>
      <c r="W203" s="156" t="n">
        <v>0.165614565821084</v>
      </c>
      <c r="X203" s="156" t="n">
        <v>0.136037107628043</v>
      </c>
      <c r="Y203" s="156" t="n">
        <v>0.0796942975821973</v>
      </c>
      <c r="Z203" s="156" t="n">
        <v>0.73116755096211</v>
      </c>
      <c r="AA203" s="156" t="n">
        <v>0.242927587676371</v>
      </c>
      <c r="AB203" s="156" t="n">
        <v>0.0145124355510183</v>
      </c>
      <c r="AC203" s="156" t="n">
        <v>0.0140172144927672</v>
      </c>
      <c r="AD203" s="156" t="n">
        <v>0.010054275291396</v>
      </c>
      <c r="AE203" s="156" t="n">
        <v>0.123785362061618</v>
      </c>
      <c r="AF203" s="156" t="n">
        <v>0.288548803274313</v>
      </c>
      <c r="AG203" s="156" t="n">
        <v>0.0373218726146267</v>
      </c>
      <c r="AH203" s="211" t="n">
        <v>0.0192246453842588</v>
      </c>
      <c r="AI203" s="143" t="n">
        <v>0.0527978233688144</v>
      </c>
      <c r="AJ203" s="143" t="n">
        <v>0.0764993607784922</v>
      </c>
      <c r="AK203" s="143" t="n">
        <v>0.462905250045659</v>
      </c>
      <c r="AL203" s="143" t="n">
        <v>0.290098856893992</v>
      </c>
      <c r="AM203" s="143" t="n">
        <v>0.0886738378110059</v>
      </c>
      <c r="AN203" s="144" t="n">
        <v>0.00980022571777785</v>
      </c>
      <c r="AO203" s="144" t="n">
        <v>0.135145007281974</v>
      </c>
      <c r="AP203" s="209"/>
      <c r="AQ203" s="209"/>
      <c r="AR203" s="209"/>
      <c r="AS203" s="209"/>
      <c r="AT203" s="209"/>
      <c r="AU203" s="209"/>
      <c r="AV203" s="209"/>
      <c r="AW203" s="7"/>
      <c r="AX203" s="11"/>
      <c r="AY203" s="11"/>
      <c r="AZ203" s="148"/>
      <c r="BA203" s="11"/>
      <c r="BC203" s="11"/>
      <c r="BD203" s="11"/>
      <c r="BE203" s="11"/>
      <c r="BF203" s="11"/>
      <c r="BG203" s="11"/>
      <c r="BH203" s="209"/>
      <c r="BI203" s="209"/>
      <c r="BJ203" s="7"/>
      <c r="BK203" s="11"/>
      <c r="BL203" s="11"/>
      <c r="BM203" s="7"/>
      <c r="BN203" s="7"/>
      <c r="BO203" s="11"/>
      <c r="BP203" s="11"/>
      <c r="BQ203" s="11"/>
      <c r="BR203" s="11"/>
      <c r="BS203" s="11"/>
      <c r="BT203" s="204"/>
      <c r="BU203" s="204"/>
      <c r="BV203" s="272"/>
      <c r="BW203" s="209"/>
      <c r="BX203" s="11" t="n">
        <v>2460.3</v>
      </c>
      <c r="BY203" s="264"/>
      <c r="BZ203" s="161"/>
      <c r="CA203" s="272"/>
      <c r="CB203" s="209"/>
      <c r="CC203" s="209"/>
      <c r="CD203" s="209"/>
      <c r="CE203" s="209"/>
      <c r="CF203" s="209"/>
      <c r="CG203" s="209"/>
      <c r="CH203" s="209"/>
      <c r="CI203" s="209"/>
      <c r="CJ203" s="209"/>
      <c r="CK203" s="209"/>
      <c r="CL203" s="209"/>
      <c r="CM203" s="209"/>
      <c r="CN203" s="209"/>
      <c r="CO203" s="209"/>
      <c r="CP203" s="209"/>
      <c r="CQ203" s="209"/>
      <c r="CR203" s="209"/>
      <c r="CS203" s="209"/>
      <c r="CT203" s="310"/>
      <c r="CU203" s="209"/>
      <c r="CV203" s="209"/>
      <c r="CW203" s="209"/>
      <c r="CX203" s="209"/>
      <c r="CY203" s="209"/>
      <c r="CZ203" s="209"/>
      <c r="DA203" s="209"/>
      <c r="DB203" s="209"/>
      <c r="DC203" s="209"/>
      <c r="DD203" s="209"/>
      <c r="DE203" s="209"/>
      <c r="DF203" s="209"/>
      <c r="DG203" s="209"/>
      <c r="DT203" s="301"/>
      <c r="DU203" s="301"/>
      <c r="DV203" s="301"/>
      <c r="DW203" s="301"/>
      <c r="DX203" s="301"/>
      <c r="EP203" s="209"/>
    </row>
    <row r="204" customFormat="false" ht="15" hidden="false" customHeight="true" outlineLevel="0" collapsed="false">
      <c r="A204" s="180" t="n">
        <v>2019</v>
      </c>
      <c r="B204" s="2" t="s">
        <v>202</v>
      </c>
      <c r="C204" s="182"/>
      <c r="D204" s="288"/>
      <c r="E204" s="209"/>
      <c r="F204" s="209"/>
      <c r="G204" s="204"/>
      <c r="H204" s="209"/>
      <c r="I204" s="209"/>
      <c r="J204" s="209"/>
      <c r="K204" s="209"/>
      <c r="L204" s="209"/>
      <c r="M204" s="7"/>
      <c r="O204" s="11"/>
      <c r="P204" s="11"/>
      <c r="Q204" s="209"/>
      <c r="R204" s="7"/>
      <c r="S204" s="204"/>
      <c r="T204" s="209" t="n">
        <v>46162</v>
      </c>
      <c r="U204" s="156" t="n">
        <v>0.00344439149083662</v>
      </c>
      <c r="V204" s="156" t="n">
        <v>0.113968198951519</v>
      </c>
      <c r="W204" s="156" t="n">
        <v>0.0611975217711538</v>
      </c>
      <c r="X204" s="156" t="n">
        <v>0.0302413240327542</v>
      </c>
      <c r="Y204" s="156" t="n">
        <v>0.0527706771803648</v>
      </c>
      <c r="Z204" s="156" t="n">
        <v>0.882587409557645</v>
      </c>
      <c r="AA204" s="156" t="n">
        <v>0.221459208873099</v>
      </c>
      <c r="AB204" s="156" t="n">
        <v>0.0190199731380789</v>
      </c>
      <c r="AC204" s="156" t="n">
        <v>0.019063298817209</v>
      </c>
      <c r="AD204" s="156" t="n">
        <v>0.0107664312638101</v>
      </c>
      <c r="AE204" s="156" t="n">
        <v>0.190329708418179</v>
      </c>
      <c r="AF204" s="156" t="n">
        <v>0.375135392747281</v>
      </c>
      <c r="AG204" s="156" t="n">
        <v>0.046813396299987</v>
      </c>
      <c r="AH204" s="211" t="n">
        <v>0.017070317577228</v>
      </c>
      <c r="AI204" s="143" t="n">
        <v>0.0525107231055847</v>
      </c>
      <c r="AJ204" s="143" t="n">
        <v>0.076556475022746</v>
      </c>
      <c r="AK204" s="143" t="n">
        <v>0.454919630865214</v>
      </c>
      <c r="AL204" s="143" t="n">
        <v>0.293098219314588</v>
      </c>
      <c r="AM204" s="143" t="n">
        <v>0.0952298427277848</v>
      </c>
      <c r="AN204" s="144" t="n">
        <v>0.010614791386855</v>
      </c>
      <c r="AO204" s="144" t="n">
        <v>0.171158095403145</v>
      </c>
      <c r="AP204" s="209"/>
      <c r="AQ204" s="209"/>
      <c r="AR204" s="209"/>
      <c r="AS204" s="209"/>
      <c r="AT204" s="209"/>
      <c r="AU204" s="209"/>
      <c r="AV204" s="209"/>
      <c r="AW204" s="7"/>
      <c r="AX204" s="11"/>
      <c r="AY204" s="11"/>
      <c r="AZ204" s="148"/>
      <c r="BA204" s="11"/>
      <c r="BC204" s="11"/>
      <c r="BD204" s="11"/>
      <c r="BE204" s="11"/>
      <c r="BF204" s="11"/>
      <c r="BG204" s="11"/>
      <c r="BH204" s="209"/>
      <c r="BI204" s="209"/>
      <c r="BJ204" s="7"/>
      <c r="BK204" s="11"/>
      <c r="BL204" s="11"/>
      <c r="BM204" s="7"/>
      <c r="BN204" s="7"/>
      <c r="BO204" s="11"/>
      <c r="BP204" s="11"/>
      <c r="BQ204" s="11"/>
      <c r="BR204" s="11"/>
      <c r="BS204" s="11"/>
      <c r="BT204" s="204"/>
      <c r="BU204" s="204"/>
      <c r="BV204" s="272"/>
      <c r="BW204" s="209"/>
      <c r="BX204" s="11" t="n">
        <v>98.6</v>
      </c>
      <c r="BY204" s="264"/>
      <c r="BZ204" s="161"/>
      <c r="CA204" s="272"/>
      <c r="CB204" s="209"/>
      <c r="CC204" s="209"/>
      <c r="CD204" s="209"/>
      <c r="CE204" s="209"/>
      <c r="CF204" s="209"/>
      <c r="CG204" s="209"/>
      <c r="CH204" s="209"/>
      <c r="CI204" s="209"/>
      <c r="CJ204" s="209"/>
      <c r="CK204" s="209"/>
      <c r="CL204" s="209"/>
      <c r="CM204" s="209"/>
      <c r="CN204" s="209"/>
      <c r="CO204" s="209"/>
      <c r="CP204" s="209"/>
      <c r="CQ204" s="209"/>
      <c r="CR204" s="209"/>
      <c r="CS204" s="209"/>
      <c r="CT204" s="310"/>
      <c r="CU204" s="209"/>
      <c r="CV204" s="209"/>
      <c r="CW204" s="209"/>
      <c r="CX204" s="209"/>
      <c r="CY204" s="209"/>
      <c r="CZ204" s="209"/>
      <c r="DA204" s="209"/>
      <c r="DB204" s="209"/>
      <c r="DC204" s="209"/>
      <c r="DD204" s="209"/>
      <c r="DE204" s="209"/>
      <c r="DF204" s="209"/>
      <c r="DG204" s="209"/>
      <c r="DT204" s="311"/>
      <c r="DU204" s="311"/>
      <c r="DV204" s="311"/>
      <c r="DW204" s="311"/>
      <c r="DX204" s="311" t="n">
        <v>955.9</v>
      </c>
      <c r="EP204" s="0" t="n">
        <v>5.93</v>
      </c>
    </row>
    <row r="205" customFormat="false" ht="15" hidden="false" customHeight="true" outlineLevel="0" collapsed="false">
      <c r="A205" s="180" t="n">
        <v>2019</v>
      </c>
      <c r="B205" s="2" t="s">
        <v>203</v>
      </c>
      <c r="C205" s="182"/>
      <c r="D205" s="288"/>
      <c r="E205" s="209"/>
      <c r="F205" s="209"/>
      <c r="G205" s="204"/>
      <c r="H205" s="209"/>
      <c r="I205" s="209"/>
      <c r="J205" s="209"/>
      <c r="K205" s="209"/>
      <c r="L205" s="209"/>
      <c r="M205" s="7"/>
      <c r="O205" s="11"/>
      <c r="P205" s="11"/>
      <c r="Q205" s="209"/>
      <c r="R205" s="7"/>
      <c r="S205" s="204"/>
      <c r="T205" s="209" t="n">
        <v>28703</v>
      </c>
      <c r="U205" s="156" t="n">
        <v>0.0050168971884472</v>
      </c>
      <c r="V205" s="156" t="n">
        <v>0.116538340939971</v>
      </c>
      <c r="W205" s="156" t="n">
        <v>0.05880918370902</v>
      </c>
      <c r="X205" s="156" t="n">
        <v>0.0386719158276138</v>
      </c>
      <c r="Y205" s="156" t="n">
        <v>0.0577291572309515</v>
      </c>
      <c r="Z205" s="156" t="n">
        <v>0.878444761871582</v>
      </c>
      <c r="AA205" s="156" t="n">
        <v>0.171201616555761</v>
      </c>
      <c r="AB205" s="156" t="n">
        <v>0.0181862523081211</v>
      </c>
      <c r="AC205" s="156" t="n">
        <v>0.0131693551196739</v>
      </c>
      <c r="AD205" s="156" t="n">
        <v>0.0121590077692227</v>
      </c>
      <c r="AE205" s="156" t="n">
        <v>0.224889384384907</v>
      </c>
      <c r="AF205" s="156" t="n">
        <v>0.396195519632094</v>
      </c>
      <c r="AG205" s="156" t="n">
        <v>0.0426436261018012</v>
      </c>
      <c r="AH205" s="211" t="n">
        <v>0.0158171619691322</v>
      </c>
      <c r="AI205" s="143" t="n">
        <v>0.0513186774901578</v>
      </c>
      <c r="AJ205" s="143" t="n">
        <v>0.0718740201372679</v>
      </c>
      <c r="AK205" s="143" t="n">
        <v>0.445667700240393</v>
      </c>
      <c r="AL205" s="143" t="n">
        <v>0.302442253422987</v>
      </c>
      <c r="AM205" s="143" t="n">
        <v>0.102079921959377</v>
      </c>
      <c r="AN205" s="144" t="n">
        <v>0.0108002647806849</v>
      </c>
      <c r="AO205" s="144" t="n">
        <v>0.15716127234087</v>
      </c>
      <c r="AP205" s="209"/>
      <c r="AQ205" s="209"/>
      <c r="AR205" s="209"/>
      <c r="AS205" s="209"/>
      <c r="AT205" s="209"/>
      <c r="AU205" s="209"/>
      <c r="AV205" s="209"/>
      <c r="AW205" s="7"/>
      <c r="AX205" s="11"/>
      <c r="AY205" s="11"/>
      <c r="AZ205" s="148"/>
      <c r="BA205" s="11"/>
      <c r="BC205" s="11"/>
      <c r="BD205" s="11"/>
      <c r="BE205" s="11"/>
      <c r="BF205" s="11"/>
      <c r="BG205" s="11"/>
      <c r="BH205" s="209"/>
      <c r="BI205" s="209"/>
      <c r="BJ205" s="7"/>
      <c r="BK205" s="11"/>
      <c r="BL205" s="11"/>
      <c r="BM205" s="7"/>
      <c r="BN205" s="7"/>
      <c r="BO205" s="11"/>
      <c r="BP205" s="11"/>
      <c r="BQ205" s="11"/>
      <c r="BR205" s="11"/>
      <c r="BS205" s="11"/>
      <c r="BT205" s="204"/>
      <c r="BU205" s="204"/>
      <c r="BV205" s="272"/>
      <c r="BW205" s="209"/>
      <c r="BX205" s="11" t="n">
        <v>56.5</v>
      </c>
      <c r="BY205" s="264"/>
      <c r="BZ205" s="161"/>
      <c r="CA205" s="272"/>
      <c r="CB205" s="209"/>
      <c r="CC205" s="209"/>
      <c r="CD205" s="209"/>
      <c r="CE205" s="209"/>
      <c r="CF205" s="209"/>
      <c r="CG205" s="209"/>
      <c r="CH205" s="209"/>
      <c r="CI205" s="209"/>
      <c r="CJ205" s="209"/>
      <c r="CK205" s="209"/>
      <c r="CL205" s="209"/>
      <c r="CM205" s="209"/>
      <c r="CN205" s="209"/>
      <c r="CO205" s="209"/>
      <c r="CP205" s="209"/>
      <c r="CQ205" s="209"/>
      <c r="CR205" s="209"/>
      <c r="CS205" s="209"/>
      <c r="CT205" s="310"/>
      <c r="CU205" s="209"/>
      <c r="CV205" s="209"/>
      <c r="CW205" s="209"/>
      <c r="CX205" s="209"/>
      <c r="CY205" s="209"/>
      <c r="CZ205" s="209"/>
      <c r="DA205" s="209"/>
      <c r="DB205" s="209"/>
      <c r="DC205" s="209"/>
      <c r="DD205" s="209"/>
      <c r="DE205" s="209"/>
      <c r="DF205" s="209"/>
      <c r="DG205" s="209"/>
      <c r="DX205" s="0" t="n">
        <v>929.5</v>
      </c>
      <c r="EP205" s="0" t="n">
        <v>5.64</v>
      </c>
    </row>
    <row r="206" customFormat="false" ht="15" hidden="false" customHeight="true" outlineLevel="0" collapsed="false">
      <c r="A206" s="180" t="n">
        <v>2019</v>
      </c>
      <c r="B206" s="2" t="s">
        <v>204</v>
      </c>
      <c r="C206" s="182"/>
      <c r="D206" s="288"/>
      <c r="E206" s="209"/>
      <c r="F206" s="209"/>
      <c r="G206" s="204"/>
      <c r="H206" s="209"/>
      <c r="I206" s="209"/>
      <c r="J206" s="209"/>
      <c r="K206" s="209"/>
      <c r="L206" s="209"/>
      <c r="M206" s="7"/>
      <c r="O206" s="11"/>
      <c r="P206" s="11"/>
      <c r="Q206" s="209"/>
      <c r="R206" s="7"/>
      <c r="S206" s="204"/>
      <c r="T206" s="209" t="n">
        <v>62848</v>
      </c>
      <c r="U206" s="156" t="n">
        <v>0.0328729633401222</v>
      </c>
      <c r="V206" s="156" t="n">
        <v>0.212862780040733</v>
      </c>
      <c r="W206" s="156" t="n">
        <v>0.131730524439919</v>
      </c>
      <c r="X206" s="156" t="n">
        <v>0.111841267820774</v>
      </c>
      <c r="Y206" s="156" t="n">
        <v>0.0811322556008147</v>
      </c>
      <c r="Z206" s="156" t="n">
        <v>0.754264256619145</v>
      </c>
      <c r="AA206" s="156" t="n">
        <v>0.349812245417515</v>
      </c>
      <c r="AB206" s="156" t="n">
        <v>0.00733515784114053</v>
      </c>
      <c r="AC206" s="156" t="n">
        <v>0.0102469450101833</v>
      </c>
      <c r="AD206" s="156" t="n">
        <v>0.00779658859470468</v>
      </c>
      <c r="AE206" s="156" t="n">
        <v>0.132016929735234</v>
      </c>
      <c r="AF206" s="156" t="n">
        <v>0.213324210794297</v>
      </c>
      <c r="AG206" s="156" t="n">
        <v>0.0337321792260692</v>
      </c>
      <c r="AH206" s="211" t="n">
        <v>0.0186640784114053</v>
      </c>
      <c r="AI206" s="143" t="n">
        <v>0.0550534623217923</v>
      </c>
      <c r="AJ206" s="143" t="n">
        <v>0.0789683044806517</v>
      </c>
      <c r="AK206" s="143" t="n">
        <v>0.471136710794297</v>
      </c>
      <c r="AL206" s="143" t="n">
        <v>0.284098141547861</v>
      </c>
      <c r="AM206" s="143" t="n">
        <v>0.0825961048879837</v>
      </c>
      <c r="AN206" s="144" t="n">
        <v>0.00948319755600815</v>
      </c>
      <c r="AO206" s="144" t="n">
        <v>0.123599796334012</v>
      </c>
      <c r="AP206" s="209"/>
      <c r="AQ206" s="209"/>
      <c r="AR206" s="209"/>
      <c r="AS206" s="209"/>
      <c r="AT206" s="209"/>
      <c r="AU206" s="209"/>
      <c r="AV206" s="209"/>
      <c r="AW206" s="7"/>
      <c r="AX206" s="11"/>
      <c r="AY206" s="11"/>
      <c r="AZ206" s="148"/>
      <c r="BA206" s="11"/>
      <c r="BC206" s="11"/>
      <c r="BD206" s="11"/>
      <c r="BE206" s="11"/>
      <c r="BF206" s="11"/>
      <c r="BG206" s="11"/>
      <c r="BH206" s="209"/>
      <c r="BI206" s="209"/>
      <c r="BJ206" s="7"/>
      <c r="BK206" s="11"/>
      <c r="BL206" s="11"/>
      <c r="BM206" s="7"/>
      <c r="BN206" s="7"/>
      <c r="BO206" s="11"/>
      <c r="BP206" s="11"/>
      <c r="BQ206" s="11"/>
      <c r="BR206" s="11"/>
      <c r="BS206" s="11"/>
      <c r="BT206" s="204"/>
      <c r="BU206" s="204"/>
      <c r="BV206" s="272"/>
      <c r="BW206" s="209"/>
      <c r="BX206" s="11" t="n">
        <v>165.2</v>
      </c>
      <c r="BY206" s="264"/>
      <c r="BZ206" s="161"/>
      <c r="CA206" s="272"/>
      <c r="CB206" s="209"/>
      <c r="CC206" s="209"/>
      <c r="CD206" s="209"/>
      <c r="CE206" s="209"/>
      <c r="CF206" s="209"/>
      <c r="CG206" s="209"/>
      <c r="CH206" s="209"/>
      <c r="CI206" s="209"/>
      <c r="CJ206" s="209"/>
      <c r="CK206" s="209"/>
      <c r="CL206" s="209"/>
      <c r="CM206" s="209"/>
      <c r="CN206" s="209"/>
      <c r="CO206" s="209"/>
      <c r="CP206" s="209"/>
      <c r="CQ206" s="209"/>
      <c r="CR206" s="209"/>
      <c r="CS206" s="209"/>
      <c r="CT206" s="310"/>
      <c r="CU206" s="209"/>
      <c r="CV206" s="209"/>
      <c r="CW206" s="209"/>
      <c r="CX206" s="209"/>
      <c r="CY206" s="209"/>
      <c r="CZ206" s="209"/>
      <c r="DA206" s="209"/>
      <c r="DB206" s="209"/>
      <c r="DC206" s="209"/>
      <c r="DD206" s="209"/>
      <c r="DE206" s="209"/>
      <c r="DF206" s="209"/>
      <c r="DG206" s="209"/>
      <c r="DX206" s="0" t="n">
        <v>893</v>
      </c>
      <c r="EP206" s="0" t="n">
        <v>7.44</v>
      </c>
    </row>
    <row r="207" customFormat="false" ht="15" hidden="false" customHeight="true" outlineLevel="0" collapsed="false">
      <c r="A207" s="180" t="n">
        <v>2019</v>
      </c>
      <c r="B207" s="2" t="s">
        <v>205</v>
      </c>
      <c r="C207" s="182"/>
      <c r="D207" s="288"/>
      <c r="E207" s="209"/>
      <c r="F207" s="209"/>
      <c r="G207" s="204"/>
      <c r="H207" s="209"/>
      <c r="I207" s="209"/>
      <c r="J207" s="209"/>
      <c r="K207" s="209"/>
      <c r="L207" s="209"/>
      <c r="M207" s="7"/>
      <c r="O207" s="11"/>
      <c r="P207" s="11"/>
      <c r="Q207" s="209"/>
      <c r="R207" s="7"/>
      <c r="S207" s="204"/>
      <c r="T207" s="209" t="n">
        <v>33399</v>
      </c>
      <c r="U207" s="156" t="n">
        <v>0.0455103446210964</v>
      </c>
      <c r="V207" s="156" t="n">
        <v>0.333872271624899</v>
      </c>
      <c r="W207" s="156" t="n">
        <v>0.247851732087787</v>
      </c>
      <c r="X207" s="156" t="n">
        <v>0.228539776640019</v>
      </c>
      <c r="Y207" s="156" t="n">
        <v>0.0860205395371119</v>
      </c>
      <c r="Z207" s="156" t="n">
        <v>0.620617383754005</v>
      </c>
      <c r="AA207" s="156" t="n">
        <v>0.189945806760681</v>
      </c>
      <c r="AB207" s="156" t="n">
        <v>0.0084733075840594</v>
      </c>
      <c r="AC207" s="156" t="n">
        <v>0.012994401029971</v>
      </c>
      <c r="AD207" s="156" t="n">
        <v>0.00574867511003323</v>
      </c>
      <c r="AE207" s="156" t="n">
        <v>0.076379532321327</v>
      </c>
      <c r="AF207" s="156" t="n">
        <v>0.300937153807</v>
      </c>
      <c r="AG207" s="156" t="n">
        <v>0.0261385071409324</v>
      </c>
      <c r="AH207" s="211" t="n">
        <v>0.0230845234887272</v>
      </c>
      <c r="AI207" s="143" t="n">
        <v>0.0453007575077098</v>
      </c>
      <c r="AJ207" s="143" t="n">
        <v>0.0636546004371388</v>
      </c>
      <c r="AK207" s="143" t="n">
        <v>0.441929399083805</v>
      </c>
      <c r="AL207" s="143" t="n">
        <v>0.318931704542052</v>
      </c>
      <c r="AM207" s="143" t="n">
        <v>0.098715530405102</v>
      </c>
      <c r="AN207" s="144" t="n">
        <v>0.00838348453546513</v>
      </c>
      <c r="AO207" s="144" t="n">
        <v>0.0869187700230546</v>
      </c>
      <c r="AP207" s="209"/>
      <c r="AQ207" s="209"/>
      <c r="AR207" s="209"/>
      <c r="AS207" s="209"/>
      <c r="AT207" s="209"/>
      <c r="AU207" s="209"/>
      <c r="AV207" s="209"/>
      <c r="AW207" s="7"/>
      <c r="AX207" s="11"/>
      <c r="AY207" s="11"/>
      <c r="AZ207" s="148"/>
      <c r="BA207" s="11"/>
      <c r="BC207" s="11"/>
      <c r="BD207" s="11"/>
      <c r="BE207" s="11"/>
      <c r="BF207" s="11"/>
      <c r="BG207" s="11"/>
      <c r="BH207" s="209"/>
      <c r="BI207" s="209"/>
      <c r="BJ207" s="7"/>
      <c r="BK207" s="11"/>
      <c r="BL207" s="11"/>
      <c r="BM207" s="7"/>
      <c r="BN207" s="7"/>
      <c r="BO207" s="11"/>
      <c r="BP207" s="11"/>
      <c r="BQ207" s="11"/>
      <c r="BR207" s="11"/>
      <c r="BS207" s="11"/>
      <c r="BT207" s="204"/>
      <c r="BU207" s="204"/>
      <c r="BV207" s="272"/>
      <c r="BW207" s="209"/>
      <c r="BX207" s="11" t="n">
        <v>101.9</v>
      </c>
      <c r="BY207" s="264"/>
      <c r="BZ207" s="161"/>
      <c r="CA207" s="272"/>
      <c r="CB207" s="209"/>
      <c r="CC207" s="209"/>
      <c r="CD207" s="209"/>
      <c r="CE207" s="209"/>
      <c r="CF207" s="209"/>
      <c r="CG207" s="209"/>
      <c r="CH207" s="209"/>
      <c r="CI207" s="209"/>
      <c r="CJ207" s="209"/>
      <c r="CK207" s="209"/>
      <c r="CL207" s="209"/>
      <c r="CM207" s="209"/>
      <c r="CN207" s="209"/>
      <c r="CO207" s="209"/>
      <c r="CP207" s="209"/>
      <c r="CQ207" s="209"/>
      <c r="CR207" s="209"/>
      <c r="CS207" s="209"/>
      <c r="CT207" s="310"/>
      <c r="CU207" s="209"/>
      <c r="CV207" s="209"/>
      <c r="CW207" s="209"/>
      <c r="CX207" s="209"/>
      <c r="CY207" s="209"/>
      <c r="CZ207" s="209"/>
      <c r="DA207" s="209"/>
      <c r="DB207" s="209"/>
      <c r="DC207" s="209"/>
      <c r="DD207" s="209"/>
      <c r="DE207" s="209"/>
      <c r="DF207" s="209"/>
      <c r="DG207" s="209"/>
      <c r="DX207" s="0" t="n">
        <v>787.7</v>
      </c>
      <c r="EP207" s="0" t="n">
        <v>6.07</v>
      </c>
    </row>
    <row r="208" customFormat="false" ht="15" hidden="false" customHeight="true" outlineLevel="0" collapsed="false">
      <c r="A208" s="180" t="n">
        <v>2019</v>
      </c>
      <c r="B208" s="2" t="s">
        <v>206</v>
      </c>
      <c r="C208" s="182"/>
      <c r="D208" s="288"/>
      <c r="E208" s="209"/>
      <c r="F208" s="209"/>
      <c r="G208" s="204"/>
      <c r="H208" s="209"/>
      <c r="I208" s="209"/>
      <c r="J208" s="209"/>
      <c r="K208" s="209"/>
      <c r="L208" s="209"/>
      <c r="M208" s="7"/>
      <c r="O208" s="11"/>
      <c r="P208" s="11"/>
      <c r="Q208" s="209"/>
      <c r="R208" s="7"/>
      <c r="S208" s="204"/>
      <c r="T208" s="209" t="n">
        <v>41065</v>
      </c>
      <c r="U208" s="156" t="n">
        <v>0.0212102763910873</v>
      </c>
      <c r="V208" s="156" t="n">
        <v>0.352611713137708</v>
      </c>
      <c r="W208" s="156" t="n">
        <v>0.260270303177889</v>
      </c>
      <c r="X208" s="156" t="n">
        <v>0.195446243759893</v>
      </c>
      <c r="Y208" s="156" t="n">
        <v>0.0923414099598198</v>
      </c>
      <c r="Z208" s="156" t="n">
        <v>0.626178010471204</v>
      </c>
      <c r="AA208" s="156" t="n">
        <v>0.196152441251674</v>
      </c>
      <c r="AB208" s="156" t="n">
        <v>0.0108608303908438</v>
      </c>
      <c r="AC208" s="156" t="n">
        <v>0.0122975770120541</v>
      </c>
      <c r="AD208" s="156" t="n">
        <v>0.018385486423962</v>
      </c>
      <c r="AE208" s="156" t="n">
        <v>0.10807256788019</v>
      </c>
      <c r="AF208" s="156" t="n">
        <v>0.246949957384634</v>
      </c>
      <c r="AG208" s="156" t="n">
        <v>0.0334591501278461</v>
      </c>
      <c r="AH208" s="211" t="n">
        <v>0.0213807378546207</v>
      </c>
      <c r="AI208" s="143" t="n">
        <v>0.0468525508340436</v>
      </c>
      <c r="AJ208" s="143" t="n">
        <v>0.0676732010227688</v>
      </c>
      <c r="AK208" s="143" t="n">
        <v>0.453963229027152</v>
      </c>
      <c r="AL208" s="143" t="n">
        <v>0.305223426275417</v>
      </c>
      <c r="AM208" s="143" t="n">
        <v>0.097357847315232</v>
      </c>
      <c r="AN208" s="144" t="n">
        <v>0.00754900767076586</v>
      </c>
      <c r="AO208" s="144" t="n">
        <v>0.1264824059418</v>
      </c>
      <c r="AP208" s="209"/>
      <c r="AQ208" s="209"/>
      <c r="AR208" s="209"/>
      <c r="AS208" s="209"/>
      <c r="AT208" s="209"/>
      <c r="AU208" s="209"/>
      <c r="AV208" s="209"/>
      <c r="AW208" s="7"/>
      <c r="AX208" s="11"/>
      <c r="AY208" s="11"/>
      <c r="AZ208" s="148"/>
      <c r="BA208" s="11"/>
      <c r="BC208" s="11"/>
      <c r="BD208" s="11"/>
      <c r="BE208" s="11"/>
      <c r="BF208" s="11"/>
      <c r="BG208" s="11"/>
      <c r="BH208" s="209"/>
      <c r="BI208" s="209"/>
      <c r="BJ208" s="7"/>
      <c r="BK208" s="11"/>
      <c r="BL208" s="11"/>
      <c r="BM208" s="7"/>
      <c r="BN208" s="7"/>
      <c r="BO208" s="11"/>
      <c r="BP208" s="11"/>
      <c r="BQ208" s="11"/>
      <c r="BR208" s="11"/>
      <c r="BS208" s="11"/>
      <c r="BT208" s="204"/>
      <c r="BU208" s="204"/>
      <c r="BV208" s="272"/>
      <c r="BW208" s="209"/>
      <c r="BX208" s="304" t="n">
        <v>109.4</v>
      </c>
      <c r="BY208" s="264"/>
      <c r="BZ208" s="161"/>
      <c r="CA208" s="272"/>
      <c r="CB208" s="209"/>
      <c r="CC208" s="209"/>
      <c r="CD208" s="209"/>
      <c r="CE208" s="209"/>
      <c r="CF208" s="209"/>
      <c r="CG208" s="209"/>
      <c r="CH208" s="209"/>
      <c r="CI208" s="209"/>
      <c r="CJ208" s="209"/>
      <c r="CK208" s="209"/>
      <c r="CL208" s="209"/>
      <c r="CM208" s="209"/>
      <c r="CN208" s="209"/>
      <c r="CO208" s="209"/>
      <c r="CP208" s="209"/>
      <c r="CQ208" s="209"/>
      <c r="CR208" s="209"/>
      <c r="CS208" s="209"/>
      <c r="CT208" s="310"/>
      <c r="CU208" s="209"/>
      <c r="CV208" s="209"/>
      <c r="CW208" s="209"/>
      <c r="CX208" s="209"/>
      <c r="CY208" s="209"/>
      <c r="CZ208" s="209"/>
      <c r="DA208" s="209"/>
      <c r="DB208" s="209"/>
      <c r="DC208" s="209"/>
      <c r="DD208" s="209"/>
      <c r="DE208" s="209"/>
      <c r="DF208" s="209"/>
      <c r="DG208" s="209"/>
      <c r="DX208" s="0" t="n">
        <v>835.7</v>
      </c>
      <c r="EP208" s="0" t="n">
        <v>5.6</v>
      </c>
    </row>
    <row r="209" customFormat="false" ht="15" hidden="false" customHeight="true" outlineLevel="0" collapsed="false">
      <c r="A209" s="180" t="n">
        <v>2019</v>
      </c>
      <c r="B209" s="2" t="s">
        <v>207</v>
      </c>
      <c r="C209" s="182"/>
      <c r="D209" s="288"/>
      <c r="E209" s="209"/>
      <c r="F209" s="209"/>
      <c r="G209" s="204"/>
      <c r="H209" s="209"/>
      <c r="I209" s="209"/>
      <c r="J209" s="209"/>
      <c r="K209" s="209"/>
      <c r="L209" s="209"/>
      <c r="M209" s="7"/>
      <c r="O209" s="11"/>
      <c r="P209" s="11"/>
      <c r="Q209" s="209"/>
      <c r="R209" s="7"/>
      <c r="S209" s="204"/>
      <c r="T209" s="209" t="n">
        <v>55955</v>
      </c>
      <c r="U209" s="156" t="n">
        <v>0.022625323921008</v>
      </c>
      <c r="V209" s="156" t="n">
        <v>0.299329818604235</v>
      </c>
      <c r="W209" s="156" t="n">
        <v>0.19090340452149</v>
      </c>
      <c r="X209" s="156" t="n">
        <v>0.161951568224466</v>
      </c>
      <c r="Y209" s="156" t="n">
        <v>0.108426414082745</v>
      </c>
      <c r="Z209" s="156" t="n">
        <v>0.678044857474757</v>
      </c>
      <c r="AA209" s="156" t="n">
        <v>0.240890000893575</v>
      </c>
      <c r="AB209" s="156" t="n">
        <v>0.005146993119471</v>
      </c>
      <c r="AC209" s="156" t="n">
        <v>0.00938253954070235</v>
      </c>
      <c r="AD209" s="156" t="n">
        <v>0.00784559020641587</v>
      </c>
      <c r="AE209" s="156" t="n">
        <v>0.0719506746492717</v>
      </c>
      <c r="AF209" s="156" t="n">
        <v>0.308605129121616</v>
      </c>
      <c r="AG209" s="156" t="n">
        <v>0.0342239299437048</v>
      </c>
      <c r="AH209" s="211" t="n">
        <v>0.0156911804128317</v>
      </c>
      <c r="AI209" s="143" t="n">
        <v>0.0494325797515861</v>
      </c>
      <c r="AJ209" s="143" t="n">
        <v>0.07032436779555</v>
      </c>
      <c r="AK209" s="143" t="n">
        <v>0.466893039049236</v>
      </c>
      <c r="AL209" s="143" t="n">
        <v>0.296363148958985</v>
      </c>
      <c r="AM209" s="143" t="n">
        <v>0.0915020999017067</v>
      </c>
      <c r="AN209" s="144" t="n">
        <v>0.00979358413010455</v>
      </c>
      <c r="AO209" s="144" t="n">
        <v>0.115860959699759</v>
      </c>
      <c r="AP209" s="209"/>
      <c r="AQ209" s="209"/>
      <c r="AR209" s="209"/>
      <c r="AS209" s="209"/>
      <c r="AT209" s="209"/>
      <c r="AU209" s="209"/>
      <c r="AV209" s="209"/>
      <c r="AW209" s="7"/>
      <c r="AX209" s="11"/>
      <c r="AY209" s="11"/>
      <c r="AZ209" s="148"/>
      <c r="BA209" s="11"/>
      <c r="BC209" s="11"/>
      <c r="BD209" s="11"/>
      <c r="BE209" s="11"/>
      <c r="BF209" s="11"/>
      <c r="BG209" s="11"/>
      <c r="BH209" s="209"/>
      <c r="BI209" s="209"/>
      <c r="BJ209" s="7"/>
      <c r="BK209" s="11"/>
      <c r="BL209" s="11"/>
      <c r="BM209" s="7"/>
      <c r="BN209" s="7"/>
      <c r="BO209" s="11"/>
      <c r="BP209" s="11"/>
      <c r="BQ209" s="11"/>
      <c r="BR209" s="11"/>
      <c r="BS209" s="11"/>
      <c r="BT209" s="204"/>
      <c r="BU209" s="204"/>
      <c r="BV209" s="272"/>
      <c r="BW209" s="209"/>
      <c r="BX209" s="11" t="n">
        <v>176.4</v>
      </c>
      <c r="BY209" s="264"/>
      <c r="BZ209" s="161"/>
      <c r="CA209" s="272"/>
      <c r="CB209" s="209"/>
      <c r="CC209" s="209"/>
      <c r="CD209" s="209"/>
      <c r="CE209" s="209"/>
      <c r="CF209" s="209"/>
      <c r="CG209" s="209"/>
      <c r="CH209" s="209"/>
      <c r="CI209" s="209"/>
      <c r="CJ209" s="209"/>
      <c r="CK209" s="209"/>
      <c r="CL209" s="209"/>
      <c r="CM209" s="209"/>
      <c r="CN209" s="209"/>
      <c r="CO209" s="209"/>
      <c r="CP209" s="209"/>
      <c r="CQ209" s="209"/>
      <c r="CR209" s="209"/>
      <c r="CS209" s="209"/>
      <c r="CT209" s="310"/>
      <c r="CU209" s="209"/>
      <c r="CV209" s="209"/>
      <c r="CW209" s="209"/>
      <c r="CX209" s="209"/>
      <c r="CY209" s="209"/>
      <c r="CZ209" s="209"/>
      <c r="DA209" s="209"/>
      <c r="DB209" s="209"/>
      <c r="DC209" s="209"/>
      <c r="DD209" s="209"/>
      <c r="DE209" s="209"/>
      <c r="DF209" s="209"/>
      <c r="DG209" s="209"/>
      <c r="DX209" s="0" t="n">
        <v>805.5</v>
      </c>
      <c r="EP209" s="0" t="n">
        <v>6.71</v>
      </c>
    </row>
    <row r="210" customFormat="false" ht="15" hidden="false" customHeight="true" outlineLevel="0" collapsed="false">
      <c r="A210" s="180" t="n">
        <v>2019</v>
      </c>
      <c r="B210" s="2" t="s">
        <v>208</v>
      </c>
      <c r="C210" s="182"/>
      <c r="D210" s="288"/>
      <c r="E210" s="209"/>
      <c r="F210" s="209"/>
      <c r="G210" s="204"/>
      <c r="H210" s="209"/>
      <c r="I210" s="209"/>
      <c r="J210" s="209"/>
      <c r="K210" s="209"/>
      <c r="L210" s="209"/>
      <c r="M210" s="7"/>
      <c r="O210" s="11"/>
      <c r="P210" s="11"/>
      <c r="Q210" s="209"/>
      <c r="R210" s="7"/>
      <c r="S210" s="204"/>
      <c r="T210" s="209" t="n">
        <v>36671</v>
      </c>
      <c r="U210" s="156" t="n">
        <v>0.0284966322161926</v>
      </c>
      <c r="V210" s="156" t="n">
        <v>0.440757001445284</v>
      </c>
      <c r="W210" s="156" t="n">
        <v>0.333042458618527</v>
      </c>
      <c r="X210" s="156" t="n">
        <v>0.181996673120449</v>
      </c>
      <c r="Y210" s="156" t="n">
        <v>0.107714542826757</v>
      </c>
      <c r="Z210" s="156" t="n">
        <v>0.530746366338524</v>
      </c>
      <c r="AA210" s="156" t="n">
        <v>0.189632134384118</v>
      </c>
      <c r="AB210" s="156" t="n">
        <v>0.00460854626271441</v>
      </c>
      <c r="AC210" s="156" t="n">
        <v>0.00594475198385645</v>
      </c>
      <c r="AD210" s="156" t="n">
        <v>0.0101169861743612</v>
      </c>
      <c r="AE210" s="156" t="n">
        <v>0.0574295765045949</v>
      </c>
      <c r="AF210" s="156" t="n">
        <v>0.233017916064465</v>
      </c>
      <c r="AG210" s="156" t="n">
        <v>0.0299964549644133</v>
      </c>
      <c r="AH210" s="211" t="n">
        <v>0.0204793978893403</v>
      </c>
      <c r="AI210" s="143" t="n">
        <v>0.0470398952851027</v>
      </c>
      <c r="AJ210" s="143" t="n">
        <v>0.066728477543563</v>
      </c>
      <c r="AK210" s="143" t="n">
        <v>0.426331433557852</v>
      </c>
      <c r="AL210" s="143" t="n">
        <v>0.324207139156282</v>
      </c>
      <c r="AM210" s="143" t="n">
        <v>0.107360039268087</v>
      </c>
      <c r="AN210" s="144" t="n">
        <v>0.00785361729977366</v>
      </c>
      <c r="AO210" s="144" t="n">
        <v>0.0879441520547572</v>
      </c>
      <c r="AP210" s="209"/>
      <c r="AQ210" s="209"/>
      <c r="AR210" s="209"/>
      <c r="AS210" s="209"/>
      <c r="AT210" s="209"/>
      <c r="AU210" s="209"/>
      <c r="AV210" s="209"/>
      <c r="AW210" s="7"/>
      <c r="AX210" s="11"/>
      <c r="AY210" s="11"/>
      <c r="AZ210" s="148"/>
      <c r="BA210" s="11"/>
      <c r="BC210" s="11"/>
      <c r="BD210" s="11"/>
      <c r="BE210" s="11"/>
      <c r="BF210" s="11"/>
      <c r="BG210" s="11"/>
      <c r="BH210" s="209"/>
      <c r="BI210" s="209"/>
      <c r="BJ210" s="7"/>
      <c r="BK210" s="11"/>
      <c r="BL210" s="11"/>
      <c r="BM210" s="7"/>
      <c r="BN210" s="7"/>
      <c r="BO210" s="11"/>
      <c r="BP210" s="11"/>
      <c r="BQ210" s="11"/>
      <c r="BR210" s="11"/>
      <c r="BS210" s="11"/>
      <c r="BT210" s="204"/>
      <c r="BU210" s="204"/>
      <c r="BV210" s="272"/>
      <c r="BW210" s="209"/>
      <c r="BX210" s="11" t="n">
        <v>112.7</v>
      </c>
      <c r="BY210" s="264"/>
      <c r="BZ210" s="161"/>
      <c r="CA210" s="272"/>
      <c r="CB210" s="209"/>
      <c r="CC210" s="209"/>
      <c r="CD210" s="209"/>
      <c r="CE210" s="209"/>
      <c r="CF210" s="209"/>
      <c r="CG210" s="209"/>
      <c r="CH210" s="209"/>
      <c r="CI210" s="209"/>
      <c r="CJ210" s="209"/>
      <c r="CK210" s="209"/>
      <c r="CL210" s="209"/>
      <c r="CM210" s="209"/>
      <c r="CN210" s="209"/>
      <c r="CO210" s="209"/>
      <c r="CP210" s="209"/>
      <c r="CQ210" s="209"/>
      <c r="CR210" s="209"/>
      <c r="CS210" s="209"/>
      <c r="CT210" s="310"/>
      <c r="CU210" s="209"/>
      <c r="CV210" s="209"/>
      <c r="CW210" s="209"/>
      <c r="CX210" s="209"/>
      <c r="CY210" s="209"/>
      <c r="CZ210" s="209"/>
      <c r="DA210" s="209"/>
      <c r="DB210" s="209"/>
      <c r="DC210" s="209"/>
      <c r="DD210" s="209"/>
      <c r="DE210" s="209"/>
      <c r="DF210" s="209"/>
      <c r="DG210" s="209"/>
      <c r="DX210" s="0" t="n">
        <v>748.7</v>
      </c>
      <c r="EP210" s="0" t="n">
        <v>5.21</v>
      </c>
    </row>
    <row r="211" customFormat="false" ht="15" hidden="false" customHeight="true" outlineLevel="0" collapsed="false">
      <c r="A211" s="180" t="n">
        <v>2019</v>
      </c>
      <c r="B211" s="2" t="s">
        <v>209</v>
      </c>
      <c r="C211" s="182"/>
      <c r="D211" s="288"/>
      <c r="E211" s="209"/>
      <c r="F211" s="209"/>
      <c r="G211" s="204"/>
      <c r="H211" s="209"/>
      <c r="I211" s="209"/>
      <c r="J211" s="209"/>
      <c r="K211" s="209"/>
      <c r="L211" s="209"/>
      <c r="M211" s="7"/>
      <c r="O211" s="11"/>
      <c r="P211" s="11"/>
      <c r="Q211" s="209"/>
      <c r="R211" s="7"/>
      <c r="S211" s="204"/>
      <c r="T211" s="209" t="n">
        <v>64986</v>
      </c>
      <c r="U211" s="156" t="n">
        <v>0.0227895238974548</v>
      </c>
      <c r="V211" s="156" t="n">
        <v>0.318545532884006</v>
      </c>
      <c r="W211" s="156" t="n">
        <v>0.244098728957006</v>
      </c>
      <c r="X211" s="156" t="n">
        <v>0.232911704059336</v>
      </c>
      <c r="Y211" s="156" t="n">
        <v>0.0744468039269997</v>
      </c>
      <c r="Z211" s="156" t="n">
        <v>0.658664943218539</v>
      </c>
      <c r="AA211" s="156" t="n">
        <v>0.322592558397193</v>
      </c>
      <c r="AB211" s="156" t="n">
        <v>0.00401624965377158</v>
      </c>
      <c r="AC211" s="156" t="n">
        <v>0.00857107684732096</v>
      </c>
      <c r="AD211" s="156" t="n">
        <v>0.00850952512848921</v>
      </c>
      <c r="AE211" s="156" t="n">
        <v>0.10800787862001</v>
      </c>
      <c r="AF211" s="156" t="n">
        <v>0.183624165204813</v>
      </c>
      <c r="AG211" s="156" t="n">
        <v>0.0233434893669406</v>
      </c>
      <c r="AH211" s="211" t="n">
        <v>0.0192810759240452</v>
      </c>
      <c r="AI211" s="143" t="n">
        <v>0.0595820638291324</v>
      </c>
      <c r="AJ211" s="143" t="n">
        <v>0.0810790016311205</v>
      </c>
      <c r="AK211" s="143" t="n">
        <v>0.480641984427415</v>
      </c>
      <c r="AL211" s="143" t="n">
        <v>0.272827993721725</v>
      </c>
      <c r="AM211" s="143" t="n">
        <v>0.078032191548949</v>
      </c>
      <c r="AN211" s="144" t="n">
        <v>0.00855568891761302</v>
      </c>
      <c r="AO211" s="144" t="n">
        <v>0.129674083648786</v>
      </c>
      <c r="AP211" s="209"/>
      <c r="AQ211" s="209"/>
      <c r="AR211" s="209"/>
      <c r="AS211" s="209"/>
      <c r="AT211" s="209"/>
      <c r="AU211" s="209"/>
      <c r="AV211" s="209"/>
      <c r="AW211" s="7"/>
      <c r="AX211" s="11"/>
      <c r="AY211" s="11"/>
      <c r="AZ211" s="148"/>
      <c r="BA211" s="11"/>
      <c r="BC211" s="11"/>
      <c r="BD211" s="11"/>
      <c r="BE211" s="11"/>
      <c r="BF211" s="11"/>
      <c r="BG211" s="11"/>
      <c r="BH211" s="209"/>
      <c r="BI211" s="209"/>
      <c r="BJ211" s="7"/>
      <c r="BK211" s="11"/>
      <c r="BL211" s="11"/>
      <c r="BM211" s="7"/>
      <c r="BN211" s="7"/>
      <c r="BO211" s="11"/>
      <c r="BP211" s="11"/>
      <c r="BQ211" s="11"/>
      <c r="BR211" s="11"/>
      <c r="BS211" s="11"/>
      <c r="BT211" s="204"/>
      <c r="BU211" s="204"/>
      <c r="BV211" s="272"/>
      <c r="BW211" s="209"/>
      <c r="BX211" s="11" t="n">
        <v>162.8</v>
      </c>
      <c r="BY211" s="264"/>
      <c r="BZ211" s="161"/>
      <c r="CA211" s="272"/>
      <c r="CB211" s="209"/>
      <c r="CC211" s="209"/>
      <c r="CD211" s="209"/>
      <c r="CE211" s="209"/>
      <c r="CF211" s="209"/>
      <c r="CG211" s="209"/>
      <c r="CH211" s="209"/>
      <c r="CI211" s="209"/>
      <c r="CJ211" s="209"/>
      <c r="CK211" s="209"/>
      <c r="CL211" s="209"/>
      <c r="CM211" s="209"/>
      <c r="CN211" s="209"/>
      <c r="CO211" s="209"/>
      <c r="CP211" s="209"/>
      <c r="CQ211" s="209"/>
      <c r="CR211" s="209"/>
      <c r="CS211" s="209"/>
      <c r="CT211" s="310"/>
      <c r="CU211" s="209"/>
      <c r="CV211" s="209"/>
      <c r="CW211" s="209"/>
      <c r="CX211" s="209"/>
      <c r="CY211" s="209"/>
      <c r="CZ211" s="209"/>
      <c r="DA211" s="209"/>
      <c r="DB211" s="209"/>
      <c r="DC211" s="209"/>
      <c r="DD211" s="209"/>
      <c r="DE211" s="209"/>
      <c r="DF211" s="209"/>
      <c r="DG211" s="209"/>
      <c r="DX211" s="0" t="n">
        <v>883.2</v>
      </c>
      <c r="EP211" s="0" t="n">
        <v>7.11</v>
      </c>
    </row>
    <row r="212" customFormat="false" ht="15" hidden="false" customHeight="true" outlineLevel="0" collapsed="false">
      <c r="A212" s="180" t="n">
        <v>2019</v>
      </c>
      <c r="B212" s="2" t="s">
        <v>210</v>
      </c>
      <c r="C212" s="182"/>
      <c r="D212" s="288"/>
      <c r="E212" s="209"/>
      <c r="F212" s="209"/>
      <c r="G212" s="204"/>
      <c r="H212" s="209"/>
      <c r="I212" s="209"/>
      <c r="J212" s="209"/>
      <c r="K212" s="209"/>
      <c r="L212" s="209"/>
      <c r="M212" s="7"/>
      <c r="O212" s="11"/>
      <c r="P212" s="11"/>
      <c r="Q212" s="209"/>
      <c r="R212" s="7"/>
      <c r="S212" s="204"/>
      <c r="T212" s="209" t="n">
        <v>1617162</v>
      </c>
      <c r="U212" s="156" t="n">
        <v>0.0119202652548106</v>
      </c>
      <c r="V212" s="156" t="n">
        <v>0.284073580754433</v>
      </c>
      <c r="W212" s="156" t="n">
        <v>0.216581888518281</v>
      </c>
      <c r="X212" s="156" t="n">
        <v>0.197946155054348</v>
      </c>
      <c r="Y212" s="156" t="n">
        <v>0.067491692236152</v>
      </c>
      <c r="Z212" s="156" t="n">
        <v>0.704005535623518</v>
      </c>
      <c r="AA212" s="156" t="n">
        <v>0.210572595695422</v>
      </c>
      <c r="AB212" s="156" t="n">
        <v>0.02814745832514</v>
      </c>
      <c r="AC212" s="156" t="n">
        <v>0.0156032605267747</v>
      </c>
      <c r="AD212" s="156" t="n">
        <v>0.0108770797236146</v>
      </c>
      <c r="AE212" s="156" t="n">
        <v>0.13130409940377</v>
      </c>
      <c r="AF212" s="156" t="n">
        <v>0.269521544532953</v>
      </c>
      <c r="AG212" s="156" t="n">
        <v>0.0379794974158433</v>
      </c>
      <c r="AH212" s="211" t="n">
        <v>0.0214864064329981</v>
      </c>
      <c r="AI212" s="143" t="n">
        <v>0.0543297455666161</v>
      </c>
      <c r="AJ212" s="143" t="n">
        <v>0.0852913931937555</v>
      </c>
      <c r="AK212" s="143" t="n">
        <v>0.477143910133926</v>
      </c>
      <c r="AL212" s="143" t="n">
        <v>0.269334179259715</v>
      </c>
      <c r="AM212" s="143" t="n">
        <v>0.0835525445193493</v>
      </c>
      <c r="AN212" s="144" t="n">
        <v>0.0088618208936396</v>
      </c>
      <c r="AO212" s="144" t="n">
        <v>0.174417281632885</v>
      </c>
      <c r="AP212" s="209"/>
      <c r="AQ212" s="209"/>
      <c r="AR212" s="209"/>
      <c r="AS212" s="209"/>
      <c r="AT212" s="209"/>
      <c r="AU212" s="209"/>
      <c r="AV212" s="209"/>
      <c r="AW212" s="7"/>
      <c r="AX212" s="11"/>
      <c r="AY212" s="11"/>
      <c r="AZ212" s="148"/>
      <c r="BA212" s="11"/>
      <c r="BC212" s="11"/>
      <c r="BD212" s="11"/>
      <c r="BE212" s="11"/>
      <c r="BF212" s="11"/>
      <c r="BG212" s="11"/>
      <c r="BH212" s="209"/>
      <c r="BI212" s="209"/>
      <c r="BJ212" s="7"/>
      <c r="BK212" s="11"/>
      <c r="BL212" s="11"/>
      <c r="BM212" s="7"/>
      <c r="BN212" s="7"/>
      <c r="BO212" s="11"/>
      <c r="BP212" s="11"/>
      <c r="BQ212" s="11"/>
      <c r="BR212" s="11"/>
      <c r="BS212" s="11"/>
      <c r="BT212" s="204"/>
      <c r="BU212" s="204"/>
      <c r="BV212" s="272"/>
      <c r="BW212" s="209"/>
      <c r="BX212" s="11" t="n">
        <v>4189.2</v>
      </c>
      <c r="BY212" s="264"/>
      <c r="BZ212" s="161"/>
      <c r="CA212" s="272"/>
      <c r="CB212" s="209"/>
      <c r="CC212" s="209"/>
      <c r="CD212" s="209"/>
      <c r="CE212" s="209"/>
      <c r="CF212" s="209"/>
      <c r="CG212" s="209"/>
      <c r="CH212" s="209"/>
      <c r="CI212" s="209"/>
      <c r="CJ212" s="209"/>
      <c r="CK212" s="209"/>
      <c r="CL212" s="209"/>
      <c r="CM212" s="209"/>
      <c r="CN212" s="209"/>
      <c r="CO212" s="209"/>
      <c r="CP212" s="209"/>
      <c r="CQ212" s="209"/>
      <c r="CR212" s="209"/>
      <c r="CS212" s="209"/>
      <c r="CT212" s="310"/>
      <c r="CU212" s="209"/>
      <c r="CV212" s="209"/>
      <c r="CW212" s="209"/>
      <c r="CX212" s="209"/>
      <c r="CY212" s="209"/>
      <c r="CZ212" s="209"/>
      <c r="DA212" s="209"/>
      <c r="DB212" s="209"/>
      <c r="DC212" s="209"/>
      <c r="DD212" s="209"/>
      <c r="DE212" s="209"/>
      <c r="DF212" s="209"/>
      <c r="DG212" s="209"/>
    </row>
    <row r="213" customFormat="false" ht="15" hidden="false" customHeight="true" outlineLevel="0" collapsed="false">
      <c r="A213" s="180" t="n">
        <v>2019</v>
      </c>
      <c r="B213" s="2" t="s">
        <v>211</v>
      </c>
      <c r="C213" s="182"/>
      <c r="D213" s="288"/>
      <c r="E213" s="209"/>
      <c r="F213" s="209"/>
      <c r="G213" s="204"/>
      <c r="H213" s="209"/>
      <c r="I213" s="209"/>
      <c r="J213" s="209"/>
      <c r="K213" s="209"/>
      <c r="L213" s="209"/>
      <c r="M213" s="7"/>
      <c r="O213" s="11"/>
      <c r="P213" s="11"/>
      <c r="Q213" s="209"/>
      <c r="R213" s="7"/>
      <c r="S213" s="204"/>
      <c r="T213" s="209" t="n">
        <v>113660</v>
      </c>
      <c r="U213" s="156" t="n">
        <v>0.0167517156431462</v>
      </c>
      <c r="V213" s="156" t="n">
        <v>0.360610592996657</v>
      </c>
      <c r="W213" s="156" t="n">
        <v>0.281136723561499</v>
      </c>
      <c r="X213" s="156" t="n">
        <v>0.263162062291043</v>
      </c>
      <c r="Y213" s="156" t="n">
        <v>0.0794738694351575</v>
      </c>
      <c r="Z213" s="156" t="n">
        <v>0.622637691360197</v>
      </c>
      <c r="AA213" s="156" t="n">
        <v>0.202806616223825</v>
      </c>
      <c r="AB213" s="156" t="n">
        <v>0.0107953545662502</v>
      </c>
      <c r="AC213" s="156" t="n">
        <v>0.00907971142002464</v>
      </c>
      <c r="AD213" s="156" t="n">
        <v>0.00630828787612177</v>
      </c>
      <c r="AE213" s="156" t="n">
        <v>0.101662854126342</v>
      </c>
      <c r="AF213" s="156" t="n">
        <v>0.261604786204469</v>
      </c>
      <c r="AG213" s="156" t="n">
        <v>0.0303800809431638</v>
      </c>
      <c r="AH213" s="211" t="n">
        <v>0.0216698926623262</v>
      </c>
      <c r="AI213" s="143" t="n">
        <v>0.0490058067921872</v>
      </c>
      <c r="AJ213" s="143" t="n">
        <v>0.0713003695231392</v>
      </c>
      <c r="AK213" s="143" t="n">
        <v>0.466883688192856</v>
      </c>
      <c r="AL213" s="143" t="n">
        <v>0.291773711068098</v>
      </c>
      <c r="AM213" s="143" t="n">
        <v>0.0913513989090269</v>
      </c>
      <c r="AN213" s="144" t="n">
        <v>0.00801513285236671</v>
      </c>
      <c r="AO213" s="144" t="n">
        <v>0.125690656343481</v>
      </c>
      <c r="AP213" s="209"/>
      <c r="AQ213" s="209"/>
      <c r="AR213" s="209"/>
      <c r="AS213" s="209"/>
      <c r="AT213" s="209"/>
      <c r="AU213" s="209"/>
      <c r="AV213" s="209"/>
      <c r="AW213" s="7"/>
      <c r="AX213" s="11"/>
      <c r="AY213" s="11"/>
      <c r="AZ213" s="148"/>
      <c r="BA213" s="11"/>
      <c r="BC213" s="11"/>
      <c r="BD213" s="11"/>
      <c r="BE213" s="11"/>
      <c r="BF213" s="11"/>
      <c r="BG213" s="11"/>
      <c r="BH213" s="209"/>
      <c r="BI213" s="209"/>
      <c r="BJ213" s="7"/>
      <c r="BK213" s="11"/>
      <c r="BL213" s="11"/>
      <c r="BM213" s="7"/>
      <c r="BN213" s="7"/>
      <c r="BO213" s="11"/>
      <c r="BP213" s="11"/>
      <c r="BQ213" s="11"/>
      <c r="BR213" s="11"/>
      <c r="BS213" s="11"/>
      <c r="BT213" s="204"/>
      <c r="BU213" s="204"/>
      <c r="BV213" s="272"/>
      <c r="BW213" s="209"/>
      <c r="BX213" s="11" t="n">
        <v>310.3</v>
      </c>
      <c r="BY213" s="264"/>
      <c r="BZ213" s="161"/>
      <c r="CA213" s="272"/>
      <c r="CB213" s="209"/>
      <c r="CC213" s="209"/>
      <c r="CD213" s="209"/>
      <c r="CE213" s="209"/>
      <c r="CF213" s="209"/>
      <c r="CG213" s="209"/>
      <c r="CH213" s="209"/>
      <c r="CI213" s="209"/>
      <c r="CJ213" s="209"/>
      <c r="CK213" s="209"/>
      <c r="CL213" s="209"/>
      <c r="CM213" s="209"/>
      <c r="CN213" s="209"/>
      <c r="CO213" s="209"/>
      <c r="CP213" s="209"/>
      <c r="CQ213" s="209"/>
      <c r="CR213" s="209"/>
      <c r="CS213" s="209"/>
      <c r="CT213" s="310"/>
      <c r="CU213" s="209"/>
      <c r="CV213" s="209"/>
      <c r="CW213" s="209"/>
      <c r="CX213" s="209"/>
      <c r="CY213" s="209"/>
      <c r="CZ213" s="209"/>
      <c r="DA213" s="209"/>
      <c r="DB213" s="209"/>
      <c r="DC213" s="209"/>
      <c r="DD213" s="209"/>
      <c r="DE213" s="209"/>
      <c r="DF213" s="209"/>
      <c r="DG213" s="209"/>
      <c r="DX213" s="0" t="n">
        <v>890.4</v>
      </c>
      <c r="EP213" s="0" t="n">
        <v>5.84</v>
      </c>
    </row>
    <row r="214" customFormat="false" ht="15" hidden="false" customHeight="true" outlineLevel="0" collapsed="false">
      <c r="A214" s="180" t="n">
        <v>2019</v>
      </c>
      <c r="B214" s="2" t="s">
        <v>212</v>
      </c>
      <c r="C214" s="182"/>
      <c r="D214" s="288"/>
      <c r="E214" s="209"/>
      <c r="F214" s="209"/>
      <c r="G214" s="204"/>
      <c r="H214" s="209"/>
      <c r="I214" s="209"/>
      <c r="J214" s="209"/>
      <c r="K214" s="209"/>
      <c r="L214" s="209"/>
      <c r="M214" s="7"/>
      <c r="O214" s="11"/>
      <c r="P214" s="11"/>
      <c r="Q214" s="209"/>
      <c r="R214" s="7"/>
      <c r="S214" s="204"/>
      <c r="T214" s="209" t="n">
        <v>86989</v>
      </c>
      <c r="U214" s="156" t="n">
        <v>0.0207497499683868</v>
      </c>
      <c r="V214" s="156" t="n">
        <v>0.325041097150214</v>
      </c>
      <c r="W214" s="156" t="n">
        <v>0.250997252526181</v>
      </c>
      <c r="X214" s="156" t="n">
        <v>0.226879260596167</v>
      </c>
      <c r="Y214" s="156" t="n">
        <v>0.0740438446240329</v>
      </c>
      <c r="Z214" s="156" t="n">
        <v>0.654209152881399</v>
      </c>
      <c r="AA214" s="156" t="n">
        <v>0.188954925335387</v>
      </c>
      <c r="AB214" s="156" t="n">
        <v>0.00818494292381795</v>
      </c>
      <c r="AC214" s="156" t="n">
        <v>0.0125533113382152</v>
      </c>
      <c r="AD214" s="156" t="n">
        <v>0.00810447297934222</v>
      </c>
      <c r="AE214" s="156" t="n">
        <v>0.0836427594293531</v>
      </c>
      <c r="AF214" s="156" t="n">
        <v>0.308130913103956</v>
      </c>
      <c r="AG214" s="156" t="n">
        <v>0.0446378277713274</v>
      </c>
      <c r="AH214" s="211" t="n">
        <v>0.0228304728184023</v>
      </c>
      <c r="AI214" s="143" t="n">
        <v>0.0513628159882284</v>
      </c>
      <c r="AJ214" s="143" t="n">
        <v>0.0706181241306372</v>
      </c>
      <c r="AK214" s="143" t="n">
        <v>0.459310947361161</v>
      </c>
      <c r="AL214" s="143" t="n">
        <v>0.29610640425801</v>
      </c>
      <c r="AM214" s="143" t="n">
        <v>0.0926898803296969</v>
      </c>
      <c r="AN214" s="144" t="n">
        <v>0.00708135511386497</v>
      </c>
      <c r="AO214" s="144" t="n">
        <v>0.127418409224155</v>
      </c>
      <c r="AP214" s="209"/>
      <c r="AQ214" s="209"/>
      <c r="AR214" s="209"/>
      <c r="AS214" s="209"/>
      <c r="AT214" s="209"/>
      <c r="AU214" s="209"/>
      <c r="AV214" s="209"/>
      <c r="AW214" s="7"/>
      <c r="AX214" s="11"/>
      <c r="AY214" s="11"/>
      <c r="AZ214" s="148"/>
      <c r="BA214" s="11"/>
      <c r="BC214" s="11"/>
      <c r="BD214" s="11"/>
      <c r="BE214" s="11"/>
      <c r="BF214" s="11"/>
      <c r="BG214" s="11"/>
      <c r="BH214" s="209"/>
      <c r="BI214" s="209"/>
      <c r="BJ214" s="7"/>
      <c r="BK214" s="11"/>
      <c r="BL214" s="11"/>
      <c r="BM214" s="7"/>
      <c r="BN214" s="7"/>
      <c r="BO214" s="11"/>
      <c r="BP214" s="11"/>
      <c r="BQ214" s="11"/>
      <c r="BR214" s="11"/>
      <c r="BS214" s="11"/>
      <c r="BT214" s="204"/>
      <c r="BU214" s="204"/>
      <c r="BV214" s="272"/>
      <c r="BW214" s="209"/>
      <c r="BX214" s="11" t="n">
        <v>259.7</v>
      </c>
      <c r="BY214" s="264"/>
      <c r="BZ214" s="161"/>
      <c r="CA214" s="272"/>
      <c r="CB214" s="209"/>
      <c r="CC214" s="209"/>
      <c r="CD214" s="209"/>
      <c r="CE214" s="209"/>
      <c r="CF214" s="209"/>
      <c r="CG214" s="209"/>
      <c r="CH214" s="209"/>
      <c r="CI214" s="209"/>
      <c r="CJ214" s="209"/>
      <c r="CK214" s="209"/>
      <c r="CL214" s="209"/>
      <c r="CM214" s="209"/>
      <c r="CN214" s="209"/>
      <c r="CO214" s="209"/>
      <c r="CP214" s="209"/>
      <c r="CQ214" s="209"/>
      <c r="CR214" s="209"/>
      <c r="CS214" s="209"/>
      <c r="CT214" s="310"/>
      <c r="CU214" s="209"/>
      <c r="CV214" s="209"/>
      <c r="CW214" s="209"/>
      <c r="CX214" s="209"/>
      <c r="CY214" s="209"/>
      <c r="CZ214" s="209"/>
      <c r="DA214" s="209"/>
      <c r="DB214" s="209"/>
      <c r="DC214" s="209"/>
      <c r="DD214" s="209"/>
      <c r="DE214" s="209"/>
      <c r="DF214" s="209"/>
      <c r="DG214" s="209"/>
      <c r="DX214" s="0" t="n">
        <v>774.3</v>
      </c>
      <c r="EP214" s="0" t="n">
        <v>4.95</v>
      </c>
    </row>
    <row r="215" s="327" customFormat="true" ht="15" hidden="false" customHeight="true" outlineLevel="0" collapsed="false">
      <c r="A215" s="312" t="n">
        <v>2019</v>
      </c>
      <c r="B215" s="313" t="s">
        <v>213</v>
      </c>
      <c r="C215" s="314"/>
      <c r="D215" s="315"/>
      <c r="E215" s="316"/>
      <c r="F215" s="316"/>
      <c r="G215" s="316"/>
      <c r="H215" s="316"/>
      <c r="I215" s="316"/>
      <c r="J215" s="316"/>
      <c r="K215" s="316"/>
      <c r="L215" s="316"/>
      <c r="M215" s="317"/>
      <c r="N215" s="317"/>
      <c r="O215" s="318"/>
      <c r="P215" s="318"/>
      <c r="Q215" s="316"/>
      <c r="R215" s="317"/>
      <c r="S215" s="316"/>
      <c r="T215" s="316" t="n">
        <f aca="false">SUM(T214,T213,T211,T210,T209,T208,T207,T206,T205,T204)</f>
        <v>570438</v>
      </c>
      <c r="U215" s="319" t="n">
        <v>0.0214940098661029</v>
      </c>
      <c r="V215" s="319" t="n">
        <v>0.298875600854081</v>
      </c>
      <c r="W215" s="319" t="n">
        <v>0.217909746545637</v>
      </c>
      <c r="X215" s="319" t="n">
        <v>0.185319000487345</v>
      </c>
      <c r="Y215" s="319" t="n">
        <v>0.0809658543084437</v>
      </c>
      <c r="Z215" s="319" t="n">
        <v>0.679630389279817</v>
      </c>
      <c r="AA215" s="319" t="n">
        <v>0.232112867656082</v>
      </c>
      <c r="AB215" s="319" t="n">
        <v>0.00919819507115585</v>
      </c>
      <c r="AC215" s="319" t="n">
        <v>0.0109827886641493</v>
      </c>
      <c r="AD215" s="319" t="n">
        <v>0.00888440110932301</v>
      </c>
      <c r="AE215" s="319" t="n">
        <v>0.109580708157591</v>
      </c>
      <c r="AF215" s="319" t="n">
        <v>0.274476805542408</v>
      </c>
      <c r="AG215" s="319" t="n">
        <v>0.0343946230791076</v>
      </c>
      <c r="AH215" s="320" t="n">
        <v>0.0199758781848334</v>
      </c>
      <c r="AI215" s="320" t="n">
        <v>0.051179970478825</v>
      </c>
      <c r="AJ215" s="320" t="n">
        <v>0.0725109477278863</v>
      </c>
      <c r="AK215" s="320" t="n">
        <v>0.460731928798572</v>
      </c>
      <c r="AL215" s="320" t="n">
        <v>0.295167923595553</v>
      </c>
      <c r="AM215" s="320" t="n">
        <v>0.0918346954445531</v>
      </c>
      <c r="AN215" s="320" t="n">
        <v>0.00859865576977691</v>
      </c>
      <c r="AO215" s="321" t="n">
        <v>0.125836637811647</v>
      </c>
      <c r="AP215" s="316"/>
      <c r="AQ215" s="316"/>
      <c r="AR215" s="209"/>
      <c r="AS215" s="316"/>
      <c r="AT215" s="316"/>
      <c r="AU215" s="316"/>
      <c r="AV215" s="316"/>
      <c r="AW215" s="317"/>
      <c r="AX215" s="318"/>
      <c r="AY215" s="318"/>
      <c r="AZ215" s="322"/>
      <c r="BA215" s="318"/>
      <c r="BB215" s="318"/>
      <c r="BC215" s="318"/>
      <c r="BD215" s="318"/>
      <c r="BE215" s="318"/>
      <c r="BF215" s="318"/>
      <c r="BG215" s="318"/>
      <c r="BH215" s="316"/>
      <c r="BI215" s="316"/>
      <c r="BJ215" s="317"/>
      <c r="BK215" s="318"/>
      <c r="BL215" s="318"/>
      <c r="BM215" s="317"/>
      <c r="BN215" s="317"/>
      <c r="BO215" s="318"/>
      <c r="BP215" s="318"/>
      <c r="BQ215" s="318"/>
      <c r="BR215" s="318"/>
      <c r="BS215" s="318"/>
      <c r="BT215" s="316"/>
      <c r="BU215" s="316"/>
      <c r="BV215" s="323"/>
      <c r="BW215" s="316"/>
      <c r="BX215" s="324" t="n">
        <v>1157.8</v>
      </c>
      <c r="BY215" s="323"/>
      <c r="BZ215" s="325"/>
      <c r="CA215" s="323"/>
      <c r="CB215" s="316"/>
      <c r="CC215" s="316"/>
      <c r="CD215" s="316"/>
      <c r="CE215" s="316"/>
      <c r="CF215" s="316"/>
      <c r="CG215" s="316"/>
      <c r="CH215" s="316"/>
      <c r="CI215" s="316"/>
      <c r="CJ215" s="316"/>
      <c r="CK215" s="316"/>
      <c r="CL215" s="316"/>
      <c r="CM215" s="316"/>
      <c r="CN215" s="316"/>
      <c r="CO215" s="316"/>
      <c r="CP215" s="316"/>
      <c r="CQ215" s="316"/>
      <c r="CR215" s="316"/>
      <c r="CS215" s="316"/>
      <c r="CT215" s="326"/>
      <c r="CU215" s="316"/>
      <c r="CV215" s="316"/>
      <c r="CW215" s="316"/>
      <c r="CX215" s="316"/>
      <c r="CY215" s="316"/>
      <c r="CZ215" s="316"/>
      <c r="DA215" s="316"/>
      <c r="DB215" s="316"/>
      <c r="DC215" s="316"/>
      <c r="DD215" s="316"/>
      <c r="DE215" s="316"/>
      <c r="DF215" s="316"/>
      <c r="DG215" s="316"/>
      <c r="DX215" s="327" t="n">
        <v>840.5</v>
      </c>
      <c r="EN215" s="328"/>
      <c r="EP215" s="327" t="n">
        <v>5.86</v>
      </c>
    </row>
    <row r="216" customFormat="false" ht="15" hidden="false" customHeight="true" outlineLevel="0" collapsed="false">
      <c r="A216" s="180" t="n">
        <v>2020</v>
      </c>
      <c r="B216" s="2" t="s">
        <v>200</v>
      </c>
      <c r="C216" s="182"/>
      <c r="D216" s="288"/>
      <c r="E216" s="209"/>
      <c r="F216" s="209"/>
      <c r="G216" s="204"/>
      <c r="H216" s="209"/>
      <c r="I216" s="209"/>
      <c r="J216" s="209"/>
      <c r="K216" s="209"/>
      <c r="L216" s="209"/>
      <c r="M216" s="7"/>
      <c r="O216" s="11"/>
      <c r="P216" s="11"/>
      <c r="Q216" s="209"/>
      <c r="R216" s="7"/>
      <c r="S216" s="204"/>
      <c r="T216" s="209"/>
      <c r="U216" s="329"/>
      <c r="V216" s="329"/>
      <c r="W216" s="209"/>
      <c r="X216" s="209"/>
      <c r="Y216" s="209"/>
      <c r="Z216" s="329"/>
      <c r="AA216" s="209"/>
      <c r="AB216" s="209"/>
      <c r="AC216" s="209"/>
      <c r="AD216" s="209"/>
      <c r="AE216" s="209"/>
      <c r="AF216" s="209"/>
      <c r="AG216" s="204"/>
      <c r="AH216" s="194"/>
      <c r="AI216" s="209"/>
      <c r="AJ216" s="209"/>
      <c r="AK216" s="209"/>
      <c r="AL216" s="209"/>
      <c r="AM216" s="209"/>
      <c r="AN216" s="7"/>
      <c r="AO216" s="7"/>
      <c r="AP216" s="209"/>
      <c r="AQ216" s="209"/>
      <c r="AR216" s="209"/>
      <c r="AS216" s="209"/>
      <c r="AT216" s="209"/>
      <c r="AU216" s="209"/>
      <c r="AV216" s="209"/>
      <c r="AW216" s="7"/>
      <c r="AX216" s="11"/>
      <c r="AY216" s="11"/>
      <c r="AZ216" s="148"/>
      <c r="BA216" s="11"/>
      <c r="BC216" s="11"/>
      <c r="BD216" s="11"/>
      <c r="BE216" s="11"/>
      <c r="BF216" s="11"/>
      <c r="BG216" s="11"/>
      <c r="BH216" s="209"/>
      <c r="BI216" s="209"/>
      <c r="BJ216" s="7"/>
      <c r="BK216" s="11"/>
      <c r="BL216" s="11"/>
      <c r="BM216" s="330" t="n">
        <v>3.8428</v>
      </c>
      <c r="BN216" s="7"/>
      <c r="BO216" s="11"/>
      <c r="BP216" s="11"/>
      <c r="BQ216" s="11"/>
      <c r="BR216" s="11"/>
      <c r="BS216" s="11"/>
      <c r="BT216" s="204"/>
      <c r="BU216" s="204"/>
      <c r="BV216" s="272"/>
      <c r="BW216" s="209"/>
      <c r="BX216" s="11" t="n">
        <v>81434</v>
      </c>
      <c r="BY216" s="272"/>
      <c r="BZ216" s="161"/>
      <c r="CA216" s="272"/>
      <c r="CB216" s="209"/>
      <c r="CC216" s="209"/>
      <c r="CD216" s="209"/>
      <c r="CE216" s="209"/>
      <c r="CF216" s="209"/>
      <c r="CG216" s="209"/>
      <c r="CH216" s="209"/>
      <c r="CI216" s="209"/>
      <c r="CJ216" s="209"/>
      <c r="CK216" s="209"/>
      <c r="CL216" s="209"/>
      <c r="CM216" s="209"/>
      <c r="CN216" s="209"/>
      <c r="CO216" s="209"/>
      <c r="CP216" s="209"/>
      <c r="CQ216" s="209"/>
      <c r="CR216" s="209"/>
      <c r="CS216" s="209"/>
      <c r="CT216" s="310"/>
      <c r="CU216" s="209"/>
      <c r="CV216" s="209"/>
      <c r="CW216" s="209"/>
      <c r="CX216" s="209"/>
      <c r="CY216" s="209"/>
      <c r="CZ216" s="209"/>
      <c r="DA216" s="209"/>
      <c r="DB216" s="209"/>
      <c r="DC216" s="209"/>
      <c r="DD216" s="209"/>
      <c r="DE216" s="209"/>
      <c r="DF216" s="209"/>
      <c r="DG216" s="209"/>
    </row>
    <row r="217" customFormat="false" ht="15" hidden="false" customHeight="true" outlineLevel="0" collapsed="false">
      <c r="A217" s="180" t="n">
        <v>2020</v>
      </c>
      <c r="B217" s="2" t="s">
        <v>201</v>
      </c>
      <c r="C217" s="182"/>
      <c r="D217" s="288"/>
      <c r="E217" s="209"/>
      <c r="F217" s="209"/>
      <c r="G217" s="204"/>
      <c r="H217" s="209"/>
      <c r="I217" s="209"/>
      <c r="J217" s="209"/>
      <c r="K217" s="209"/>
      <c r="L217" s="209"/>
      <c r="M217" s="7"/>
      <c r="O217" s="11"/>
      <c r="P217" s="11"/>
      <c r="Q217" s="209"/>
      <c r="R217" s="7"/>
      <c r="S217" s="204"/>
      <c r="T217" s="209"/>
      <c r="U217" s="329"/>
      <c r="V217" s="329"/>
      <c r="W217" s="209"/>
      <c r="X217" s="209"/>
      <c r="Y217" s="209"/>
      <c r="Z217" s="329"/>
      <c r="AA217" s="209"/>
      <c r="AB217" s="209"/>
      <c r="AC217" s="209"/>
      <c r="AD217" s="209"/>
      <c r="AE217" s="209"/>
      <c r="AF217" s="209"/>
      <c r="AG217" s="204"/>
      <c r="AH217" s="194"/>
      <c r="AI217" s="209"/>
      <c r="AJ217" s="209"/>
      <c r="AK217" s="209"/>
      <c r="AL217" s="209"/>
      <c r="AM217" s="209"/>
      <c r="AN217" s="7"/>
      <c r="AO217" s="7"/>
      <c r="AP217" s="209"/>
      <c r="AQ217" s="209"/>
      <c r="AR217" s="209"/>
      <c r="AS217" s="209"/>
      <c r="AT217" s="209"/>
      <c r="AU217" s="209"/>
      <c r="AV217" s="209"/>
      <c r="AW217" s="7"/>
      <c r="AX217" s="11"/>
      <c r="AY217" s="11"/>
      <c r="AZ217" s="148"/>
      <c r="BA217" s="11"/>
      <c r="BC217" s="11"/>
      <c r="BD217" s="11"/>
      <c r="BE217" s="11"/>
      <c r="BF217" s="11"/>
      <c r="BG217" s="11"/>
      <c r="BH217" s="209"/>
      <c r="BI217" s="209"/>
      <c r="BJ217" s="7"/>
      <c r="BK217" s="11"/>
      <c r="BL217" s="11"/>
      <c r="BM217" s="7"/>
      <c r="BN217" s="7"/>
      <c r="BO217" s="11"/>
      <c r="BP217" s="11"/>
      <c r="BQ217" s="11"/>
      <c r="BR217" s="11"/>
      <c r="BS217" s="11"/>
      <c r="BT217" s="204"/>
      <c r="BU217" s="204"/>
      <c r="BV217" s="272"/>
      <c r="BW217" s="209"/>
      <c r="BX217" s="11" t="n">
        <v>2453.6</v>
      </c>
      <c r="BY217" s="272"/>
      <c r="BZ217" s="161"/>
      <c r="CA217" s="272"/>
      <c r="CB217" s="209"/>
      <c r="CC217" s="209"/>
      <c r="CD217" s="209"/>
      <c r="CE217" s="209"/>
      <c r="CF217" s="209"/>
      <c r="CG217" s="209"/>
      <c r="CH217" s="209"/>
      <c r="CI217" s="209"/>
      <c r="CJ217" s="209"/>
      <c r="CK217" s="209"/>
      <c r="CL217" s="209"/>
      <c r="CM217" s="209"/>
      <c r="CN217" s="209"/>
      <c r="CO217" s="209"/>
      <c r="CP217" s="209"/>
      <c r="CQ217" s="209"/>
      <c r="CR217" s="209"/>
      <c r="CS217" s="209"/>
      <c r="CT217" s="310"/>
      <c r="CU217" s="209"/>
      <c r="CV217" s="209"/>
      <c r="CW217" s="209"/>
      <c r="CX217" s="209"/>
      <c r="CY217" s="209"/>
      <c r="CZ217" s="209"/>
      <c r="DA217" s="209"/>
      <c r="DB217" s="209"/>
      <c r="DC217" s="209"/>
      <c r="DD217" s="209"/>
      <c r="DE217" s="209"/>
      <c r="DF217" s="209"/>
      <c r="DG217" s="209"/>
    </row>
    <row r="218" customFormat="false" ht="15" hidden="false" customHeight="true" outlineLevel="0" collapsed="false">
      <c r="A218" s="180" t="n">
        <v>2020</v>
      </c>
      <c r="B218" s="2" t="s">
        <v>202</v>
      </c>
      <c r="C218" s="182"/>
      <c r="D218" s="288"/>
      <c r="E218" s="209"/>
      <c r="F218" s="209"/>
      <c r="G218" s="204"/>
      <c r="H218" s="209"/>
      <c r="I218" s="209"/>
      <c r="J218" s="209"/>
      <c r="K218" s="209"/>
      <c r="L218" s="209"/>
      <c r="M218" s="7"/>
      <c r="O218" s="11"/>
      <c r="P218" s="11"/>
      <c r="Q218" s="209"/>
      <c r="R218" s="7"/>
      <c r="S218" s="204"/>
      <c r="T218" s="209"/>
      <c r="U218" s="329"/>
      <c r="V218" s="329"/>
      <c r="W218" s="209"/>
      <c r="X218" s="209"/>
      <c r="Y218" s="209"/>
      <c r="Z218" s="329"/>
      <c r="AA218" s="209"/>
      <c r="AB218" s="209"/>
      <c r="AC218" s="209"/>
      <c r="AD218" s="209"/>
      <c r="AE218" s="209"/>
      <c r="AF218" s="209"/>
      <c r="AG218" s="204"/>
      <c r="AH218" s="194"/>
      <c r="AI218" s="209"/>
      <c r="AJ218" s="209"/>
      <c r="AK218" s="209"/>
      <c r="AL218" s="209"/>
      <c r="AM218" s="209"/>
      <c r="AN218" s="7"/>
      <c r="AO218" s="7"/>
      <c r="AP218" s="209"/>
      <c r="AQ218" s="209"/>
      <c r="AR218" s="209"/>
      <c r="AS218" s="209"/>
      <c r="AT218" s="209"/>
      <c r="AU218" s="209"/>
      <c r="AV218" s="209"/>
      <c r="AW218" s="7"/>
      <c r="AX218" s="11"/>
      <c r="AY218" s="11"/>
      <c r="AZ218" s="148"/>
      <c r="BA218" s="11"/>
      <c r="BC218" s="11"/>
      <c r="BD218" s="11"/>
      <c r="BE218" s="11"/>
      <c r="BF218" s="11"/>
      <c r="BG218" s="11"/>
      <c r="BH218" s="209"/>
      <c r="BI218" s="209"/>
      <c r="BJ218" s="7"/>
      <c r="BK218" s="11"/>
      <c r="BL218" s="11"/>
      <c r="BM218" s="330" t="n">
        <v>4</v>
      </c>
      <c r="BN218" s="7"/>
      <c r="BO218" s="11"/>
      <c r="BP218" s="11"/>
      <c r="BQ218" s="11"/>
      <c r="BR218" s="11"/>
      <c r="BS218" s="11"/>
      <c r="BT218" s="204"/>
      <c r="BU218" s="204"/>
      <c r="BV218" s="272"/>
      <c r="BW218" s="209"/>
      <c r="BX218" s="11" t="n">
        <v>98.4</v>
      </c>
      <c r="BY218" s="272"/>
      <c r="BZ218" s="161"/>
      <c r="CA218" s="272"/>
      <c r="CB218" s="209"/>
      <c r="CC218" s="209"/>
      <c r="CD218" s="209"/>
      <c r="CE218" s="209"/>
      <c r="CF218" s="209"/>
      <c r="CG218" s="209"/>
      <c r="CH218" s="209"/>
      <c r="CI218" s="209"/>
      <c r="CJ218" s="209"/>
      <c r="CK218" s="209"/>
      <c r="CL218" s="209"/>
      <c r="CM218" s="209"/>
      <c r="CN218" s="209"/>
      <c r="CO218" s="209"/>
      <c r="CP218" s="209"/>
      <c r="CQ218" s="209"/>
      <c r="CR218" s="209"/>
      <c r="CS218" s="209"/>
      <c r="CT218" s="310"/>
      <c r="CU218" s="209"/>
      <c r="CV218" s="209"/>
      <c r="CW218" s="209"/>
      <c r="CX218" s="209"/>
      <c r="CY218" s="209"/>
      <c r="CZ218" s="209"/>
      <c r="DA218" s="209"/>
      <c r="DB218" s="209"/>
      <c r="DC218" s="209"/>
      <c r="DD218" s="209"/>
      <c r="DE218" s="209"/>
      <c r="DF218" s="209"/>
      <c r="DG218" s="209"/>
    </row>
    <row r="219" customFormat="false" ht="15" hidden="false" customHeight="true" outlineLevel="0" collapsed="false">
      <c r="A219" s="180" t="n">
        <v>2020</v>
      </c>
      <c r="B219" s="2" t="s">
        <v>203</v>
      </c>
      <c r="C219" s="182"/>
      <c r="D219" s="288"/>
      <c r="E219" s="209"/>
      <c r="F219" s="209"/>
      <c r="G219" s="204"/>
      <c r="H219" s="209"/>
      <c r="I219" s="209"/>
      <c r="J219" s="209"/>
      <c r="K219" s="209"/>
      <c r="L219" s="209"/>
      <c r="M219" s="7"/>
      <c r="O219" s="11"/>
      <c r="P219" s="11"/>
      <c r="Q219" s="209"/>
      <c r="R219" s="7"/>
      <c r="S219" s="204"/>
      <c r="T219" s="209"/>
      <c r="U219" s="329"/>
      <c r="V219" s="329"/>
      <c r="W219" s="209"/>
      <c r="X219" s="209"/>
      <c r="Y219" s="209"/>
      <c r="Z219" s="329"/>
      <c r="AA219" s="209"/>
      <c r="AB219" s="209"/>
      <c r="AC219" s="209"/>
      <c r="AD219" s="209"/>
      <c r="AE219" s="209"/>
      <c r="AF219" s="209"/>
      <c r="AG219" s="204"/>
      <c r="AH219" s="194"/>
      <c r="AI219" s="209"/>
      <c r="AJ219" s="209"/>
      <c r="AK219" s="209"/>
      <c r="AL219" s="209"/>
      <c r="AM219" s="209"/>
      <c r="AN219" s="7"/>
      <c r="AO219" s="7"/>
      <c r="AP219" s="209"/>
      <c r="AQ219" s="209"/>
      <c r="AR219" s="209"/>
      <c r="AS219" s="209"/>
      <c r="AT219" s="209"/>
      <c r="AU219" s="209"/>
      <c r="AV219" s="209"/>
      <c r="AW219" s="7"/>
      <c r="AX219" s="11"/>
      <c r="AY219" s="11"/>
      <c r="AZ219" s="148"/>
      <c r="BA219" s="11"/>
      <c r="BC219" s="11"/>
      <c r="BD219" s="11"/>
      <c r="BE219" s="11"/>
      <c r="BF219" s="11"/>
      <c r="BG219" s="11"/>
      <c r="BH219" s="209"/>
      <c r="BI219" s="209"/>
      <c r="BJ219" s="7"/>
      <c r="BK219" s="11"/>
      <c r="BL219" s="11"/>
      <c r="BM219" s="330" t="n">
        <v>4</v>
      </c>
      <c r="BN219" s="7"/>
      <c r="BO219" s="11"/>
      <c r="BP219" s="11"/>
      <c r="BQ219" s="11"/>
      <c r="BR219" s="11"/>
      <c r="BS219" s="11"/>
      <c r="BT219" s="204"/>
      <c r="BU219" s="204"/>
      <c r="BV219" s="272"/>
      <c r="BW219" s="209"/>
      <c r="BX219" s="11" t="n">
        <v>56.1</v>
      </c>
      <c r="BY219" s="272"/>
      <c r="BZ219" s="161"/>
      <c r="CA219" s="272"/>
      <c r="CB219" s="209"/>
      <c r="CC219" s="209"/>
      <c r="CD219" s="209"/>
      <c r="CE219" s="209"/>
      <c r="CF219" s="209"/>
      <c r="CG219" s="209"/>
      <c r="CH219" s="209"/>
      <c r="CI219" s="209"/>
      <c r="CJ219" s="209"/>
      <c r="CK219" s="209"/>
      <c r="CL219" s="209"/>
      <c r="CM219" s="209"/>
      <c r="CN219" s="209"/>
      <c r="CO219" s="209"/>
      <c r="CP219" s="209"/>
      <c r="CQ219" s="209"/>
      <c r="CR219" s="209"/>
      <c r="CS219" s="209"/>
      <c r="CT219" s="310"/>
      <c r="CU219" s="209"/>
      <c r="CV219" s="209"/>
      <c r="CW219" s="209"/>
      <c r="CX219" s="209"/>
      <c r="CY219" s="209"/>
      <c r="CZ219" s="209"/>
      <c r="DA219" s="209"/>
      <c r="DB219" s="209"/>
      <c r="DC219" s="209"/>
      <c r="DD219" s="209"/>
      <c r="DE219" s="209"/>
      <c r="DF219" s="209"/>
      <c r="DG219" s="209"/>
    </row>
    <row r="220" customFormat="false" ht="15" hidden="false" customHeight="true" outlineLevel="0" collapsed="false">
      <c r="A220" s="180" t="n">
        <v>2020</v>
      </c>
      <c r="B220" s="2" t="s">
        <v>204</v>
      </c>
      <c r="C220" s="182"/>
      <c r="D220" s="288"/>
      <c r="E220" s="209"/>
      <c r="F220" s="209"/>
      <c r="G220" s="204"/>
      <c r="H220" s="209"/>
      <c r="I220" s="209"/>
      <c r="J220" s="209"/>
      <c r="K220" s="209"/>
      <c r="L220" s="209"/>
      <c r="M220" s="7"/>
      <c r="O220" s="11"/>
      <c r="P220" s="11"/>
      <c r="Q220" s="209"/>
      <c r="R220" s="7"/>
      <c r="S220" s="204"/>
      <c r="T220" s="209"/>
      <c r="U220" s="329"/>
      <c r="V220" s="329"/>
      <c r="W220" s="209"/>
      <c r="X220" s="209"/>
      <c r="Y220" s="209"/>
      <c r="Z220" s="329"/>
      <c r="AA220" s="209"/>
      <c r="AB220" s="209"/>
      <c r="AC220" s="209"/>
      <c r="AD220" s="209"/>
      <c r="AE220" s="209"/>
      <c r="AF220" s="209"/>
      <c r="AG220" s="204"/>
      <c r="AH220" s="194"/>
      <c r="AI220" s="209"/>
      <c r="AJ220" s="209"/>
      <c r="AK220" s="209"/>
      <c r="AL220" s="209"/>
      <c r="AM220" s="209"/>
      <c r="AN220" s="7"/>
      <c r="AO220" s="7"/>
      <c r="AP220" s="209"/>
      <c r="AQ220" s="209"/>
      <c r="AR220" s="209"/>
      <c r="AS220" s="209"/>
      <c r="AT220" s="209"/>
      <c r="AU220" s="209"/>
      <c r="AV220" s="209"/>
      <c r="AW220" s="7"/>
      <c r="AX220" s="11"/>
      <c r="AY220" s="11"/>
      <c r="AZ220" s="148"/>
      <c r="BA220" s="11"/>
      <c r="BC220" s="11"/>
      <c r="BD220" s="11"/>
      <c r="BE220" s="11"/>
      <c r="BF220" s="11"/>
      <c r="BG220" s="11"/>
      <c r="BH220" s="209"/>
      <c r="BI220" s="209"/>
      <c r="BJ220" s="7"/>
      <c r="BK220" s="11"/>
      <c r="BL220" s="11"/>
      <c r="BM220" s="330" t="n">
        <v>3.146</v>
      </c>
      <c r="BN220" s="7"/>
      <c r="BO220" s="11"/>
      <c r="BP220" s="11"/>
      <c r="BQ220" s="11"/>
      <c r="BR220" s="11"/>
      <c r="BS220" s="11"/>
      <c r="BT220" s="204"/>
      <c r="BU220" s="204"/>
      <c r="BV220" s="272"/>
      <c r="BW220" s="209"/>
      <c r="BX220" s="11" t="n">
        <v>165.3</v>
      </c>
      <c r="BY220" s="272"/>
      <c r="BZ220" s="161"/>
      <c r="CA220" s="272"/>
      <c r="CB220" s="209"/>
      <c r="CC220" s="209"/>
      <c r="CD220" s="209"/>
      <c r="CE220" s="209"/>
      <c r="CF220" s="209"/>
      <c r="CG220" s="209"/>
      <c r="CH220" s="209"/>
      <c r="CI220" s="209"/>
      <c r="CJ220" s="209"/>
      <c r="CK220" s="209"/>
      <c r="CL220" s="209"/>
      <c r="CM220" s="209"/>
      <c r="CN220" s="209"/>
      <c r="CO220" s="209"/>
      <c r="CP220" s="209"/>
      <c r="CQ220" s="209"/>
      <c r="CR220" s="209"/>
      <c r="CS220" s="209"/>
      <c r="CT220" s="310"/>
      <c r="CU220" s="209"/>
      <c r="CV220" s="209"/>
      <c r="CW220" s="209"/>
      <c r="CX220" s="209"/>
      <c r="CY220" s="209"/>
      <c r="CZ220" s="209"/>
      <c r="DA220" s="209"/>
      <c r="DB220" s="209"/>
      <c r="DC220" s="209"/>
      <c r="DD220" s="209"/>
      <c r="DE220" s="209"/>
      <c r="DF220" s="209"/>
      <c r="DG220" s="209"/>
    </row>
    <row r="221" customFormat="false" ht="15" hidden="false" customHeight="true" outlineLevel="0" collapsed="false">
      <c r="A221" s="180" t="n">
        <v>2020</v>
      </c>
      <c r="B221" s="2" t="s">
        <v>205</v>
      </c>
      <c r="C221" s="182"/>
      <c r="D221" s="288"/>
      <c r="E221" s="209"/>
      <c r="F221" s="209"/>
      <c r="G221" s="204"/>
      <c r="H221" s="209"/>
      <c r="I221" s="209"/>
      <c r="J221" s="209"/>
      <c r="K221" s="209"/>
      <c r="L221" s="209"/>
      <c r="M221" s="7"/>
      <c r="O221" s="11"/>
      <c r="P221" s="11"/>
      <c r="Q221" s="209"/>
      <c r="R221" s="7"/>
      <c r="S221" s="204"/>
      <c r="T221" s="209"/>
      <c r="U221" s="329"/>
      <c r="V221" s="329"/>
      <c r="W221" s="209"/>
      <c r="X221" s="209"/>
      <c r="Y221" s="209"/>
      <c r="Z221" s="329"/>
      <c r="AA221" s="209"/>
      <c r="AB221" s="209"/>
      <c r="AC221" s="209"/>
      <c r="AD221" s="209"/>
      <c r="AE221" s="209"/>
      <c r="AF221" s="209"/>
      <c r="AG221" s="204"/>
      <c r="AH221" s="194"/>
      <c r="AI221" s="209"/>
      <c r="AJ221" s="209"/>
      <c r="AK221" s="209"/>
      <c r="AL221" s="209"/>
      <c r="AM221" s="209"/>
      <c r="AN221" s="7"/>
      <c r="AO221" s="7"/>
      <c r="AP221" s="209"/>
      <c r="AQ221" s="209"/>
      <c r="AR221" s="209"/>
      <c r="AS221" s="209"/>
      <c r="AT221" s="209"/>
      <c r="AU221" s="209"/>
      <c r="AV221" s="209"/>
      <c r="AW221" s="7"/>
      <c r="AX221" s="11"/>
      <c r="AY221" s="11"/>
      <c r="AZ221" s="148"/>
      <c r="BA221" s="11"/>
      <c r="BC221" s="11"/>
      <c r="BD221" s="11"/>
      <c r="BE221" s="11"/>
      <c r="BF221" s="11"/>
      <c r="BG221" s="11"/>
      <c r="BH221" s="209"/>
      <c r="BI221" s="209"/>
      <c r="BJ221" s="7"/>
      <c r="BK221" s="11"/>
      <c r="BL221" s="11"/>
      <c r="BM221" s="330" t="n">
        <v>3.202</v>
      </c>
      <c r="BN221" s="7"/>
      <c r="BO221" s="11"/>
      <c r="BP221" s="11"/>
      <c r="BQ221" s="11"/>
      <c r="BR221" s="11"/>
      <c r="BS221" s="11"/>
      <c r="BT221" s="204"/>
      <c r="BU221" s="204"/>
      <c r="BV221" s="272"/>
      <c r="BW221" s="209"/>
      <c r="BX221" s="11" t="n">
        <v>101.1</v>
      </c>
      <c r="BY221" s="272"/>
      <c r="BZ221" s="161"/>
      <c r="CA221" s="272"/>
      <c r="CB221" s="209"/>
      <c r="CC221" s="209"/>
      <c r="CD221" s="209"/>
      <c r="CE221" s="209"/>
      <c r="CF221" s="209"/>
      <c r="CG221" s="209"/>
      <c r="CH221" s="209"/>
      <c r="CI221" s="209"/>
      <c r="CJ221" s="209"/>
      <c r="CK221" s="209"/>
      <c r="CL221" s="209"/>
      <c r="CM221" s="209"/>
      <c r="CN221" s="209"/>
      <c r="CO221" s="209"/>
      <c r="CP221" s="209"/>
      <c r="CQ221" s="209"/>
      <c r="CR221" s="209"/>
      <c r="CS221" s="209"/>
      <c r="CT221" s="310"/>
      <c r="CU221" s="209"/>
      <c r="CV221" s="209"/>
      <c r="CW221" s="209"/>
      <c r="CX221" s="209"/>
      <c r="CY221" s="209"/>
      <c r="CZ221" s="209"/>
      <c r="DA221" s="209"/>
      <c r="DB221" s="209"/>
      <c r="DC221" s="209"/>
      <c r="DD221" s="209"/>
      <c r="DE221" s="209"/>
      <c r="DF221" s="209"/>
      <c r="DG221" s="209"/>
    </row>
    <row r="222" customFormat="false" ht="15" hidden="false" customHeight="true" outlineLevel="0" collapsed="false">
      <c r="A222" s="180" t="n">
        <v>2020</v>
      </c>
      <c r="B222" s="2" t="s">
        <v>206</v>
      </c>
      <c r="C222" s="182"/>
      <c r="D222" s="288"/>
      <c r="E222" s="209"/>
      <c r="F222" s="209"/>
      <c r="G222" s="204"/>
      <c r="H222" s="209"/>
      <c r="I222" s="209"/>
      <c r="J222" s="209"/>
      <c r="K222" s="209"/>
      <c r="L222" s="209"/>
      <c r="M222" s="7"/>
      <c r="O222" s="11"/>
      <c r="P222" s="11"/>
      <c r="Q222" s="209"/>
      <c r="R222" s="7"/>
      <c r="S222" s="204"/>
      <c r="T222" s="209"/>
      <c r="U222" s="329"/>
      <c r="V222" s="329"/>
      <c r="W222" s="209"/>
      <c r="X222" s="209"/>
      <c r="Y222" s="209"/>
      <c r="Z222" s="329"/>
      <c r="AA222" s="209"/>
      <c r="AB222" s="209"/>
      <c r="AC222" s="209"/>
      <c r="AD222" s="209"/>
      <c r="AE222" s="209"/>
      <c r="AF222" s="209"/>
      <c r="AG222" s="204"/>
      <c r="AH222" s="194"/>
      <c r="AI222" s="209"/>
      <c r="AJ222" s="209"/>
      <c r="AK222" s="209"/>
      <c r="AL222" s="209"/>
      <c r="AM222" s="209"/>
      <c r="AN222" s="7"/>
      <c r="AO222" s="7"/>
      <c r="AP222" s="209"/>
      <c r="AQ222" s="209"/>
      <c r="AR222" s="209"/>
      <c r="AS222" s="209"/>
      <c r="AT222" s="209"/>
      <c r="AU222" s="209"/>
      <c r="AV222" s="209"/>
      <c r="AW222" s="7"/>
      <c r="AX222" s="11"/>
      <c r="AY222" s="11"/>
      <c r="AZ222" s="148"/>
      <c r="BA222" s="11"/>
      <c r="BC222" s="11"/>
      <c r="BD222" s="11"/>
      <c r="BE222" s="11"/>
      <c r="BF222" s="11"/>
      <c r="BG222" s="11"/>
      <c r="BH222" s="209"/>
      <c r="BI222" s="209"/>
      <c r="BJ222" s="7"/>
      <c r="BK222" s="11"/>
      <c r="BL222" s="11"/>
      <c r="BM222" s="330" t="n">
        <v>3.529</v>
      </c>
      <c r="BN222" s="7"/>
      <c r="BO222" s="11"/>
      <c r="BP222" s="11"/>
      <c r="BQ222" s="11"/>
      <c r="BR222" s="11"/>
      <c r="BS222" s="11"/>
      <c r="BT222" s="204"/>
      <c r="BU222" s="204"/>
      <c r="BV222" s="272"/>
      <c r="BW222" s="209"/>
      <c r="BX222" s="304" t="n">
        <v>108.6</v>
      </c>
      <c r="BY222" s="272"/>
      <c r="BZ222" s="161"/>
      <c r="CA222" s="272"/>
      <c r="CB222" s="209"/>
      <c r="CC222" s="209"/>
      <c r="CD222" s="209"/>
      <c r="CE222" s="209"/>
      <c r="CF222" s="209"/>
      <c r="CG222" s="209"/>
      <c r="CH222" s="209"/>
      <c r="CI222" s="209"/>
      <c r="CJ222" s="209"/>
      <c r="CK222" s="209"/>
      <c r="CL222" s="209"/>
      <c r="CM222" s="209"/>
      <c r="CN222" s="209"/>
      <c r="CO222" s="209"/>
      <c r="CP222" s="209"/>
      <c r="CQ222" s="209"/>
      <c r="CR222" s="209"/>
      <c r="CS222" s="209"/>
      <c r="CT222" s="310"/>
      <c r="CU222" s="209"/>
      <c r="CV222" s="209"/>
      <c r="CW222" s="209"/>
      <c r="CX222" s="209"/>
      <c r="CY222" s="209"/>
      <c r="CZ222" s="209"/>
      <c r="DA222" s="209"/>
      <c r="DB222" s="209"/>
      <c r="DC222" s="209"/>
      <c r="DD222" s="209"/>
      <c r="DE222" s="209"/>
      <c r="DF222" s="209"/>
      <c r="DG222" s="209"/>
    </row>
    <row r="223" customFormat="false" ht="15" hidden="false" customHeight="true" outlineLevel="0" collapsed="false">
      <c r="A223" s="180" t="n">
        <v>2020</v>
      </c>
      <c r="B223" s="2" t="s">
        <v>207</v>
      </c>
      <c r="C223" s="182"/>
      <c r="D223" s="288"/>
      <c r="E223" s="209"/>
      <c r="F223" s="209"/>
      <c r="G223" s="204"/>
      <c r="H223" s="209"/>
      <c r="I223" s="209"/>
      <c r="J223" s="209"/>
      <c r="K223" s="209"/>
      <c r="L223" s="209"/>
      <c r="M223" s="7"/>
      <c r="O223" s="11"/>
      <c r="P223" s="11"/>
      <c r="Q223" s="209"/>
      <c r="R223" s="7"/>
      <c r="S223" s="204"/>
      <c r="T223" s="209"/>
      <c r="U223" s="329"/>
      <c r="V223" s="329"/>
      <c r="W223" s="209"/>
      <c r="X223" s="209"/>
      <c r="Y223" s="209"/>
      <c r="Z223" s="329"/>
      <c r="AA223" s="209"/>
      <c r="AB223" s="209"/>
      <c r="AC223" s="209"/>
      <c r="AD223" s="209"/>
      <c r="AE223" s="209"/>
      <c r="AF223" s="209"/>
      <c r="AG223" s="204"/>
      <c r="AH223" s="194"/>
      <c r="AI223" s="209"/>
      <c r="AJ223" s="209"/>
      <c r="AK223" s="209"/>
      <c r="AL223" s="209"/>
      <c r="AM223" s="209"/>
      <c r="AN223" s="7"/>
      <c r="AO223" s="7"/>
      <c r="AP223" s="209"/>
      <c r="AQ223" s="209"/>
      <c r="AR223" s="209"/>
      <c r="AS223" s="209"/>
      <c r="AT223" s="209"/>
      <c r="AU223" s="209"/>
      <c r="AV223" s="209"/>
      <c r="AW223" s="7"/>
      <c r="AX223" s="11"/>
      <c r="AY223" s="11"/>
      <c r="AZ223" s="148"/>
      <c r="BA223" s="11"/>
      <c r="BC223" s="11"/>
      <c r="BD223" s="11"/>
      <c r="BE223" s="11"/>
      <c r="BF223" s="11"/>
      <c r="BG223" s="11"/>
      <c r="BH223" s="209"/>
      <c r="BI223" s="209"/>
      <c r="BJ223" s="7"/>
      <c r="BK223" s="11"/>
      <c r="BL223" s="11"/>
      <c r="BM223" s="330" t="n">
        <v>3.169</v>
      </c>
      <c r="BN223" s="7"/>
      <c r="BO223" s="11"/>
      <c r="BP223" s="11"/>
      <c r="BQ223" s="11"/>
      <c r="BR223" s="11"/>
      <c r="BS223" s="11"/>
      <c r="BT223" s="204"/>
      <c r="BU223" s="204"/>
      <c r="BV223" s="272"/>
      <c r="BW223" s="209"/>
      <c r="BX223" s="11" t="n">
        <v>175.4</v>
      </c>
      <c r="BY223" s="272"/>
      <c r="BZ223" s="161"/>
      <c r="CA223" s="272"/>
      <c r="CB223" s="209"/>
      <c r="CC223" s="209"/>
      <c r="CD223" s="209"/>
      <c r="CE223" s="209"/>
      <c r="CF223" s="209"/>
      <c r="CG223" s="209"/>
      <c r="CH223" s="209"/>
      <c r="CI223" s="209"/>
      <c r="CJ223" s="209"/>
      <c r="CK223" s="209"/>
      <c r="CL223" s="209"/>
      <c r="CM223" s="209"/>
      <c r="CN223" s="209"/>
      <c r="CO223" s="209"/>
      <c r="CP223" s="209"/>
      <c r="CQ223" s="209"/>
      <c r="CR223" s="209"/>
      <c r="CS223" s="209"/>
      <c r="CT223" s="310"/>
      <c r="CU223" s="209"/>
      <c r="CV223" s="209"/>
      <c r="CW223" s="209"/>
      <c r="CX223" s="209"/>
      <c r="CY223" s="209"/>
      <c r="CZ223" s="209"/>
      <c r="DA223" s="209"/>
      <c r="DB223" s="209"/>
      <c r="DC223" s="209"/>
      <c r="DD223" s="209"/>
      <c r="DE223" s="209"/>
      <c r="DF223" s="209"/>
      <c r="DG223" s="209"/>
    </row>
    <row r="224" customFormat="false" ht="15" hidden="false" customHeight="true" outlineLevel="0" collapsed="false">
      <c r="A224" s="180" t="n">
        <v>2020</v>
      </c>
      <c r="B224" s="2" t="s">
        <v>208</v>
      </c>
      <c r="C224" s="182"/>
      <c r="D224" s="288"/>
      <c r="E224" s="209"/>
      <c r="F224" s="209"/>
      <c r="G224" s="204"/>
      <c r="H224" s="209"/>
      <c r="I224" s="209"/>
      <c r="J224" s="209"/>
      <c r="K224" s="209"/>
      <c r="L224" s="209"/>
      <c r="M224" s="7"/>
      <c r="O224" s="11"/>
      <c r="P224" s="11"/>
      <c r="Q224" s="209"/>
      <c r="R224" s="7"/>
      <c r="S224" s="204"/>
      <c r="T224" s="209"/>
      <c r="U224" s="329"/>
      <c r="V224" s="329"/>
      <c r="W224" s="209"/>
      <c r="X224" s="209"/>
      <c r="Y224" s="209"/>
      <c r="Z224" s="329"/>
      <c r="AA224" s="209"/>
      <c r="AB224" s="209"/>
      <c r="AC224" s="209"/>
      <c r="AD224" s="209"/>
      <c r="AE224" s="209"/>
      <c r="AF224" s="209"/>
      <c r="AG224" s="204"/>
      <c r="AH224" s="194"/>
      <c r="AI224" s="209"/>
      <c r="AJ224" s="209"/>
      <c r="AK224" s="209"/>
      <c r="AL224" s="209"/>
      <c r="AM224" s="209"/>
      <c r="AN224" s="7"/>
      <c r="AO224" s="7"/>
      <c r="AP224" s="209"/>
      <c r="AQ224" s="209"/>
      <c r="AR224" s="209"/>
      <c r="AS224" s="209"/>
      <c r="AT224" s="209"/>
      <c r="AU224" s="209"/>
      <c r="AV224" s="209"/>
      <c r="AW224" s="7"/>
      <c r="AX224" s="11"/>
      <c r="AY224" s="11"/>
      <c r="AZ224" s="148"/>
      <c r="BA224" s="11"/>
      <c r="BC224" s="11"/>
      <c r="BD224" s="11"/>
      <c r="BE224" s="11"/>
      <c r="BF224" s="11"/>
      <c r="BG224" s="11"/>
      <c r="BH224" s="209"/>
      <c r="BI224" s="209"/>
      <c r="BJ224" s="7"/>
      <c r="BK224" s="11"/>
      <c r="BL224" s="11"/>
      <c r="BM224" s="330" t="n">
        <v>3.412</v>
      </c>
      <c r="BN224" s="7"/>
      <c r="BO224" s="11"/>
      <c r="BP224" s="11"/>
      <c r="BQ224" s="11"/>
      <c r="BR224" s="11"/>
      <c r="BS224" s="11"/>
      <c r="BT224" s="204"/>
      <c r="BU224" s="204"/>
      <c r="BV224" s="272"/>
      <c r="BW224" s="209"/>
      <c r="BX224" s="11" t="n">
        <v>111.5</v>
      </c>
      <c r="BY224" s="272"/>
      <c r="BZ224" s="161"/>
      <c r="CA224" s="272"/>
      <c r="CB224" s="209"/>
      <c r="CC224" s="209"/>
      <c r="CD224" s="209"/>
      <c r="CE224" s="209"/>
      <c r="CF224" s="209"/>
      <c r="CG224" s="209"/>
      <c r="CH224" s="209"/>
      <c r="CI224" s="209"/>
      <c r="CJ224" s="209"/>
      <c r="CK224" s="209"/>
      <c r="CL224" s="209"/>
      <c r="CM224" s="209"/>
      <c r="CN224" s="209"/>
      <c r="CO224" s="209"/>
      <c r="CP224" s="209"/>
      <c r="CQ224" s="209"/>
      <c r="CR224" s="209"/>
      <c r="CS224" s="209"/>
      <c r="CT224" s="310"/>
      <c r="CU224" s="209"/>
      <c r="CV224" s="209"/>
      <c r="CW224" s="209"/>
      <c r="CX224" s="209"/>
      <c r="CY224" s="209"/>
      <c r="CZ224" s="209"/>
      <c r="DA224" s="209"/>
      <c r="DB224" s="209"/>
      <c r="DC224" s="209"/>
      <c r="DD224" s="209"/>
      <c r="DE224" s="209"/>
      <c r="DF224" s="209"/>
      <c r="DG224" s="209"/>
    </row>
    <row r="225" customFormat="false" ht="15" hidden="false" customHeight="true" outlineLevel="0" collapsed="false">
      <c r="A225" s="180" t="n">
        <v>2020</v>
      </c>
      <c r="B225" s="2" t="s">
        <v>209</v>
      </c>
      <c r="C225" s="182"/>
      <c r="D225" s="288"/>
      <c r="E225" s="209"/>
      <c r="F225" s="209"/>
      <c r="G225" s="204"/>
      <c r="H225" s="209"/>
      <c r="I225" s="209"/>
      <c r="J225" s="209"/>
      <c r="K225" s="209"/>
      <c r="L225" s="209"/>
      <c r="M225" s="7"/>
      <c r="O225" s="11"/>
      <c r="P225" s="11"/>
      <c r="Q225" s="209"/>
      <c r="R225" s="7"/>
      <c r="S225" s="204"/>
      <c r="T225" s="209"/>
      <c r="U225" s="329"/>
      <c r="V225" s="329"/>
      <c r="W225" s="209"/>
      <c r="X225" s="209"/>
      <c r="Y225" s="209"/>
      <c r="Z225" s="329"/>
      <c r="AA225" s="209"/>
      <c r="AB225" s="209"/>
      <c r="AC225" s="209"/>
      <c r="AD225" s="209"/>
      <c r="AE225" s="209"/>
      <c r="AF225" s="209"/>
      <c r="AG225" s="204"/>
      <c r="AH225" s="194"/>
      <c r="AI225" s="209"/>
      <c r="AJ225" s="209"/>
      <c r="AK225" s="209"/>
      <c r="AL225" s="209"/>
      <c r="AM225" s="209"/>
      <c r="AN225" s="7"/>
      <c r="AO225" s="7"/>
      <c r="AP225" s="209"/>
      <c r="AQ225" s="209"/>
      <c r="AR225" s="209"/>
      <c r="AS225" s="209"/>
      <c r="AT225" s="209"/>
      <c r="AU225" s="209"/>
      <c r="AV225" s="209"/>
      <c r="AW225" s="7"/>
      <c r="AX225" s="11"/>
      <c r="AY225" s="11"/>
      <c r="AZ225" s="148"/>
      <c r="BA225" s="11"/>
      <c r="BC225" s="11"/>
      <c r="BD225" s="11"/>
      <c r="BE225" s="11"/>
      <c r="BF225" s="11"/>
      <c r="BG225" s="11"/>
      <c r="BH225" s="209"/>
      <c r="BI225" s="209"/>
      <c r="BJ225" s="7"/>
      <c r="BK225" s="11"/>
      <c r="BL225" s="11"/>
      <c r="BM225" s="330" t="n">
        <v>3.241</v>
      </c>
      <c r="BN225" s="7"/>
      <c r="BO225" s="11"/>
      <c r="BP225" s="11"/>
      <c r="BQ225" s="11"/>
      <c r="BR225" s="11"/>
      <c r="BS225" s="11"/>
      <c r="BT225" s="204"/>
      <c r="BU225" s="204"/>
      <c r="BV225" s="272"/>
      <c r="BW225" s="209"/>
      <c r="BX225" s="11" t="n">
        <v>162.3</v>
      </c>
      <c r="BY225" s="272"/>
      <c r="BZ225" s="161"/>
      <c r="CA225" s="272"/>
      <c r="CB225" s="209"/>
      <c r="CC225" s="209"/>
      <c r="CD225" s="209"/>
      <c r="CE225" s="209"/>
      <c r="CF225" s="209"/>
      <c r="CG225" s="209"/>
      <c r="CH225" s="209"/>
      <c r="CI225" s="209"/>
      <c r="CJ225" s="209"/>
      <c r="CK225" s="209"/>
      <c r="CL225" s="209"/>
      <c r="CM225" s="209"/>
      <c r="CN225" s="209"/>
      <c r="CO225" s="209"/>
      <c r="CP225" s="209"/>
      <c r="CQ225" s="209"/>
      <c r="CR225" s="209"/>
      <c r="CS225" s="209"/>
      <c r="CT225" s="310"/>
      <c r="CU225" s="209"/>
      <c r="CV225" s="209"/>
      <c r="CW225" s="209"/>
      <c r="CX225" s="209"/>
      <c r="CY225" s="209"/>
      <c r="CZ225" s="209"/>
      <c r="DA225" s="209"/>
      <c r="DB225" s="209"/>
      <c r="DC225" s="209"/>
      <c r="DD225" s="209"/>
      <c r="DE225" s="209"/>
      <c r="DF225" s="209"/>
      <c r="DG225" s="209"/>
    </row>
    <row r="226" customFormat="false" ht="15" hidden="false" customHeight="true" outlineLevel="0" collapsed="false">
      <c r="A226" s="180" t="n">
        <v>2020</v>
      </c>
      <c r="B226" s="2" t="s">
        <v>210</v>
      </c>
      <c r="C226" s="182"/>
      <c r="D226" s="288"/>
      <c r="E226" s="209"/>
      <c r="F226" s="209"/>
      <c r="G226" s="204"/>
      <c r="H226" s="209"/>
      <c r="I226" s="209"/>
      <c r="J226" s="209"/>
      <c r="K226" s="209"/>
      <c r="L226" s="209"/>
      <c r="M226" s="7"/>
      <c r="O226" s="11"/>
      <c r="P226" s="11"/>
      <c r="Q226" s="209"/>
      <c r="R226" s="7"/>
      <c r="S226" s="204"/>
      <c r="T226" s="209"/>
      <c r="U226" s="329"/>
      <c r="V226" s="329"/>
      <c r="W226" s="209"/>
      <c r="X226" s="209"/>
      <c r="Y226" s="209"/>
      <c r="Z226" s="329"/>
      <c r="AA226" s="209"/>
      <c r="AB226" s="209"/>
      <c r="AC226" s="209"/>
      <c r="AD226" s="209"/>
      <c r="AE226" s="209"/>
      <c r="AF226" s="209"/>
      <c r="AG226" s="204"/>
      <c r="AH226" s="194"/>
      <c r="AI226" s="209"/>
      <c r="AJ226" s="209"/>
      <c r="AK226" s="209"/>
      <c r="AL226" s="209"/>
      <c r="AM226" s="209"/>
      <c r="AN226" s="7"/>
      <c r="AO226" s="7"/>
      <c r="AP226" s="209"/>
      <c r="AQ226" s="209"/>
      <c r="AR226" s="209"/>
      <c r="AS226" s="209"/>
      <c r="AT226" s="209"/>
      <c r="AU226" s="209"/>
      <c r="AV226" s="209"/>
      <c r="AW226" s="7"/>
      <c r="AX226" s="11"/>
      <c r="AY226" s="11"/>
      <c r="AZ226" s="148"/>
      <c r="BA226" s="11"/>
      <c r="BC226" s="11"/>
      <c r="BD226" s="11"/>
      <c r="BE226" s="11"/>
      <c r="BF226" s="11"/>
      <c r="BG226" s="11"/>
      <c r="BH226" s="209"/>
      <c r="BI226" s="209"/>
      <c r="BJ226" s="7"/>
      <c r="BK226" s="11"/>
      <c r="BL226" s="11"/>
      <c r="BM226" s="7"/>
      <c r="BN226" s="7"/>
      <c r="BO226" s="11"/>
      <c r="BP226" s="11"/>
      <c r="BQ226" s="11"/>
      <c r="BR226" s="11"/>
      <c r="BS226" s="11"/>
      <c r="BT226" s="204"/>
      <c r="BU226" s="204"/>
      <c r="BV226" s="272"/>
      <c r="BW226" s="209"/>
      <c r="BX226" s="11" t="n">
        <v>4186.3</v>
      </c>
      <c r="BY226" s="272"/>
      <c r="BZ226" s="161"/>
      <c r="CA226" s="272"/>
      <c r="CB226" s="209"/>
      <c r="CC226" s="209"/>
      <c r="CD226" s="209"/>
      <c r="CE226" s="209"/>
      <c r="CF226" s="209"/>
      <c r="CG226" s="209"/>
      <c r="CH226" s="209"/>
      <c r="CI226" s="209"/>
      <c r="CJ226" s="209"/>
      <c r="CK226" s="209"/>
      <c r="CL226" s="209"/>
      <c r="CM226" s="209"/>
      <c r="CN226" s="209"/>
      <c r="CO226" s="209"/>
      <c r="CP226" s="209"/>
      <c r="CQ226" s="209"/>
      <c r="CR226" s="209"/>
      <c r="CS226" s="209"/>
      <c r="CT226" s="310"/>
      <c r="CU226" s="209"/>
      <c r="CV226" s="209"/>
      <c r="CW226" s="209"/>
      <c r="CX226" s="209"/>
      <c r="CY226" s="209"/>
      <c r="CZ226" s="209"/>
      <c r="DA226" s="209"/>
      <c r="DB226" s="209"/>
      <c r="DC226" s="209"/>
      <c r="DD226" s="209"/>
      <c r="DE226" s="209"/>
      <c r="DF226" s="209"/>
      <c r="DG226" s="209"/>
    </row>
    <row r="227" customFormat="false" ht="15" hidden="false" customHeight="true" outlineLevel="0" collapsed="false">
      <c r="A227" s="180" t="n">
        <v>2020</v>
      </c>
      <c r="B227" s="2" t="s">
        <v>211</v>
      </c>
      <c r="C227" s="182"/>
      <c r="D227" s="288"/>
      <c r="E227" s="209"/>
      <c r="F227" s="209"/>
      <c r="G227" s="204"/>
      <c r="H227" s="209"/>
      <c r="I227" s="209"/>
      <c r="J227" s="209"/>
      <c r="K227" s="209"/>
      <c r="L227" s="209"/>
      <c r="M227" s="7"/>
      <c r="O227" s="11"/>
      <c r="P227" s="11"/>
      <c r="Q227" s="209"/>
      <c r="R227" s="7"/>
      <c r="S227" s="204"/>
      <c r="T227" s="209"/>
      <c r="U227" s="329"/>
      <c r="V227" s="329"/>
      <c r="W227" s="209"/>
      <c r="X227" s="209"/>
      <c r="Y227" s="209"/>
      <c r="Z227" s="329"/>
      <c r="AA227" s="209"/>
      <c r="AB227" s="209"/>
      <c r="AC227" s="209"/>
      <c r="AD227" s="209"/>
      <c r="AE227" s="209"/>
      <c r="AF227" s="209"/>
      <c r="AG227" s="204"/>
      <c r="AH227" s="194"/>
      <c r="AI227" s="209"/>
      <c r="AJ227" s="209"/>
      <c r="AK227" s="209"/>
      <c r="AL227" s="209"/>
      <c r="AM227" s="209"/>
      <c r="AN227" s="7"/>
      <c r="AO227" s="7"/>
      <c r="AP227" s="209"/>
      <c r="AQ227" s="209"/>
      <c r="AR227" s="209"/>
      <c r="AS227" s="209"/>
      <c r="AT227" s="209"/>
      <c r="AU227" s="209"/>
      <c r="AV227" s="209"/>
      <c r="AW227" s="7"/>
      <c r="AX227" s="11"/>
      <c r="AY227" s="11"/>
      <c r="AZ227" s="148"/>
      <c r="BA227" s="11"/>
      <c r="BC227" s="11"/>
      <c r="BD227" s="11"/>
      <c r="BE227" s="11"/>
      <c r="BF227" s="11"/>
      <c r="BG227" s="11"/>
      <c r="BH227" s="209"/>
      <c r="BI227" s="209"/>
      <c r="BJ227" s="7"/>
      <c r="BK227" s="11"/>
      <c r="BL227" s="11"/>
      <c r="BM227" s="330" t="n">
        <v>3.926</v>
      </c>
      <c r="BN227" s="7"/>
      <c r="BO227" s="11"/>
      <c r="BP227" s="11"/>
      <c r="BQ227" s="11"/>
      <c r="BR227" s="11"/>
      <c r="BS227" s="11"/>
      <c r="BT227" s="204"/>
      <c r="BU227" s="204"/>
      <c r="BV227" s="272"/>
      <c r="BW227" s="209"/>
      <c r="BX227" s="11" t="n">
        <v>309.4</v>
      </c>
      <c r="BY227" s="272"/>
      <c r="BZ227" s="161"/>
      <c r="CA227" s="272"/>
      <c r="CB227" s="209"/>
      <c r="CC227" s="209"/>
      <c r="CD227" s="209"/>
      <c r="CE227" s="209"/>
      <c r="CF227" s="209"/>
      <c r="CG227" s="209"/>
      <c r="CH227" s="209"/>
      <c r="CI227" s="209"/>
      <c r="CJ227" s="209"/>
      <c r="CK227" s="209"/>
      <c r="CL227" s="209"/>
      <c r="CM227" s="209"/>
      <c r="CN227" s="209"/>
      <c r="CO227" s="209"/>
      <c r="CP227" s="209"/>
      <c r="CQ227" s="209"/>
      <c r="CR227" s="209"/>
      <c r="CS227" s="209"/>
      <c r="CT227" s="310"/>
      <c r="CU227" s="209"/>
      <c r="CV227" s="209"/>
      <c r="CW227" s="209"/>
      <c r="CX227" s="209"/>
      <c r="CY227" s="209"/>
      <c r="CZ227" s="209"/>
      <c r="DA227" s="209"/>
      <c r="DB227" s="209"/>
      <c r="DC227" s="209"/>
      <c r="DD227" s="209"/>
      <c r="DE227" s="209"/>
      <c r="DF227" s="209"/>
      <c r="DG227" s="209"/>
    </row>
    <row r="228" customFormat="false" ht="15" hidden="false" customHeight="true" outlineLevel="0" collapsed="false">
      <c r="A228" s="180" t="n">
        <v>2020</v>
      </c>
      <c r="B228" s="2" t="s">
        <v>212</v>
      </c>
      <c r="C228" s="182"/>
      <c r="D228" s="288"/>
      <c r="E228" s="209"/>
      <c r="F228" s="209"/>
      <c r="G228" s="204"/>
      <c r="H228" s="209"/>
      <c r="I228" s="209"/>
      <c r="J228" s="209"/>
      <c r="K228" s="209"/>
      <c r="L228" s="209"/>
      <c r="M228" s="7"/>
      <c r="O228" s="11"/>
      <c r="P228" s="11"/>
      <c r="Q228" s="209"/>
      <c r="R228" s="7"/>
      <c r="S228" s="204"/>
      <c r="T228" s="209"/>
      <c r="U228" s="329"/>
      <c r="V228" s="329"/>
      <c r="W228" s="209"/>
      <c r="X228" s="209"/>
      <c r="Y228" s="209"/>
      <c r="Z228" s="329"/>
      <c r="AA228" s="209"/>
      <c r="AB228" s="209"/>
      <c r="AC228" s="209"/>
      <c r="AD228" s="209"/>
      <c r="AE228" s="209"/>
      <c r="AF228" s="209"/>
      <c r="AG228" s="204"/>
      <c r="AH228" s="194"/>
      <c r="AI228" s="209"/>
      <c r="AJ228" s="209"/>
      <c r="AK228" s="209"/>
      <c r="AL228" s="209"/>
      <c r="AM228" s="209"/>
      <c r="AN228" s="7"/>
      <c r="AO228" s="7"/>
      <c r="AP228" s="209"/>
      <c r="AQ228" s="209"/>
      <c r="AR228" s="209"/>
      <c r="AS228" s="209"/>
      <c r="AT228" s="209"/>
      <c r="AU228" s="209"/>
      <c r="AV228" s="209"/>
      <c r="AW228" s="7"/>
      <c r="AX228" s="11"/>
      <c r="AY228" s="11"/>
      <c r="AZ228" s="148"/>
      <c r="BA228" s="11"/>
      <c r="BC228" s="11"/>
      <c r="BD228" s="11"/>
      <c r="BE228" s="11"/>
      <c r="BF228" s="11"/>
      <c r="BG228" s="11"/>
      <c r="BH228" s="209"/>
      <c r="BI228" s="209"/>
      <c r="BJ228" s="7"/>
      <c r="BK228" s="11"/>
      <c r="BL228" s="11"/>
      <c r="BM228" s="330" t="n">
        <v>3.965</v>
      </c>
      <c r="BN228" s="7"/>
      <c r="BO228" s="11"/>
      <c r="BP228" s="11"/>
      <c r="BQ228" s="11"/>
      <c r="BR228" s="11"/>
      <c r="BS228" s="11"/>
      <c r="BT228" s="204"/>
      <c r="BU228" s="204"/>
      <c r="BV228" s="272"/>
      <c r="BW228" s="209"/>
      <c r="BX228" s="11" t="n">
        <v>257.9</v>
      </c>
      <c r="BY228" s="272"/>
      <c r="BZ228" s="161"/>
      <c r="CA228" s="272"/>
      <c r="CB228" s="209"/>
      <c r="CC228" s="209"/>
      <c r="CD228" s="209"/>
      <c r="CE228" s="209"/>
      <c r="CF228" s="209"/>
      <c r="CG228" s="209"/>
      <c r="CH228" s="209"/>
      <c r="CI228" s="209"/>
      <c r="CJ228" s="209"/>
      <c r="CK228" s="209"/>
      <c r="CL228" s="209"/>
      <c r="CM228" s="209"/>
      <c r="CN228" s="209"/>
      <c r="CO228" s="209"/>
      <c r="CP228" s="209"/>
      <c r="CQ228" s="209"/>
      <c r="CR228" s="209"/>
      <c r="CS228" s="209"/>
      <c r="CT228" s="310"/>
      <c r="CU228" s="209"/>
      <c r="CV228" s="209"/>
      <c r="CW228" s="209"/>
      <c r="CX228" s="209"/>
      <c r="CY228" s="209"/>
      <c r="CZ228" s="209"/>
      <c r="DA228" s="209"/>
      <c r="DB228" s="209"/>
      <c r="DC228" s="209"/>
      <c r="DD228" s="209"/>
      <c r="DE228" s="209"/>
      <c r="DF228" s="209"/>
      <c r="DG228" s="209"/>
    </row>
    <row r="229" s="25" customFormat="true" ht="15" hidden="false" customHeight="true" outlineLevel="0" collapsed="false">
      <c r="A229" s="14" t="n">
        <v>2020</v>
      </c>
      <c r="B229" s="15" t="s">
        <v>213</v>
      </c>
      <c r="C229" s="331"/>
      <c r="D229" s="332"/>
      <c r="E229" s="333"/>
      <c r="F229" s="333"/>
      <c r="G229" s="204"/>
      <c r="H229" s="333"/>
      <c r="I229" s="333"/>
      <c r="J229" s="333"/>
      <c r="K229" s="333"/>
      <c r="L229" s="333"/>
      <c r="M229" s="334"/>
      <c r="N229" s="334"/>
      <c r="O229" s="335"/>
      <c r="P229" s="335"/>
      <c r="Q229" s="333"/>
      <c r="R229" s="334"/>
      <c r="S229" s="333"/>
      <c r="T229" s="333"/>
      <c r="U229" s="336"/>
      <c r="V229" s="336"/>
      <c r="W229" s="333"/>
      <c r="X229" s="333"/>
      <c r="Y229" s="333"/>
      <c r="Z229" s="336"/>
      <c r="AA229" s="333"/>
      <c r="AB229" s="333"/>
      <c r="AC229" s="333"/>
      <c r="AD229" s="333"/>
      <c r="AE229" s="333"/>
      <c r="AF229" s="333"/>
      <c r="AG229" s="333"/>
      <c r="AH229" s="337"/>
      <c r="AI229" s="333"/>
      <c r="AJ229" s="333"/>
      <c r="AK229" s="333"/>
      <c r="AL229" s="333"/>
      <c r="AM229" s="333"/>
      <c r="AN229" s="334"/>
      <c r="AO229" s="334"/>
      <c r="AP229" s="333"/>
      <c r="AQ229" s="333"/>
      <c r="AR229" s="333"/>
      <c r="AS229" s="333"/>
      <c r="AT229" s="333"/>
      <c r="AU229" s="333"/>
      <c r="AV229" s="333"/>
      <c r="AW229" s="334"/>
      <c r="AX229" s="335"/>
      <c r="AY229" s="335"/>
      <c r="AZ229" s="338"/>
      <c r="BA229" s="335"/>
      <c r="BB229" s="335"/>
      <c r="BC229" s="335"/>
      <c r="BD229" s="335"/>
      <c r="BE229" s="335"/>
      <c r="BF229" s="335"/>
      <c r="BG229" s="335"/>
      <c r="BH229" s="333"/>
      <c r="BI229" s="333"/>
      <c r="BJ229" s="334"/>
      <c r="BK229" s="335"/>
      <c r="BL229" s="335"/>
      <c r="BM229" s="339" t="n">
        <v>3.597</v>
      </c>
      <c r="BN229" s="7"/>
      <c r="BO229" s="335"/>
      <c r="BP229" s="335"/>
      <c r="BQ229" s="335"/>
      <c r="BR229" s="335"/>
      <c r="BS229" s="335"/>
      <c r="BT229" s="333"/>
      <c r="BU229" s="333"/>
      <c r="BV229" s="340"/>
      <c r="BW229" s="333"/>
      <c r="BX229" s="341" t="n">
        <v>1152.2</v>
      </c>
      <c r="BY229" s="340"/>
      <c r="BZ229" s="342"/>
      <c r="CA229" s="340"/>
      <c r="CB229" s="333"/>
      <c r="CC229" s="333"/>
      <c r="CD229" s="333"/>
      <c r="CE229" s="333"/>
      <c r="CF229" s="333"/>
      <c r="CG229" s="333"/>
      <c r="CH229" s="333"/>
      <c r="CI229" s="333"/>
      <c r="CJ229" s="333"/>
      <c r="CK229" s="333"/>
      <c r="CL229" s="333"/>
      <c r="CM229" s="333"/>
      <c r="CN229" s="333"/>
      <c r="CO229" s="333"/>
      <c r="CP229" s="333"/>
      <c r="CQ229" s="333"/>
      <c r="CR229" s="333"/>
      <c r="CS229" s="333"/>
      <c r="CT229" s="343"/>
      <c r="CU229" s="333"/>
      <c r="CV229" s="333"/>
      <c r="CW229" s="333"/>
      <c r="CX229" s="333"/>
      <c r="CY229" s="333"/>
      <c r="CZ229" s="333"/>
      <c r="DA229" s="333"/>
      <c r="DB229" s="333"/>
      <c r="DC229" s="333"/>
      <c r="DD229" s="333"/>
      <c r="DE229" s="333"/>
      <c r="DF229" s="333"/>
      <c r="DG229" s="333"/>
      <c r="EN229" s="344"/>
    </row>
    <row r="230" customFormat="false" ht="15" hidden="false" customHeight="true" outlineLevel="0" collapsed="false">
      <c r="A230" s="180" t="n">
        <v>2021</v>
      </c>
      <c r="B230" s="2" t="s">
        <v>200</v>
      </c>
      <c r="C230" s="182"/>
      <c r="D230" s="288"/>
      <c r="E230" s="209"/>
      <c r="F230" s="209"/>
      <c r="G230" s="204"/>
      <c r="H230" s="209"/>
      <c r="I230" s="209"/>
      <c r="J230" s="209"/>
      <c r="K230" s="209"/>
      <c r="L230" s="209"/>
      <c r="M230" s="7"/>
      <c r="O230" s="11"/>
      <c r="P230" s="11"/>
      <c r="Q230" s="209"/>
      <c r="R230" s="7"/>
      <c r="S230" s="204"/>
      <c r="T230" s="209"/>
      <c r="U230" s="329"/>
      <c r="V230" s="329"/>
      <c r="W230" s="209"/>
      <c r="X230" s="209"/>
      <c r="Y230" s="209"/>
      <c r="Z230" s="329"/>
      <c r="AA230" s="209"/>
      <c r="AB230" s="209"/>
      <c r="AC230" s="209"/>
      <c r="AD230" s="209"/>
      <c r="AE230" s="209"/>
      <c r="AF230" s="209"/>
      <c r="AG230" s="204"/>
      <c r="AH230" s="194"/>
      <c r="AI230" s="209"/>
      <c r="AJ230" s="209"/>
      <c r="AK230" s="209"/>
      <c r="AL230" s="209"/>
      <c r="AM230" s="209"/>
      <c r="AN230" s="7"/>
      <c r="AO230" s="7"/>
      <c r="AP230" s="209"/>
      <c r="AQ230" s="209"/>
      <c r="AR230" s="209"/>
      <c r="AS230" s="209"/>
      <c r="AT230" s="209"/>
      <c r="AU230" s="209"/>
      <c r="AV230" s="209"/>
      <c r="AW230" s="7"/>
      <c r="AX230" s="11"/>
      <c r="AY230" s="11"/>
      <c r="AZ230" s="148"/>
      <c r="BA230" s="11"/>
      <c r="BC230" s="11"/>
      <c r="BD230" s="11"/>
      <c r="BE230" s="11"/>
      <c r="BF230" s="11"/>
      <c r="BG230" s="11"/>
      <c r="BH230" s="209"/>
      <c r="BI230" s="209"/>
      <c r="BJ230" s="7"/>
      <c r="BK230" s="11"/>
      <c r="BL230" s="11"/>
      <c r="BM230" s="7"/>
      <c r="BN230" s="7"/>
      <c r="BO230" s="11"/>
      <c r="BP230" s="11"/>
      <c r="BQ230" s="11"/>
      <c r="BR230" s="11"/>
      <c r="BS230" s="11"/>
      <c r="BT230" s="204"/>
      <c r="BU230" s="204"/>
      <c r="BV230" s="272"/>
      <c r="BW230" s="209"/>
      <c r="BX230" s="11" t="n">
        <v>81274</v>
      </c>
      <c r="BY230" s="272"/>
      <c r="BZ230" s="161"/>
      <c r="CA230" s="272"/>
      <c r="CB230" s="209"/>
      <c r="CC230" s="209"/>
      <c r="CD230" s="209"/>
      <c r="CE230" s="209"/>
      <c r="CF230" s="209"/>
      <c r="CG230" s="209"/>
      <c r="CH230" s="209"/>
      <c r="CI230" s="209"/>
      <c r="CJ230" s="209"/>
      <c r="CK230" s="209"/>
      <c r="CL230" s="209"/>
      <c r="CM230" s="209"/>
      <c r="CN230" s="209"/>
      <c r="CO230" s="209"/>
      <c r="CP230" s="209"/>
      <c r="CQ230" s="209"/>
      <c r="CR230" s="209"/>
      <c r="CS230" s="209"/>
      <c r="CT230" s="310"/>
      <c r="CU230" s="209"/>
      <c r="CV230" s="209"/>
      <c r="CW230" s="209"/>
      <c r="CX230" s="209"/>
      <c r="CY230" s="209"/>
      <c r="CZ230" s="209"/>
      <c r="DA230" s="209"/>
      <c r="DB230" s="209"/>
      <c r="DC230" s="209"/>
      <c r="DD230" s="209"/>
      <c r="DE230" s="209"/>
      <c r="DF230" s="209"/>
      <c r="DG230" s="209"/>
    </row>
    <row r="231" customFormat="false" ht="15" hidden="false" customHeight="true" outlineLevel="0" collapsed="false">
      <c r="A231" s="180" t="n">
        <v>2021</v>
      </c>
      <c r="B231" s="2" t="s">
        <v>201</v>
      </c>
      <c r="C231" s="182"/>
      <c r="D231" s="288"/>
      <c r="E231" s="209"/>
      <c r="F231" s="209"/>
      <c r="G231" s="204"/>
      <c r="H231" s="209"/>
      <c r="I231" s="209"/>
      <c r="J231" s="209"/>
      <c r="K231" s="209"/>
      <c r="L231" s="209"/>
      <c r="M231" s="7"/>
      <c r="O231" s="11"/>
      <c r="P231" s="11"/>
      <c r="Q231" s="209"/>
      <c r="R231" s="7"/>
      <c r="S231" s="204"/>
      <c r="T231" s="209"/>
      <c r="U231" s="329"/>
      <c r="V231" s="329"/>
      <c r="W231" s="209"/>
      <c r="X231" s="209"/>
      <c r="Y231" s="209"/>
      <c r="Z231" s="329"/>
      <c r="AA231" s="209"/>
      <c r="AB231" s="209"/>
      <c r="AC231" s="209"/>
      <c r="AD231" s="209"/>
      <c r="AE231" s="209"/>
      <c r="AF231" s="209"/>
      <c r="AG231" s="204"/>
      <c r="AH231" s="194"/>
      <c r="AI231" s="209"/>
      <c r="AJ231" s="209"/>
      <c r="AK231" s="209"/>
      <c r="AL231" s="209"/>
      <c r="AM231" s="209"/>
      <c r="AN231" s="7"/>
      <c r="AO231" s="7"/>
      <c r="AP231" s="209"/>
      <c r="AQ231" s="209"/>
      <c r="AR231" s="209"/>
      <c r="AS231" s="209"/>
      <c r="AT231" s="209"/>
      <c r="AU231" s="209"/>
      <c r="AV231" s="209"/>
      <c r="AW231" s="7"/>
      <c r="AX231" s="11"/>
      <c r="AY231" s="11"/>
      <c r="AZ231" s="148"/>
      <c r="BA231" s="11"/>
      <c r="BC231" s="11"/>
      <c r="BD231" s="11"/>
      <c r="BE231" s="11"/>
      <c r="BF231" s="11"/>
      <c r="BG231" s="11"/>
      <c r="BH231" s="209"/>
      <c r="BI231" s="209"/>
      <c r="BJ231" s="7"/>
      <c r="BK231" s="11"/>
      <c r="BL231" s="11"/>
      <c r="BM231" s="7"/>
      <c r="BN231" s="7"/>
      <c r="BO231" s="11"/>
      <c r="BP231" s="11"/>
      <c r="BQ231" s="11"/>
      <c r="BR231" s="11"/>
      <c r="BS231" s="11"/>
      <c r="BT231" s="204"/>
      <c r="BU231" s="204"/>
      <c r="BV231" s="272"/>
      <c r="BW231" s="209"/>
      <c r="BX231" s="11" t="n">
        <v>2443.1</v>
      </c>
      <c r="BY231" s="272"/>
      <c r="BZ231" s="161"/>
      <c r="CA231" s="272"/>
      <c r="CB231" s="209"/>
      <c r="CC231" s="209"/>
      <c r="CD231" s="209"/>
      <c r="CE231" s="209"/>
      <c r="CF231" s="209"/>
      <c r="CG231" s="209"/>
      <c r="CH231" s="209"/>
      <c r="CI231" s="209"/>
      <c r="CJ231" s="209"/>
      <c r="CK231" s="209"/>
      <c r="CL231" s="209"/>
      <c r="CM231" s="209"/>
      <c r="CN231" s="209"/>
      <c r="CO231" s="209"/>
      <c r="CP231" s="209"/>
      <c r="CQ231" s="209"/>
      <c r="CR231" s="209"/>
      <c r="CS231" s="209"/>
      <c r="CT231" s="310"/>
      <c r="CU231" s="209"/>
      <c r="CV231" s="209"/>
      <c r="CW231" s="209"/>
      <c r="CX231" s="209"/>
      <c r="CY231" s="209"/>
      <c r="CZ231" s="209"/>
      <c r="DA231" s="209"/>
      <c r="DB231" s="209"/>
      <c r="DC231" s="209"/>
      <c r="DD231" s="209"/>
      <c r="DE231" s="209"/>
      <c r="DF231" s="209"/>
      <c r="DG231" s="209"/>
    </row>
    <row r="232" customFormat="false" ht="15" hidden="false" customHeight="true" outlineLevel="0" collapsed="false">
      <c r="A232" s="180" t="n">
        <v>2021</v>
      </c>
      <c r="B232" s="2" t="s">
        <v>202</v>
      </c>
      <c r="C232" s="182"/>
      <c r="D232" s="288"/>
      <c r="E232" s="209"/>
      <c r="F232" s="209"/>
      <c r="G232" s="204"/>
      <c r="H232" s="209"/>
      <c r="I232" s="209"/>
      <c r="J232" s="209"/>
      <c r="K232" s="209"/>
      <c r="L232" s="209"/>
      <c r="M232" s="7"/>
      <c r="O232" s="11"/>
      <c r="P232" s="11"/>
      <c r="Q232" s="209"/>
      <c r="R232" s="7"/>
      <c r="S232" s="204"/>
      <c r="T232" s="209"/>
      <c r="U232" s="329"/>
      <c r="V232" s="329"/>
      <c r="W232" s="209"/>
      <c r="X232" s="209"/>
      <c r="Y232" s="209"/>
      <c r="Z232" s="329"/>
      <c r="AA232" s="209"/>
      <c r="AB232" s="209"/>
      <c r="AC232" s="209"/>
      <c r="AD232" s="209"/>
      <c r="AE232" s="209"/>
      <c r="AF232" s="209"/>
      <c r="AG232" s="204"/>
      <c r="AH232" s="194"/>
      <c r="AI232" s="209"/>
      <c r="AJ232" s="209"/>
      <c r="AK232" s="209"/>
      <c r="AL232" s="209"/>
      <c r="AM232" s="209"/>
      <c r="AN232" s="7"/>
      <c r="AO232" s="7"/>
      <c r="AP232" s="209"/>
      <c r="AQ232" s="209"/>
      <c r="AR232" s="209"/>
      <c r="AS232" s="209"/>
      <c r="AT232" s="209"/>
      <c r="AU232" s="209"/>
      <c r="AV232" s="209"/>
      <c r="AW232" s="7"/>
      <c r="AX232" s="11"/>
      <c r="AY232" s="11"/>
      <c r="AZ232" s="148"/>
      <c r="BA232" s="11"/>
      <c r="BC232" s="11"/>
      <c r="BD232" s="11"/>
      <c r="BE232" s="11"/>
      <c r="BF232" s="11"/>
      <c r="BG232" s="11"/>
      <c r="BH232" s="209"/>
      <c r="BI232" s="209"/>
      <c r="BJ232" s="7"/>
      <c r="BK232" s="11"/>
      <c r="BL232" s="11"/>
      <c r="BM232" s="7"/>
      <c r="BN232" s="7"/>
      <c r="BO232" s="11"/>
      <c r="BP232" s="11"/>
      <c r="BQ232" s="11"/>
      <c r="BR232" s="11"/>
      <c r="BS232" s="11"/>
      <c r="BT232" s="204"/>
      <c r="BU232" s="204"/>
      <c r="BV232" s="272"/>
      <c r="BW232" s="209"/>
      <c r="BX232" s="11" t="n">
        <v>98.1</v>
      </c>
      <c r="BY232" s="272"/>
      <c r="BZ232" s="161"/>
      <c r="CA232" s="272"/>
      <c r="CB232" s="209"/>
      <c r="CC232" s="209"/>
      <c r="CD232" s="209"/>
      <c r="CE232" s="209"/>
      <c r="CF232" s="209"/>
      <c r="CG232" s="209"/>
      <c r="CH232" s="209"/>
      <c r="CI232" s="209"/>
      <c r="CJ232" s="209"/>
      <c r="CK232" s="209"/>
      <c r="CL232" s="209"/>
      <c r="CM232" s="209"/>
      <c r="CN232" s="209"/>
      <c r="CO232" s="209"/>
      <c r="CP232" s="209"/>
      <c r="CQ232" s="209"/>
      <c r="CR232" s="209"/>
      <c r="CS232" s="209"/>
      <c r="CT232" s="310"/>
      <c r="CU232" s="209"/>
      <c r="CV232" s="209"/>
      <c r="CW232" s="209"/>
      <c r="CX232" s="209"/>
      <c r="CY232" s="209"/>
      <c r="CZ232" s="209"/>
      <c r="DA232" s="209"/>
      <c r="DB232" s="209"/>
      <c r="DC232" s="209"/>
      <c r="DD232" s="209"/>
      <c r="DE232" s="209"/>
      <c r="DF232" s="209"/>
      <c r="DG232" s="209"/>
    </row>
    <row r="233" customFormat="false" ht="15" hidden="false" customHeight="true" outlineLevel="0" collapsed="false">
      <c r="A233" s="180" t="n">
        <v>2021</v>
      </c>
      <c r="B233" s="2" t="s">
        <v>203</v>
      </c>
      <c r="C233" s="182"/>
      <c r="D233" s="288"/>
      <c r="E233" s="209"/>
      <c r="F233" s="209"/>
      <c r="G233" s="204"/>
      <c r="H233" s="209"/>
      <c r="I233" s="209"/>
      <c r="J233" s="209"/>
      <c r="K233" s="209"/>
      <c r="L233" s="209"/>
      <c r="M233" s="7"/>
      <c r="O233" s="11"/>
      <c r="P233" s="11"/>
      <c r="Q233" s="209"/>
      <c r="R233" s="7"/>
      <c r="S233" s="204"/>
      <c r="T233" s="209"/>
      <c r="U233" s="329"/>
      <c r="V233" s="329"/>
      <c r="W233" s="209"/>
      <c r="X233" s="209"/>
      <c r="Y233" s="209"/>
      <c r="Z233" s="329"/>
      <c r="AA233" s="209"/>
      <c r="AB233" s="209"/>
      <c r="AC233" s="209"/>
      <c r="AD233" s="209"/>
      <c r="AE233" s="209"/>
      <c r="AF233" s="209"/>
      <c r="AG233" s="204"/>
      <c r="AH233" s="194"/>
      <c r="AI233" s="209"/>
      <c r="AJ233" s="209"/>
      <c r="AK233" s="209"/>
      <c r="AL233" s="209"/>
      <c r="AM233" s="209"/>
      <c r="AN233" s="7"/>
      <c r="AO233" s="7"/>
      <c r="AP233" s="209"/>
      <c r="AQ233" s="209"/>
      <c r="AR233" s="209"/>
      <c r="AS233" s="209"/>
      <c r="AT233" s="209"/>
      <c r="AU233" s="209"/>
      <c r="AV233" s="209"/>
      <c r="AW233" s="7"/>
      <c r="AX233" s="11"/>
      <c r="AY233" s="11"/>
      <c r="AZ233" s="148"/>
      <c r="BA233" s="11"/>
      <c r="BC233" s="11"/>
      <c r="BD233" s="11"/>
      <c r="BE233" s="11"/>
      <c r="BF233" s="11"/>
      <c r="BG233" s="11"/>
      <c r="BH233" s="209"/>
      <c r="BI233" s="209"/>
      <c r="BJ233" s="7"/>
      <c r="BK233" s="11"/>
      <c r="BL233" s="11"/>
      <c r="BM233" s="7"/>
      <c r="BN233" s="7"/>
      <c r="BO233" s="11"/>
      <c r="BP233" s="11"/>
      <c r="BQ233" s="11"/>
      <c r="BR233" s="11"/>
      <c r="BS233" s="11"/>
      <c r="BT233" s="204"/>
      <c r="BU233" s="204"/>
      <c r="BV233" s="272"/>
      <c r="BW233" s="209"/>
      <c r="BX233" s="11" t="n">
        <v>55.8</v>
      </c>
      <c r="BY233" s="272"/>
      <c r="BZ233" s="161"/>
      <c r="CA233" s="272"/>
      <c r="CB233" s="209"/>
      <c r="CC233" s="209"/>
      <c r="CD233" s="209"/>
      <c r="CE233" s="209"/>
      <c r="CF233" s="209"/>
      <c r="CG233" s="209"/>
      <c r="CH233" s="209"/>
      <c r="CI233" s="209"/>
      <c r="CJ233" s="209"/>
      <c r="CK233" s="209"/>
      <c r="CL233" s="209"/>
      <c r="CM233" s="209"/>
      <c r="CN233" s="209"/>
      <c r="CO233" s="209"/>
      <c r="CP233" s="209"/>
      <c r="CQ233" s="209"/>
      <c r="CR233" s="209"/>
      <c r="CS233" s="209"/>
      <c r="CT233" s="310"/>
      <c r="CU233" s="209"/>
      <c r="CV233" s="209"/>
      <c r="CW233" s="209"/>
      <c r="CX233" s="209"/>
      <c r="CY233" s="209"/>
      <c r="CZ233" s="209"/>
      <c r="DA233" s="209"/>
      <c r="DB233" s="209"/>
      <c r="DC233" s="209"/>
      <c r="DD233" s="209"/>
      <c r="DE233" s="209"/>
      <c r="DF233" s="209"/>
      <c r="DG233" s="209"/>
    </row>
    <row r="234" customFormat="false" ht="15" hidden="false" customHeight="true" outlineLevel="0" collapsed="false">
      <c r="A234" s="180" t="n">
        <v>2021</v>
      </c>
      <c r="B234" s="2" t="s">
        <v>204</v>
      </c>
      <c r="C234" s="182"/>
      <c r="D234" s="288"/>
      <c r="E234" s="209"/>
      <c r="F234" s="209"/>
      <c r="G234" s="204"/>
      <c r="H234" s="209"/>
      <c r="I234" s="209"/>
      <c r="J234" s="209"/>
      <c r="K234" s="209"/>
      <c r="L234" s="209"/>
      <c r="M234" s="7"/>
      <c r="O234" s="11"/>
      <c r="P234" s="11"/>
      <c r="Q234" s="209"/>
      <c r="R234" s="7"/>
      <c r="S234" s="204"/>
      <c r="T234" s="209"/>
      <c r="U234" s="329"/>
      <c r="V234" s="329"/>
      <c r="W234" s="209"/>
      <c r="X234" s="209"/>
      <c r="Y234" s="209"/>
      <c r="Z234" s="329"/>
      <c r="AA234" s="209"/>
      <c r="AB234" s="209"/>
      <c r="AC234" s="209"/>
      <c r="AD234" s="209"/>
      <c r="AE234" s="209"/>
      <c r="AF234" s="209"/>
      <c r="AG234" s="204"/>
      <c r="AH234" s="194"/>
      <c r="AI234" s="209"/>
      <c r="AJ234" s="209"/>
      <c r="AK234" s="209"/>
      <c r="AL234" s="209"/>
      <c r="AM234" s="209"/>
      <c r="AN234" s="7"/>
      <c r="AO234" s="7"/>
      <c r="AP234" s="209"/>
      <c r="AQ234" s="209"/>
      <c r="AR234" s="209"/>
      <c r="AS234" s="209"/>
      <c r="AT234" s="209"/>
      <c r="AU234" s="209"/>
      <c r="AV234" s="209"/>
      <c r="AW234" s="7"/>
      <c r="AX234" s="11"/>
      <c r="AY234" s="11"/>
      <c r="AZ234" s="148"/>
      <c r="BA234" s="11"/>
      <c r="BC234" s="11"/>
      <c r="BD234" s="11"/>
      <c r="BE234" s="11"/>
      <c r="BF234" s="11"/>
      <c r="BG234" s="11"/>
      <c r="BH234" s="209"/>
      <c r="BI234" s="209"/>
      <c r="BJ234" s="7"/>
      <c r="BK234" s="11"/>
      <c r="BL234" s="11"/>
      <c r="BM234" s="7"/>
      <c r="BN234" s="7"/>
      <c r="BO234" s="11"/>
      <c r="BP234" s="11"/>
      <c r="BQ234" s="11"/>
      <c r="BR234" s="11"/>
      <c r="BS234" s="11"/>
      <c r="BT234" s="204"/>
      <c r="BU234" s="204"/>
      <c r="BV234" s="272"/>
      <c r="BW234" s="209"/>
      <c r="BX234" s="11" t="n">
        <v>165.3</v>
      </c>
      <c r="BY234" s="272"/>
      <c r="BZ234" s="161"/>
      <c r="CA234" s="272"/>
      <c r="CB234" s="209"/>
      <c r="CC234" s="209"/>
      <c r="CD234" s="209"/>
      <c r="CE234" s="209"/>
      <c r="CF234" s="209"/>
      <c r="CG234" s="209"/>
      <c r="CH234" s="209"/>
      <c r="CI234" s="209"/>
      <c r="CJ234" s="209"/>
      <c r="CK234" s="209"/>
      <c r="CL234" s="209"/>
      <c r="CM234" s="209"/>
      <c r="CN234" s="209"/>
      <c r="CO234" s="209"/>
      <c r="CP234" s="209"/>
      <c r="CQ234" s="209"/>
      <c r="CR234" s="209"/>
      <c r="CS234" s="209"/>
      <c r="CT234" s="310"/>
      <c r="CU234" s="209"/>
      <c r="CV234" s="209"/>
      <c r="CW234" s="209"/>
      <c r="CX234" s="209"/>
      <c r="CY234" s="209"/>
      <c r="CZ234" s="209"/>
      <c r="DA234" s="209"/>
      <c r="DB234" s="209"/>
      <c r="DC234" s="209"/>
      <c r="DD234" s="209"/>
      <c r="DE234" s="209"/>
      <c r="DF234" s="209"/>
      <c r="DG234" s="209"/>
    </row>
    <row r="235" customFormat="false" ht="15" hidden="false" customHeight="true" outlineLevel="0" collapsed="false">
      <c r="A235" s="180" t="n">
        <v>2021</v>
      </c>
      <c r="B235" s="2" t="s">
        <v>205</v>
      </c>
      <c r="C235" s="182"/>
      <c r="D235" s="288"/>
      <c r="E235" s="209"/>
      <c r="F235" s="209"/>
      <c r="G235" s="204"/>
      <c r="H235" s="209"/>
      <c r="I235" s="209"/>
      <c r="J235" s="209"/>
      <c r="K235" s="209"/>
      <c r="L235" s="209"/>
      <c r="M235" s="7"/>
      <c r="O235" s="11"/>
      <c r="P235" s="11"/>
      <c r="Q235" s="209"/>
      <c r="R235" s="7"/>
      <c r="S235" s="204"/>
      <c r="T235" s="209"/>
      <c r="U235" s="329"/>
      <c r="V235" s="329"/>
      <c r="W235" s="209"/>
      <c r="X235" s="209"/>
      <c r="Y235" s="209"/>
      <c r="Z235" s="329"/>
      <c r="AA235" s="209"/>
      <c r="AB235" s="209"/>
      <c r="AC235" s="209"/>
      <c r="AD235" s="209"/>
      <c r="AE235" s="209"/>
      <c r="AF235" s="209"/>
      <c r="AG235" s="204"/>
      <c r="AH235" s="194"/>
      <c r="AI235" s="209"/>
      <c r="AJ235" s="209"/>
      <c r="AK235" s="209"/>
      <c r="AL235" s="209"/>
      <c r="AM235" s="209"/>
      <c r="AN235" s="7"/>
      <c r="AO235" s="7"/>
      <c r="AP235" s="209"/>
      <c r="AQ235" s="209"/>
      <c r="AR235" s="209"/>
      <c r="AS235" s="209"/>
      <c r="AT235" s="209"/>
      <c r="AU235" s="209"/>
      <c r="AV235" s="209"/>
      <c r="AW235" s="7"/>
      <c r="AX235" s="11"/>
      <c r="AY235" s="11"/>
      <c r="AZ235" s="148"/>
      <c r="BA235" s="11"/>
      <c r="BC235" s="11"/>
      <c r="BD235" s="11"/>
      <c r="BE235" s="11"/>
      <c r="BF235" s="11"/>
      <c r="BG235" s="11"/>
      <c r="BH235" s="209"/>
      <c r="BI235" s="209"/>
      <c r="BJ235" s="7"/>
      <c r="BK235" s="11"/>
      <c r="BL235" s="11"/>
      <c r="BM235" s="7"/>
      <c r="BN235" s="7"/>
      <c r="BO235" s="11"/>
      <c r="BP235" s="11"/>
      <c r="BQ235" s="11"/>
      <c r="BR235" s="11"/>
      <c r="BS235" s="11"/>
      <c r="BT235" s="204"/>
      <c r="BU235" s="204"/>
      <c r="BV235" s="272"/>
      <c r="BW235" s="209"/>
      <c r="BX235" s="11" t="n">
        <v>100.1</v>
      </c>
      <c r="BY235" s="272"/>
      <c r="BZ235" s="161"/>
      <c r="CA235" s="272"/>
      <c r="CB235" s="209"/>
      <c r="CC235" s="209"/>
      <c r="CD235" s="209"/>
      <c r="CE235" s="209"/>
      <c r="CF235" s="209"/>
      <c r="CG235" s="209"/>
      <c r="CH235" s="209"/>
      <c r="CI235" s="209"/>
      <c r="CJ235" s="209"/>
      <c r="CK235" s="209"/>
      <c r="CL235" s="209"/>
      <c r="CM235" s="209"/>
      <c r="CN235" s="209"/>
      <c r="CO235" s="209"/>
      <c r="CP235" s="209"/>
      <c r="CQ235" s="209"/>
      <c r="CR235" s="209"/>
      <c r="CS235" s="209"/>
      <c r="CT235" s="310"/>
      <c r="CU235" s="209"/>
      <c r="CV235" s="209"/>
      <c r="CW235" s="209"/>
      <c r="CX235" s="209"/>
      <c r="CY235" s="209"/>
      <c r="CZ235" s="209"/>
      <c r="DA235" s="209"/>
      <c r="DB235" s="209"/>
      <c r="DC235" s="209"/>
      <c r="DD235" s="209"/>
      <c r="DE235" s="209"/>
      <c r="DF235" s="209"/>
      <c r="DG235" s="209"/>
    </row>
    <row r="236" customFormat="false" ht="15" hidden="false" customHeight="true" outlineLevel="0" collapsed="false">
      <c r="A236" s="180" t="n">
        <v>2021</v>
      </c>
      <c r="B236" s="2" t="s">
        <v>206</v>
      </c>
      <c r="C236" s="182"/>
      <c r="D236" s="288"/>
      <c r="E236" s="209"/>
      <c r="F236" s="209"/>
      <c r="G236" s="204"/>
      <c r="H236" s="209"/>
      <c r="I236" s="209"/>
      <c r="J236" s="209"/>
      <c r="K236" s="209"/>
      <c r="L236" s="209"/>
      <c r="M236" s="7"/>
      <c r="O236" s="11"/>
      <c r="P236" s="11"/>
      <c r="Q236" s="209"/>
      <c r="R236" s="7"/>
      <c r="S236" s="204"/>
      <c r="T236" s="209"/>
      <c r="U236" s="329"/>
      <c r="V236" s="329"/>
      <c r="W236" s="209"/>
      <c r="X236" s="209"/>
      <c r="Y236" s="209"/>
      <c r="Z236" s="329"/>
      <c r="AA236" s="209"/>
      <c r="AB236" s="209"/>
      <c r="AC236" s="209"/>
      <c r="AD236" s="209"/>
      <c r="AE236" s="209"/>
      <c r="AF236" s="209"/>
      <c r="AG236" s="204"/>
      <c r="AH236" s="194"/>
      <c r="AI236" s="209"/>
      <c r="AJ236" s="209"/>
      <c r="AK236" s="209"/>
      <c r="AL236" s="209"/>
      <c r="AM236" s="209"/>
      <c r="AN236" s="7"/>
      <c r="AO236" s="7"/>
      <c r="AP236" s="209"/>
      <c r="AQ236" s="209"/>
      <c r="AR236" s="209"/>
      <c r="AS236" s="209"/>
      <c r="AT236" s="209"/>
      <c r="AU236" s="209"/>
      <c r="AV236" s="209"/>
      <c r="AW236" s="7"/>
      <c r="AX236" s="11"/>
      <c r="AY236" s="11"/>
      <c r="AZ236" s="148"/>
      <c r="BA236" s="11"/>
      <c r="BC236" s="11"/>
      <c r="BD236" s="11"/>
      <c r="BE236" s="11"/>
      <c r="BF236" s="11"/>
      <c r="BG236" s="11"/>
      <c r="BH236" s="209"/>
      <c r="BI236" s="209"/>
      <c r="BJ236" s="7"/>
      <c r="BK236" s="11"/>
      <c r="BL236" s="11"/>
      <c r="BM236" s="7"/>
      <c r="BN236" s="7"/>
      <c r="BO236" s="11"/>
      <c r="BP236" s="11"/>
      <c r="BQ236" s="11"/>
      <c r="BR236" s="11"/>
      <c r="BS236" s="11"/>
      <c r="BT236" s="204"/>
      <c r="BU236" s="204"/>
      <c r="BV236" s="272"/>
      <c r="BW236" s="209"/>
      <c r="BX236" s="304" t="n">
        <v>107.6</v>
      </c>
      <c r="BY236" s="272"/>
      <c r="BZ236" s="161"/>
      <c r="CA236" s="272"/>
      <c r="CB236" s="209"/>
      <c r="CC236" s="209"/>
      <c r="CD236" s="209"/>
      <c r="CE236" s="209"/>
      <c r="CF236" s="209"/>
      <c r="CG236" s="209"/>
      <c r="CH236" s="209"/>
      <c r="CI236" s="209"/>
      <c r="CJ236" s="209"/>
      <c r="CK236" s="209"/>
      <c r="CL236" s="209"/>
      <c r="CM236" s="209"/>
      <c r="CN236" s="209"/>
      <c r="CO236" s="209"/>
      <c r="CP236" s="209"/>
      <c r="CQ236" s="209"/>
      <c r="CR236" s="209"/>
      <c r="CS236" s="209"/>
      <c r="CT236" s="310"/>
      <c r="CU236" s="209"/>
      <c r="CV236" s="209"/>
      <c r="CW236" s="209"/>
      <c r="CX236" s="209"/>
      <c r="CY236" s="209"/>
      <c r="CZ236" s="209"/>
      <c r="DA236" s="209"/>
      <c r="DB236" s="209"/>
      <c r="DC236" s="209"/>
      <c r="DD236" s="209"/>
      <c r="DE236" s="209"/>
      <c r="DF236" s="209"/>
      <c r="DG236" s="209"/>
    </row>
    <row r="237" customFormat="false" ht="15" hidden="false" customHeight="true" outlineLevel="0" collapsed="false">
      <c r="A237" s="180" t="n">
        <v>2021</v>
      </c>
      <c r="B237" s="2" t="s">
        <v>207</v>
      </c>
      <c r="C237" s="182"/>
      <c r="D237" s="288"/>
      <c r="E237" s="209"/>
      <c r="F237" s="209"/>
      <c r="G237" s="204"/>
      <c r="H237" s="209"/>
      <c r="I237" s="209"/>
      <c r="J237" s="209"/>
      <c r="K237" s="209"/>
      <c r="L237" s="209"/>
      <c r="M237" s="7"/>
      <c r="O237" s="11"/>
      <c r="P237" s="11"/>
      <c r="Q237" s="209"/>
      <c r="R237" s="7"/>
      <c r="S237" s="204"/>
      <c r="T237" s="209"/>
      <c r="U237" s="329"/>
      <c r="V237" s="329"/>
      <c r="W237" s="209"/>
      <c r="X237" s="209"/>
      <c r="Y237" s="209"/>
      <c r="Z237" s="329"/>
      <c r="AA237" s="209"/>
      <c r="AB237" s="209"/>
      <c r="AC237" s="209"/>
      <c r="AD237" s="209"/>
      <c r="AE237" s="209"/>
      <c r="AF237" s="209"/>
      <c r="AG237" s="204"/>
      <c r="AH237" s="194"/>
      <c r="AI237" s="209"/>
      <c r="AJ237" s="209"/>
      <c r="AK237" s="209"/>
      <c r="AL237" s="209"/>
      <c r="AM237" s="209"/>
      <c r="AN237" s="7"/>
      <c r="AO237" s="7"/>
      <c r="AP237" s="209"/>
      <c r="AQ237" s="209"/>
      <c r="AR237" s="209"/>
      <c r="AS237" s="209"/>
      <c r="AT237" s="209"/>
      <c r="AU237" s="209"/>
      <c r="AV237" s="209"/>
      <c r="AW237" s="7"/>
      <c r="AX237" s="11"/>
      <c r="AY237" s="11"/>
      <c r="AZ237" s="148"/>
      <c r="BA237" s="11"/>
      <c r="BC237" s="11"/>
      <c r="BD237" s="11"/>
      <c r="BE237" s="11"/>
      <c r="BF237" s="11"/>
      <c r="BG237" s="11"/>
      <c r="BH237" s="209"/>
      <c r="BI237" s="209"/>
      <c r="BJ237" s="7"/>
      <c r="BK237" s="11"/>
      <c r="BL237" s="11"/>
      <c r="BM237" s="7"/>
      <c r="BN237" s="7"/>
      <c r="BO237" s="11"/>
      <c r="BP237" s="11"/>
      <c r="BQ237" s="11"/>
      <c r="BR237" s="11"/>
      <c r="BS237" s="11"/>
      <c r="BT237" s="204"/>
      <c r="BU237" s="204"/>
      <c r="BV237" s="272"/>
      <c r="BW237" s="209"/>
      <c r="BX237" s="11" t="n">
        <v>174.1</v>
      </c>
      <c r="BY237" s="272"/>
      <c r="BZ237" s="161"/>
      <c r="CA237" s="272"/>
      <c r="CB237" s="209"/>
      <c r="CC237" s="209"/>
      <c r="CD237" s="209"/>
      <c r="CE237" s="209"/>
      <c r="CF237" s="209"/>
      <c r="CG237" s="209"/>
      <c r="CH237" s="209"/>
      <c r="CI237" s="209"/>
      <c r="CJ237" s="209"/>
      <c r="CK237" s="209"/>
      <c r="CL237" s="209"/>
      <c r="CM237" s="209"/>
      <c r="CN237" s="209"/>
      <c r="CO237" s="209"/>
      <c r="CP237" s="209"/>
      <c r="CQ237" s="209"/>
      <c r="CR237" s="209"/>
      <c r="CS237" s="209"/>
      <c r="CT237" s="310"/>
      <c r="CU237" s="209"/>
      <c r="CV237" s="209"/>
      <c r="CW237" s="209"/>
      <c r="CX237" s="209"/>
      <c r="CY237" s="209"/>
      <c r="CZ237" s="209"/>
      <c r="DA237" s="209"/>
      <c r="DB237" s="209"/>
      <c r="DC237" s="209"/>
      <c r="DD237" s="209"/>
      <c r="DE237" s="209"/>
      <c r="DF237" s="209"/>
      <c r="DG237" s="209"/>
    </row>
    <row r="238" customFormat="false" ht="15" hidden="false" customHeight="true" outlineLevel="0" collapsed="false">
      <c r="A238" s="180" t="n">
        <v>2021</v>
      </c>
      <c r="B238" s="2" t="s">
        <v>208</v>
      </c>
      <c r="C238" s="182"/>
      <c r="D238" s="288"/>
      <c r="E238" s="209"/>
      <c r="F238" s="209"/>
      <c r="G238" s="204"/>
      <c r="H238" s="209"/>
      <c r="I238" s="209"/>
      <c r="J238" s="209"/>
      <c r="K238" s="209"/>
      <c r="L238" s="209"/>
      <c r="M238" s="7"/>
      <c r="O238" s="11"/>
      <c r="P238" s="11"/>
      <c r="Q238" s="209"/>
      <c r="R238" s="7"/>
      <c r="S238" s="204"/>
      <c r="T238" s="209"/>
      <c r="U238" s="329"/>
      <c r="V238" s="329"/>
      <c r="W238" s="209"/>
      <c r="X238" s="209"/>
      <c r="Y238" s="209"/>
      <c r="Z238" s="329"/>
      <c r="AA238" s="209"/>
      <c r="AB238" s="209"/>
      <c r="AC238" s="209"/>
      <c r="AD238" s="209"/>
      <c r="AE238" s="209"/>
      <c r="AF238" s="209"/>
      <c r="AG238" s="204"/>
      <c r="AH238" s="194"/>
      <c r="AI238" s="209"/>
      <c r="AJ238" s="209"/>
      <c r="AK238" s="209"/>
      <c r="AL238" s="209"/>
      <c r="AM238" s="209"/>
      <c r="AN238" s="7"/>
      <c r="AO238" s="7"/>
      <c r="AP238" s="209"/>
      <c r="AQ238" s="209"/>
      <c r="AR238" s="209"/>
      <c r="AS238" s="209"/>
      <c r="AT238" s="209"/>
      <c r="AU238" s="209"/>
      <c r="AV238" s="209"/>
      <c r="AW238" s="7"/>
      <c r="AX238" s="11"/>
      <c r="AY238" s="11"/>
      <c r="AZ238" s="148"/>
      <c r="BA238" s="11"/>
      <c r="BC238" s="11"/>
      <c r="BD238" s="11"/>
      <c r="BE238" s="11"/>
      <c r="BF238" s="11"/>
      <c r="BG238" s="11"/>
      <c r="BH238" s="209"/>
      <c r="BI238" s="209"/>
      <c r="BJ238" s="7"/>
      <c r="BK238" s="11"/>
      <c r="BL238" s="11"/>
      <c r="BM238" s="7"/>
      <c r="BN238" s="7"/>
      <c r="BO238" s="11"/>
      <c r="BP238" s="11"/>
      <c r="BQ238" s="11"/>
      <c r="BR238" s="11"/>
      <c r="BS238" s="11"/>
      <c r="BT238" s="204"/>
      <c r="BU238" s="204"/>
      <c r="BV238" s="272"/>
      <c r="BW238" s="209"/>
      <c r="BX238" s="11" t="n">
        <v>110.3</v>
      </c>
      <c r="BY238" s="272"/>
      <c r="BZ238" s="161"/>
      <c r="CA238" s="272"/>
      <c r="CB238" s="209"/>
      <c r="CC238" s="209"/>
      <c r="CD238" s="209"/>
      <c r="CE238" s="209"/>
      <c r="CF238" s="209"/>
      <c r="CG238" s="209"/>
      <c r="CH238" s="209"/>
      <c r="CI238" s="209"/>
      <c r="CJ238" s="209"/>
      <c r="CK238" s="209"/>
      <c r="CL238" s="209"/>
      <c r="CM238" s="209"/>
      <c r="CN238" s="209"/>
      <c r="CO238" s="209"/>
      <c r="CP238" s="209"/>
      <c r="CQ238" s="209"/>
      <c r="CR238" s="209"/>
      <c r="CS238" s="209"/>
      <c r="CT238" s="310"/>
      <c r="CU238" s="209"/>
      <c r="CV238" s="209"/>
      <c r="CW238" s="209"/>
      <c r="CX238" s="209"/>
      <c r="CY238" s="209"/>
      <c r="CZ238" s="209"/>
      <c r="DA238" s="209"/>
      <c r="DB238" s="209"/>
      <c r="DC238" s="209"/>
      <c r="DD238" s="209"/>
      <c r="DE238" s="209"/>
      <c r="DF238" s="209"/>
      <c r="DG238" s="209"/>
    </row>
    <row r="239" customFormat="false" ht="15" hidden="false" customHeight="true" outlineLevel="0" collapsed="false">
      <c r="A239" s="180" t="n">
        <v>2021</v>
      </c>
      <c r="B239" s="2" t="s">
        <v>209</v>
      </c>
      <c r="C239" s="182"/>
      <c r="D239" s="288"/>
      <c r="E239" s="209"/>
      <c r="F239" s="209"/>
      <c r="G239" s="204"/>
      <c r="H239" s="209"/>
      <c r="I239" s="209"/>
      <c r="J239" s="209"/>
      <c r="K239" s="209"/>
      <c r="L239" s="209"/>
      <c r="M239" s="7"/>
      <c r="O239" s="11"/>
      <c r="P239" s="11"/>
      <c r="Q239" s="209"/>
      <c r="R239" s="7"/>
      <c r="S239" s="204"/>
      <c r="T239" s="209"/>
      <c r="U239" s="329"/>
      <c r="V239" s="329"/>
      <c r="W239" s="209"/>
      <c r="X239" s="209"/>
      <c r="Y239" s="209"/>
      <c r="Z239" s="329"/>
      <c r="AA239" s="209"/>
      <c r="AB239" s="209"/>
      <c r="AC239" s="209"/>
      <c r="AD239" s="209"/>
      <c r="AE239" s="209"/>
      <c r="AF239" s="209"/>
      <c r="AG239" s="204"/>
      <c r="AH239" s="194"/>
      <c r="AI239" s="209"/>
      <c r="AJ239" s="209"/>
      <c r="AK239" s="209"/>
      <c r="AL239" s="209"/>
      <c r="AM239" s="209"/>
      <c r="AN239" s="7"/>
      <c r="AO239" s="7"/>
      <c r="AP239" s="209"/>
      <c r="AQ239" s="209"/>
      <c r="AR239" s="209"/>
      <c r="AS239" s="209"/>
      <c r="AT239" s="209"/>
      <c r="AU239" s="209"/>
      <c r="AV239" s="209"/>
      <c r="AW239" s="7"/>
      <c r="AX239" s="11"/>
      <c r="AY239" s="11"/>
      <c r="AZ239" s="148"/>
      <c r="BA239" s="11"/>
      <c r="BC239" s="11"/>
      <c r="BD239" s="11"/>
      <c r="BE239" s="11"/>
      <c r="BF239" s="11"/>
      <c r="BG239" s="11"/>
      <c r="BH239" s="209"/>
      <c r="BI239" s="209"/>
      <c r="BJ239" s="7"/>
      <c r="BK239" s="11"/>
      <c r="BL239" s="11"/>
      <c r="BM239" s="7"/>
      <c r="BN239" s="7"/>
      <c r="BO239" s="11"/>
      <c r="BP239" s="11"/>
      <c r="BQ239" s="11"/>
      <c r="BR239" s="11"/>
      <c r="BS239" s="11"/>
      <c r="BT239" s="204"/>
      <c r="BU239" s="204"/>
      <c r="BV239" s="272"/>
      <c r="BW239" s="209"/>
      <c r="BX239" s="11" t="n">
        <v>161.5</v>
      </c>
      <c r="BY239" s="272"/>
      <c r="BZ239" s="161"/>
      <c r="CA239" s="272"/>
      <c r="CB239" s="209"/>
      <c r="CC239" s="209"/>
      <c r="CD239" s="209"/>
      <c r="CE239" s="209"/>
      <c r="CF239" s="209"/>
      <c r="CG239" s="209"/>
      <c r="CH239" s="209"/>
      <c r="CI239" s="209"/>
      <c r="CJ239" s="209"/>
      <c r="CK239" s="209"/>
      <c r="CL239" s="209"/>
      <c r="CM239" s="209"/>
      <c r="CN239" s="209"/>
      <c r="CO239" s="209"/>
      <c r="CP239" s="209"/>
      <c r="CQ239" s="209"/>
      <c r="CR239" s="209"/>
      <c r="CS239" s="209"/>
      <c r="CT239" s="310"/>
      <c r="CU239" s="209"/>
      <c r="CV239" s="209"/>
      <c r="CW239" s="209"/>
      <c r="CX239" s="209"/>
      <c r="CY239" s="209"/>
      <c r="CZ239" s="209"/>
      <c r="DA239" s="209"/>
      <c r="DB239" s="209"/>
      <c r="DC239" s="209"/>
      <c r="DD239" s="209"/>
      <c r="DE239" s="209"/>
      <c r="DF239" s="209"/>
      <c r="DG239" s="209"/>
    </row>
    <row r="240" customFormat="false" ht="15" hidden="false" customHeight="true" outlineLevel="0" collapsed="false">
      <c r="A240" s="180" t="n">
        <v>2021</v>
      </c>
      <c r="B240" s="2" t="s">
        <v>210</v>
      </c>
      <c r="C240" s="182"/>
      <c r="D240" s="288"/>
      <c r="E240" s="209"/>
      <c r="F240" s="209"/>
      <c r="G240" s="204"/>
      <c r="H240" s="209"/>
      <c r="I240" s="209"/>
      <c r="J240" s="209"/>
      <c r="K240" s="209"/>
      <c r="L240" s="209"/>
      <c r="M240" s="7"/>
      <c r="O240" s="11"/>
      <c r="P240" s="11"/>
      <c r="Q240" s="209"/>
      <c r="R240" s="7"/>
      <c r="S240" s="204"/>
      <c r="T240" s="209"/>
      <c r="U240" s="329"/>
      <c r="V240" s="329"/>
      <c r="W240" s="209"/>
      <c r="X240" s="209"/>
      <c r="Y240" s="209"/>
      <c r="Z240" s="329"/>
      <c r="AA240" s="209"/>
      <c r="AB240" s="209"/>
      <c r="AC240" s="209"/>
      <c r="AD240" s="209"/>
      <c r="AE240" s="209"/>
      <c r="AF240" s="209"/>
      <c r="AG240" s="204"/>
      <c r="AH240" s="194"/>
      <c r="AI240" s="209"/>
      <c r="AJ240" s="209"/>
      <c r="AK240" s="209"/>
      <c r="AL240" s="209"/>
      <c r="AM240" s="209"/>
      <c r="AN240" s="7"/>
      <c r="AO240" s="7"/>
      <c r="AP240" s="209"/>
      <c r="AQ240" s="209"/>
      <c r="AR240" s="209"/>
      <c r="AS240" s="209"/>
      <c r="AT240" s="209"/>
      <c r="AU240" s="209"/>
      <c r="AV240" s="209"/>
      <c r="AW240" s="7"/>
      <c r="AX240" s="11"/>
      <c r="AY240" s="11"/>
      <c r="AZ240" s="148"/>
      <c r="BA240" s="11"/>
      <c r="BC240" s="11"/>
      <c r="BD240" s="11"/>
      <c r="BE240" s="11"/>
      <c r="BF240" s="11"/>
      <c r="BG240" s="11"/>
      <c r="BH240" s="209"/>
      <c r="BI240" s="209"/>
      <c r="BJ240" s="7"/>
      <c r="BK240" s="11"/>
      <c r="BL240" s="11"/>
      <c r="BM240" s="7"/>
      <c r="BN240" s="7"/>
      <c r="BO240" s="11"/>
      <c r="BP240" s="11"/>
      <c r="BQ240" s="11"/>
      <c r="BR240" s="11"/>
      <c r="BS240" s="11"/>
      <c r="BT240" s="204"/>
      <c r="BU240" s="204"/>
      <c r="BV240" s="272"/>
      <c r="BW240" s="209"/>
      <c r="BX240" s="11" t="n">
        <v>4166.8</v>
      </c>
      <c r="BY240" s="272"/>
      <c r="BZ240" s="161"/>
      <c r="CA240" s="272"/>
      <c r="CB240" s="209"/>
      <c r="CC240" s="209"/>
      <c r="CD240" s="209"/>
      <c r="CE240" s="209"/>
      <c r="CF240" s="209"/>
      <c r="CG240" s="209"/>
      <c r="CH240" s="209"/>
      <c r="CI240" s="209"/>
      <c r="CJ240" s="209"/>
      <c r="CK240" s="209"/>
      <c r="CL240" s="209"/>
      <c r="CM240" s="209"/>
      <c r="CN240" s="209"/>
      <c r="CO240" s="209"/>
      <c r="CP240" s="209"/>
      <c r="CQ240" s="209"/>
      <c r="CR240" s="209"/>
      <c r="CS240" s="209"/>
      <c r="CT240" s="310"/>
      <c r="CU240" s="209"/>
      <c r="CV240" s="209"/>
      <c r="CW240" s="209"/>
      <c r="CX240" s="209"/>
      <c r="CY240" s="209"/>
      <c r="CZ240" s="209"/>
      <c r="DA240" s="209"/>
      <c r="DB240" s="209"/>
      <c r="DC240" s="209"/>
      <c r="DD240" s="209"/>
      <c r="DE240" s="209"/>
      <c r="DF240" s="209"/>
      <c r="DG240" s="209"/>
    </row>
    <row r="241" customFormat="false" ht="15" hidden="false" customHeight="true" outlineLevel="0" collapsed="false">
      <c r="A241" s="180" t="n">
        <v>2021</v>
      </c>
      <c r="B241" s="2" t="s">
        <v>211</v>
      </c>
      <c r="C241" s="182"/>
      <c r="D241" s="288"/>
      <c r="E241" s="209"/>
      <c r="F241" s="209"/>
      <c r="G241" s="204"/>
      <c r="H241" s="209"/>
      <c r="I241" s="209"/>
      <c r="J241" s="209"/>
      <c r="K241" s="209"/>
      <c r="L241" s="209"/>
      <c r="M241" s="7"/>
      <c r="O241" s="11"/>
      <c r="P241" s="11"/>
      <c r="Q241" s="209"/>
      <c r="R241" s="7"/>
      <c r="S241" s="204"/>
      <c r="T241" s="209"/>
      <c r="U241" s="329"/>
      <c r="V241" s="329"/>
      <c r="W241" s="209"/>
      <c r="X241" s="209"/>
      <c r="Y241" s="209"/>
      <c r="Z241" s="329"/>
      <c r="AA241" s="209"/>
      <c r="AB241" s="209"/>
      <c r="AC241" s="209"/>
      <c r="AD241" s="209"/>
      <c r="AE241" s="209"/>
      <c r="AF241" s="209"/>
      <c r="AG241" s="204"/>
      <c r="AH241" s="194"/>
      <c r="AI241" s="209"/>
      <c r="AJ241" s="209"/>
      <c r="AK241" s="209"/>
      <c r="AL241" s="209"/>
      <c r="AM241" s="209"/>
      <c r="AN241" s="7"/>
      <c r="AO241" s="7"/>
      <c r="AP241" s="209"/>
      <c r="AQ241" s="209"/>
      <c r="AR241" s="209"/>
      <c r="AS241" s="209"/>
      <c r="AT241" s="209"/>
      <c r="AU241" s="209"/>
      <c r="AV241" s="209"/>
      <c r="AW241" s="7"/>
      <c r="AX241" s="11"/>
      <c r="AY241" s="11"/>
      <c r="AZ241" s="148"/>
      <c r="BA241" s="11"/>
      <c r="BC241" s="11"/>
      <c r="BD241" s="11"/>
      <c r="BE241" s="11"/>
      <c r="BF241" s="11"/>
      <c r="BG241" s="11"/>
      <c r="BH241" s="209"/>
      <c r="BI241" s="209"/>
      <c r="BJ241" s="7"/>
      <c r="BK241" s="11"/>
      <c r="BL241" s="11"/>
      <c r="BM241" s="7"/>
      <c r="BN241" s="7"/>
      <c r="BO241" s="11"/>
      <c r="BP241" s="11"/>
      <c r="BQ241" s="11"/>
      <c r="BR241" s="11"/>
      <c r="BS241" s="11"/>
      <c r="BT241" s="204"/>
      <c r="BU241" s="204"/>
      <c r="BV241" s="272"/>
      <c r="BW241" s="209"/>
      <c r="BX241" s="11" t="n">
        <v>308.2</v>
      </c>
      <c r="BY241" s="272"/>
      <c r="BZ241" s="161"/>
      <c r="CA241" s="272"/>
      <c r="CB241" s="209"/>
      <c r="CC241" s="209"/>
      <c r="CD241" s="209"/>
      <c r="CE241" s="209"/>
      <c r="CF241" s="209"/>
      <c r="CG241" s="209"/>
      <c r="CH241" s="209"/>
      <c r="CI241" s="209"/>
      <c r="CJ241" s="209"/>
      <c r="CK241" s="209"/>
      <c r="CL241" s="209"/>
      <c r="CM241" s="209"/>
      <c r="CN241" s="209"/>
      <c r="CO241" s="209"/>
      <c r="CP241" s="209"/>
      <c r="CQ241" s="209"/>
      <c r="CR241" s="209"/>
      <c r="CS241" s="209"/>
      <c r="CT241" s="310"/>
      <c r="CU241" s="209"/>
      <c r="CV241" s="209"/>
      <c r="CW241" s="209"/>
      <c r="CX241" s="209"/>
      <c r="CY241" s="209"/>
      <c r="CZ241" s="209"/>
      <c r="DA241" s="209"/>
      <c r="DB241" s="209"/>
      <c r="DC241" s="209"/>
      <c r="DD241" s="209"/>
      <c r="DE241" s="209"/>
      <c r="DF241" s="209"/>
      <c r="DG241" s="209"/>
    </row>
    <row r="242" customFormat="false" ht="15" hidden="false" customHeight="true" outlineLevel="0" collapsed="false">
      <c r="A242" s="180" t="n">
        <v>2021</v>
      </c>
      <c r="B242" s="2" t="s">
        <v>212</v>
      </c>
      <c r="C242" s="182"/>
      <c r="D242" s="288"/>
      <c r="E242" s="209"/>
      <c r="F242" s="209"/>
      <c r="G242" s="204"/>
      <c r="H242" s="209"/>
      <c r="I242" s="209"/>
      <c r="J242" s="209"/>
      <c r="K242" s="209"/>
      <c r="L242" s="209"/>
      <c r="M242" s="7"/>
      <c r="O242" s="11"/>
      <c r="P242" s="11"/>
      <c r="Q242" s="209"/>
      <c r="R242" s="7"/>
      <c r="S242" s="204"/>
      <c r="T242" s="209"/>
      <c r="U242" s="329"/>
      <c r="V242" s="329"/>
      <c r="W242" s="209"/>
      <c r="X242" s="209"/>
      <c r="Y242" s="209"/>
      <c r="Z242" s="329"/>
      <c r="AA242" s="209"/>
      <c r="AB242" s="209"/>
      <c r="AC242" s="209"/>
      <c r="AD242" s="209"/>
      <c r="AE242" s="209"/>
      <c r="AF242" s="209"/>
      <c r="AG242" s="204"/>
      <c r="AH242" s="194"/>
      <c r="AI242" s="209"/>
      <c r="AJ242" s="209"/>
      <c r="AK242" s="209"/>
      <c r="AL242" s="209"/>
      <c r="AM242" s="209"/>
      <c r="AN242" s="7"/>
      <c r="AO242" s="7"/>
      <c r="AP242" s="209"/>
      <c r="AQ242" s="209"/>
      <c r="AR242" s="209"/>
      <c r="AS242" s="209"/>
      <c r="AT242" s="209"/>
      <c r="AU242" s="209"/>
      <c r="AV242" s="209"/>
      <c r="AW242" s="7"/>
      <c r="AX242" s="11"/>
      <c r="AY242" s="11"/>
      <c r="AZ242" s="148"/>
      <c r="BA242" s="11"/>
      <c r="BC242" s="11"/>
      <c r="BD242" s="11"/>
      <c r="BE242" s="11"/>
      <c r="BF242" s="11"/>
      <c r="BG242" s="11"/>
      <c r="BH242" s="209"/>
      <c r="BI242" s="209"/>
      <c r="BJ242" s="7"/>
      <c r="BK242" s="11"/>
      <c r="BL242" s="11"/>
      <c r="BM242" s="7"/>
      <c r="BN242" s="7"/>
      <c r="BO242" s="11"/>
      <c r="BP242" s="11"/>
      <c r="BQ242" s="11"/>
      <c r="BR242" s="11"/>
      <c r="BS242" s="11"/>
      <c r="BT242" s="204"/>
      <c r="BU242" s="204"/>
      <c r="BV242" s="272"/>
      <c r="BW242" s="209"/>
      <c r="BX242" s="11" t="n">
        <v>255.9</v>
      </c>
      <c r="BY242" s="272"/>
      <c r="BZ242" s="161"/>
      <c r="CA242" s="272"/>
      <c r="CB242" s="209"/>
      <c r="CC242" s="209"/>
      <c r="CD242" s="209"/>
      <c r="CE242" s="209"/>
      <c r="CF242" s="209"/>
      <c r="CG242" s="209"/>
      <c r="CH242" s="209"/>
      <c r="CI242" s="209"/>
      <c r="CJ242" s="209"/>
      <c r="CK242" s="209"/>
      <c r="CL242" s="209"/>
      <c r="CM242" s="209"/>
      <c r="CN242" s="209"/>
      <c r="CO242" s="209"/>
      <c r="CP242" s="209"/>
      <c r="CQ242" s="209"/>
      <c r="CR242" s="209"/>
      <c r="CS242" s="209"/>
      <c r="CT242" s="310"/>
      <c r="CU242" s="209"/>
      <c r="CV242" s="209"/>
      <c r="CW242" s="209"/>
      <c r="CX242" s="209"/>
      <c r="CY242" s="209"/>
      <c r="CZ242" s="209"/>
      <c r="DA242" s="209"/>
      <c r="DB242" s="209"/>
      <c r="DC242" s="209"/>
      <c r="DD242" s="209"/>
      <c r="DE242" s="209"/>
      <c r="DF242" s="209"/>
      <c r="DG242" s="209"/>
    </row>
    <row r="243" s="25" customFormat="true" ht="15" hidden="false" customHeight="true" outlineLevel="0" collapsed="false">
      <c r="A243" s="14" t="n">
        <v>2021</v>
      </c>
      <c r="B243" s="15" t="s">
        <v>213</v>
      </c>
      <c r="C243" s="331"/>
      <c r="D243" s="332"/>
      <c r="E243" s="333"/>
      <c r="F243" s="333"/>
      <c r="G243" s="204"/>
      <c r="H243" s="333"/>
      <c r="I243" s="333"/>
      <c r="J243" s="333"/>
      <c r="K243" s="333"/>
      <c r="L243" s="333"/>
      <c r="M243" s="334"/>
      <c r="N243" s="334"/>
      <c r="O243" s="335"/>
      <c r="P243" s="335"/>
      <c r="Q243" s="333"/>
      <c r="R243" s="334"/>
      <c r="S243" s="204"/>
      <c r="T243" s="209"/>
      <c r="U243" s="336"/>
      <c r="V243" s="336"/>
      <c r="W243" s="333"/>
      <c r="X243" s="333"/>
      <c r="Y243" s="333"/>
      <c r="Z243" s="336"/>
      <c r="AA243" s="333"/>
      <c r="AB243" s="333"/>
      <c r="AC243" s="333"/>
      <c r="AD243" s="333"/>
      <c r="AE243" s="333"/>
      <c r="AF243" s="333"/>
      <c r="AG243" s="333"/>
      <c r="AH243" s="337"/>
      <c r="AI243" s="333"/>
      <c r="AJ243" s="333"/>
      <c r="AK243" s="333"/>
      <c r="AL243" s="333"/>
      <c r="AM243" s="333"/>
      <c r="AN243" s="334"/>
      <c r="AO243" s="334"/>
      <c r="AP243" s="333"/>
      <c r="AQ243" s="333"/>
      <c r="AR243" s="333"/>
      <c r="AS243" s="333"/>
      <c r="AT243" s="333"/>
      <c r="AU243" s="333"/>
      <c r="AV243" s="333"/>
      <c r="AW243" s="334"/>
      <c r="AX243" s="335"/>
      <c r="AY243" s="335"/>
      <c r="AZ243" s="338"/>
      <c r="BA243" s="335"/>
      <c r="BB243" s="335"/>
      <c r="BC243" s="335"/>
      <c r="BD243" s="335"/>
      <c r="BE243" s="335"/>
      <c r="BF243" s="335"/>
      <c r="BG243" s="335"/>
      <c r="BH243" s="333"/>
      <c r="BI243" s="333"/>
      <c r="BJ243" s="334"/>
      <c r="BK243" s="335"/>
      <c r="BL243" s="335"/>
      <c r="BM243" s="7"/>
      <c r="BN243" s="334"/>
      <c r="BO243" s="335"/>
      <c r="BP243" s="335"/>
      <c r="BQ243" s="335"/>
      <c r="BR243" s="335"/>
      <c r="BS243" s="335"/>
      <c r="BT243" s="333"/>
      <c r="BU243" s="333"/>
      <c r="BV243" s="340"/>
      <c r="BW243" s="333"/>
      <c r="BX243" s="341" t="n">
        <v>1145.5</v>
      </c>
      <c r="BY243" s="340"/>
      <c r="BZ243" s="342"/>
      <c r="CA243" s="340"/>
      <c r="CB243" s="333"/>
      <c r="CC243" s="333"/>
      <c r="CD243" s="333"/>
      <c r="CE243" s="333"/>
      <c r="CF243" s="333"/>
      <c r="CG243" s="333"/>
      <c r="CH243" s="333"/>
      <c r="CI243" s="333"/>
      <c r="CJ243" s="333"/>
      <c r="CK243" s="333"/>
      <c r="CL243" s="333"/>
      <c r="CM243" s="333"/>
      <c r="CN243" s="333"/>
      <c r="CO243" s="333"/>
      <c r="CP243" s="333"/>
      <c r="CQ243" s="333"/>
      <c r="CR243" s="333"/>
      <c r="CS243" s="333"/>
      <c r="CT243" s="343"/>
      <c r="CU243" s="333"/>
      <c r="CV243" s="333"/>
      <c r="CW243" s="333"/>
      <c r="CX243" s="333"/>
      <c r="CY243" s="333"/>
      <c r="CZ243" s="333"/>
      <c r="DA243" s="333"/>
      <c r="DB243" s="333"/>
      <c r="DC243" s="333"/>
      <c r="DD243" s="333"/>
      <c r="DE243" s="333"/>
      <c r="DF243" s="333"/>
      <c r="DG243" s="333"/>
      <c r="EN243" s="344"/>
    </row>
    <row r="244" customFormat="false" ht="15" hidden="false" customHeight="true" outlineLevel="0" collapsed="false">
      <c r="A244" s="180" t="n">
        <v>2022</v>
      </c>
      <c r="B244" s="2" t="s">
        <v>200</v>
      </c>
      <c r="C244" s="182"/>
      <c r="D244" s="288"/>
      <c r="E244" s="209"/>
      <c r="F244" s="209"/>
      <c r="G244" s="204"/>
      <c r="H244" s="209"/>
      <c r="I244" s="209"/>
      <c r="J244" s="209"/>
      <c r="K244" s="209"/>
      <c r="L244" s="209"/>
      <c r="M244" s="7"/>
      <c r="O244" s="11"/>
      <c r="P244" s="11"/>
      <c r="Q244" s="209"/>
      <c r="R244" s="7"/>
      <c r="S244" s="204"/>
      <c r="T244" s="209"/>
      <c r="U244" s="329"/>
      <c r="V244" s="329"/>
      <c r="W244" s="209"/>
      <c r="X244" s="209"/>
      <c r="Y244" s="209"/>
      <c r="Z244" s="329"/>
      <c r="AA244" s="209"/>
      <c r="AB244" s="209"/>
      <c r="AC244" s="209"/>
      <c r="AD244" s="209"/>
      <c r="AE244" s="209"/>
      <c r="AF244" s="209"/>
      <c r="AG244" s="204"/>
      <c r="AH244" s="194"/>
      <c r="AI244" s="209"/>
      <c r="AJ244" s="209"/>
      <c r="AK244" s="209"/>
      <c r="AL244" s="209"/>
      <c r="AM244" s="209"/>
      <c r="AN244" s="7"/>
      <c r="AO244" s="7"/>
      <c r="AP244" s="209"/>
      <c r="AQ244" s="209"/>
      <c r="AR244" s="209"/>
      <c r="AS244" s="209"/>
      <c r="AT244" s="209"/>
      <c r="AU244" s="209"/>
      <c r="AV244" s="209"/>
      <c r="AW244" s="7"/>
      <c r="AX244" s="11"/>
      <c r="AY244" s="11"/>
      <c r="AZ244" s="148"/>
      <c r="BA244" s="11"/>
      <c r="BC244" s="11"/>
      <c r="BD244" s="11"/>
      <c r="BE244" s="11"/>
      <c r="BF244" s="11"/>
      <c r="BG244" s="11"/>
      <c r="BH244" s="209"/>
      <c r="BI244" s="209"/>
      <c r="BJ244" s="7"/>
      <c r="BK244" s="11"/>
      <c r="BL244" s="11"/>
      <c r="BM244" s="7"/>
      <c r="BN244" s="7"/>
      <c r="BO244" s="11"/>
      <c r="BP244" s="11"/>
      <c r="BQ244" s="11"/>
      <c r="BR244" s="11"/>
      <c r="BS244" s="11"/>
      <c r="BT244" s="204"/>
      <c r="BU244" s="204"/>
      <c r="BV244" s="272"/>
      <c r="BW244" s="209"/>
      <c r="BX244" s="11" t="n">
        <v>81102</v>
      </c>
      <c r="BY244" s="272"/>
      <c r="BZ244" s="161"/>
      <c r="CA244" s="272"/>
      <c r="CB244" s="209"/>
      <c r="CC244" s="209"/>
      <c r="CD244" s="209"/>
      <c r="CE244" s="209"/>
      <c r="CF244" s="209"/>
      <c r="CG244" s="209"/>
      <c r="CH244" s="209"/>
      <c r="CI244" s="209"/>
      <c r="CJ244" s="209"/>
      <c r="CK244" s="209"/>
      <c r="CL244" s="209"/>
      <c r="CM244" s="209"/>
      <c r="CN244" s="209"/>
      <c r="CO244" s="209"/>
      <c r="CP244" s="209"/>
      <c r="CQ244" s="209"/>
      <c r="CR244" s="209"/>
      <c r="CS244" s="209"/>
      <c r="CT244" s="310"/>
      <c r="CU244" s="209"/>
      <c r="CV244" s="209"/>
      <c r="CW244" s="209"/>
      <c r="CX244" s="209"/>
      <c r="CY244" s="209"/>
      <c r="CZ244" s="209"/>
      <c r="DA244" s="209"/>
      <c r="DB244" s="209"/>
      <c r="DC244" s="209"/>
      <c r="DD244" s="209"/>
      <c r="DE244" s="209"/>
      <c r="DF244" s="209"/>
      <c r="DG244" s="209"/>
    </row>
    <row r="245" customFormat="false" ht="15" hidden="false" customHeight="true" outlineLevel="0" collapsed="false">
      <c r="A245" s="180" t="n">
        <v>2022</v>
      </c>
      <c r="B245" s="2" t="s">
        <v>201</v>
      </c>
      <c r="C245" s="182"/>
      <c r="D245" s="288"/>
      <c r="E245" s="209"/>
      <c r="F245" s="209"/>
      <c r="G245" s="204"/>
      <c r="H245" s="209"/>
      <c r="I245" s="209"/>
      <c r="J245" s="209"/>
      <c r="K245" s="209"/>
      <c r="L245" s="209"/>
      <c r="M245" s="7"/>
      <c r="O245" s="11"/>
      <c r="P245" s="11"/>
      <c r="Q245" s="209"/>
      <c r="R245" s="7"/>
      <c r="S245" s="204"/>
      <c r="T245" s="209"/>
      <c r="U245" s="329"/>
      <c r="V245" s="329"/>
      <c r="W245" s="209"/>
      <c r="X245" s="209"/>
      <c r="Y245" s="209"/>
      <c r="Z245" s="329"/>
      <c r="AA245" s="209"/>
      <c r="AB245" s="209"/>
      <c r="AC245" s="209"/>
      <c r="AD245" s="209"/>
      <c r="AE245" s="209"/>
      <c r="AF245" s="209"/>
      <c r="AG245" s="204"/>
      <c r="AH245" s="194"/>
      <c r="AI245" s="209"/>
      <c r="AJ245" s="209"/>
      <c r="AK245" s="209"/>
      <c r="AL245" s="209"/>
      <c r="AM245" s="209"/>
      <c r="AN245" s="7"/>
      <c r="AO245" s="7"/>
      <c r="AP245" s="209"/>
      <c r="AQ245" s="209"/>
      <c r="AR245" s="209"/>
      <c r="AS245" s="209"/>
      <c r="AT245" s="209"/>
      <c r="AU245" s="209"/>
      <c r="AV245" s="209"/>
      <c r="AW245" s="7"/>
      <c r="AX245" s="11"/>
      <c r="AY245" s="11"/>
      <c r="AZ245" s="148"/>
      <c r="BA245" s="11"/>
      <c r="BC245" s="11"/>
      <c r="BD245" s="11"/>
      <c r="BE245" s="11"/>
      <c r="BF245" s="11"/>
      <c r="BG245" s="11"/>
      <c r="BH245" s="209"/>
      <c r="BI245" s="209"/>
      <c r="BJ245" s="7"/>
      <c r="BK245" s="11"/>
      <c r="BL245" s="11"/>
      <c r="BM245" s="7"/>
      <c r="BN245" s="7"/>
      <c r="BO245" s="11"/>
      <c r="BP245" s="11"/>
      <c r="BQ245" s="11"/>
      <c r="BR245" s="11"/>
      <c r="BS245" s="11"/>
      <c r="BT245" s="204"/>
      <c r="BU245" s="204"/>
      <c r="BV245" s="272"/>
      <c r="BW245" s="209"/>
      <c r="BX245" s="11" t="n">
        <v>2430.6</v>
      </c>
      <c r="BY245" s="272"/>
      <c r="BZ245" s="161"/>
      <c r="CA245" s="272"/>
      <c r="CB245" s="209"/>
      <c r="CC245" s="209"/>
      <c r="CD245" s="209"/>
      <c r="CE245" s="209"/>
      <c r="CF245" s="209"/>
      <c r="CG245" s="209"/>
      <c r="CH245" s="209"/>
      <c r="CI245" s="209"/>
      <c r="CJ245" s="209"/>
      <c r="CK245" s="209"/>
      <c r="CL245" s="209"/>
      <c r="CM245" s="209"/>
      <c r="CN245" s="209"/>
      <c r="CO245" s="209"/>
      <c r="CP245" s="209"/>
      <c r="CQ245" s="209"/>
      <c r="CR245" s="209"/>
      <c r="CS245" s="209"/>
      <c r="CT245" s="310"/>
      <c r="CU245" s="209"/>
      <c r="CV245" s="209"/>
      <c r="CW245" s="209"/>
      <c r="CX245" s="209"/>
      <c r="CY245" s="209"/>
      <c r="CZ245" s="209"/>
      <c r="DA245" s="209"/>
      <c r="DB245" s="209"/>
      <c r="DC245" s="209"/>
      <c r="DD245" s="209"/>
      <c r="DE245" s="209"/>
      <c r="DF245" s="209"/>
      <c r="DG245" s="209"/>
    </row>
    <row r="246" customFormat="false" ht="15" hidden="false" customHeight="true" outlineLevel="0" collapsed="false">
      <c r="A246" s="180" t="n">
        <v>2022</v>
      </c>
      <c r="B246" s="2" t="s">
        <v>202</v>
      </c>
      <c r="C246" s="182"/>
      <c r="D246" s="288"/>
      <c r="E246" s="209"/>
      <c r="F246" s="209"/>
      <c r="G246" s="204"/>
      <c r="H246" s="209"/>
      <c r="I246" s="209"/>
      <c r="J246" s="209"/>
      <c r="K246" s="209"/>
      <c r="L246" s="209"/>
      <c r="M246" s="7"/>
      <c r="O246" s="11"/>
      <c r="P246" s="11"/>
      <c r="Q246" s="209"/>
      <c r="R246" s="7"/>
      <c r="S246" s="204"/>
      <c r="T246" s="209"/>
      <c r="U246" s="329"/>
      <c r="V246" s="329"/>
      <c r="W246" s="209"/>
      <c r="X246" s="209"/>
      <c r="Y246" s="209"/>
      <c r="Z246" s="329"/>
      <c r="AA246" s="209"/>
      <c r="AB246" s="209"/>
      <c r="AC246" s="209"/>
      <c r="AD246" s="209"/>
      <c r="AE246" s="209"/>
      <c r="AF246" s="209"/>
      <c r="AG246" s="204"/>
      <c r="AH246" s="194"/>
      <c r="AI246" s="209"/>
      <c r="AJ246" s="209"/>
      <c r="AK246" s="209"/>
      <c r="AL246" s="209"/>
      <c r="AM246" s="209"/>
      <c r="AN246" s="7"/>
      <c r="AO246" s="7"/>
      <c r="AP246" s="209"/>
      <c r="AQ246" s="209"/>
      <c r="AR246" s="209"/>
      <c r="AS246" s="209"/>
      <c r="AT246" s="209"/>
      <c r="AU246" s="209"/>
      <c r="AV246" s="209"/>
      <c r="AW246" s="7"/>
      <c r="AX246" s="11"/>
      <c r="AY246" s="11"/>
      <c r="AZ246" s="148"/>
      <c r="BA246" s="11"/>
      <c r="BC246" s="11"/>
      <c r="BD246" s="11"/>
      <c r="BE246" s="11"/>
      <c r="BF246" s="11"/>
      <c r="BG246" s="11"/>
      <c r="BH246" s="209"/>
      <c r="BI246" s="209"/>
      <c r="BJ246" s="7"/>
      <c r="BK246" s="11"/>
      <c r="BL246" s="11"/>
      <c r="BM246" s="7"/>
      <c r="BN246" s="7"/>
      <c r="BO246" s="11"/>
      <c r="BP246" s="11"/>
      <c r="BQ246" s="11"/>
      <c r="BR246" s="11"/>
      <c r="BS246" s="11"/>
      <c r="BT246" s="204"/>
      <c r="BU246" s="204"/>
      <c r="BV246" s="272"/>
      <c r="BW246" s="209"/>
      <c r="BX246" s="11" t="n">
        <v>97.5</v>
      </c>
      <c r="BY246" s="272"/>
      <c r="BZ246" s="161"/>
      <c r="CA246" s="272"/>
      <c r="CB246" s="209"/>
      <c r="CC246" s="209"/>
      <c r="CD246" s="209"/>
      <c r="CE246" s="209"/>
      <c r="CF246" s="209"/>
      <c r="CG246" s="209"/>
      <c r="CH246" s="209"/>
      <c r="CI246" s="209"/>
      <c r="CJ246" s="209"/>
      <c r="CK246" s="209"/>
      <c r="CL246" s="209"/>
      <c r="CM246" s="209"/>
      <c r="CN246" s="209"/>
      <c r="CO246" s="209"/>
      <c r="CP246" s="209"/>
      <c r="CQ246" s="209"/>
      <c r="CR246" s="209"/>
      <c r="CS246" s="209"/>
      <c r="CT246" s="310"/>
      <c r="CU246" s="209"/>
      <c r="CV246" s="209"/>
      <c r="CW246" s="209"/>
      <c r="CX246" s="209"/>
      <c r="CY246" s="209"/>
      <c r="CZ246" s="209"/>
      <c r="DA246" s="209"/>
      <c r="DB246" s="209"/>
      <c r="DC246" s="209"/>
      <c r="DD246" s="209"/>
      <c r="DE246" s="209"/>
      <c r="DF246" s="209"/>
      <c r="DG246" s="209"/>
    </row>
    <row r="247" customFormat="false" ht="15" hidden="false" customHeight="true" outlineLevel="0" collapsed="false">
      <c r="A247" s="180" t="n">
        <v>2022</v>
      </c>
      <c r="B247" s="2" t="s">
        <v>203</v>
      </c>
      <c r="C247" s="182"/>
      <c r="D247" s="288"/>
      <c r="E247" s="209"/>
      <c r="F247" s="209"/>
      <c r="G247" s="204"/>
      <c r="H247" s="209"/>
      <c r="I247" s="209"/>
      <c r="J247" s="209"/>
      <c r="K247" s="209"/>
      <c r="L247" s="209"/>
      <c r="M247" s="7"/>
      <c r="O247" s="11"/>
      <c r="P247" s="11"/>
      <c r="Q247" s="209"/>
      <c r="R247" s="7"/>
      <c r="S247" s="204"/>
      <c r="T247" s="209"/>
      <c r="U247" s="329"/>
      <c r="V247" s="329"/>
      <c r="W247" s="209"/>
      <c r="X247" s="209"/>
      <c r="Y247" s="209"/>
      <c r="Z247" s="329"/>
      <c r="AA247" s="209"/>
      <c r="AB247" s="209"/>
      <c r="AC247" s="209"/>
      <c r="AD247" s="209"/>
      <c r="AE247" s="209"/>
      <c r="AF247" s="209"/>
      <c r="AG247" s="204"/>
      <c r="AH247" s="194"/>
      <c r="AI247" s="209"/>
      <c r="AJ247" s="209"/>
      <c r="AK247" s="209"/>
      <c r="AL247" s="209"/>
      <c r="AM247" s="209"/>
      <c r="AN247" s="7"/>
      <c r="AO247" s="7"/>
      <c r="AP247" s="209"/>
      <c r="AQ247" s="209"/>
      <c r="AR247" s="209"/>
      <c r="AS247" s="209"/>
      <c r="AT247" s="209"/>
      <c r="AU247" s="209"/>
      <c r="AV247" s="209"/>
      <c r="AW247" s="7"/>
      <c r="AX247" s="11"/>
      <c r="AY247" s="11"/>
      <c r="AZ247" s="148"/>
      <c r="BA247" s="11"/>
      <c r="BC247" s="11"/>
      <c r="BD247" s="11"/>
      <c r="BE247" s="11"/>
      <c r="BF247" s="11"/>
      <c r="BG247" s="11"/>
      <c r="BH247" s="209"/>
      <c r="BI247" s="209"/>
      <c r="BJ247" s="7"/>
      <c r="BK247" s="11"/>
      <c r="BL247" s="11"/>
      <c r="BM247" s="7"/>
      <c r="BN247" s="7"/>
      <c r="BO247" s="11"/>
      <c r="BP247" s="11"/>
      <c r="BQ247" s="11"/>
      <c r="BR247" s="11"/>
      <c r="BS247" s="11"/>
      <c r="BT247" s="204"/>
      <c r="BU247" s="204"/>
      <c r="BV247" s="272"/>
      <c r="BW247" s="209"/>
      <c r="BX247" s="11" t="n">
        <v>55.4</v>
      </c>
      <c r="BY247" s="272"/>
      <c r="BZ247" s="161"/>
      <c r="CA247" s="272"/>
      <c r="CB247" s="209"/>
      <c r="CC247" s="209"/>
      <c r="CD247" s="209"/>
      <c r="CE247" s="209"/>
      <c r="CF247" s="209"/>
      <c r="CG247" s="209"/>
      <c r="CH247" s="209"/>
      <c r="CI247" s="209"/>
      <c r="CJ247" s="209"/>
      <c r="CK247" s="209"/>
      <c r="CL247" s="209"/>
      <c r="CM247" s="209"/>
      <c r="CN247" s="209"/>
      <c r="CO247" s="209"/>
      <c r="CP247" s="209"/>
      <c r="CQ247" s="209"/>
      <c r="CR247" s="209"/>
      <c r="CS247" s="209"/>
      <c r="CT247" s="310"/>
      <c r="CU247" s="209"/>
      <c r="CV247" s="209"/>
      <c r="CW247" s="209"/>
      <c r="CX247" s="209"/>
      <c r="CY247" s="209"/>
      <c r="CZ247" s="209"/>
      <c r="DA247" s="209"/>
      <c r="DB247" s="209"/>
      <c r="DC247" s="209"/>
      <c r="DD247" s="209"/>
      <c r="DE247" s="209"/>
      <c r="DF247" s="209"/>
      <c r="DG247" s="209"/>
    </row>
    <row r="248" customFormat="false" ht="15" hidden="false" customHeight="true" outlineLevel="0" collapsed="false">
      <c r="A248" s="180" t="n">
        <v>2022</v>
      </c>
      <c r="B248" s="2" t="s">
        <v>204</v>
      </c>
      <c r="C248" s="182"/>
      <c r="D248" s="288"/>
      <c r="E248" s="209"/>
      <c r="F248" s="209"/>
      <c r="G248" s="204"/>
      <c r="H248" s="209"/>
      <c r="I248" s="209"/>
      <c r="J248" s="209"/>
      <c r="K248" s="209"/>
      <c r="L248" s="209"/>
      <c r="M248" s="7"/>
      <c r="O248" s="11"/>
      <c r="P248" s="11"/>
      <c r="Q248" s="209"/>
      <c r="R248" s="7"/>
      <c r="S248" s="204"/>
      <c r="T248" s="209"/>
      <c r="U248" s="329"/>
      <c r="V248" s="329"/>
      <c r="W248" s="209"/>
      <c r="X248" s="209"/>
      <c r="Y248" s="209"/>
      <c r="Z248" s="329"/>
      <c r="AA248" s="209"/>
      <c r="AB248" s="209"/>
      <c r="AC248" s="209"/>
      <c r="AD248" s="209"/>
      <c r="AE248" s="209"/>
      <c r="AF248" s="209"/>
      <c r="AG248" s="204"/>
      <c r="AH248" s="194"/>
      <c r="AI248" s="209"/>
      <c r="AJ248" s="209"/>
      <c r="AK248" s="209"/>
      <c r="AL248" s="209"/>
      <c r="AM248" s="209"/>
      <c r="AN248" s="7"/>
      <c r="AO248" s="7"/>
      <c r="AP248" s="209"/>
      <c r="AQ248" s="209"/>
      <c r="AR248" s="209"/>
      <c r="AS248" s="209"/>
      <c r="AT248" s="209"/>
      <c r="AU248" s="209"/>
      <c r="AV248" s="209"/>
      <c r="AW248" s="7"/>
      <c r="AX248" s="11"/>
      <c r="AY248" s="11"/>
      <c r="AZ248" s="148"/>
      <c r="BA248" s="11"/>
      <c r="BC248" s="11"/>
      <c r="BD248" s="11"/>
      <c r="BE248" s="11"/>
      <c r="BF248" s="11"/>
      <c r="BG248" s="11"/>
      <c r="BH248" s="209"/>
      <c r="BI248" s="209"/>
      <c r="BJ248" s="7"/>
      <c r="BK248" s="11"/>
      <c r="BL248" s="11"/>
      <c r="BM248" s="7"/>
      <c r="BN248" s="7"/>
      <c r="BO248" s="11"/>
      <c r="BP248" s="11"/>
      <c r="BQ248" s="11"/>
      <c r="BR248" s="11"/>
      <c r="BS248" s="11"/>
      <c r="BT248" s="204"/>
      <c r="BU248" s="204"/>
      <c r="BV248" s="272"/>
      <c r="BW248" s="209"/>
      <c r="BX248" s="11" t="n">
        <v>165</v>
      </c>
      <c r="BY248" s="272"/>
      <c r="BZ248" s="161"/>
      <c r="CA248" s="272"/>
      <c r="CB248" s="209"/>
      <c r="CC248" s="209"/>
      <c r="CD248" s="209"/>
      <c r="CE248" s="209"/>
      <c r="CF248" s="209"/>
      <c r="CG248" s="209"/>
      <c r="CH248" s="209"/>
      <c r="CI248" s="209"/>
      <c r="CJ248" s="209"/>
      <c r="CK248" s="209"/>
      <c r="CL248" s="209"/>
      <c r="CM248" s="209"/>
      <c r="CN248" s="209"/>
      <c r="CO248" s="209"/>
      <c r="CP248" s="209"/>
      <c r="CQ248" s="209"/>
      <c r="CR248" s="209"/>
      <c r="CS248" s="209"/>
      <c r="CT248" s="310"/>
      <c r="CU248" s="209"/>
      <c r="CV248" s="209"/>
      <c r="CW248" s="209"/>
      <c r="CX248" s="209"/>
      <c r="CY248" s="209"/>
      <c r="CZ248" s="209"/>
      <c r="DA248" s="209"/>
      <c r="DB248" s="209"/>
      <c r="DC248" s="209"/>
      <c r="DD248" s="209"/>
      <c r="DE248" s="209"/>
      <c r="DF248" s="209"/>
      <c r="DG248" s="209"/>
    </row>
    <row r="249" customFormat="false" ht="15" hidden="false" customHeight="true" outlineLevel="0" collapsed="false">
      <c r="A249" s="180" t="n">
        <v>2022</v>
      </c>
      <c r="B249" s="2" t="s">
        <v>205</v>
      </c>
      <c r="C249" s="182"/>
      <c r="D249" s="288"/>
      <c r="E249" s="209"/>
      <c r="F249" s="209"/>
      <c r="G249" s="204"/>
      <c r="H249" s="209"/>
      <c r="I249" s="209"/>
      <c r="J249" s="209"/>
      <c r="K249" s="209"/>
      <c r="L249" s="209"/>
      <c r="M249" s="7"/>
      <c r="O249" s="11"/>
      <c r="P249" s="11"/>
      <c r="Q249" s="209"/>
      <c r="R249" s="7"/>
      <c r="S249" s="204"/>
      <c r="T249" s="209"/>
      <c r="U249" s="329"/>
      <c r="V249" s="329"/>
      <c r="W249" s="209"/>
      <c r="X249" s="209"/>
      <c r="Y249" s="209"/>
      <c r="Z249" s="329"/>
      <c r="AA249" s="209"/>
      <c r="AB249" s="209"/>
      <c r="AC249" s="209"/>
      <c r="AD249" s="209"/>
      <c r="AE249" s="209"/>
      <c r="AF249" s="209"/>
      <c r="AG249" s="204"/>
      <c r="AH249" s="194"/>
      <c r="AI249" s="209"/>
      <c r="AJ249" s="209"/>
      <c r="AK249" s="209"/>
      <c r="AL249" s="209"/>
      <c r="AM249" s="209"/>
      <c r="AN249" s="7"/>
      <c r="AO249" s="7"/>
      <c r="AP249" s="209"/>
      <c r="AQ249" s="209"/>
      <c r="AR249" s="209"/>
      <c r="AS249" s="209"/>
      <c r="AT249" s="209"/>
      <c r="AU249" s="209"/>
      <c r="AV249" s="209"/>
      <c r="AW249" s="7"/>
      <c r="AX249" s="11"/>
      <c r="AY249" s="11"/>
      <c r="AZ249" s="148"/>
      <c r="BA249" s="11"/>
      <c r="BC249" s="11"/>
      <c r="BD249" s="11"/>
      <c r="BE249" s="11"/>
      <c r="BF249" s="11"/>
      <c r="BG249" s="11"/>
      <c r="BH249" s="209"/>
      <c r="BI249" s="209"/>
      <c r="BJ249" s="7"/>
      <c r="BK249" s="11"/>
      <c r="BL249" s="11"/>
      <c r="BM249" s="7"/>
      <c r="BN249" s="7"/>
      <c r="BO249" s="11"/>
      <c r="BP249" s="11"/>
      <c r="BQ249" s="11"/>
      <c r="BR249" s="11"/>
      <c r="BS249" s="11"/>
      <c r="BT249" s="204"/>
      <c r="BU249" s="204"/>
      <c r="BV249" s="272"/>
      <c r="BW249" s="209"/>
      <c r="BX249" s="11" t="n">
        <v>99</v>
      </c>
      <c r="BY249" s="272"/>
      <c r="BZ249" s="161"/>
      <c r="CA249" s="272"/>
      <c r="CB249" s="209"/>
      <c r="CC249" s="209"/>
      <c r="CD249" s="209"/>
      <c r="CE249" s="209"/>
      <c r="CF249" s="209"/>
      <c r="CG249" s="209"/>
      <c r="CH249" s="209"/>
      <c r="CI249" s="209"/>
      <c r="CJ249" s="209"/>
      <c r="CK249" s="209"/>
      <c r="CL249" s="209"/>
      <c r="CM249" s="209"/>
      <c r="CN249" s="209"/>
      <c r="CO249" s="209"/>
      <c r="CP249" s="209"/>
      <c r="CQ249" s="209"/>
      <c r="CR249" s="209"/>
      <c r="CS249" s="209"/>
      <c r="CT249" s="310"/>
      <c r="CU249" s="209"/>
      <c r="CV249" s="209"/>
      <c r="CW249" s="209"/>
      <c r="CX249" s="209"/>
      <c r="CY249" s="209"/>
      <c r="CZ249" s="209"/>
      <c r="DA249" s="209"/>
      <c r="DB249" s="209"/>
      <c r="DC249" s="209"/>
      <c r="DD249" s="209"/>
      <c r="DE249" s="209"/>
      <c r="DF249" s="209"/>
      <c r="DG249" s="209"/>
    </row>
    <row r="250" customFormat="false" ht="15" hidden="false" customHeight="true" outlineLevel="0" collapsed="false">
      <c r="A250" s="180" t="n">
        <v>2022</v>
      </c>
      <c r="B250" s="2" t="s">
        <v>206</v>
      </c>
      <c r="C250" s="182"/>
      <c r="D250" s="288"/>
      <c r="E250" s="209"/>
      <c r="F250" s="209"/>
      <c r="G250" s="204"/>
      <c r="H250" s="209"/>
      <c r="I250" s="209"/>
      <c r="J250" s="209"/>
      <c r="K250" s="209"/>
      <c r="L250" s="209"/>
      <c r="M250" s="7"/>
      <c r="O250" s="11"/>
      <c r="P250" s="11"/>
      <c r="Q250" s="209"/>
      <c r="R250" s="7"/>
      <c r="S250" s="204"/>
      <c r="T250" s="209"/>
      <c r="U250" s="329"/>
      <c r="V250" s="329"/>
      <c r="W250" s="209"/>
      <c r="X250" s="209"/>
      <c r="Y250" s="209"/>
      <c r="Z250" s="329"/>
      <c r="AA250" s="209"/>
      <c r="AB250" s="209"/>
      <c r="AC250" s="209"/>
      <c r="AD250" s="209"/>
      <c r="AE250" s="209"/>
      <c r="AF250" s="209"/>
      <c r="AG250" s="204"/>
      <c r="AH250" s="194"/>
      <c r="AI250" s="209"/>
      <c r="AJ250" s="209"/>
      <c r="AK250" s="209"/>
      <c r="AL250" s="209"/>
      <c r="AM250" s="209"/>
      <c r="AN250" s="7"/>
      <c r="AO250" s="7"/>
      <c r="AP250" s="209"/>
      <c r="AQ250" s="209"/>
      <c r="AR250" s="209"/>
      <c r="AS250" s="209"/>
      <c r="AT250" s="209"/>
      <c r="AU250" s="209"/>
      <c r="AV250" s="209"/>
      <c r="AW250" s="7"/>
      <c r="AX250" s="11"/>
      <c r="AY250" s="11"/>
      <c r="AZ250" s="148"/>
      <c r="BA250" s="11"/>
      <c r="BC250" s="11"/>
      <c r="BD250" s="11"/>
      <c r="BE250" s="11"/>
      <c r="BF250" s="11"/>
      <c r="BG250" s="11"/>
      <c r="BH250" s="209"/>
      <c r="BI250" s="209"/>
      <c r="BJ250" s="7"/>
      <c r="BK250" s="11"/>
      <c r="BL250" s="11"/>
      <c r="BM250" s="7"/>
      <c r="BN250" s="7"/>
      <c r="BO250" s="11"/>
      <c r="BP250" s="11"/>
      <c r="BQ250" s="11"/>
      <c r="BR250" s="11"/>
      <c r="BS250" s="11"/>
      <c r="BT250" s="204"/>
      <c r="BU250" s="204"/>
      <c r="BV250" s="272"/>
      <c r="BW250" s="209"/>
      <c r="BX250" s="304" t="n">
        <v>106.4</v>
      </c>
      <c r="BY250" s="272"/>
      <c r="BZ250" s="161"/>
      <c r="CA250" s="272"/>
      <c r="CB250" s="209"/>
      <c r="CC250" s="209"/>
      <c r="CD250" s="209"/>
      <c r="CE250" s="209"/>
      <c r="CF250" s="209"/>
      <c r="CG250" s="209"/>
      <c r="CH250" s="209"/>
      <c r="CI250" s="209"/>
      <c r="CJ250" s="209"/>
      <c r="CK250" s="209"/>
      <c r="CL250" s="209"/>
      <c r="CM250" s="209"/>
      <c r="CN250" s="209"/>
      <c r="CO250" s="209"/>
      <c r="CP250" s="209"/>
      <c r="CQ250" s="209"/>
      <c r="CR250" s="209"/>
      <c r="CS250" s="209"/>
      <c r="CT250" s="310"/>
      <c r="CU250" s="209"/>
      <c r="CV250" s="209"/>
      <c r="CW250" s="209"/>
      <c r="CX250" s="209"/>
      <c r="CY250" s="209"/>
      <c r="CZ250" s="209"/>
      <c r="DA250" s="209"/>
      <c r="DB250" s="209"/>
      <c r="DC250" s="209"/>
      <c r="DD250" s="209"/>
      <c r="DE250" s="209"/>
      <c r="DF250" s="209"/>
      <c r="DG250" s="209"/>
    </row>
    <row r="251" customFormat="false" ht="15" hidden="false" customHeight="true" outlineLevel="0" collapsed="false">
      <c r="A251" s="180" t="n">
        <v>2022</v>
      </c>
      <c r="B251" s="2" t="s">
        <v>207</v>
      </c>
      <c r="C251" s="182"/>
      <c r="D251" s="288"/>
      <c r="E251" s="209"/>
      <c r="F251" s="209"/>
      <c r="G251" s="204"/>
      <c r="H251" s="209"/>
      <c r="I251" s="209"/>
      <c r="J251" s="209"/>
      <c r="K251" s="209"/>
      <c r="L251" s="209"/>
      <c r="M251" s="7"/>
      <c r="O251" s="11"/>
      <c r="P251" s="11"/>
      <c r="Q251" s="209"/>
      <c r="R251" s="7"/>
      <c r="S251" s="204"/>
      <c r="T251" s="209"/>
      <c r="U251" s="329"/>
      <c r="V251" s="329"/>
      <c r="W251" s="209"/>
      <c r="X251" s="209"/>
      <c r="Y251" s="209"/>
      <c r="Z251" s="329"/>
      <c r="AA251" s="209"/>
      <c r="AB251" s="209"/>
      <c r="AC251" s="209"/>
      <c r="AD251" s="209"/>
      <c r="AE251" s="209"/>
      <c r="AF251" s="209"/>
      <c r="AG251" s="204"/>
      <c r="AH251" s="194"/>
      <c r="AI251" s="209"/>
      <c r="AJ251" s="209"/>
      <c r="AK251" s="209"/>
      <c r="AL251" s="209"/>
      <c r="AM251" s="209"/>
      <c r="AN251" s="7"/>
      <c r="AO251" s="7"/>
      <c r="AP251" s="209"/>
      <c r="AQ251" s="209"/>
      <c r="AR251" s="209"/>
      <c r="AS251" s="209"/>
      <c r="AT251" s="209"/>
      <c r="AU251" s="209"/>
      <c r="AV251" s="209"/>
      <c r="AW251" s="7"/>
      <c r="AX251" s="11"/>
      <c r="AY251" s="11"/>
      <c r="AZ251" s="148"/>
      <c r="BA251" s="11"/>
      <c r="BC251" s="11"/>
      <c r="BD251" s="11"/>
      <c r="BE251" s="11"/>
      <c r="BF251" s="11"/>
      <c r="BG251" s="11"/>
      <c r="BH251" s="209"/>
      <c r="BI251" s="209"/>
      <c r="BJ251" s="7"/>
      <c r="BK251" s="11"/>
      <c r="BL251" s="11"/>
      <c r="BM251" s="7"/>
      <c r="BN251" s="7"/>
      <c r="BO251" s="11"/>
      <c r="BP251" s="11"/>
      <c r="BQ251" s="11"/>
      <c r="BR251" s="11"/>
      <c r="BS251" s="11"/>
      <c r="BT251" s="204"/>
      <c r="BU251" s="204"/>
      <c r="BV251" s="272"/>
      <c r="BW251" s="209"/>
      <c r="BX251" s="11" t="n">
        <v>172.7</v>
      </c>
      <c r="BY251" s="272"/>
      <c r="BZ251" s="161"/>
      <c r="CA251" s="272"/>
      <c r="CB251" s="209"/>
      <c r="CC251" s="209"/>
      <c r="CD251" s="209"/>
      <c r="CE251" s="209"/>
      <c r="CF251" s="209"/>
      <c r="CG251" s="209"/>
      <c r="CH251" s="209"/>
      <c r="CI251" s="209"/>
      <c r="CJ251" s="209"/>
      <c r="CK251" s="209"/>
      <c r="CL251" s="209"/>
      <c r="CM251" s="209"/>
      <c r="CN251" s="209"/>
      <c r="CO251" s="209"/>
      <c r="CP251" s="209"/>
      <c r="CQ251" s="209"/>
      <c r="CR251" s="209"/>
      <c r="CS251" s="209"/>
      <c r="CT251" s="310"/>
      <c r="CU251" s="209"/>
      <c r="CV251" s="209"/>
      <c r="CW251" s="209"/>
      <c r="CX251" s="209"/>
      <c r="CY251" s="209"/>
      <c r="CZ251" s="209"/>
      <c r="DA251" s="209"/>
      <c r="DB251" s="209"/>
      <c r="DC251" s="209"/>
      <c r="DD251" s="209"/>
      <c r="DE251" s="209"/>
      <c r="DF251" s="209"/>
      <c r="DG251" s="209"/>
    </row>
    <row r="252" customFormat="false" ht="15" hidden="false" customHeight="true" outlineLevel="0" collapsed="false">
      <c r="A252" s="180" t="n">
        <v>2022</v>
      </c>
      <c r="B252" s="2" t="s">
        <v>208</v>
      </c>
      <c r="C252" s="182"/>
      <c r="D252" s="288"/>
      <c r="E252" s="209"/>
      <c r="F252" s="209"/>
      <c r="G252" s="204"/>
      <c r="H252" s="209"/>
      <c r="I252" s="209"/>
      <c r="J252" s="209"/>
      <c r="K252" s="209"/>
      <c r="L252" s="209"/>
      <c r="M252" s="7"/>
      <c r="O252" s="11"/>
      <c r="P252" s="11"/>
      <c r="Q252" s="209"/>
      <c r="R252" s="7"/>
      <c r="S252" s="204"/>
      <c r="T252" s="209"/>
      <c r="U252" s="329"/>
      <c r="V252" s="329"/>
      <c r="W252" s="209"/>
      <c r="X252" s="209"/>
      <c r="Y252" s="209"/>
      <c r="Z252" s="329"/>
      <c r="AA252" s="209"/>
      <c r="AB252" s="209"/>
      <c r="AC252" s="209"/>
      <c r="AD252" s="209"/>
      <c r="AE252" s="209"/>
      <c r="AF252" s="209"/>
      <c r="AG252" s="204"/>
      <c r="AH252" s="194"/>
      <c r="AI252" s="209"/>
      <c r="AJ252" s="209"/>
      <c r="AK252" s="209"/>
      <c r="AL252" s="209"/>
      <c r="AM252" s="209"/>
      <c r="AN252" s="7"/>
      <c r="AO252" s="7"/>
      <c r="AP252" s="209"/>
      <c r="AQ252" s="209"/>
      <c r="AR252" s="209"/>
      <c r="AS252" s="209"/>
      <c r="AT252" s="209"/>
      <c r="AU252" s="209"/>
      <c r="AV252" s="209"/>
      <c r="AW252" s="7"/>
      <c r="AX252" s="11"/>
      <c r="AY252" s="11"/>
      <c r="AZ252" s="148"/>
      <c r="BA252" s="11"/>
      <c r="BC252" s="11"/>
      <c r="BD252" s="11"/>
      <c r="BE252" s="11"/>
      <c r="BF252" s="11"/>
      <c r="BG252" s="11"/>
      <c r="BH252" s="209"/>
      <c r="BI252" s="209"/>
      <c r="BJ252" s="7"/>
      <c r="BK252" s="11"/>
      <c r="BL252" s="11"/>
      <c r="BM252" s="7"/>
      <c r="BN252" s="7"/>
      <c r="BO252" s="11"/>
      <c r="BP252" s="11"/>
      <c r="BQ252" s="11"/>
      <c r="BR252" s="11"/>
      <c r="BS252" s="11"/>
      <c r="BT252" s="204"/>
      <c r="BU252" s="204"/>
      <c r="BV252" s="272"/>
      <c r="BW252" s="209"/>
      <c r="BX252" s="11" t="n">
        <v>109</v>
      </c>
      <c r="BY252" s="272"/>
      <c r="BZ252" s="161"/>
      <c r="CA252" s="272"/>
      <c r="CB252" s="209"/>
      <c r="CC252" s="209"/>
      <c r="CD252" s="209"/>
      <c r="CE252" s="209"/>
      <c r="CF252" s="209"/>
      <c r="CG252" s="209"/>
      <c r="CH252" s="209"/>
      <c r="CI252" s="209"/>
      <c r="CJ252" s="209"/>
      <c r="CK252" s="209"/>
      <c r="CL252" s="209"/>
      <c r="CM252" s="209"/>
      <c r="CN252" s="209"/>
      <c r="CO252" s="209"/>
      <c r="CP252" s="209"/>
      <c r="CQ252" s="209"/>
      <c r="CR252" s="209"/>
      <c r="CS252" s="209"/>
      <c r="CT252" s="310"/>
      <c r="CU252" s="209"/>
      <c r="CV252" s="209"/>
      <c r="CW252" s="209"/>
      <c r="CX252" s="209"/>
      <c r="CY252" s="209"/>
      <c r="CZ252" s="209"/>
      <c r="DA252" s="209"/>
      <c r="DB252" s="209"/>
      <c r="DC252" s="209"/>
      <c r="DD252" s="209"/>
      <c r="DE252" s="209"/>
      <c r="DF252" s="209"/>
      <c r="DG252" s="209"/>
    </row>
    <row r="253" customFormat="false" ht="15" hidden="false" customHeight="true" outlineLevel="0" collapsed="false">
      <c r="A253" s="180" t="n">
        <v>2022</v>
      </c>
      <c r="B253" s="2" t="s">
        <v>209</v>
      </c>
      <c r="C253" s="182"/>
      <c r="D253" s="288"/>
      <c r="E253" s="209"/>
      <c r="F253" s="209"/>
      <c r="G253" s="204"/>
      <c r="H253" s="209"/>
      <c r="I253" s="209"/>
      <c r="J253" s="209"/>
      <c r="K253" s="209"/>
      <c r="L253" s="209"/>
      <c r="M253" s="7"/>
      <c r="O253" s="11"/>
      <c r="P253" s="11"/>
      <c r="Q253" s="209"/>
      <c r="R253" s="7"/>
      <c r="S253" s="204"/>
      <c r="T253" s="209"/>
      <c r="U253" s="329"/>
      <c r="V253" s="329"/>
      <c r="W253" s="209"/>
      <c r="X253" s="209"/>
      <c r="Y253" s="209"/>
      <c r="Z253" s="329"/>
      <c r="AA253" s="209"/>
      <c r="AB253" s="209"/>
      <c r="AC253" s="209"/>
      <c r="AD253" s="209"/>
      <c r="AE253" s="209"/>
      <c r="AF253" s="209"/>
      <c r="AG253" s="204"/>
      <c r="AH253" s="194"/>
      <c r="AI253" s="209"/>
      <c r="AJ253" s="209"/>
      <c r="AK253" s="209"/>
      <c r="AL253" s="209"/>
      <c r="AM253" s="209"/>
      <c r="AN253" s="7"/>
      <c r="AO253" s="7"/>
      <c r="AP253" s="209"/>
      <c r="AQ253" s="209"/>
      <c r="AR253" s="209"/>
      <c r="AS253" s="209"/>
      <c r="AT253" s="209"/>
      <c r="AU253" s="209"/>
      <c r="AV253" s="209"/>
      <c r="AW253" s="7"/>
      <c r="AX253" s="11"/>
      <c r="AY253" s="11"/>
      <c r="AZ253" s="148"/>
      <c r="BA253" s="11"/>
      <c r="BC253" s="11"/>
      <c r="BD253" s="11"/>
      <c r="BE253" s="11"/>
      <c r="BF253" s="11"/>
      <c r="BG253" s="11"/>
      <c r="BH253" s="209"/>
      <c r="BI253" s="209"/>
      <c r="BJ253" s="7"/>
      <c r="BK253" s="11"/>
      <c r="BL253" s="11"/>
      <c r="BM253" s="7"/>
      <c r="BN253" s="7"/>
      <c r="BO253" s="11"/>
      <c r="BP253" s="11"/>
      <c r="BQ253" s="11"/>
      <c r="BR253" s="11"/>
      <c r="BS253" s="11"/>
      <c r="BT253" s="204"/>
      <c r="BU253" s="204"/>
      <c r="BV253" s="272"/>
      <c r="BW253" s="209"/>
      <c r="BX253" s="11" t="n">
        <v>160.8</v>
      </c>
      <c r="BY253" s="272"/>
      <c r="BZ253" s="161"/>
      <c r="CA253" s="272"/>
      <c r="CB253" s="209"/>
      <c r="CC253" s="209"/>
      <c r="CD253" s="209"/>
      <c r="CE253" s="209"/>
      <c r="CF253" s="209"/>
      <c r="CG253" s="209"/>
      <c r="CH253" s="209"/>
      <c r="CI253" s="209"/>
      <c r="CJ253" s="209"/>
      <c r="CK253" s="209"/>
      <c r="CL253" s="209"/>
      <c r="CM253" s="209"/>
      <c r="CN253" s="209"/>
      <c r="CO253" s="209"/>
      <c r="CP253" s="209"/>
      <c r="CQ253" s="209"/>
      <c r="CR253" s="209"/>
      <c r="CS253" s="209"/>
      <c r="CT253" s="310"/>
      <c r="CU253" s="209"/>
      <c r="CV253" s="209"/>
      <c r="CW253" s="209"/>
      <c r="CX253" s="209"/>
      <c r="CY253" s="209"/>
      <c r="CZ253" s="209"/>
      <c r="DA253" s="209"/>
      <c r="DB253" s="209"/>
      <c r="DC253" s="209"/>
      <c r="DD253" s="209"/>
      <c r="DE253" s="209"/>
      <c r="DF253" s="209"/>
      <c r="DG253" s="209"/>
    </row>
    <row r="254" customFormat="false" ht="15" hidden="false" customHeight="true" outlineLevel="0" collapsed="false">
      <c r="A254" s="180" t="n">
        <v>2022</v>
      </c>
      <c r="B254" s="2" t="s">
        <v>210</v>
      </c>
      <c r="C254" s="182"/>
      <c r="D254" s="288"/>
      <c r="E254" s="209"/>
      <c r="F254" s="209"/>
      <c r="G254" s="204"/>
      <c r="H254" s="209"/>
      <c r="I254" s="209"/>
      <c r="J254" s="209"/>
      <c r="K254" s="209"/>
      <c r="L254" s="209"/>
      <c r="M254" s="7"/>
      <c r="O254" s="11"/>
      <c r="P254" s="11"/>
      <c r="Q254" s="209"/>
      <c r="R254" s="7"/>
      <c r="S254" s="204"/>
      <c r="T254" s="209"/>
      <c r="U254" s="329"/>
      <c r="V254" s="329"/>
      <c r="W254" s="209"/>
      <c r="X254" s="209"/>
      <c r="Y254" s="209"/>
      <c r="Z254" s="329"/>
      <c r="AA254" s="209"/>
      <c r="AB254" s="209"/>
      <c r="AC254" s="209"/>
      <c r="AD254" s="209"/>
      <c r="AE254" s="209"/>
      <c r="AF254" s="209"/>
      <c r="AG254" s="204"/>
      <c r="AH254" s="194"/>
      <c r="AI254" s="209"/>
      <c r="AJ254" s="209"/>
      <c r="AK254" s="209"/>
      <c r="AL254" s="209"/>
      <c r="AM254" s="209"/>
      <c r="AN254" s="7"/>
      <c r="AO254" s="7"/>
      <c r="AP254" s="209"/>
      <c r="AQ254" s="209"/>
      <c r="AR254" s="209"/>
      <c r="AS254" s="209"/>
      <c r="AT254" s="209"/>
      <c r="AU254" s="209"/>
      <c r="AV254" s="209"/>
      <c r="AW254" s="7"/>
      <c r="AX254" s="11"/>
      <c r="AY254" s="11"/>
      <c r="AZ254" s="148"/>
      <c r="BA254" s="11"/>
      <c r="BC254" s="11"/>
      <c r="BD254" s="11"/>
      <c r="BE254" s="11"/>
      <c r="BF254" s="11"/>
      <c r="BG254" s="11"/>
      <c r="BH254" s="209"/>
      <c r="BI254" s="209"/>
      <c r="BJ254" s="7"/>
      <c r="BK254" s="11"/>
      <c r="BL254" s="11"/>
      <c r="BM254" s="7"/>
      <c r="BN254" s="7"/>
      <c r="BO254" s="11"/>
      <c r="BP254" s="11"/>
      <c r="BQ254" s="11"/>
      <c r="BR254" s="11"/>
      <c r="BS254" s="11"/>
      <c r="BT254" s="204"/>
      <c r="BU254" s="204"/>
      <c r="BV254" s="272"/>
      <c r="BW254" s="209"/>
      <c r="BX254" s="11" t="n">
        <v>4166.8</v>
      </c>
      <c r="BY254" s="272"/>
      <c r="BZ254" s="161"/>
      <c r="CA254" s="272"/>
      <c r="CB254" s="209"/>
      <c r="CC254" s="209"/>
      <c r="CD254" s="209"/>
      <c r="CE254" s="209"/>
      <c r="CF254" s="209"/>
      <c r="CG254" s="209"/>
      <c r="CH254" s="209"/>
      <c r="CI254" s="209"/>
      <c r="CJ254" s="209"/>
      <c r="CK254" s="209"/>
      <c r="CL254" s="209"/>
      <c r="CM254" s="209"/>
      <c r="CN254" s="209"/>
      <c r="CO254" s="209"/>
      <c r="CP254" s="209"/>
      <c r="CQ254" s="209"/>
      <c r="CR254" s="209"/>
      <c r="CS254" s="209"/>
      <c r="CT254" s="310"/>
      <c r="CU254" s="209"/>
      <c r="CV254" s="209"/>
      <c r="CW254" s="209"/>
      <c r="CX254" s="209"/>
      <c r="CY254" s="209"/>
      <c r="CZ254" s="209"/>
      <c r="DA254" s="209"/>
      <c r="DB254" s="209"/>
      <c r="DC254" s="209"/>
      <c r="DD254" s="209"/>
      <c r="DE254" s="209"/>
      <c r="DF254" s="209"/>
      <c r="DG254" s="209"/>
    </row>
    <row r="255" customFormat="false" ht="15" hidden="false" customHeight="true" outlineLevel="0" collapsed="false">
      <c r="A255" s="180" t="n">
        <v>2022</v>
      </c>
      <c r="B255" s="2" t="s">
        <v>211</v>
      </c>
      <c r="C255" s="182"/>
      <c r="D255" s="288"/>
      <c r="E255" s="209"/>
      <c r="F255" s="209"/>
      <c r="G255" s="204"/>
      <c r="H255" s="209"/>
      <c r="I255" s="209"/>
      <c r="J255" s="209"/>
      <c r="K255" s="209"/>
      <c r="L255" s="209"/>
      <c r="M255" s="7"/>
      <c r="O255" s="11"/>
      <c r="P255" s="11"/>
      <c r="Q255" s="209"/>
      <c r="R255" s="7"/>
      <c r="S255" s="204"/>
      <c r="T255" s="209"/>
      <c r="U255" s="329"/>
      <c r="V255" s="329"/>
      <c r="W255" s="209"/>
      <c r="X255" s="209"/>
      <c r="Y255" s="209"/>
      <c r="Z255" s="329"/>
      <c r="AA255" s="209"/>
      <c r="AB255" s="209"/>
      <c r="AC255" s="209"/>
      <c r="AD255" s="209"/>
      <c r="AE255" s="209"/>
      <c r="AF255" s="209"/>
      <c r="AG255" s="204"/>
      <c r="AH255" s="194"/>
      <c r="AI255" s="209"/>
      <c r="AJ255" s="209"/>
      <c r="AK255" s="209"/>
      <c r="AL255" s="209"/>
      <c r="AM255" s="209"/>
      <c r="AN255" s="7"/>
      <c r="AO255" s="7"/>
      <c r="AP255" s="209"/>
      <c r="AQ255" s="209"/>
      <c r="AR255" s="209"/>
      <c r="AS255" s="209"/>
      <c r="AT255" s="209"/>
      <c r="AU255" s="209"/>
      <c r="AV255" s="209"/>
      <c r="AW255" s="7"/>
      <c r="AX255" s="11"/>
      <c r="AY255" s="11"/>
      <c r="AZ255" s="148"/>
      <c r="BA255" s="11"/>
      <c r="BC255" s="11"/>
      <c r="BD255" s="11"/>
      <c r="BE255" s="11"/>
      <c r="BF255" s="11"/>
      <c r="BG255" s="11"/>
      <c r="BH255" s="209"/>
      <c r="BI255" s="209"/>
      <c r="BJ255" s="7"/>
      <c r="BK255" s="11"/>
      <c r="BL255" s="11"/>
      <c r="BM255" s="7"/>
      <c r="BN255" s="7"/>
      <c r="BO255" s="11"/>
      <c r="BP255" s="11"/>
      <c r="BQ255" s="11"/>
      <c r="BR255" s="11"/>
      <c r="BS255" s="11"/>
      <c r="BT255" s="204"/>
      <c r="BU255" s="204"/>
      <c r="BV255" s="272"/>
      <c r="BW255" s="209"/>
      <c r="BX255" s="11" t="n">
        <v>306.4</v>
      </c>
      <c r="BY255" s="272"/>
      <c r="BZ255" s="161"/>
      <c r="CA255" s="272"/>
      <c r="CB255" s="209"/>
      <c r="CC255" s="209"/>
      <c r="CD255" s="209"/>
      <c r="CE255" s="209"/>
      <c r="CF255" s="209"/>
      <c r="CG255" s="209"/>
      <c r="CH255" s="209"/>
      <c r="CI255" s="209"/>
      <c r="CJ255" s="209"/>
      <c r="CK255" s="209"/>
      <c r="CL255" s="209"/>
      <c r="CM255" s="209"/>
      <c r="CN255" s="209"/>
      <c r="CO255" s="209"/>
      <c r="CP255" s="209"/>
      <c r="CQ255" s="209"/>
      <c r="CR255" s="209"/>
      <c r="CS255" s="209"/>
      <c r="CT255" s="310"/>
      <c r="CU255" s="209"/>
      <c r="CV255" s="209"/>
      <c r="CW255" s="209"/>
      <c r="CX255" s="209"/>
      <c r="CY255" s="209"/>
      <c r="CZ255" s="209"/>
      <c r="DA255" s="209"/>
      <c r="DB255" s="209"/>
      <c r="DC255" s="209"/>
      <c r="DD255" s="209"/>
      <c r="DE255" s="209"/>
      <c r="DF255" s="209"/>
      <c r="DG255" s="209"/>
    </row>
    <row r="256" customFormat="false" ht="15" hidden="false" customHeight="true" outlineLevel="0" collapsed="false">
      <c r="A256" s="180" t="n">
        <v>2022</v>
      </c>
      <c r="B256" s="2" t="s">
        <v>212</v>
      </c>
      <c r="C256" s="182"/>
      <c r="D256" s="288"/>
      <c r="E256" s="209"/>
      <c r="F256" s="209"/>
      <c r="G256" s="204"/>
      <c r="H256" s="209"/>
      <c r="I256" s="209"/>
      <c r="J256" s="209"/>
      <c r="K256" s="209"/>
      <c r="L256" s="209"/>
      <c r="M256" s="7"/>
      <c r="O256" s="11"/>
      <c r="P256" s="11"/>
      <c r="Q256" s="209"/>
      <c r="R256" s="7"/>
      <c r="S256" s="204"/>
      <c r="T256" s="209"/>
      <c r="U256" s="329"/>
      <c r="V256" s="329"/>
      <c r="W256" s="209"/>
      <c r="X256" s="209"/>
      <c r="Y256" s="209"/>
      <c r="Z256" s="329"/>
      <c r="AA256" s="209"/>
      <c r="AB256" s="209"/>
      <c r="AC256" s="209"/>
      <c r="AD256" s="209"/>
      <c r="AE256" s="209"/>
      <c r="AF256" s="209"/>
      <c r="AG256" s="204"/>
      <c r="AH256" s="194"/>
      <c r="AI256" s="209"/>
      <c r="AJ256" s="209"/>
      <c r="AK256" s="209"/>
      <c r="AL256" s="209"/>
      <c r="AM256" s="209"/>
      <c r="AN256" s="7"/>
      <c r="AO256" s="7"/>
      <c r="AP256" s="209"/>
      <c r="AQ256" s="209"/>
      <c r="AR256" s="209"/>
      <c r="AS256" s="209"/>
      <c r="AT256" s="209"/>
      <c r="AU256" s="209"/>
      <c r="AV256" s="209"/>
      <c r="AW256" s="7"/>
      <c r="AX256" s="11"/>
      <c r="AY256" s="11"/>
      <c r="AZ256" s="148"/>
      <c r="BA256" s="11"/>
      <c r="BC256" s="11"/>
      <c r="BD256" s="11"/>
      <c r="BE256" s="11"/>
      <c r="BF256" s="11"/>
      <c r="BG256" s="11"/>
      <c r="BH256" s="209"/>
      <c r="BI256" s="209"/>
      <c r="BJ256" s="7"/>
      <c r="BK256" s="11"/>
      <c r="BL256" s="11"/>
      <c r="BM256" s="7"/>
      <c r="BN256" s="7"/>
      <c r="BO256" s="11"/>
      <c r="BP256" s="11"/>
      <c r="BQ256" s="11"/>
      <c r="BR256" s="11"/>
      <c r="BS256" s="11"/>
      <c r="BT256" s="204"/>
      <c r="BU256" s="204"/>
      <c r="BV256" s="272"/>
      <c r="BW256" s="209"/>
      <c r="BX256" s="11" t="n">
        <v>253.6</v>
      </c>
      <c r="BY256" s="272"/>
      <c r="BZ256" s="161"/>
      <c r="CA256" s="272"/>
      <c r="CB256" s="209"/>
      <c r="CC256" s="209"/>
      <c r="CD256" s="209"/>
      <c r="CE256" s="209"/>
      <c r="CF256" s="209"/>
      <c r="CG256" s="209"/>
      <c r="CH256" s="209"/>
      <c r="CI256" s="209"/>
      <c r="CJ256" s="209"/>
      <c r="CK256" s="209"/>
      <c r="CL256" s="209"/>
      <c r="CM256" s="209"/>
      <c r="CN256" s="209"/>
      <c r="CO256" s="209"/>
      <c r="CP256" s="209"/>
      <c r="CQ256" s="209"/>
      <c r="CR256" s="209"/>
      <c r="CS256" s="209"/>
      <c r="CT256" s="310"/>
      <c r="CU256" s="209"/>
      <c r="CV256" s="209"/>
      <c r="CW256" s="209"/>
      <c r="CX256" s="209"/>
      <c r="CY256" s="209"/>
      <c r="CZ256" s="209"/>
      <c r="DA256" s="209"/>
      <c r="DB256" s="209"/>
      <c r="DC256" s="209"/>
      <c r="DD256" s="209"/>
      <c r="DE256" s="209"/>
      <c r="DF256" s="209"/>
      <c r="DG256" s="209"/>
    </row>
    <row r="257" s="25" customFormat="true" ht="15" hidden="false" customHeight="true" outlineLevel="0" collapsed="false">
      <c r="A257" s="14" t="n">
        <v>2022</v>
      </c>
      <c r="B257" s="15" t="s">
        <v>213</v>
      </c>
      <c r="C257" s="331"/>
      <c r="D257" s="332"/>
      <c r="E257" s="333"/>
      <c r="F257" s="333"/>
      <c r="G257" s="204"/>
      <c r="H257" s="333"/>
      <c r="I257" s="333"/>
      <c r="J257" s="333"/>
      <c r="K257" s="333"/>
      <c r="L257" s="333"/>
      <c r="M257" s="334"/>
      <c r="N257" s="334"/>
      <c r="O257" s="335"/>
      <c r="P257" s="335"/>
      <c r="Q257" s="333"/>
      <c r="R257" s="334"/>
      <c r="S257" s="204"/>
      <c r="T257" s="209"/>
      <c r="U257" s="336"/>
      <c r="V257" s="336"/>
      <c r="W257" s="333"/>
      <c r="X257" s="333"/>
      <c r="Y257" s="333"/>
      <c r="Z257" s="336"/>
      <c r="AA257" s="333"/>
      <c r="AB257" s="333"/>
      <c r="AC257" s="333"/>
      <c r="AD257" s="333"/>
      <c r="AE257" s="333"/>
      <c r="AF257" s="333"/>
      <c r="AG257" s="333"/>
      <c r="AH257" s="337"/>
      <c r="AI257" s="333"/>
      <c r="AJ257" s="333"/>
      <c r="AK257" s="333"/>
      <c r="AL257" s="333"/>
      <c r="AM257" s="333"/>
      <c r="AN257" s="334"/>
      <c r="AO257" s="334"/>
      <c r="AP257" s="333"/>
      <c r="AQ257" s="333"/>
      <c r="AR257" s="333"/>
      <c r="AS257" s="333"/>
      <c r="AT257" s="333"/>
      <c r="AU257" s="333"/>
      <c r="AV257" s="333"/>
      <c r="AW257" s="334"/>
      <c r="AX257" s="335"/>
      <c r="AY257" s="335"/>
      <c r="AZ257" s="338"/>
      <c r="BA257" s="335"/>
      <c r="BB257" s="335"/>
      <c r="BC257" s="335"/>
      <c r="BD257" s="335"/>
      <c r="BE257" s="335"/>
      <c r="BF257" s="335"/>
      <c r="BG257" s="335"/>
      <c r="BH257" s="333"/>
      <c r="BI257" s="333"/>
      <c r="BJ257" s="334"/>
      <c r="BK257" s="335"/>
      <c r="BL257" s="335"/>
      <c r="BM257" s="334"/>
      <c r="BN257" s="334"/>
      <c r="BO257" s="335"/>
      <c r="BP257" s="335"/>
      <c r="BQ257" s="335"/>
      <c r="BR257" s="335"/>
      <c r="BS257" s="335"/>
      <c r="BT257" s="333"/>
      <c r="BU257" s="333"/>
      <c r="BV257" s="340"/>
      <c r="BW257" s="333"/>
      <c r="BX257" s="341" t="n">
        <v>1136.9</v>
      </c>
      <c r="BY257" s="340"/>
      <c r="BZ257" s="342"/>
      <c r="CA257" s="340"/>
      <c r="CB257" s="333"/>
      <c r="CC257" s="333"/>
      <c r="CD257" s="333"/>
      <c r="CE257" s="333"/>
      <c r="CF257" s="333"/>
      <c r="CG257" s="333"/>
      <c r="CH257" s="333"/>
      <c r="CI257" s="333"/>
      <c r="CJ257" s="333"/>
      <c r="CK257" s="333"/>
      <c r="CL257" s="333"/>
      <c r="CM257" s="333"/>
      <c r="CN257" s="333"/>
      <c r="CO257" s="333"/>
      <c r="CP257" s="333"/>
      <c r="CQ257" s="333"/>
      <c r="CR257" s="333"/>
      <c r="CS257" s="333"/>
      <c r="CT257" s="343"/>
      <c r="CU257" s="333"/>
      <c r="CV257" s="333"/>
      <c r="CW257" s="333"/>
      <c r="CX257" s="333"/>
      <c r="CY257" s="333"/>
      <c r="CZ257" s="333"/>
      <c r="DA257" s="333"/>
      <c r="DB257" s="333"/>
      <c r="DC257" s="333"/>
      <c r="DD257" s="333"/>
      <c r="DE257" s="333"/>
      <c r="DF257" s="333"/>
      <c r="DG257" s="333"/>
      <c r="EN257" s="344"/>
    </row>
    <row r="258" customFormat="false" ht="15" hidden="false" customHeight="true" outlineLevel="0" collapsed="false">
      <c r="A258" s="180" t="n">
        <v>2023</v>
      </c>
      <c r="B258" s="2" t="s">
        <v>200</v>
      </c>
      <c r="C258" s="182"/>
      <c r="D258" s="288"/>
      <c r="E258" s="209"/>
      <c r="F258" s="209"/>
      <c r="G258" s="204"/>
      <c r="H258" s="209"/>
      <c r="I258" s="209"/>
      <c r="J258" s="209"/>
      <c r="K258" s="209"/>
      <c r="L258" s="209"/>
      <c r="M258" s="7"/>
      <c r="O258" s="11"/>
      <c r="P258" s="11"/>
      <c r="Q258" s="209"/>
      <c r="R258" s="7"/>
      <c r="S258" s="204"/>
      <c r="T258" s="209"/>
      <c r="U258" s="329"/>
      <c r="V258" s="329"/>
      <c r="W258" s="209"/>
      <c r="X258" s="209"/>
      <c r="Y258" s="209"/>
      <c r="Z258" s="329"/>
      <c r="AA258" s="209"/>
      <c r="AB258" s="209"/>
      <c r="AC258" s="209"/>
      <c r="AD258" s="209"/>
      <c r="AE258" s="209"/>
      <c r="AF258" s="209"/>
      <c r="AG258" s="204"/>
      <c r="AH258" s="194"/>
      <c r="AI258" s="209"/>
      <c r="AJ258" s="209"/>
      <c r="AK258" s="209"/>
      <c r="AL258" s="209"/>
      <c r="AM258" s="209"/>
      <c r="AN258" s="7"/>
      <c r="AO258" s="7"/>
      <c r="AP258" s="209"/>
      <c r="AQ258" s="209"/>
      <c r="AR258" s="209"/>
      <c r="AS258" s="209"/>
      <c r="AT258" s="209"/>
      <c r="AU258" s="209"/>
      <c r="AV258" s="209"/>
      <c r="AW258" s="7"/>
      <c r="AX258" s="11"/>
      <c r="AY258" s="11"/>
      <c r="AZ258" s="148"/>
      <c r="BA258" s="11"/>
      <c r="BC258" s="11"/>
      <c r="BD258" s="11"/>
      <c r="BE258" s="11"/>
      <c r="BF258" s="11"/>
      <c r="BG258" s="11"/>
      <c r="BH258" s="209"/>
      <c r="BI258" s="209"/>
      <c r="BJ258" s="7"/>
      <c r="BK258" s="11"/>
      <c r="BL258" s="11"/>
      <c r="BM258" s="7"/>
      <c r="BN258" s="7"/>
      <c r="BO258" s="11"/>
      <c r="BP258" s="11"/>
      <c r="BQ258" s="11"/>
      <c r="BR258" s="11"/>
      <c r="BS258" s="11"/>
      <c r="BT258" s="204"/>
      <c r="BU258" s="204"/>
      <c r="BV258" s="272"/>
      <c r="BW258" s="209"/>
      <c r="BX258" s="11" t="n">
        <v>80917</v>
      </c>
      <c r="BY258" s="272"/>
      <c r="BZ258" s="161"/>
      <c r="CA258" s="272"/>
      <c r="CB258" s="209"/>
      <c r="CC258" s="209"/>
      <c r="CD258" s="209"/>
      <c r="CE258" s="209"/>
      <c r="CF258" s="209"/>
      <c r="CG258" s="209"/>
      <c r="CH258" s="209"/>
      <c r="CI258" s="209"/>
      <c r="CJ258" s="209"/>
      <c r="CK258" s="209"/>
      <c r="CL258" s="209"/>
      <c r="CM258" s="209"/>
      <c r="CN258" s="209"/>
      <c r="CO258" s="209"/>
      <c r="CP258" s="209"/>
      <c r="CQ258" s="209"/>
      <c r="CR258" s="209"/>
      <c r="CS258" s="209"/>
      <c r="CT258" s="310"/>
      <c r="CU258" s="209"/>
      <c r="CV258" s="209"/>
      <c r="CW258" s="209"/>
      <c r="CX258" s="209"/>
      <c r="CY258" s="209"/>
      <c r="CZ258" s="209"/>
      <c r="DA258" s="209"/>
      <c r="DB258" s="209"/>
      <c r="DC258" s="209"/>
      <c r="DD258" s="209"/>
      <c r="DE258" s="209"/>
      <c r="DF258" s="209"/>
      <c r="DG258" s="209"/>
    </row>
    <row r="259" customFormat="false" ht="15" hidden="false" customHeight="true" outlineLevel="0" collapsed="false">
      <c r="A259" s="180" t="n">
        <v>2023</v>
      </c>
      <c r="B259" s="2" t="s">
        <v>201</v>
      </c>
      <c r="C259" s="182"/>
      <c r="D259" s="288"/>
      <c r="E259" s="209"/>
      <c r="F259" s="209"/>
      <c r="G259" s="204"/>
      <c r="H259" s="209"/>
      <c r="I259" s="209"/>
      <c r="J259" s="209"/>
      <c r="K259" s="209"/>
      <c r="L259" s="209"/>
      <c r="M259" s="7"/>
      <c r="O259" s="11"/>
      <c r="P259" s="11"/>
      <c r="Q259" s="209"/>
      <c r="R259" s="7"/>
      <c r="S259" s="204"/>
      <c r="T259" s="209"/>
      <c r="U259" s="329"/>
      <c r="V259" s="329"/>
      <c r="W259" s="209"/>
      <c r="X259" s="209"/>
      <c r="Y259" s="209"/>
      <c r="Z259" s="329"/>
      <c r="AA259" s="209"/>
      <c r="AB259" s="209"/>
      <c r="AC259" s="209"/>
      <c r="AD259" s="209"/>
      <c r="AE259" s="209"/>
      <c r="AF259" s="209"/>
      <c r="AG259" s="204"/>
      <c r="AH259" s="194"/>
      <c r="AI259" s="209"/>
      <c r="AJ259" s="209"/>
      <c r="AK259" s="209"/>
      <c r="AL259" s="209"/>
      <c r="AM259" s="209"/>
      <c r="AN259" s="7"/>
      <c r="AO259" s="7"/>
      <c r="AP259" s="209"/>
      <c r="AQ259" s="209"/>
      <c r="AR259" s="209"/>
      <c r="AS259" s="209"/>
      <c r="AT259" s="209"/>
      <c r="AU259" s="209"/>
      <c r="AV259" s="209"/>
      <c r="AW259" s="7"/>
      <c r="AX259" s="11"/>
      <c r="AY259" s="11"/>
      <c r="AZ259" s="148"/>
      <c r="BA259" s="11"/>
      <c r="BC259" s="11"/>
      <c r="BD259" s="11"/>
      <c r="BE259" s="11"/>
      <c r="BF259" s="11"/>
      <c r="BG259" s="11"/>
      <c r="BH259" s="209"/>
      <c r="BI259" s="209"/>
      <c r="BJ259" s="7"/>
      <c r="BK259" s="11"/>
      <c r="BL259" s="11"/>
      <c r="BM259" s="7"/>
      <c r="BN259" s="7"/>
      <c r="BO259" s="11"/>
      <c r="BP259" s="11"/>
      <c r="BQ259" s="11"/>
      <c r="BR259" s="11"/>
      <c r="BS259" s="11"/>
      <c r="BT259" s="204"/>
      <c r="BU259" s="204"/>
      <c r="BV259" s="272"/>
      <c r="BW259" s="209"/>
      <c r="BX259" s="11" t="n">
        <v>2417.4</v>
      </c>
      <c r="BY259" s="272"/>
      <c r="BZ259" s="161"/>
      <c r="CA259" s="272"/>
      <c r="CB259" s="209"/>
      <c r="CC259" s="209"/>
      <c r="CD259" s="209"/>
      <c r="CE259" s="209"/>
      <c r="CF259" s="209"/>
      <c r="CG259" s="209"/>
      <c r="CH259" s="209"/>
      <c r="CI259" s="209"/>
      <c r="CJ259" s="209"/>
      <c r="CK259" s="209"/>
      <c r="CL259" s="209"/>
      <c r="CM259" s="209"/>
      <c r="CN259" s="209"/>
      <c r="CO259" s="209"/>
      <c r="CP259" s="209"/>
      <c r="CQ259" s="209"/>
      <c r="CR259" s="209"/>
      <c r="CS259" s="209"/>
      <c r="CT259" s="310"/>
      <c r="CU259" s="209"/>
      <c r="CV259" s="209"/>
      <c r="CW259" s="209"/>
      <c r="CX259" s="209"/>
      <c r="CY259" s="209"/>
      <c r="CZ259" s="209"/>
      <c r="DA259" s="209"/>
      <c r="DB259" s="209"/>
      <c r="DC259" s="209"/>
      <c r="DD259" s="209"/>
      <c r="DE259" s="209"/>
      <c r="DF259" s="209"/>
      <c r="DG259" s="209"/>
    </row>
    <row r="260" customFormat="false" ht="15" hidden="false" customHeight="true" outlineLevel="0" collapsed="false">
      <c r="A260" s="180" t="n">
        <v>2023</v>
      </c>
      <c r="B260" s="2" t="s">
        <v>202</v>
      </c>
      <c r="C260" s="182"/>
      <c r="D260" s="288"/>
      <c r="E260" s="209"/>
      <c r="F260" s="209"/>
      <c r="G260" s="204"/>
      <c r="H260" s="209"/>
      <c r="I260" s="209"/>
      <c r="J260" s="209"/>
      <c r="K260" s="209"/>
      <c r="L260" s="209"/>
      <c r="M260" s="7"/>
      <c r="O260" s="11"/>
      <c r="P260" s="11"/>
      <c r="Q260" s="209"/>
      <c r="R260" s="7"/>
      <c r="S260" s="204"/>
      <c r="T260" s="209"/>
      <c r="U260" s="329"/>
      <c r="V260" s="329"/>
      <c r="W260" s="209"/>
      <c r="X260" s="209"/>
      <c r="Y260" s="209"/>
      <c r="Z260" s="329"/>
      <c r="AA260" s="209"/>
      <c r="AB260" s="209"/>
      <c r="AC260" s="209"/>
      <c r="AD260" s="209"/>
      <c r="AE260" s="209"/>
      <c r="AF260" s="209"/>
      <c r="AG260" s="204"/>
      <c r="AH260" s="194"/>
      <c r="AI260" s="209"/>
      <c r="AJ260" s="209"/>
      <c r="AK260" s="209"/>
      <c r="AL260" s="209"/>
      <c r="AM260" s="209"/>
      <c r="AN260" s="7"/>
      <c r="AO260" s="7"/>
      <c r="AP260" s="209"/>
      <c r="AQ260" s="209"/>
      <c r="AR260" s="209"/>
      <c r="AS260" s="209"/>
      <c r="AT260" s="209"/>
      <c r="AU260" s="209"/>
      <c r="AV260" s="209"/>
      <c r="AW260" s="7"/>
      <c r="AX260" s="11"/>
      <c r="AY260" s="11"/>
      <c r="AZ260" s="148"/>
      <c r="BA260" s="11"/>
      <c r="BC260" s="11"/>
      <c r="BD260" s="11"/>
      <c r="BE260" s="11"/>
      <c r="BF260" s="11"/>
      <c r="BG260" s="11"/>
      <c r="BH260" s="209"/>
      <c r="BI260" s="209"/>
      <c r="BJ260" s="7"/>
      <c r="BK260" s="11"/>
      <c r="BL260" s="11"/>
      <c r="BM260" s="7"/>
      <c r="BN260" s="7"/>
      <c r="BO260" s="11"/>
      <c r="BP260" s="11"/>
      <c r="BQ260" s="11"/>
      <c r="BR260" s="11"/>
      <c r="BS260" s="11"/>
      <c r="BT260" s="204"/>
      <c r="BU260" s="204"/>
      <c r="BV260" s="272"/>
      <c r="BW260" s="209"/>
      <c r="BX260" s="11" t="n">
        <v>97</v>
      </c>
      <c r="BY260" s="272"/>
      <c r="BZ260" s="161"/>
      <c r="CA260" s="272"/>
      <c r="CB260" s="209"/>
      <c r="CC260" s="209"/>
      <c r="CD260" s="209"/>
      <c r="CE260" s="209"/>
      <c r="CF260" s="209"/>
      <c r="CG260" s="209"/>
      <c r="CH260" s="209"/>
      <c r="CI260" s="209"/>
      <c r="CJ260" s="209"/>
      <c r="CK260" s="209"/>
      <c r="CL260" s="209"/>
      <c r="CM260" s="209"/>
      <c r="CN260" s="209"/>
      <c r="CO260" s="209"/>
      <c r="CP260" s="209"/>
      <c r="CQ260" s="209"/>
      <c r="CR260" s="209"/>
      <c r="CS260" s="209"/>
      <c r="CT260" s="310"/>
      <c r="CU260" s="209"/>
      <c r="CV260" s="209"/>
      <c r="CW260" s="209"/>
      <c r="CX260" s="209"/>
      <c r="CY260" s="209"/>
      <c r="CZ260" s="209"/>
      <c r="DA260" s="209"/>
      <c r="DB260" s="209"/>
      <c r="DC260" s="209"/>
      <c r="DD260" s="209"/>
      <c r="DE260" s="209"/>
      <c r="DF260" s="209"/>
      <c r="DG260" s="209"/>
    </row>
    <row r="261" customFormat="false" ht="15" hidden="false" customHeight="true" outlineLevel="0" collapsed="false">
      <c r="A261" s="180" t="n">
        <v>2023</v>
      </c>
      <c r="B261" s="2" t="s">
        <v>203</v>
      </c>
      <c r="C261" s="182"/>
      <c r="D261" s="288"/>
      <c r="E261" s="209"/>
      <c r="F261" s="209"/>
      <c r="G261" s="204"/>
      <c r="H261" s="209"/>
      <c r="I261" s="209"/>
      <c r="J261" s="209"/>
      <c r="K261" s="209"/>
      <c r="L261" s="209"/>
      <c r="M261" s="7"/>
      <c r="O261" s="11"/>
      <c r="P261" s="11"/>
      <c r="Q261" s="209"/>
      <c r="R261" s="7"/>
      <c r="S261" s="204"/>
      <c r="T261" s="209"/>
      <c r="U261" s="329"/>
      <c r="V261" s="329"/>
      <c r="W261" s="209"/>
      <c r="X261" s="209"/>
      <c r="Y261" s="209"/>
      <c r="Z261" s="329"/>
      <c r="AA261" s="209"/>
      <c r="AB261" s="209"/>
      <c r="AC261" s="209"/>
      <c r="AD261" s="209"/>
      <c r="AE261" s="209"/>
      <c r="AF261" s="209"/>
      <c r="AG261" s="204"/>
      <c r="AH261" s="194"/>
      <c r="AI261" s="209"/>
      <c r="AJ261" s="209"/>
      <c r="AK261" s="209"/>
      <c r="AL261" s="209"/>
      <c r="AM261" s="209"/>
      <c r="AN261" s="7"/>
      <c r="AO261" s="7"/>
      <c r="AP261" s="209"/>
      <c r="AQ261" s="209"/>
      <c r="AR261" s="209"/>
      <c r="AS261" s="209"/>
      <c r="AT261" s="209"/>
      <c r="AU261" s="209"/>
      <c r="AV261" s="209"/>
      <c r="AW261" s="7"/>
      <c r="AX261" s="11"/>
      <c r="AY261" s="11"/>
      <c r="AZ261" s="148"/>
      <c r="BA261" s="11"/>
      <c r="BC261" s="11"/>
      <c r="BD261" s="11"/>
      <c r="BE261" s="11"/>
      <c r="BF261" s="11"/>
      <c r="BG261" s="11"/>
      <c r="BH261" s="209"/>
      <c r="BI261" s="209"/>
      <c r="BJ261" s="7"/>
      <c r="BK261" s="11"/>
      <c r="BL261" s="11"/>
      <c r="BM261" s="7"/>
      <c r="BN261" s="7"/>
      <c r="BO261" s="11"/>
      <c r="BP261" s="11"/>
      <c r="BQ261" s="11"/>
      <c r="BR261" s="11"/>
      <c r="BS261" s="11"/>
      <c r="BT261" s="204"/>
      <c r="BU261" s="204"/>
      <c r="BV261" s="272"/>
      <c r="BW261" s="209"/>
      <c r="BX261" s="11" t="n">
        <v>54.9</v>
      </c>
      <c r="BY261" s="272"/>
      <c r="BZ261" s="161"/>
      <c r="CA261" s="272"/>
      <c r="CB261" s="209"/>
      <c r="CC261" s="209"/>
      <c r="CD261" s="209"/>
      <c r="CE261" s="209"/>
      <c r="CF261" s="209"/>
      <c r="CG261" s="209"/>
      <c r="CH261" s="209"/>
      <c r="CI261" s="209"/>
      <c r="CJ261" s="209"/>
      <c r="CK261" s="209"/>
      <c r="CL261" s="209"/>
      <c r="CM261" s="209"/>
      <c r="CN261" s="209"/>
      <c r="CO261" s="209"/>
      <c r="CP261" s="209"/>
      <c r="CQ261" s="209"/>
      <c r="CR261" s="209"/>
      <c r="CS261" s="209"/>
      <c r="CT261" s="310"/>
      <c r="CU261" s="209"/>
      <c r="CV261" s="209"/>
      <c r="CW261" s="209"/>
      <c r="CX261" s="209"/>
      <c r="CY261" s="209"/>
      <c r="CZ261" s="209"/>
      <c r="DA261" s="209"/>
      <c r="DB261" s="209"/>
      <c r="DC261" s="209"/>
      <c r="DD261" s="209"/>
      <c r="DE261" s="209"/>
      <c r="DF261" s="209"/>
      <c r="DG261" s="209"/>
    </row>
    <row r="262" customFormat="false" ht="15" hidden="false" customHeight="true" outlineLevel="0" collapsed="false">
      <c r="A262" s="180" t="n">
        <v>2023</v>
      </c>
      <c r="B262" s="2" t="s">
        <v>204</v>
      </c>
      <c r="C262" s="182"/>
      <c r="D262" s="288"/>
      <c r="E262" s="209"/>
      <c r="F262" s="209"/>
      <c r="G262" s="204"/>
      <c r="H262" s="209"/>
      <c r="I262" s="209"/>
      <c r="J262" s="209"/>
      <c r="K262" s="209"/>
      <c r="L262" s="209"/>
      <c r="M262" s="7"/>
      <c r="O262" s="11"/>
      <c r="P262" s="11"/>
      <c r="Q262" s="209"/>
      <c r="R262" s="7"/>
      <c r="S262" s="204"/>
      <c r="T262" s="209"/>
      <c r="U262" s="329"/>
      <c r="V262" s="329"/>
      <c r="W262" s="209"/>
      <c r="X262" s="209"/>
      <c r="Y262" s="209"/>
      <c r="Z262" s="329"/>
      <c r="AA262" s="209"/>
      <c r="AB262" s="209"/>
      <c r="AC262" s="209"/>
      <c r="AD262" s="209"/>
      <c r="AE262" s="209"/>
      <c r="AF262" s="209"/>
      <c r="AG262" s="204"/>
      <c r="AH262" s="194"/>
      <c r="AI262" s="209"/>
      <c r="AJ262" s="209"/>
      <c r="AK262" s="209"/>
      <c r="AL262" s="209"/>
      <c r="AM262" s="209"/>
      <c r="AN262" s="7"/>
      <c r="AO262" s="7"/>
      <c r="AP262" s="209"/>
      <c r="AQ262" s="209"/>
      <c r="AR262" s="209"/>
      <c r="AS262" s="209"/>
      <c r="AT262" s="209"/>
      <c r="AU262" s="209"/>
      <c r="AV262" s="209"/>
      <c r="AW262" s="7"/>
      <c r="AX262" s="11"/>
      <c r="AY262" s="11"/>
      <c r="AZ262" s="148"/>
      <c r="BA262" s="11"/>
      <c r="BC262" s="11"/>
      <c r="BD262" s="11"/>
      <c r="BE262" s="11"/>
      <c r="BF262" s="11"/>
      <c r="BG262" s="11"/>
      <c r="BH262" s="209"/>
      <c r="BI262" s="209"/>
      <c r="BJ262" s="7"/>
      <c r="BK262" s="11"/>
      <c r="BL262" s="11"/>
      <c r="BM262" s="7"/>
      <c r="BN262" s="7"/>
      <c r="BO262" s="11"/>
      <c r="BP262" s="11"/>
      <c r="BQ262" s="11"/>
      <c r="BR262" s="11"/>
      <c r="BS262" s="11"/>
      <c r="BT262" s="204"/>
      <c r="BU262" s="204"/>
      <c r="BV262" s="272"/>
      <c r="BW262" s="209"/>
      <c r="BX262" s="11" t="n">
        <v>164.7</v>
      </c>
      <c r="BY262" s="272"/>
      <c r="BZ262" s="161"/>
      <c r="CA262" s="272"/>
      <c r="CB262" s="209"/>
      <c r="CC262" s="209"/>
      <c r="CD262" s="209"/>
      <c r="CE262" s="209"/>
      <c r="CF262" s="209"/>
      <c r="CG262" s="209"/>
      <c r="CH262" s="209"/>
      <c r="CI262" s="209"/>
      <c r="CJ262" s="209"/>
      <c r="CK262" s="209"/>
      <c r="CL262" s="209"/>
      <c r="CM262" s="209"/>
      <c r="CN262" s="209"/>
      <c r="CO262" s="209"/>
      <c r="CP262" s="209"/>
      <c r="CQ262" s="209"/>
      <c r="CR262" s="209"/>
      <c r="CS262" s="209"/>
      <c r="CT262" s="310"/>
      <c r="CU262" s="209"/>
      <c r="CV262" s="209"/>
      <c r="CW262" s="209"/>
      <c r="CX262" s="209"/>
      <c r="CY262" s="209"/>
      <c r="CZ262" s="209"/>
      <c r="DA262" s="209"/>
      <c r="DB262" s="209"/>
      <c r="DC262" s="209"/>
      <c r="DD262" s="209"/>
      <c r="DE262" s="209"/>
      <c r="DF262" s="209"/>
      <c r="DG262" s="209"/>
    </row>
    <row r="263" customFormat="false" ht="15" hidden="false" customHeight="true" outlineLevel="0" collapsed="false">
      <c r="A263" s="180" t="n">
        <v>2023</v>
      </c>
      <c r="B263" s="2" t="s">
        <v>205</v>
      </c>
      <c r="C263" s="182"/>
      <c r="D263" s="288"/>
      <c r="E263" s="209"/>
      <c r="F263" s="209"/>
      <c r="G263" s="204"/>
      <c r="H263" s="209"/>
      <c r="I263" s="209"/>
      <c r="J263" s="209"/>
      <c r="K263" s="209"/>
      <c r="L263" s="209"/>
      <c r="M263" s="7"/>
      <c r="O263" s="11"/>
      <c r="P263" s="11"/>
      <c r="Q263" s="209"/>
      <c r="R263" s="7"/>
      <c r="S263" s="204"/>
      <c r="T263" s="209"/>
      <c r="U263" s="329"/>
      <c r="V263" s="329"/>
      <c r="W263" s="209"/>
      <c r="X263" s="209"/>
      <c r="Y263" s="209"/>
      <c r="Z263" s="329"/>
      <c r="AA263" s="209"/>
      <c r="AB263" s="209"/>
      <c r="AC263" s="209"/>
      <c r="AD263" s="209"/>
      <c r="AE263" s="209"/>
      <c r="AF263" s="209"/>
      <c r="AG263" s="204"/>
      <c r="AH263" s="194"/>
      <c r="AI263" s="209"/>
      <c r="AJ263" s="209"/>
      <c r="AK263" s="209"/>
      <c r="AL263" s="209"/>
      <c r="AM263" s="209"/>
      <c r="AN263" s="7"/>
      <c r="AO263" s="7"/>
      <c r="AP263" s="209"/>
      <c r="AQ263" s="209"/>
      <c r="AR263" s="209"/>
      <c r="AS263" s="209"/>
      <c r="AT263" s="209"/>
      <c r="AU263" s="209"/>
      <c r="AV263" s="209"/>
      <c r="AW263" s="7"/>
      <c r="AX263" s="11"/>
      <c r="AY263" s="11"/>
      <c r="AZ263" s="148"/>
      <c r="BA263" s="11"/>
      <c r="BC263" s="11"/>
      <c r="BD263" s="11"/>
      <c r="BE263" s="11"/>
      <c r="BF263" s="11"/>
      <c r="BG263" s="11"/>
      <c r="BH263" s="209"/>
      <c r="BI263" s="209"/>
      <c r="BJ263" s="7"/>
      <c r="BK263" s="11"/>
      <c r="BL263" s="11"/>
      <c r="BM263" s="7"/>
      <c r="BN263" s="7"/>
      <c r="BO263" s="11"/>
      <c r="BP263" s="11"/>
      <c r="BQ263" s="11"/>
      <c r="BR263" s="11"/>
      <c r="BS263" s="11"/>
      <c r="BT263" s="204"/>
      <c r="BU263" s="204"/>
      <c r="BV263" s="272"/>
      <c r="BW263" s="209"/>
      <c r="BX263" s="11" t="n">
        <v>97.9</v>
      </c>
      <c r="BY263" s="272"/>
      <c r="BZ263" s="161"/>
      <c r="CA263" s="272"/>
      <c r="CB263" s="209"/>
      <c r="CC263" s="209"/>
      <c r="CD263" s="209"/>
      <c r="CE263" s="209"/>
      <c r="CF263" s="209"/>
      <c r="CG263" s="209"/>
      <c r="CH263" s="209"/>
      <c r="CI263" s="209"/>
      <c r="CJ263" s="209"/>
      <c r="CK263" s="209"/>
      <c r="CL263" s="209"/>
      <c r="CM263" s="209"/>
      <c r="CN263" s="209"/>
      <c r="CO263" s="209"/>
      <c r="CP263" s="209"/>
      <c r="CQ263" s="209"/>
      <c r="CR263" s="209"/>
      <c r="CS263" s="209"/>
      <c r="CT263" s="310"/>
      <c r="CU263" s="209"/>
      <c r="CV263" s="209"/>
      <c r="CW263" s="209"/>
      <c r="CX263" s="209"/>
      <c r="CY263" s="209"/>
      <c r="CZ263" s="209"/>
      <c r="DA263" s="209"/>
      <c r="DB263" s="209"/>
      <c r="DC263" s="209"/>
      <c r="DD263" s="209"/>
      <c r="DE263" s="209"/>
      <c r="DF263" s="209"/>
      <c r="DG263" s="209"/>
    </row>
    <row r="264" customFormat="false" ht="15" hidden="false" customHeight="true" outlineLevel="0" collapsed="false">
      <c r="A264" s="180" t="n">
        <v>2023</v>
      </c>
      <c r="B264" s="2" t="s">
        <v>206</v>
      </c>
      <c r="C264" s="182"/>
      <c r="D264" s="288"/>
      <c r="E264" s="209"/>
      <c r="F264" s="209"/>
      <c r="G264" s="204"/>
      <c r="H264" s="209"/>
      <c r="I264" s="209"/>
      <c r="J264" s="209"/>
      <c r="K264" s="209"/>
      <c r="L264" s="209"/>
      <c r="M264" s="7"/>
      <c r="O264" s="11"/>
      <c r="P264" s="11"/>
      <c r="Q264" s="209"/>
      <c r="R264" s="7"/>
      <c r="S264" s="204"/>
      <c r="T264" s="209"/>
      <c r="U264" s="329"/>
      <c r="V264" s="329"/>
      <c r="W264" s="209"/>
      <c r="X264" s="209"/>
      <c r="Y264" s="209"/>
      <c r="Z264" s="329"/>
      <c r="AA264" s="209"/>
      <c r="AB264" s="209"/>
      <c r="AC264" s="209"/>
      <c r="AD264" s="209"/>
      <c r="AE264" s="209"/>
      <c r="AF264" s="209"/>
      <c r="AG264" s="204"/>
      <c r="AH264" s="194"/>
      <c r="AI264" s="209"/>
      <c r="AJ264" s="209"/>
      <c r="AK264" s="209"/>
      <c r="AL264" s="209"/>
      <c r="AM264" s="209"/>
      <c r="AN264" s="7"/>
      <c r="AO264" s="7"/>
      <c r="AP264" s="209"/>
      <c r="AQ264" s="209"/>
      <c r="AR264" s="209"/>
      <c r="AS264" s="209"/>
      <c r="AT264" s="209"/>
      <c r="AU264" s="209"/>
      <c r="AV264" s="209"/>
      <c r="AW264" s="7"/>
      <c r="AX264" s="11"/>
      <c r="AY264" s="11"/>
      <c r="AZ264" s="148"/>
      <c r="BA264" s="11"/>
      <c r="BC264" s="11"/>
      <c r="BD264" s="11"/>
      <c r="BE264" s="11"/>
      <c r="BF264" s="11"/>
      <c r="BG264" s="11"/>
      <c r="BH264" s="209"/>
      <c r="BI264" s="209"/>
      <c r="BJ264" s="7"/>
      <c r="BK264" s="11"/>
      <c r="BL264" s="11"/>
      <c r="BM264" s="7"/>
      <c r="BN264" s="7"/>
      <c r="BO264" s="11"/>
      <c r="BP264" s="11"/>
      <c r="BQ264" s="11"/>
      <c r="BR264" s="11"/>
      <c r="BS264" s="11"/>
      <c r="BT264" s="204"/>
      <c r="BU264" s="204"/>
      <c r="BV264" s="272"/>
      <c r="BW264" s="209"/>
      <c r="BX264" s="304" t="n">
        <v>105.3</v>
      </c>
      <c r="BY264" s="272"/>
      <c r="BZ264" s="161"/>
      <c r="CA264" s="272"/>
      <c r="CB264" s="209"/>
      <c r="CC264" s="209"/>
      <c r="CD264" s="209"/>
      <c r="CE264" s="209"/>
      <c r="CF264" s="209"/>
      <c r="CG264" s="209"/>
      <c r="CH264" s="209"/>
      <c r="CI264" s="209"/>
      <c r="CJ264" s="209"/>
      <c r="CK264" s="209"/>
      <c r="CL264" s="209"/>
      <c r="CM264" s="209"/>
      <c r="CN264" s="209"/>
      <c r="CO264" s="209"/>
      <c r="CP264" s="209"/>
      <c r="CQ264" s="209"/>
      <c r="CR264" s="209"/>
      <c r="CS264" s="209"/>
      <c r="CT264" s="310"/>
      <c r="CU264" s="209"/>
      <c r="CV264" s="209"/>
      <c r="CW264" s="209"/>
      <c r="CX264" s="209"/>
      <c r="CY264" s="209"/>
      <c r="CZ264" s="209"/>
      <c r="DA264" s="209"/>
      <c r="DB264" s="209"/>
      <c r="DC264" s="209"/>
      <c r="DD264" s="209"/>
      <c r="DE264" s="209"/>
      <c r="DF264" s="209"/>
      <c r="DG264" s="209"/>
    </row>
    <row r="265" customFormat="false" ht="15" hidden="false" customHeight="true" outlineLevel="0" collapsed="false">
      <c r="A265" s="180" t="n">
        <v>2023</v>
      </c>
      <c r="B265" s="2" t="s">
        <v>207</v>
      </c>
      <c r="C265" s="182"/>
      <c r="D265" s="288"/>
      <c r="E265" s="209"/>
      <c r="F265" s="209"/>
      <c r="G265" s="204"/>
      <c r="H265" s="209"/>
      <c r="I265" s="209"/>
      <c r="J265" s="209"/>
      <c r="K265" s="209"/>
      <c r="L265" s="209"/>
      <c r="M265" s="7"/>
      <c r="O265" s="11"/>
      <c r="P265" s="11"/>
      <c r="Q265" s="209"/>
      <c r="R265" s="7"/>
      <c r="S265" s="204"/>
      <c r="T265" s="209"/>
      <c r="U265" s="329"/>
      <c r="V265" s="329"/>
      <c r="W265" s="209"/>
      <c r="X265" s="209"/>
      <c r="Y265" s="209"/>
      <c r="Z265" s="329"/>
      <c r="AA265" s="209"/>
      <c r="AB265" s="209"/>
      <c r="AC265" s="209"/>
      <c r="AD265" s="209"/>
      <c r="AE265" s="209"/>
      <c r="AF265" s="209"/>
      <c r="AG265" s="204"/>
      <c r="AH265" s="194"/>
      <c r="AI265" s="209"/>
      <c r="AJ265" s="209"/>
      <c r="AK265" s="209"/>
      <c r="AL265" s="209"/>
      <c r="AM265" s="209"/>
      <c r="AN265" s="7"/>
      <c r="AO265" s="7"/>
      <c r="AP265" s="209"/>
      <c r="AQ265" s="209"/>
      <c r="AR265" s="209"/>
      <c r="AS265" s="209"/>
      <c r="AT265" s="209"/>
      <c r="AU265" s="209"/>
      <c r="AV265" s="209"/>
      <c r="AW265" s="7"/>
      <c r="AX265" s="11"/>
      <c r="AY265" s="11"/>
      <c r="AZ265" s="148"/>
      <c r="BA265" s="11"/>
      <c r="BC265" s="11"/>
      <c r="BD265" s="11"/>
      <c r="BE265" s="11"/>
      <c r="BF265" s="11"/>
      <c r="BG265" s="11"/>
      <c r="BH265" s="209"/>
      <c r="BI265" s="209"/>
      <c r="BJ265" s="7"/>
      <c r="BK265" s="11"/>
      <c r="BL265" s="11"/>
      <c r="BM265" s="7"/>
      <c r="BN265" s="7"/>
      <c r="BO265" s="11"/>
      <c r="BP265" s="11"/>
      <c r="BQ265" s="11"/>
      <c r="BR265" s="11"/>
      <c r="BS265" s="11"/>
      <c r="BT265" s="204"/>
      <c r="BU265" s="204"/>
      <c r="BV265" s="272"/>
      <c r="BW265" s="209"/>
      <c r="BX265" s="11" t="n">
        <v>171.3</v>
      </c>
      <c r="BY265" s="272"/>
      <c r="BZ265" s="161"/>
      <c r="CA265" s="272"/>
      <c r="CB265" s="209"/>
      <c r="CC265" s="209"/>
      <c r="CD265" s="209"/>
      <c r="CE265" s="209"/>
      <c r="CF265" s="209"/>
      <c r="CG265" s="209"/>
      <c r="CH265" s="209"/>
      <c r="CI265" s="209"/>
      <c r="CJ265" s="209"/>
      <c r="CK265" s="209"/>
      <c r="CL265" s="209"/>
      <c r="CM265" s="209"/>
      <c r="CN265" s="209"/>
      <c r="CO265" s="209"/>
      <c r="CP265" s="209"/>
      <c r="CQ265" s="209"/>
      <c r="CR265" s="209"/>
      <c r="CS265" s="209"/>
      <c r="CT265" s="310"/>
      <c r="CU265" s="209"/>
      <c r="CV265" s="209"/>
      <c r="CW265" s="209"/>
      <c r="CX265" s="209"/>
      <c r="CY265" s="209"/>
      <c r="CZ265" s="209"/>
      <c r="DA265" s="209"/>
      <c r="DB265" s="209"/>
      <c r="DC265" s="209"/>
      <c r="DD265" s="209"/>
      <c r="DE265" s="209"/>
      <c r="DF265" s="209"/>
      <c r="DG265" s="209"/>
    </row>
    <row r="266" customFormat="false" ht="15" hidden="false" customHeight="true" outlineLevel="0" collapsed="false">
      <c r="A266" s="180" t="n">
        <v>2023</v>
      </c>
      <c r="B266" s="2" t="s">
        <v>208</v>
      </c>
      <c r="C266" s="182"/>
      <c r="D266" s="288"/>
      <c r="E266" s="209"/>
      <c r="F266" s="209"/>
      <c r="G266" s="204"/>
      <c r="H266" s="209"/>
      <c r="I266" s="209"/>
      <c r="J266" s="209"/>
      <c r="K266" s="209"/>
      <c r="L266" s="209"/>
      <c r="M266" s="7"/>
      <c r="O266" s="11"/>
      <c r="P266" s="11"/>
      <c r="Q266" s="209"/>
      <c r="R266" s="7"/>
      <c r="S266" s="204"/>
      <c r="T266" s="209"/>
      <c r="U266" s="329"/>
      <c r="V266" s="329"/>
      <c r="W266" s="209"/>
      <c r="X266" s="209"/>
      <c r="Y266" s="209"/>
      <c r="Z266" s="329"/>
      <c r="AA266" s="209"/>
      <c r="AB266" s="209"/>
      <c r="AC266" s="209"/>
      <c r="AD266" s="209"/>
      <c r="AE266" s="209"/>
      <c r="AF266" s="209"/>
      <c r="AG266" s="204"/>
      <c r="AH266" s="194"/>
      <c r="AI266" s="209"/>
      <c r="AJ266" s="209"/>
      <c r="AK266" s="209"/>
      <c r="AL266" s="209"/>
      <c r="AM266" s="209"/>
      <c r="AN266" s="7"/>
      <c r="AO266" s="7"/>
      <c r="AP266" s="209"/>
      <c r="AQ266" s="209"/>
      <c r="AR266" s="209"/>
      <c r="AS266" s="209"/>
      <c r="AT266" s="209"/>
      <c r="AU266" s="209"/>
      <c r="AV266" s="209"/>
      <c r="AW266" s="7"/>
      <c r="AX266" s="11"/>
      <c r="AY266" s="11"/>
      <c r="AZ266" s="148"/>
      <c r="BA266" s="11"/>
      <c r="BC266" s="11"/>
      <c r="BD266" s="11"/>
      <c r="BE266" s="11"/>
      <c r="BF266" s="11"/>
      <c r="BG266" s="11"/>
      <c r="BH266" s="209"/>
      <c r="BI266" s="209"/>
      <c r="BJ266" s="7"/>
      <c r="BK266" s="11"/>
      <c r="BL266" s="11"/>
      <c r="BM266" s="7"/>
      <c r="BN266" s="7"/>
      <c r="BO266" s="11"/>
      <c r="BP266" s="11"/>
      <c r="BQ266" s="11"/>
      <c r="BR266" s="11"/>
      <c r="BS266" s="11"/>
      <c r="BT266" s="204"/>
      <c r="BU266" s="204"/>
      <c r="BV266" s="272"/>
      <c r="BW266" s="209"/>
      <c r="BX266" s="11" t="n">
        <v>107.7</v>
      </c>
      <c r="BY266" s="272"/>
      <c r="BZ266" s="161"/>
      <c r="CA266" s="272"/>
      <c r="CB266" s="209"/>
      <c r="CC266" s="209"/>
      <c r="CD266" s="209"/>
      <c r="CE266" s="209"/>
      <c r="CF266" s="209"/>
      <c r="CG266" s="209"/>
      <c r="CH266" s="209"/>
      <c r="CI266" s="209"/>
      <c r="CJ266" s="209"/>
      <c r="CK266" s="209"/>
      <c r="CL266" s="209"/>
      <c r="CM266" s="209"/>
      <c r="CN266" s="209"/>
      <c r="CO266" s="209"/>
      <c r="CP266" s="209"/>
      <c r="CQ266" s="209"/>
      <c r="CR266" s="209"/>
      <c r="CS266" s="209"/>
      <c r="CT266" s="310"/>
      <c r="CU266" s="209"/>
      <c r="CV266" s="209"/>
      <c r="CW266" s="209"/>
      <c r="CX266" s="209"/>
      <c r="CY266" s="209"/>
      <c r="CZ266" s="209"/>
      <c r="DA266" s="209"/>
      <c r="DB266" s="209"/>
      <c r="DC266" s="209"/>
      <c r="DD266" s="209"/>
      <c r="DE266" s="209"/>
      <c r="DF266" s="209"/>
      <c r="DG266" s="209"/>
    </row>
    <row r="267" customFormat="false" ht="15" hidden="false" customHeight="true" outlineLevel="0" collapsed="false">
      <c r="A267" s="180" t="n">
        <v>2023</v>
      </c>
      <c r="B267" s="2" t="s">
        <v>209</v>
      </c>
      <c r="C267" s="182"/>
      <c r="D267" s="288"/>
      <c r="E267" s="209"/>
      <c r="F267" s="209"/>
      <c r="G267" s="204"/>
      <c r="H267" s="209"/>
      <c r="I267" s="209"/>
      <c r="J267" s="209"/>
      <c r="K267" s="209"/>
      <c r="L267" s="209"/>
      <c r="M267" s="7"/>
      <c r="O267" s="11"/>
      <c r="P267" s="11"/>
      <c r="Q267" s="209"/>
      <c r="R267" s="7"/>
      <c r="S267" s="204"/>
      <c r="T267" s="209"/>
      <c r="U267" s="329"/>
      <c r="V267" s="329"/>
      <c r="W267" s="209"/>
      <c r="X267" s="209"/>
      <c r="Y267" s="209"/>
      <c r="Z267" s="329"/>
      <c r="AA267" s="209"/>
      <c r="AB267" s="209"/>
      <c r="AC267" s="209"/>
      <c r="AD267" s="209"/>
      <c r="AE267" s="209"/>
      <c r="AF267" s="209"/>
      <c r="AG267" s="204"/>
      <c r="AH267" s="194"/>
      <c r="AI267" s="209"/>
      <c r="AJ267" s="209"/>
      <c r="AK267" s="209"/>
      <c r="AL267" s="209"/>
      <c r="AM267" s="209"/>
      <c r="AN267" s="7"/>
      <c r="AO267" s="7"/>
      <c r="AP267" s="209"/>
      <c r="AQ267" s="209"/>
      <c r="AR267" s="209"/>
      <c r="AS267" s="209"/>
      <c r="AT267" s="209"/>
      <c r="AU267" s="209"/>
      <c r="AV267" s="209"/>
      <c r="AW267" s="7"/>
      <c r="AX267" s="11"/>
      <c r="AY267" s="11"/>
      <c r="AZ267" s="148"/>
      <c r="BA267" s="11"/>
      <c r="BC267" s="11"/>
      <c r="BD267" s="11"/>
      <c r="BE267" s="11"/>
      <c r="BF267" s="11"/>
      <c r="BG267" s="11"/>
      <c r="BH267" s="209"/>
      <c r="BI267" s="209"/>
      <c r="BJ267" s="7"/>
      <c r="BK267" s="11"/>
      <c r="BL267" s="11"/>
      <c r="BM267" s="7"/>
      <c r="BN267" s="7"/>
      <c r="BO267" s="11"/>
      <c r="BP267" s="11"/>
      <c r="BQ267" s="11"/>
      <c r="BR267" s="11"/>
      <c r="BS267" s="11"/>
      <c r="BT267" s="204"/>
      <c r="BU267" s="204"/>
      <c r="BV267" s="272"/>
      <c r="BW267" s="209"/>
      <c r="BX267" s="11" t="n">
        <v>159.9</v>
      </c>
      <c r="BY267" s="272"/>
      <c r="BZ267" s="161"/>
      <c r="CA267" s="272"/>
      <c r="CB267" s="209"/>
      <c r="CC267" s="209"/>
      <c r="CD267" s="209"/>
      <c r="CE267" s="209"/>
      <c r="CF267" s="209"/>
      <c r="CG267" s="209"/>
      <c r="CH267" s="209"/>
      <c r="CI267" s="209"/>
      <c r="CJ267" s="209"/>
      <c r="CK267" s="209"/>
      <c r="CL267" s="209"/>
      <c r="CM267" s="209"/>
      <c r="CN267" s="209"/>
      <c r="CO267" s="209"/>
      <c r="CP267" s="209"/>
      <c r="CQ267" s="209"/>
      <c r="CR267" s="209"/>
      <c r="CS267" s="209"/>
      <c r="CT267" s="310"/>
      <c r="CU267" s="209"/>
      <c r="CV267" s="209"/>
      <c r="CW267" s="209"/>
      <c r="CX267" s="209"/>
      <c r="CY267" s="209"/>
      <c r="CZ267" s="209"/>
      <c r="DA267" s="209"/>
      <c r="DB267" s="209"/>
      <c r="DC267" s="209"/>
      <c r="DD267" s="209"/>
      <c r="DE267" s="209"/>
      <c r="DF267" s="209"/>
      <c r="DG267" s="209"/>
    </row>
    <row r="268" customFormat="false" ht="15" hidden="false" customHeight="true" outlineLevel="0" collapsed="false">
      <c r="A268" s="180" t="n">
        <v>2023</v>
      </c>
      <c r="B268" s="2" t="s">
        <v>210</v>
      </c>
      <c r="C268" s="182"/>
      <c r="D268" s="288"/>
      <c r="E268" s="209"/>
      <c r="F268" s="209"/>
      <c r="G268" s="204"/>
      <c r="H268" s="209"/>
      <c r="I268" s="209"/>
      <c r="J268" s="209"/>
      <c r="K268" s="209"/>
      <c r="L268" s="209"/>
      <c r="M268" s="7"/>
      <c r="O268" s="11"/>
      <c r="P268" s="11"/>
      <c r="Q268" s="209"/>
      <c r="R268" s="7"/>
      <c r="S268" s="204"/>
      <c r="T268" s="209"/>
      <c r="U268" s="329"/>
      <c r="V268" s="329"/>
      <c r="W268" s="209"/>
      <c r="X268" s="209"/>
      <c r="Y268" s="209"/>
      <c r="Z268" s="329"/>
      <c r="AA268" s="209"/>
      <c r="AB268" s="209"/>
      <c r="AC268" s="209"/>
      <c r="AD268" s="209"/>
      <c r="AE268" s="209"/>
      <c r="AF268" s="209"/>
      <c r="AG268" s="204"/>
      <c r="AH268" s="194"/>
      <c r="AI268" s="209"/>
      <c r="AJ268" s="209"/>
      <c r="AK268" s="209"/>
      <c r="AL268" s="209"/>
      <c r="AM268" s="209"/>
      <c r="AN268" s="7"/>
      <c r="AO268" s="7"/>
      <c r="AP268" s="209"/>
      <c r="AQ268" s="209"/>
      <c r="AR268" s="209"/>
      <c r="AS268" s="209"/>
      <c r="AT268" s="209"/>
      <c r="AU268" s="209"/>
      <c r="AV268" s="209"/>
      <c r="AW268" s="7"/>
      <c r="AX268" s="11"/>
      <c r="AY268" s="11"/>
      <c r="AZ268" s="148"/>
      <c r="BA268" s="11"/>
      <c r="BC268" s="11"/>
      <c r="BD268" s="11"/>
      <c r="BE268" s="11"/>
      <c r="BF268" s="11"/>
      <c r="BG268" s="11"/>
      <c r="BH268" s="209"/>
      <c r="BI268" s="209"/>
      <c r="BJ268" s="7"/>
      <c r="BK268" s="11"/>
      <c r="BL268" s="11"/>
      <c r="BM268" s="7"/>
      <c r="BN268" s="7"/>
      <c r="BO268" s="11"/>
      <c r="BP268" s="11"/>
      <c r="BQ268" s="11"/>
      <c r="BR268" s="11"/>
      <c r="BS268" s="11"/>
      <c r="BT268" s="204"/>
      <c r="BU268" s="204"/>
      <c r="BV268" s="272"/>
      <c r="BW268" s="209"/>
      <c r="BX268" s="11" t="n">
        <v>4148.5</v>
      </c>
      <c r="BY268" s="272"/>
      <c r="BZ268" s="161"/>
      <c r="CA268" s="272"/>
      <c r="CB268" s="209"/>
      <c r="CC268" s="209"/>
      <c r="CD268" s="209"/>
      <c r="CE268" s="209"/>
      <c r="CF268" s="209"/>
      <c r="CG268" s="209"/>
      <c r="CH268" s="209"/>
      <c r="CI268" s="209"/>
      <c r="CJ268" s="209"/>
      <c r="CK268" s="209"/>
      <c r="CL268" s="209"/>
      <c r="CM268" s="209"/>
      <c r="CN268" s="209"/>
      <c r="CO268" s="209"/>
      <c r="CP268" s="209"/>
      <c r="CQ268" s="209"/>
      <c r="CR268" s="209"/>
      <c r="CS268" s="209"/>
      <c r="CT268" s="310"/>
      <c r="CU268" s="209"/>
      <c r="CV268" s="209"/>
      <c r="CW268" s="209"/>
      <c r="CX268" s="209"/>
      <c r="CY268" s="209"/>
      <c r="CZ268" s="209"/>
      <c r="DA268" s="209"/>
      <c r="DB268" s="209"/>
      <c r="DC268" s="209"/>
      <c r="DD268" s="209"/>
      <c r="DE268" s="209"/>
      <c r="DF268" s="209"/>
      <c r="DG268" s="209"/>
    </row>
    <row r="269" customFormat="false" ht="15" hidden="false" customHeight="true" outlineLevel="0" collapsed="false">
      <c r="A269" s="180" t="n">
        <v>2023</v>
      </c>
      <c r="B269" s="2" t="s">
        <v>211</v>
      </c>
      <c r="C269" s="182"/>
      <c r="D269" s="288"/>
      <c r="E269" s="209"/>
      <c r="F269" s="209"/>
      <c r="G269" s="204"/>
      <c r="H269" s="209"/>
      <c r="I269" s="209"/>
      <c r="J269" s="209"/>
      <c r="K269" s="209"/>
      <c r="L269" s="209"/>
      <c r="M269" s="7"/>
      <c r="O269" s="11"/>
      <c r="P269" s="11"/>
      <c r="Q269" s="209"/>
      <c r="R269" s="7"/>
      <c r="S269" s="204"/>
      <c r="T269" s="209"/>
      <c r="U269" s="329"/>
      <c r="V269" s="329"/>
      <c r="W269" s="209"/>
      <c r="X269" s="209"/>
      <c r="Y269" s="209"/>
      <c r="Z269" s="329"/>
      <c r="AA269" s="209"/>
      <c r="AB269" s="209"/>
      <c r="AC269" s="209"/>
      <c r="AD269" s="209"/>
      <c r="AE269" s="209"/>
      <c r="AF269" s="209"/>
      <c r="AG269" s="204"/>
      <c r="AH269" s="194"/>
      <c r="AI269" s="209"/>
      <c r="AJ269" s="209"/>
      <c r="AK269" s="209"/>
      <c r="AL269" s="209"/>
      <c r="AM269" s="209"/>
      <c r="AN269" s="7"/>
      <c r="AO269" s="7"/>
      <c r="AP269" s="209"/>
      <c r="AQ269" s="209"/>
      <c r="AR269" s="209"/>
      <c r="AS269" s="209"/>
      <c r="AT269" s="209"/>
      <c r="AU269" s="209"/>
      <c r="AV269" s="209"/>
      <c r="AW269" s="7"/>
      <c r="AX269" s="11"/>
      <c r="AY269" s="11"/>
      <c r="AZ269" s="148"/>
      <c r="BA269" s="11"/>
      <c r="BC269" s="11"/>
      <c r="BD269" s="11"/>
      <c r="BE269" s="11"/>
      <c r="BF269" s="11"/>
      <c r="BG269" s="11"/>
      <c r="BH269" s="209"/>
      <c r="BI269" s="209"/>
      <c r="BJ269" s="7"/>
      <c r="BK269" s="11"/>
      <c r="BL269" s="11"/>
      <c r="BM269" s="7"/>
      <c r="BN269" s="7"/>
      <c r="BO269" s="11"/>
      <c r="BP269" s="11"/>
      <c r="BQ269" s="11"/>
      <c r="BR269" s="11"/>
      <c r="BS269" s="11"/>
      <c r="BT269" s="204"/>
      <c r="BU269" s="204"/>
      <c r="BV269" s="272"/>
      <c r="BW269" s="209"/>
      <c r="BX269" s="11" t="n">
        <v>304</v>
      </c>
      <c r="BY269" s="272"/>
      <c r="BZ269" s="161"/>
      <c r="CA269" s="272"/>
      <c r="CB269" s="209"/>
      <c r="CC269" s="209"/>
      <c r="CD269" s="209"/>
      <c r="CE269" s="209"/>
      <c r="CF269" s="209"/>
      <c r="CG269" s="209"/>
      <c r="CH269" s="209"/>
      <c r="CI269" s="209"/>
      <c r="CJ269" s="209"/>
      <c r="CK269" s="209"/>
      <c r="CL269" s="209"/>
      <c r="CM269" s="209"/>
      <c r="CN269" s="209"/>
      <c r="CO269" s="209"/>
      <c r="CP269" s="209"/>
      <c r="CQ269" s="209"/>
      <c r="CR269" s="209"/>
      <c r="CS269" s="209"/>
      <c r="CT269" s="310"/>
      <c r="CU269" s="209"/>
      <c r="CV269" s="209"/>
      <c r="CW269" s="209"/>
      <c r="CX269" s="209"/>
      <c r="CY269" s="209"/>
      <c r="CZ269" s="209"/>
      <c r="DA269" s="209"/>
      <c r="DB269" s="209"/>
      <c r="DC269" s="209"/>
      <c r="DD269" s="209"/>
      <c r="DE269" s="209"/>
      <c r="DF269" s="209"/>
      <c r="DG269" s="209"/>
    </row>
    <row r="270" customFormat="false" ht="15" hidden="false" customHeight="true" outlineLevel="0" collapsed="false">
      <c r="A270" s="180" t="n">
        <v>2023</v>
      </c>
      <c r="B270" s="2" t="s">
        <v>212</v>
      </c>
      <c r="C270" s="182"/>
      <c r="D270" s="288"/>
      <c r="E270" s="209"/>
      <c r="F270" s="209"/>
      <c r="G270" s="204"/>
      <c r="H270" s="209"/>
      <c r="I270" s="209"/>
      <c r="J270" s="209"/>
      <c r="K270" s="209"/>
      <c r="L270" s="209"/>
      <c r="M270" s="7"/>
      <c r="O270" s="11"/>
      <c r="P270" s="11"/>
      <c r="Q270" s="209"/>
      <c r="R270" s="7"/>
      <c r="S270" s="204"/>
      <c r="T270" s="209"/>
      <c r="U270" s="329"/>
      <c r="V270" s="329"/>
      <c r="W270" s="209"/>
      <c r="X270" s="209"/>
      <c r="Y270" s="209"/>
      <c r="Z270" s="329"/>
      <c r="AA270" s="209"/>
      <c r="AB270" s="209"/>
      <c r="AC270" s="209"/>
      <c r="AD270" s="209"/>
      <c r="AE270" s="209"/>
      <c r="AF270" s="209"/>
      <c r="AG270" s="204"/>
      <c r="AH270" s="194"/>
      <c r="AI270" s="209"/>
      <c r="AJ270" s="209"/>
      <c r="AK270" s="209"/>
      <c r="AL270" s="209"/>
      <c r="AM270" s="209"/>
      <c r="AN270" s="7"/>
      <c r="AO270" s="7"/>
      <c r="AP270" s="209"/>
      <c r="AQ270" s="209"/>
      <c r="AR270" s="209"/>
      <c r="AS270" s="209"/>
      <c r="AT270" s="209"/>
      <c r="AU270" s="209"/>
      <c r="AV270" s="209"/>
      <c r="AW270" s="7"/>
      <c r="AX270" s="11"/>
      <c r="AY270" s="11"/>
      <c r="AZ270" s="148"/>
      <c r="BA270" s="11"/>
      <c r="BC270" s="11"/>
      <c r="BD270" s="11"/>
      <c r="BE270" s="11"/>
      <c r="BF270" s="11"/>
      <c r="BG270" s="11"/>
      <c r="BH270" s="209"/>
      <c r="BI270" s="209"/>
      <c r="BJ270" s="7"/>
      <c r="BK270" s="11"/>
      <c r="BL270" s="11"/>
      <c r="BM270" s="7"/>
      <c r="BN270" s="7"/>
      <c r="BO270" s="11"/>
      <c r="BP270" s="11"/>
      <c r="BQ270" s="11"/>
      <c r="BR270" s="11"/>
      <c r="BS270" s="11"/>
      <c r="BT270" s="204"/>
      <c r="BU270" s="204"/>
      <c r="BV270" s="272"/>
      <c r="BW270" s="209"/>
      <c r="BX270" s="11" t="n">
        <v>251</v>
      </c>
      <c r="BY270" s="272"/>
      <c r="BZ270" s="161"/>
      <c r="CA270" s="272"/>
      <c r="CB270" s="209"/>
      <c r="CC270" s="209"/>
      <c r="CD270" s="209"/>
      <c r="CE270" s="209"/>
      <c r="CF270" s="209"/>
      <c r="CG270" s="209"/>
      <c r="CH270" s="209"/>
      <c r="CI270" s="209"/>
      <c r="CJ270" s="209"/>
      <c r="CK270" s="209"/>
      <c r="CL270" s="209"/>
      <c r="CM270" s="209"/>
      <c r="CN270" s="209"/>
      <c r="CO270" s="209"/>
      <c r="CP270" s="209"/>
      <c r="CQ270" s="209"/>
      <c r="CR270" s="209"/>
      <c r="CS270" s="209"/>
      <c r="CT270" s="310"/>
      <c r="CU270" s="209"/>
      <c r="CV270" s="209"/>
      <c r="CW270" s="209"/>
      <c r="CX270" s="209"/>
      <c r="CY270" s="209"/>
      <c r="CZ270" s="209"/>
      <c r="DA270" s="209"/>
      <c r="DB270" s="209"/>
      <c r="DC270" s="209"/>
      <c r="DD270" s="209"/>
      <c r="DE270" s="209"/>
      <c r="DF270" s="209"/>
      <c r="DG270" s="209"/>
    </row>
    <row r="271" s="25" customFormat="true" ht="15" hidden="false" customHeight="true" outlineLevel="0" collapsed="false">
      <c r="A271" s="14" t="n">
        <v>2023</v>
      </c>
      <c r="B271" s="15" t="s">
        <v>213</v>
      </c>
      <c r="C271" s="331"/>
      <c r="D271" s="332"/>
      <c r="E271" s="333"/>
      <c r="F271" s="333"/>
      <c r="G271" s="204"/>
      <c r="H271" s="333"/>
      <c r="I271" s="333"/>
      <c r="J271" s="333"/>
      <c r="K271" s="333"/>
      <c r="L271" s="333"/>
      <c r="M271" s="334"/>
      <c r="N271" s="334"/>
      <c r="O271" s="335"/>
      <c r="P271" s="335"/>
      <c r="Q271" s="333"/>
      <c r="R271" s="334"/>
      <c r="S271" s="204"/>
      <c r="T271" s="209"/>
      <c r="U271" s="336"/>
      <c r="V271" s="336"/>
      <c r="W271" s="333"/>
      <c r="X271" s="333"/>
      <c r="Y271" s="333"/>
      <c r="Z271" s="336"/>
      <c r="AA271" s="333"/>
      <c r="AB271" s="333"/>
      <c r="AC271" s="333"/>
      <c r="AD271" s="333"/>
      <c r="AE271" s="333"/>
      <c r="AF271" s="333"/>
      <c r="AG271" s="333"/>
      <c r="AH271" s="337"/>
      <c r="AI271" s="333"/>
      <c r="AJ271" s="333"/>
      <c r="AK271" s="333"/>
      <c r="AL271" s="333"/>
      <c r="AM271" s="333"/>
      <c r="AN271" s="334"/>
      <c r="AO271" s="334"/>
      <c r="AP271" s="333"/>
      <c r="AQ271" s="333"/>
      <c r="AR271" s="333"/>
      <c r="AS271" s="333"/>
      <c r="AT271" s="333"/>
      <c r="AU271" s="333"/>
      <c r="AV271" s="333"/>
      <c r="AW271" s="334"/>
      <c r="AX271" s="335"/>
      <c r="AY271" s="335"/>
      <c r="AZ271" s="338"/>
      <c r="BA271" s="335"/>
      <c r="BB271" s="335"/>
      <c r="BC271" s="335"/>
      <c r="BD271" s="335"/>
      <c r="BE271" s="335"/>
      <c r="BF271" s="335"/>
      <c r="BG271" s="335"/>
      <c r="BH271" s="333"/>
      <c r="BI271" s="333"/>
      <c r="BJ271" s="334"/>
      <c r="BK271" s="335"/>
      <c r="BL271" s="335"/>
      <c r="BM271" s="334"/>
      <c r="BN271" s="334"/>
      <c r="BO271" s="335"/>
      <c r="BP271" s="335"/>
      <c r="BQ271" s="335"/>
      <c r="BR271" s="335"/>
      <c r="BS271" s="335"/>
      <c r="BT271" s="333"/>
      <c r="BU271" s="333"/>
      <c r="BV271" s="340"/>
      <c r="BW271" s="333"/>
      <c r="BX271" s="341" t="n">
        <v>1127.6</v>
      </c>
      <c r="BY271" s="340"/>
      <c r="BZ271" s="342"/>
      <c r="CA271" s="340"/>
      <c r="CB271" s="333"/>
      <c r="CC271" s="333"/>
      <c r="CD271" s="333"/>
      <c r="CE271" s="333"/>
      <c r="CF271" s="333"/>
      <c r="CG271" s="333"/>
      <c r="CH271" s="333"/>
      <c r="CI271" s="333"/>
      <c r="CJ271" s="333"/>
      <c r="CK271" s="333"/>
      <c r="CL271" s="333"/>
      <c r="CM271" s="333"/>
      <c r="CN271" s="333"/>
      <c r="CO271" s="333"/>
      <c r="CP271" s="333"/>
      <c r="CQ271" s="333"/>
      <c r="CR271" s="333"/>
      <c r="CS271" s="333"/>
      <c r="CT271" s="343"/>
      <c r="CU271" s="333"/>
      <c r="CV271" s="333"/>
      <c r="CW271" s="333"/>
      <c r="CX271" s="333"/>
      <c r="CY271" s="333"/>
      <c r="CZ271" s="333"/>
      <c r="DA271" s="333"/>
      <c r="DB271" s="333"/>
      <c r="DC271" s="333"/>
      <c r="DD271" s="333"/>
      <c r="DE271" s="333"/>
      <c r="DF271" s="333"/>
      <c r="DG271" s="333"/>
      <c r="EN271" s="344"/>
    </row>
    <row r="272" customFormat="false" ht="15" hidden="false" customHeight="true" outlineLevel="0" collapsed="false">
      <c r="A272" s="180" t="n">
        <v>2024</v>
      </c>
      <c r="B272" s="2" t="s">
        <v>200</v>
      </c>
      <c r="C272" s="182"/>
      <c r="D272" s="288"/>
      <c r="E272" s="209"/>
      <c r="F272" s="209"/>
      <c r="G272" s="204"/>
      <c r="H272" s="209"/>
      <c r="I272" s="209"/>
      <c r="J272" s="209"/>
      <c r="K272" s="209"/>
      <c r="L272" s="209"/>
      <c r="M272" s="7"/>
      <c r="O272" s="11"/>
      <c r="P272" s="11"/>
      <c r="Q272" s="209"/>
      <c r="R272" s="7"/>
      <c r="S272" s="204"/>
      <c r="T272" s="209"/>
      <c r="U272" s="329"/>
      <c r="V272" s="329"/>
      <c r="W272" s="209"/>
      <c r="X272" s="209"/>
      <c r="Y272" s="209"/>
      <c r="Z272" s="329"/>
      <c r="AA272" s="209"/>
      <c r="AB272" s="209"/>
      <c r="AC272" s="209"/>
      <c r="AD272" s="209"/>
      <c r="AE272" s="209"/>
      <c r="AF272" s="209"/>
      <c r="AG272" s="204"/>
      <c r="AH272" s="194"/>
      <c r="AI272" s="209"/>
      <c r="AJ272" s="209"/>
      <c r="AK272" s="209"/>
      <c r="AL272" s="209"/>
      <c r="AM272" s="209"/>
      <c r="AN272" s="7"/>
      <c r="AO272" s="7"/>
      <c r="AP272" s="209"/>
      <c r="AQ272" s="209"/>
      <c r="AR272" s="209"/>
      <c r="AS272" s="209"/>
      <c r="AT272" s="209"/>
      <c r="AU272" s="209"/>
      <c r="AV272" s="209"/>
      <c r="AW272" s="7"/>
      <c r="AX272" s="11"/>
      <c r="AY272" s="11"/>
      <c r="AZ272" s="148"/>
      <c r="BA272" s="11"/>
      <c r="BC272" s="11"/>
      <c r="BD272" s="11"/>
      <c r="BE272" s="11"/>
      <c r="BF272" s="11"/>
      <c r="BG272" s="11"/>
      <c r="BH272" s="209"/>
      <c r="BI272" s="209"/>
      <c r="BJ272" s="7"/>
      <c r="BK272" s="11"/>
      <c r="BL272" s="11"/>
      <c r="BM272" s="7"/>
      <c r="BN272" s="7"/>
      <c r="BO272" s="11"/>
      <c r="BP272" s="11"/>
      <c r="BQ272" s="11"/>
      <c r="BR272" s="11"/>
      <c r="BS272" s="11"/>
      <c r="BT272" s="204"/>
      <c r="BU272" s="204"/>
      <c r="BV272" s="272"/>
      <c r="BW272" s="209"/>
      <c r="BX272" s="11" t="n">
        <v>80719</v>
      </c>
      <c r="BY272" s="272"/>
      <c r="BZ272" s="161"/>
      <c r="CA272" s="272"/>
      <c r="CB272" s="209"/>
      <c r="CC272" s="209"/>
      <c r="CD272" s="209"/>
      <c r="CE272" s="209"/>
      <c r="CF272" s="209"/>
      <c r="CG272" s="209"/>
      <c r="CH272" s="209"/>
      <c r="CI272" s="209"/>
      <c r="CJ272" s="209"/>
      <c r="CK272" s="209"/>
      <c r="CL272" s="209"/>
      <c r="CM272" s="209"/>
      <c r="CN272" s="209"/>
      <c r="CO272" s="209"/>
      <c r="CP272" s="209"/>
      <c r="CQ272" s="209"/>
      <c r="CR272" s="209"/>
      <c r="CS272" s="209"/>
      <c r="CT272" s="310"/>
      <c r="CU272" s="209"/>
      <c r="CV272" s="209"/>
      <c r="CW272" s="209"/>
      <c r="CX272" s="209"/>
      <c r="CY272" s="209"/>
      <c r="CZ272" s="209"/>
      <c r="DA272" s="209"/>
      <c r="DB272" s="209"/>
      <c r="DC272" s="209"/>
      <c r="DD272" s="209"/>
      <c r="DE272" s="209"/>
      <c r="DF272" s="209"/>
      <c r="DG272" s="209"/>
    </row>
    <row r="273" customFormat="false" ht="15" hidden="false" customHeight="true" outlineLevel="0" collapsed="false">
      <c r="A273" s="180" t="n">
        <v>2024</v>
      </c>
      <c r="B273" s="2" t="s">
        <v>201</v>
      </c>
      <c r="C273" s="182"/>
      <c r="D273" s="288"/>
      <c r="E273" s="209"/>
      <c r="F273" s="209"/>
      <c r="G273" s="204"/>
      <c r="H273" s="209"/>
      <c r="I273" s="209"/>
      <c r="J273" s="209"/>
      <c r="K273" s="209"/>
      <c r="L273" s="209"/>
      <c r="M273" s="7"/>
      <c r="O273" s="11"/>
      <c r="P273" s="11"/>
      <c r="Q273" s="209"/>
      <c r="R273" s="7"/>
      <c r="S273" s="204"/>
      <c r="T273" s="209"/>
      <c r="U273" s="329"/>
      <c r="V273" s="329"/>
      <c r="W273" s="209"/>
      <c r="X273" s="209"/>
      <c r="Y273" s="209"/>
      <c r="Z273" s="329"/>
      <c r="AA273" s="209"/>
      <c r="AB273" s="209"/>
      <c r="AC273" s="209"/>
      <c r="AD273" s="209"/>
      <c r="AE273" s="209"/>
      <c r="AF273" s="209"/>
      <c r="AG273" s="204"/>
      <c r="AH273" s="194"/>
      <c r="AI273" s="209"/>
      <c r="AJ273" s="209"/>
      <c r="AK273" s="209"/>
      <c r="AL273" s="209"/>
      <c r="AM273" s="209"/>
      <c r="AN273" s="7"/>
      <c r="AO273" s="7"/>
      <c r="AP273" s="209"/>
      <c r="AQ273" s="209"/>
      <c r="AR273" s="209"/>
      <c r="AS273" s="209"/>
      <c r="AT273" s="209"/>
      <c r="AU273" s="209"/>
      <c r="AV273" s="209"/>
      <c r="AW273" s="7"/>
      <c r="AX273" s="11"/>
      <c r="AY273" s="11"/>
      <c r="AZ273" s="148"/>
      <c r="BA273" s="11"/>
      <c r="BC273" s="11"/>
      <c r="BD273" s="11"/>
      <c r="BE273" s="11"/>
      <c r="BF273" s="11"/>
      <c r="BG273" s="11"/>
      <c r="BH273" s="209"/>
      <c r="BI273" s="209"/>
      <c r="BJ273" s="7"/>
      <c r="BK273" s="11"/>
      <c r="BL273" s="11"/>
      <c r="BM273" s="7"/>
      <c r="BN273" s="7"/>
      <c r="BO273" s="11"/>
      <c r="BP273" s="11"/>
      <c r="BQ273" s="11"/>
      <c r="BR273" s="11"/>
      <c r="BS273" s="11"/>
      <c r="BT273" s="204"/>
      <c r="BU273" s="204"/>
      <c r="BV273" s="272"/>
      <c r="BW273" s="209"/>
      <c r="BX273" s="11" t="n">
        <v>2403.5</v>
      </c>
      <c r="BY273" s="272"/>
      <c r="BZ273" s="161"/>
      <c r="CA273" s="272"/>
      <c r="CB273" s="209"/>
      <c r="CC273" s="209"/>
      <c r="CD273" s="209"/>
      <c r="CE273" s="209"/>
      <c r="CF273" s="209"/>
      <c r="CG273" s="209"/>
      <c r="CH273" s="209"/>
      <c r="CI273" s="209"/>
      <c r="CJ273" s="209"/>
      <c r="CK273" s="209"/>
      <c r="CL273" s="209"/>
      <c r="CM273" s="209"/>
      <c r="CN273" s="209"/>
      <c r="CO273" s="209"/>
      <c r="CP273" s="209"/>
      <c r="CQ273" s="209"/>
      <c r="CR273" s="209"/>
      <c r="CS273" s="209"/>
      <c r="CT273" s="310"/>
      <c r="CU273" s="209"/>
      <c r="CV273" s="209"/>
      <c r="CW273" s="209"/>
      <c r="CX273" s="209"/>
      <c r="CY273" s="209"/>
      <c r="CZ273" s="209"/>
      <c r="DA273" s="209"/>
      <c r="DB273" s="209"/>
      <c r="DC273" s="209"/>
      <c r="DD273" s="209"/>
      <c r="DE273" s="209"/>
      <c r="DF273" s="209"/>
      <c r="DG273" s="209"/>
    </row>
    <row r="274" customFormat="false" ht="15" hidden="false" customHeight="true" outlineLevel="0" collapsed="false">
      <c r="A274" s="180" t="n">
        <v>2024</v>
      </c>
      <c r="B274" s="2" t="s">
        <v>202</v>
      </c>
      <c r="C274" s="182"/>
      <c r="D274" s="288"/>
      <c r="E274" s="209"/>
      <c r="F274" s="209"/>
      <c r="G274" s="204"/>
      <c r="H274" s="209"/>
      <c r="I274" s="209"/>
      <c r="J274" s="209"/>
      <c r="K274" s="209"/>
      <c r="L274" s="209"/>
      <c r="M274" s="7"/>
      <c r="O274" s="11"/>
      <c r="P274" s="11"/>
      <c r="Q274" s="209"/>
      <c r="R274" s="7"/>
      <c r="S274" s="204"/>
      <c r="T274" s="209"/>
      <c r="U274" s="329"/>
      <c r="V274" s="329"/>
      <c r="W274" s="209"/>
      <c r="X274" s="209"/>
      <c r="Y274" s="209"/>
      <c r="Z274" s="329"/>
      <c r="AA274" s="209"/>
      <c r="AB274" s="209"/>
      <c r="AC274" s="209"/>
      <c r="AD274" s="209"/>
      <c r="AE274" s="209"/>
      <c r="AF274" s="209"/>
      <c r="AG274" s="204"/>
      <c r="AH274" s="194"/>
      <c r="AI274" s="209"/>
      <c r="AJ274" s="209"/>
      <c r="AK274" s="209"/>
      <c r="AL274" s="209"/>
      <c r="AM274" s="209"/>
      <c r="AN274" s="7"/>
      <c r="AO274" s="7"/>
      <c r="AP274" s="209"/>
      <c r="AQ274" s="209"/>
      <c r="AR274" s="209"/>
      <c r="AS274" s="209"/>
      <c r="AT274" s="209"/>
      <c r="AU274" s="209"/>
      <c r="AV274" s="209"/>
      <c r="AW274" s="7"/>
      <c r="AX274" s="11"/>
      <c r="AY274" s="11"/>
      <c r="AZ274" s="148"/>
      <c r="BA274" s="11"/>
      <c r="BC274" s="11"/>
      <c r="BD274" s="11"/>
      <c r="BE274" s="11"/>
      <c r="BF274" s="11"/>
      <c r="BG274" s="11"/>
      <c r="BH274" s="209"/>
      <c r="BI274" s="209"/>
      <c r="BJ274" s="7"/>
      <c r="BK274" s="11"/>
      <c r="BL274" s="11"/>
      <c r="BM274" s="7"/>
      <c r="BN274" s="7"/>
      <c r="BO274" s="11"/>
      <c r="BP274" s="11"/>
      <c r="BQ274" s="11"/>
      <c r="BR274" s="11"/>
      <c r="BS274" s="11"/>
      <c r="BT274" s="204"/>
      <c r="BU274" s="204"/>
      <c r="BV274" s="272"/>
      <c r="BW274" s="209"/>
      <c r="BX274" s="11" t="n">
        <v>96.4</v>
      </c>
      <c r="BY274" s="272"/>
      <c r="BZ274" s="161"/>
      <c r="CA274" s="272"/>
      <c r="CB274" s="209"/>
      <c r="CC274" s="209"/>
      <c r="CD274" s="209"/>
      <c r="CE274" s="209"/>
      <c r="CF274" s="209"/>
      <c r="CG274" s="209"/>
      <c r="CH274" s="209"/>
      <c r="CI274" s="209"/>
      <c r="CJ274" s="209"/>
      <c r="CK274" s="209"/>
      <c r="CL274" s="209"/>
      <c r="CM274" s="209"/>
      <c r="CN274" s="209"/>
      <c r="CO274" s="209"/>
      <c r="CP274" s="209"/>
      <c r="CQ274" s="209"/>
      <c r="CR274" s="209"/>
      <c r="CS274" s="209"/>
      <c r="CT274" s="310"/>
      <c r="CU274" s="209"/>
      <c r="CV274" s="209"/>
      <c r="CW274" s="209"/>
      <c r="CX274" s="209"/>
      <c r="CY274" s="209"/>
      <c r="CZ274" s="209"/>
      <c r="DA274" s="209"/>
      <c r="DB274" s="209"/>
      <c r="DC274" s="209"/>
      <c r="DD274" s="209"/>
      <c r="DE274" s="209"/>
      <c r="DF274" s="209"/>
      <c r="DG274" s="209"/>
    </row>
    <row r="275" customFormat="false" ht="15" hidden="false" customHeight="true" outlineLevel="0" collapsed="false">
      <c r="A275" s="180" t="n">
        <v>2024</v>
      </c>
      <c r="B275" s="2" t="s">
        <v>203</v>
      </c>
      <c r="C275" s="182"/>
      <c r="D275" s="288"/>
      <c r="E275" s="209"/>
      <c r="F275" s="209"/>
      <c r="G275" s="204"/>
      <c r="H275" s="209"/>
      <c r="I275" s="209"/>
      <c r="J275" s="209"/>
      <c r="K275" s="209"/>
      <c r="L275" s="209"/>
      <c r="M275" s="7"/>
      <c r="O275" s="11"/>
      <c r="P275" s="11"/>
      <c r="Q275" s="209"/>
      <c r="R275" s="7"/>
      <c r="S275" s="204"/>
      <c r="T275" s="209"/>
      <c r="U275" s="329"/>
      <c r="V275" s="329"/>
      <c r="W275" s="209"/>
      <c r="X275" s="209"/>
      <c r="Y275" s="209"/>
      <c r="Z275" s="329"/>
      <c r="AA275" s="209"/>
      <c r="AB275" s="209"/>
      <c r="AC275" s="209"/>
      <c r="AD275" s="209"/>
      <c r="AE275" s="209"/>
      <c r="AF275" s="209"/>
      <c r="AG275" s="204"/>
      <c r="AH275" s="194"/>
      <c r="AI275" s="209"/>
      <c r="AJ275" s="209"/>
      <c r="AK275" s="209"/>
      <c r="AL275" s="209"/>
      <c r="AM275" s="209"/>
      <c r="AN275" s="7"/>
      <c r="AO275" s="7"/>
      <c r="AP275" s="209"/>
      <c r="AQ275" s="209"/>
      <c r="AR275" s="209"/>
      <c r="AS275" s="209"/>
      <c r="AT275" s="209"/>
      <c r="AU275" s="209"/>
      <c r="AV275" s="209"/>
      <c r="AW275" s="7"/>
      <c r="AX275" s="11"/>
      <c r="AY275" s="11"/>
      <c r="AZ275" s="148"/>
      <c r="BA275" s="11"/>
      <c r="BC275" s="11"/>
      <c r="BD275" s="11"/>
      <c r="BE275" s="11"/>
      <c r="BF275" s="11"/>
      <c r="BG275" s="11"/>
      <c r="BH275" s="209"/>
      <c r="BI275" s="209"/>
      <c r="BJ275" s="7"/>
      <c r="BK275" s="11"/>
      <c r="BL275" s="11"/>
      <c r="BM275" s="7"/>
      <c r="BN275" s="7"/>
      <c r="BO275" s="11"/>
      <c r="BP275" s="11"/>
      <c r="BQ275" s="11"/>
      <c r="BR275" s="11"/>
      <c r="BS275" s="11"/>
      <c r="BT275" s="204"/>
      <c r="BU275" s="204"/>
      <c r="BV275" s="272"/>
      <c r="BW275" s="209"/>
      <c r="BX275" s="11" t="n">
        <v>54.5</v>
      </c>
      <c r="BY275" s="272"/>
      <c r="BZ275" s="161"/>
      <c r="CA275" s="272"/>
      <c r="CB275" s="209"/>
      <c r="CC275" s="209"/>
      <c r="CD275" s="209"/>
      <c r="CE275" s="209"/>
      <c r="CF275" s="209"/>
      <c r="CG275" s="209"/>
      <c r="CH275" s="209"/>
      <c r="CI275" s="209"/>
      <c r="CJ275" s="209"/>
      <c r="CK275" s="209"/>
      <c r="CL275" s="209"/>
      <c r="CM275" s="209"/>
      <c r="CN275" s="209"/>
      <c r="CO275" s="209"/>
      <c r="CP275" s="209"/>
      <c r="CQ275" s="209"/>
      <c r="CR275" s="209"/>
      <c r="CS275" s="209"/>
      <c r="CT275" s="310"/>
      <c r="CU275" s="209"/>
      <c r="CV275" s="209"/>
      <c r="CW275" s="209"/>
      <c r="CX275" s="209"/>
      <c r="CY275" s="209"/>
      <c r="CZ275" s="209"/>
      <c r="DA275" s="209"/>
      <c r="DB275" s="209"/>
      <c r="DC275" s="209"/>
      <c r="DD275" s="209"/>
      <c r="DE275" s="209"/>
      <c r="DF275" s="209"/>
      <c r="DG275" s="209"/>
    </row>
    <row r="276" customFormat="false" ht="15" hidden="false" customHeight="true" outlineLevel="0" collapsed="false">
      <c r="A276" s="180" t="n">
        <v>2024</v>
      </c>
      <c r="B276" s="2" t="s">
        <v>204</v>
      </c>
      <c r="C276" s="182"/>
      <c r="D276" s="288"/>
      <c r="E276" s="209"/>
      <c r="F276" s="209"/>
      <c r="G276" s="204"/>
      <c r="H276" s="209"/>
      <c r="I276" s="209"/>
      <c r="J276" s="209"/>
      <c r="K276" s="209"/>
      <c r="L276" s="209"/>
      <c r="M276" s="7"/>
      <c r="O276" s="11"/>
      <c r="P276" s="11"/>
      <c r="Q276" s="209"/>
      <c r="R276" s="7"/>
      <c r="S276" s="204"/>
      <c r="T276" s="209"/>
      <c r="U276" s="329"/>
      <c r="V276" s="329"/>
      <c r="W276" s="209"/>
      <c r="X276" s="209"/>
      <c r="Y276" s="209"/>
      <c r="Z276" s="329"/>
      <c r="AA276" s="209"/>
      <c r="AB276" s="209"/>
      <c r="AC276" s="209"/>
      <c r="AD276" s="209"/>
      <c r="AE276" s="209"/>
      <c r="AF276" s="209"/>
      <c r="AG276" s="204"/>
      <c r="AH276" s="194"/>
      <c r="AI276" s="209"/>
      <c r="AJ276" s="209"/>
      <c r="AK276" s="209"/>
      <c r="AL276" s="209"/>
      <c r="AM276" s="209"/>
      <c r="AN276" s="7"/>
      <c r="AO276" s="7"/>
      <c r="AP276" s="209"/>
      <c r="AQ276" s="209"/>
      <c r="AR276" s="209"/>
      <c r="AS276" s="209"/>
      <c r="AT276" s="209"/>
      <c r="AU276" s="209"/>
      <c r="AV276" s="209"/>
      <c r="AW276" s="7"/>
      <c r="AX276" s="11"/>
      <c r="AY276" s="11"/>
      <c r="AZ276" s="148"/>
      <c r="BA276" s="11"/>
      <c r="BC276" s="11"/>
      <c r="BD276" s="11"/>
      <c r="BE276" s="11"/>
      <c r="BF276" s="11"/>
      <c r="BG276" s="11"/>
      <c r="BH276" s="209"/>
      <c r="BI276" s="209"/>
      <c r="BJ276" s="7"/>
      <c r="BK276" s="11"/>
      <c r="BL276" s="11"/>
      <c r="BM276" s="7"/>
      <c r="BN276" s="7"/>
      <c r="BO276" s="11"/>
      <c r="BP276" s="11"/>
      <c r="BQ276" s="11"/>
      <c r="BR276" s="11"/>
      <c r="BS276" s="11"/>
      <c r="BT276" s="204"/>
      <c r="BU276" s="204"/>
      <c r="BV276" s="272"/>
      <c r="BW276" s="209"/>
      <c r="BX276" s="11" t="n">
        <v>164.3</v>
      </c>
      <c r="BY276" s="272"/>
      <c r="BZ276" s="161"/>
      <c r="CA276" s="272"/>
      <c r="CB276" s="209"/>
      <c r="CC276" s="209"/>
      <c r="CD276" s="209"/>
      <c r="CE276" s="209"/>
      <c r="CF276" s="209"/>
      <c r="CG276" s="209"/>
      <c r="CH276" s="209"/>
      <c r="CI276" s="209"/>
      <c r="CJ276" s="209"/>
      <c r="CK276" s="209"/>
      <c r="CL276" s="209"/>
      <c r="CM276" s="209"/>
      <c r="CN276" s="209"/>
      <c r="CO276" s="209"/>
      <c r="CP276" s="209"/>
      <c r="CQ276" s="209"/>
      <c r="CR276" s="209"/>
      <c r="CS276" s="209"/>
      <c r="CT276" s="310"/>
      <c r="CU276" s="209"/>
      <c r="CV276" s="209"/>
      <c r="CW276" s="209"/>
      <c r="CX276" s="209"/>
      <c r="CY276" s="209"/>
      <c r="CZ276" s="209"/>
      <c r="DA276" s="209"/>
      <c r="DB276" s="209"/>
      <c r="DC276" s="209"/>
      <c r="DD276" s="209"/>
      <c r="DE276" s="209"/>
      <c r="DF276" s="209"/>
      <c r="DG276" s="209"/>
    </row>
    <row r="277" customFormat="false" ht="15" hidden="false" customHeight="true" outlineLevel="0" collapsed="false">
      <c r="A277" s="180" t="n">
        <v>2024</v>
      </c>
      <c r="B277" s="2" t="s">
        <v>205</v>
      </c>
      <c r="C277" s="182"/>
      <c r="D277" s="288"/>
      <c r="E277" s="209"/>
      <c r="F277" s="209"/>
      <c r="G277" s="204"/>
      <c r="H277" s="209"/>
      <c r="I277" s="209"/>
      <c r="J277" s="209"/>
      <c r="K277" s="209"/>
      <c r="L277" s="209"/>
      <c r="M277" s="7"/>
      <c r="O277" s="11"/>
      <c r="P277" s="11"/>
      <c r="Q277" s="209"/>
      <c r="R277" s="7"/>
      <c r="S277" s="204"/>
      <c r="T277" s="209"/>
      <c r="U277" s="329"/>
      <c r="V277" s="329"/>
      <c r="W277" s="209"/>
      <c r="X277" s="209"/>
      <c r="Y277" s="209"/>
      <c r="Z277" s="329"/>
      <c r="AA277" s="209"/>
      <c r="AB277" s="209"/>
      <c r="AC277" s="209"/>
      <c r="AD277" s="209"/>
      <c r="AE277" s="209"/>
      <c r="AF277" s="209"/>
      <c r="AG277" s="204"/>
      <c r="AH277" s="194"/>
      <c r="AI277" s="209"/>
      <c r="AJ277" s="209"/>
      <c r="AK277" s="209"/>
      <c r="AL277" s="209"/>
      <c r="AM277" s="209"/>
      <c r="AN277" s="7"/>
      <c r="AO277" s="7"/>
      <c r="AP277" s="209"/>
      <c r="AQ277" s="209"/>
      <c r="AR277" s="209"/>
      <c r="AS277" s="209"/>
      <c r="AT277" s="209"/>
      <c r="AU277" s="209"/>
      <c r="AV277" s="209"/>
      <c r="AW277" s="7"/>
      <c r="AX277" s="11"/>
      <c r="AY277" s="11"/>
      <c r="AZ277" s="148"/>
      <c r="BA277" s="11"/>
      <c r="BC277" s="11"/>
      <c r="BD277" s="11"/>
      <c r="BE277" s="11"/>
      <c r="BF277" s="11"/>
      <c r="BG277" s="11"/>
      <c r="BH277" s="209"/>
      <c r="BI277" s="209"/>
      <c r="BJ277" s="7"/>
      <c r="BK277" s="11"/>
      <c r="BL277" s="11"/>
      <c r="BM277" s="7"/>
      <c r="BN277" s="7"/>
      <c r="BO277" s="11"/>
      <c r="BP277" s="11"/>
      <c r="BQ277" s="11"/>
      <c r="BR277" s="11"/>
      <c r="BS277" s="11"/>
      <c r="BT277" s="204"/>
      <c r="BU277" s="204"/>
      <c r="BV277" s="272"/>
      <c r="BW277" s="209"/>
      <c r="BX277" s="11" t="n">
        <v>96.8</v>
      </c>
      <c r="BY277" s="272"/>
      <c r="BZ277" s="161"/>
      <c r="CA277" s="272"/>
      <c r="CB277" s="209"/>
      <c r="CC277" s="209"/>
      <c r="CD277" s="209"/>
      <c r="CE277" s="209"/>
      <c r="CF277" s="209"/>
      <c r="CG277" s="209"/>
      <c r="CH277" s="209"/>
      <c r="CI277" s="209"/>
      <c r="CJ277" s="209"/>
      <c r="CK277" s="209"/>
      <c r="CL277" s="209"/>
      <c r="CM277" s="209"/>
      <c r="CN277" s="209"/>
      <c r="CO277" s="209"/>
      <c r="CP277" s="209"/>
      <c r="CQ277" s="209"/>
      <c r="CR277" s="209"/>
      <c r="CS277" s="209"/>
      <c r="CT277" s="310"/>
      <c r="CU277" s="209"/>
      <c r="CV277" s="209"/>
      <c r="CW277" s="209"/>
      <c r="CX277" s="209"/>
      <c r="CY277" s="209"/>
      <c r="CZ277" s="209"/>
      <c r="DA277" s="209"/>
      <c r="DB277" s="209"/>
      <c r="DC277" s="209"/>
      <c r="DD277" s="209"/>
      <c r="DE277" s="209"/>
      <c r="DF277" s="209"/>
      <c r="DG277" s="209"/>
    </row>
    <row r="278" customFormat="false" ht="15" hidden="false" customHeight="true" outlineLevel="0" collapsed="false">
      <c r="A278" s="180" t="n">
        <v>2024</v>
      </c>
      <c r="B278" s="2" t="s">
        <v>206</v>
      </c>
      <c r="C278" s="182"/>
      <c r="D278" s="288"/>
      <c r="E278" s="209"/>
      <c r="F278" s="209"/>
      <c r="G278" s="204"/>
      <c r="H278" s="209"/>
      <c r="I278" s="209"/>
      <c r="J278" s="209"/>
      <c r="K278" s="209"/>
      <c r="L278" s="209"/>
      <c r="M278" s="7"/>
      <c r="O278" s="11"/>
      <c r="P278" s="11"/>
      <c r="Q278" s="209"/>
      <c r="R278" s="7"/>
      <c r="S278" s="204"/>
      <c r="T278" s="209"/>
      <c r="U278" s="329"/>
      <c r="V278" s="329"/>
      <c r="W278" s="209"/>
      <c r="X278" s="209"/>
      <c r="Y278" s="209"/>
      <c r="Z278" s="329"/>
      <c r="AA278" s="209"/>
      <c r="AB278" s="209"/>
      <c r="AC278" s="209"/>
      <c r="AD278" s="209"/>
      <c r="AE278" s="209"/>
      <c r="AF278" s="209"/>
      <c r="AG278" s="204"/>
      <c r="AH278" s="194"/>
      <c r="AI278" s="209"/>
      <c r="AJ278" s="209"/>
      <c r="AK278" s="209"/>
      <c r="AL278" s="209"/>
      <c r="AM278" s="209"/>
      <c r="AN278" s="7"/>
      <c r="AO278" s="7"/>
      <c r="AP278" s="209"/>
      <c r="AQ278" s="209"/>
      <c r="AR278" s="209"/>
      <c r="AS278" s="209"/>
      <c r="AT278" s="209"/>
      <c r="AU278" s="209"/>
      <c r="AV278" s="209"/>
      <c r="AW278" s="7"/>
      <c r="AX278" s="11"/>
      <c r="AY278" s="11"/>
      <c r="AZ278" s="148"/>
      <c r="BA278" s="11"/>
      <c r="BC278" s="11"/>
      <c r="BD278" s="11"/>
      <c r="BE278" s="11"/>
      <c r="BF278" s="11"/>
      <c r="BG278" s="11"/>
      <c r="BH278" s="209"/>
      <c r="BI278" s="209"/>
      <c r="BJ278" s="7"/>
      <c r="BK278" s="11"/>
      <c r="BL278" s="11"/>
      <c r="BM278" s="7"/>
      <c r="BN278" s="7"/>
      <c r="BO278" s="11"/>
      <c r="BP278" s="11"/>
      <c r="BQ278" s="11"/>
      <c r="BR278" s="11"/>
      <c r="BS278" s="11"/>
      <c r="BT278" s="204"/>
      <c r="BU278" s="204"/>
      <c r="BV278" s="272"/>
      <c r="BW278" s="209"/>
      <c r="BX278" s="304" t="n">
        <v>104.1</v>
      </c>
      <c r="BY278" s="272"/>
      <c r="BZ278" s="161"/>
      <c r="CA278" s="272"/>
      <c r="CB278" s="209"/>
      <c r="CC278" s="209"/>
      <c r="CD278" s="209"/>
      <c r="CE278" s="209"/>
      <c r="CF278" s="209"/>
      <c r="CG278" s="209"/>
      <c r="CH278" s="209"/>
      <c r="CI278" s="209"/>
      <c r="CJ278" s="209"/>
      <c r="CK278" s="209"/>
      <c r="CL278" s="209"/>
      <c r="CM278" s="209"/>
      <c r="CN278" s="209"/>
      <c r="CO278" s="209"/>
      <c r="CP278" s="209"/>
      <c r="CQ278" s="209"/>
      <c r="CR278" s="209"/>
      <c r="CS278" s="209"/>
      <c r="CT278" s="310"/>
      <c r="CU278" s="209"/>
      <c r="CV278" s="209"/>
      <c r="CW278" s="209"/>
      <c r="CX278" s="209"/>
      <c r="CY278" s="209"/>
      <c r="CZ278" s="209"/>
      <c r="DA278" s="209"/>
      <c r="DB278" s="209"/>
      <c r="DC278" s="209"/>
      <c r="DD278" s="209"/>
      <c r="DE278" s="209"/>
      <c r="DF278" s="209"/>
      <c r="DG278" s="209"/>
    </row>
    <row r="279" customFormat="false" ht="15" hidden="false" customHeight="true" outlineLevel="0" collapsed="false">
      <c r="A279" s="180" t="n">
        <v>2024</v>
      </c>
      <c r="B279" s="2" t="s">
        <v>207</v>
      </c>
      <c r="C279" s="182"/>
      <c r="D279" s="288"/>
      <c r="E279" s="209"/>
      <c r="F279" s="209"/>
      <c r="G279" s="204"/>
      <c r="H279" s="209"/>
      <c r="I279" s="209"/>
      <c r="J279" s="209"/>
      <c r="K279" s="209"/>
      <c r="L279" s="209"/>
      <c r="M279" s="7"/>
      <c r="O279" s="11"/>
      <c r="P279" s="11"/>
      <c r="Q279" s="209"/>
      <c r="R279" s="7"/>
      <c r="S279" s="204"/>
      <c r="T279" s="209"/>
      <c r="U279" s="329"/>
      <c r="V279" s="329"/>
      <c r="W279" s="209"/>
      <c r="X279" s="209"/>
      <c r="Y279" s="209"/>
      <c r="Z279" s="329"/>
      <c r="AA279" s="209"/>
      <c r="AB279" s="209"/>
      <c r="AC279" s="209"/>
      <c r="AD279" s="209"/>
      <c r="AE279" s="209"/>
      <c r="AF279" s="209"/>
      <c r="AG279" s="204"/>
      <c r="AH279" s="194"/>
      <c r="AI279" s="209"/>
      <c r="AJ279" s="209"/>
      <c r="AK279" s="209"/>
      <c r="AL279" s="209"/>
      <c r="AM279" s="209"/>
      <c r="AN279" s="7"/>
      <c r="AO279" s="7"/>
      <c r="AP279" s="209"/>
      <c r="AQ279" s="209"/>
      <c r="AR279" s="209"/>
      <c r="AS279" s="209"/>
      <c r="AT279" s="209"/>
      <c r="AU279" s="209"/>
      <c r="AV279" s="209"/>
      <c r="AW279" s="7"/>
      <c r="AX279" s="11"/>
      <c r="AY279" s="11"/>
      <c r="AZ279" s="148"/>
      <c r="BA279" s="11"/>
      <c r="BC279" s="11"/>
      <c r="BD279" s="11"/>
      <c r="BE279" s="11"/>
      <c r="BF279" s="11"/>
      <c r="BG279" s="11"/>
      <c r="BH279" s="209"/>
      <c r="BI279" s="209"/>
      <c r="BJ279" s="7"/>
      <c r="BK279" s="11"/>
      <c r="BL279" s="11"/>
      <c r="BM279" s="7"/>
      <c r="BN279" s="7"/>
      <c r="BO279" s="11"/>
      <c r="BP279" s="11"/>
      <c r="BQ279" s="11"/>
      <c r="BR279" s="11"/>
      <c r="BS279" s="11"/>
      <c r="BT279" s="204"/>
      <c r="BU279" s="204"/>
      <c r="BV279" s="272"/>
      <c r="BW279" s="209"/>
      <c r="BX279" s="11" t="n">
        <v>169.8</v>
      </c>
      <c r="BY279" s="272"/>
      <c r="BZ279" s="161"/>
      <c r="CA279" s="272"/>
      <c r="CB279" s="209"/>
      <c r="CC279" s="209"/>
      <c r="CD279" s="209"/>
      <c r="CE279" s="209"/>
      <c r="CF279" s="209"/>
      <c r="CG279" s="209"/>
      <c r="CH279" s="209"/>
      <c r="CI279" s="209"/>
      <c r="CJ279" s="209"/>
      <c r="CK279" s="209"/>
      <c r="CL279" s="209"/>
      <c r="CM279" s="209"/>
      <c r="CN279" s="209"/>
      <c r="CO279" s="209"/>
      <c r="CP279" s="209"/>
      <c r="CQ279" s="209"/>
      <c r="CR279" s="209"/>
      <c r="CS279" s="209"/>
      <c r="CT279" s="310"/>
      <c r="CU279" s="209"/>
      <c r="CV279" s="209"/>
      <c r="CW279" s="209"/>
      <c r="CX279" s="209"/>
      <c r="CY279" s="209"/>
      <c r="CZ279" s="209"/>
      <c r="DA279" s="209"/>
      <c r="DB279" s="209"/>
      <c r="DC279" s="209"/>
      <c r="DD279" s="209"/>
      <c r="DE279" s="209"/>
      <c r="DF279" s="209"/>
      <c r="DG279" s="209"/>
    </row>
    <row r="280" customFormat="false" ht="15" hidden="false" customHeight="true" outlineLevel="0" collapsed="false">
      <c r="A280" s="180" t="n">
        <v>2024</v>
      </c>
      <c r="B280" s="2" t="s">
        <v>208</v>
      </c>
      <c r="C280" s="182"/>
      <c r="D280" s="288"/>
      <c r="E280" s="209"/>
      <c r="F280" s="209"/>
      <c r="G280" s="204"/>
      <c r="H280" s="209"/>
      <c r="I280" s="209"/>
      <c r="J280" s="209"/>
      <c r="K280" s="209"/>
      <c r="L280" s="209"/>
      <c r="M280" s="7"/>
      <c r="O280" s="11"/>
      <c r="P280" s="11"/>
      <c r="Q280" s="209"/>
      <c r="R280" s="7"/>
      <c r="S280" s="204"/>
      <c r="T280" s="209"/>
      <c r="U280" s="329"/>
      <c r="V280" s="329"/>
      <c r="W280" s="209"/>
      <c r="X280" s="209"/>
      <c r="Y280" s="209"/>
      <c r="Z280" s="329"/>
      <c r="AA280" s="209"/>
      <c r="AB280" s="209"/>
      <c r="AC280" s="209"/>
      <c r="AD280" s="209"/>
      <c r="AE280" s="209"/>
      <c r="AF280" s="209"/>
      <c r="AG280" s="204"/>
      <c r="AH280" s="194"/>
      <c r="AI280" s="209"/>
      <c r="AJ280" s="209"/>
      <c r="AK280" s="209"/>
      <c r="AL280" s="209"/>
      <c r="AM280" s="209"/>
      <c r="AN280" s="7"/>
      <c r="AO280" s="7"/>
      <c r="AP280" s="209"/>
      <c r="AQ280" s="209"/>
      <c r="AR280" s="209"/>
      <c r="AS280" s="209"/>
      <c r="AT280" s="209"/>
      <c r="AU280" s="209"/>
      <c r="AV280" s="209"/>
      <c r="AW280" s="7"/>
      <c r="AX280" s="11"/>
      <c r="AY280" s="11"/>
      <c r="AZ280" s="148"/>
      <c r="BA280" s="11"/>
      <c r="BC280" s="11"/>
      <c r="BD280" s="11"/>
      <c r="BE280" s="11"/>
      <c r="BF280" s="11"/>
      <c r="BG280" s="11"/>
      <c r="BH280" s="209"/>
      <c r="BI280" s="209"/>
      <c r="BJ280" s="7"/>
      <c r="BK280" s="11"/>
      <c r="BL280" s="11"/>
      <c r="BM280" s="7"/>
      <c r="BN280" s="7"/>
      <c r="BO280" s="11"/>
      <c r="BP280" s="11"/>
      <c r="BQ280" s="11"/>
      <c r="BR280" s="11"/>
      <c r="BS280" s="11"/>
      <c r="BT280" s="204"/>
      <c r="BU280" s="204"/>
      <c r="BV280" s="272"/>
      <c r="BW280" s="209"/>
      <c r="BX280" s="11" t="n">
        <v>106.3</v>
      </c>
      <c r="BY280" s="272"/>
      <c r="BZ280" s="161"/>
      <c r="CA280" s="272"/>
      <c r="CB280" s="209"/>
      <c r="CC280" s="209"/>
      <c r="CD280" s="209"/>
      <c r="CE280" s="209"/>
      <c r="CF280" s="209"/>
      <c r="CG280" s="209"/>
      <c r="CH280" s="209"/>
      <c r="CI280" s="209"/>
      <c r="CJ280" s="209"/>
      <c r="CK280" s="209"/>
      <c r="CL280" s="209"/>
      <c r="CM280" s="209"/>
      <c r="CN280" s="209"/>
      <c r="CO280" s="209"/>
      <c r="CP280" s="209"/>
      <c r="CQ280" s="209"/>
      <c r="CR280" s="209"/>
      <c r="CS280" s="209"/>
      <c r="CT280" s="310"/>
      <c r="CU280" s="209"/>
      <c r="CV280" s="209"/>
      <c r="CW280" s="209"/>
      <c r="CX280" s="209"/>
      <c r="CY280" s="209"/>
      <c r="CZ280" s="209"/>
      <c r="DA280" s="209"/>
      <c r="DB280" s="209"/>
      <c r="DC280" s="209"/>
      <c r="DD280" s="209"/>
      <c r="DE280" s="209"/>
      <c r="DF280" s="209"/>
      <c r="DG280" s="209"/>
    </row>
    <row r="281" customFormat="false" ht="15" hidden="false" customHeight="true" outlineLevel="0" collapsed="false">
      <c r="A281" s="180" t="n">
        <v>2024</v>
      </c>
      <c r="B281" s="2" t="s">
        <v>209</v>
      </c>
      <c r="C281" s="182"/>
      <c r="D281" s="288"/>
      <c r="E281" s="209"/>
      <c r="F281" s="209"/>
      <c r="G281" s="204"/>
      <c r="H281" s="209"/>
      <c r="I281" s="209"/>
      <c r="J281" s="209"/>
      <c r="K281" s="209"/>
      <c r="L281" s="209"/>
      <c r="M281" s="7"/>
      <c r="O281" s="11"/>
      <c r="P281" s="11"/>
      <c r="Q281" s="209"/>
      <c r="R281" s="7"/>
      <c r="S281" s="204"/>
      <c r="T281" s="209"/>
      <c r="U281" s="329"/>
      <c r="V281" s="329"/>
      <c r="W281" s="209"/>
      <c r="X281" s="209"/>
      <c r="Y281" s="209"/>
      <c r="Z281" s="329"/>
      <c r="AA281" s="209"/>
      <c r="AB281" s="209"/>
      <c r="AC281" s="209"/>
      <c r="AD281" s="209"/>
      <c r="AE281" s="209"/>
      <c r="AF281" s="209"/>
      <c r="AG281" s="204"/>
      <c r="AH281" s="194"/>
      <c r="AI281" s="209"/>
      <c r="AJ281" s="209"/>
      <c r="AK281" s="209"/>
      <c r="AL281" s="209"/>
      <c r="AM281" s="209"/>
      <c r="AN281" s="7"/>
      <c r="AO281" s="7"/>
      <c r="AP281" s="209"/>
      <c r="AQ281" s="209"/>
      <c r="AR281" s="209"/>
      <c r="AS281" s="209"/>
      <c r="AT281" s="209"/>
      <c r="AU281" s="209"/>
      <c r="AV281" s="209"/>
      <c r="AW281" s="7"/>
      <c r="AX281" s="11"/>
      <c r="AY281" s="11"/>
      <c r="AZ281" s="148"/>
      <c r="BA281" s="11"/>
      <c r="BC281" s="11"/>
      <c r="BD281" s="11"/>
      <c r="BE281" s="11"/>
      <c r="BF281" s="11"/>
      <c r="BG281" s="11"/>
      <c r="BH281" s="209"/>
      <c r="BI281" s="209"/>
      <c r="BJ281" s="7"/>
      <c r="BK281" s="11"/>
      <c r="BL281" s="11"/>
      <c r="BM281" s="7"/>
      <c r="BN281" s="7"/>
      <c r="BO281" s="11"/>
      <c r="BP281" s="11"/>
      <c r="BQ281" s="11"/>
      <c r="BR281" s="11"/>
      <c r="BS281" s="11"/>
      <c r="BT281" s="204"/>
      <c r="BU281" s="204"/>
      <c r="BV281" s="272"/>
      <c r="BW281" s="209"/>
      <c r="BX281" s="11" t="n">
        <v>159</v>
      </c>
      <c r="BY281" s="272"/>
      <c r="BZ281" s="161"/>
      <c r="CA281" s="272"/>
      <c r="CB281" s="209"/>
      <c r="CC281" s="209"/>
      <c r="CD281" s="209"/>
      <c r="CE281" s="209"/>
      <c r="CF281" s="209"/>
      <c r="CG281" s="209"/>
      <c r="CH281" s="209"/>
      <c r="CI281" s="209"/>
      <c r="CJ281" s="209"/>
      <c r="CK281" s="209"/>
      <c r="CL281" s="209"/>
      <c r="CM281" s="209"/>
      <c r="CN281" s="209"/>
      <c r="CO281" s="209"/>
      <c r="CP281" s="209"/>
      <c r="CQ281" s="209"/>
      <c r="CR281" s="209"/>
      <c r="CS281" s="209"/>
      <c r="CT281" s="310"/>
      <c r="CU281" s="209"/>
      <c r="CV281" s="209"/>
      <c r="CW281" s="209"/>
      <c r="CX281" s="209"/>
      <c r="CY281" s="209"/>
      <c r="CZ281" s="209"/>
      <c r="DA281" s="209"/>
      <c r="DB281" s="209"/>
      <c r="DC281" s="209"/>
      <c r="DD281" s="209"/>
      <c r="DE281" s="209"/>
      <c r="DF281" s="209"/>
      <c r="DG281" s="209"/>
    </row>
    <row r="282" customFormat="false" ht="15" hidden="false" customHeight="true" outlineLevel="0" collapsed="false">
      <c r="A282" s="180" t="n">
        <v>2024</v>
      </c>
      <c r="B282" s="2" t="s">
        <v>210</v>
      </c>
      <c r="C282" s="182"/>
      <c r="D282" s="288"/>
      <c r="E282" s="209"/>
      <c r="F282" s="209"/>
      <c r="G282" s="204"/>
      <c r="H282" s="209"/>
      <c r="I282" s="209"/>
      <c r="J282" s="209"/>
      <c r="K282" s="209"/>
      <c r="L282" s="209"/>
      <c r="M282" s="7"/>
      <c r="O282" s="11"/>
      <c r="P282" s="11"/>
      <c r="Q282" s="209"/>
      <c r="R282" s="7"/>
      <c r="S282" s="204"/>
      <c r="T282" s="209"/>
      <c r="U282" s="329"/>
      <c r="V282" s="329"/>
      <c r="W282" s="209"/>
      <c r="X282" s="209"/>
      <c r="Y282" s="209"/>
      <c r="Z282" s="329"/>
      <c r="AA282" s="209"/>
      <c r="AB282" s="209"/>
      <c r="AC282" s="209"/>
      <c r="AD282" s="209"/>
      <c r="AE282" s="209"/>
      <c r="AF282" s="209"/>
      <c r="AG282" s="204"/>
      <c r="AH282" s="194"/>
      <c r="AI282" s="209"/>
      <c r="AJ282" s="209"/>
      <c r="AK282" s="209"/>
      <c r="AL282" s="209"/>
      <c r="AM282" s="209"/>
      <c r="AN282" s="7"/>
      <c r="AO282" s="7"/>
      <c r="AP282" s="209"/>
      <c r="AQ282" s="209"/>
      <c r="AR282" s="209"/>
      <c r="AS282" s="209"/>
      <c r="AT282" s="209"/>
      <c r="AU282" s="209"/>
      <c r="AV282" s="209"/>
      <c r="AW282" s="7"/>
      <c r="AX282" s="11"/>
      <c r="AY282" s="11"/>
      <c r="AZ282" s="148"/>
      <c r="BA282" s="11"/>
      <c r="BC282" s="11"/>
      <c r="BD282" s="11"/>
      <c r="BE282" s="11"/>
      <c r="BF282" s="11"/>
      <c r="BG282" s="11"/>
      <c r="BH282" s="209"/>
      <c r="BI282" s="209"/>
      <c r="BJ282" s="7"/>
      <c r="BK282" s="11"/>
      <c r="BL282" s="11"/>
      <c r="BM282" s="7"/>
      <c r="BN282" s="7"/>
      <c r="BO282" s="11"/>
      <c r="BP282" s="11"/>
      <c r="BQ282" s="11"/>
      <c r="BR282" s="11"/>
      <c r="BS282" s="11"/>
      <c r="BT282" s="204"/>
      <c r="BU282" s="204"/>
      <c r="BV282" s="272"/>
      <c r="BW282" s="209"/>
      <c r="BX282" s="11" t="n">
        <v>4126.2</v>
      </c>
      <c r="BY282" s="272"/>
      <c r="BZ282" s="161"/>
      <c r="CA282" s="272"/>
      <c r="CB282" s="209"/>
      <c r="CC282" s="209"/>
      <c r="CD282" s="209"/>
      <c r="CE282" s="209"/>
      <c r="CF282" s="209"/>
      <c r="CG282" s="209"/>
      <c r="CH282" s="209"/>
      <c r="CI282" s="209"/>
      <c r="CJ282" s="209"/>
      <c r="CK282" s="209"/>
      <c r="CL282" s="209"/>
      <c r="CM282" s="209"/>
      <c r="CN282" s="209"/>
      <c r="CO282" s="209"/>
      <c r="CP282" s="209"/>
      <c r="CQ282" s="209"/>
      <c r="CR282" s="209"/>
      <c r="CS282" s="209"/>
      <c r="CT282" s="310"/>
      <c r="CU282" s="209"/>
      <c r="CV282" s="209"/>
      <c r="CW282" s="209"/>
      <c r="CX282" s="209"/>
      <c r="CY282" s="209"/>
      <c r="CZ282" s="209"/>
      <c r="DA282" s="209"/>
      <c r="DB282" s="209"/>
      <c r="DC282" s="209"/>
      <c r="DD282" s="209"/>
      <c r="DE282" s="209"/>
      <c r="DF282" s="209"/>
      <c r="DG282" s="209"/>
    </row>
    <row r="283" customFormat="false" ht="15" hidden="false" customHeight="true" outlineLevel="0" collapsed="false">
      <c r="A283" s="180" t="n">
        <v>2024</v>
      </c>
      <c r="B283" s="2" t="s">
        <v>211</v>
      </c>
      <c r="C283" s="182"/>
      <c r="D283" s="288"/>
      <c r="E283" s="209"/>
      <c r="F283" s="209"/>
      <c r="G283" s="204"/>
      <c r="H283" s="209"/>
      <c r="I283" s="209"/>
      <c r="J283" s="209"/>
      <c r="K283" s="209"/>
      <c r="L283" s="209"/>
      <c r="M283" s="7"/>
      <c r="O283" s="11"/>
      <c r="P283" s="11"/>
      <c r="Q283" s="209"/>
      <c r="R283" s="7"/>
      <c r="S283" s="204"/>
      <c r="T283" s="209"/>
      <c r="U283" s="329"/>
      <c r="V283" s="329"/>
      <c r="W283" s="209"/>
      <c r="X283" s="209"/>
      <c r="Y283" s="209"/>
      <c r="Z283" s="329"/>
      <c r="AA283" s="209"/>
      <c r="AB283" s="209"/>
      <c r="AC283" s="209"/>
      <c r="AD283" s="209"/>
      <c r="AE283" s="209"/>
      <c r="AF283" s="209"/>
      <c r="AG283" s="204"/>
      <c r="AH283" s="194"/>
      <c r="AI283" s="209"/>
      <c r="AJ283" s="209"/>
      <c r="AK283" s="209"/>
      <c r="AL283" s="209"/>
      <c r="AM283" s="209"/>
      <c r="AN283" s="7"/>
      <c r="AO283" s="7"/>
      <c r="AP283" s="209"/>
      <c r="AQ283" s="209"/>
      <c r="AR283" s="209"/>
      <c r="AS283" s="209"/>
      <c r="AT283" s="209"/>
      <c r="AU283" s="209"/>
      <c r="AV283" s="209"/>
      <c r="AW283" s="7"/>
      <c r="AX283" s="11"/>
      <c r="AY283" s="11"/>
      <c r="AZ283" s="148"/>
      <c r="BA283" s="11"/>
      <c r="BC283" s="11"/>
      <c r="BD283" s="11"/>
      <c r="BE283" s="11"/>
      <c r="BF283" s="11"/>
      <c r="BG283" s="11"/>
      <c r="BH283" s="209"/>
      <c r="BI283" s="209"/>
      <c r="BJ283" s="7"/>
      <c r="BK283" s="11"/>
      <c r="BL283" s="11"/>
      <c r="BM283" s="7"/>
      <c r="BN283" s="7"/>
      <c r="BO283" s="11"/>
      <c r="BP283" s="11"/>
      <c r="BQ283" s="11"/>
      <c r="BR283" s="11"/>
      <c r="BS283" s="11"/>
      <c r="BT283" s="204"/>
      <c r="BU283" s="204"/>
      <c r="BV283" s="272"/>
      <c r="BW283" s="209"/>
      <c r="BX283" s="11" t="n">
        <v>301.2</v>
      </c>
      <c r="BY283" s="272"/>
      <c r="BZ283" s="161"/>
      <c r="CA283" s="272"/>
      <c r="CB283" s="209"/>
      <c r="CC283" s="209"/>
      <c r="CD283" s="209"/>
      <c r="CE283" s="209"/>
      <c r="CF283" s="209"/>
      <c r="CG283" s="209"/>
      <c r="CH283" s="209"/>
      <c r="CI283" s="209"/>
      <c r="CJ283" s="209"/>
      <c r="CK283" s="209"/>
      <c r="CL283" s="209"/>
      <c r="CM283" s="209"/>
      <c r="CN283" s="209"/>
      <c r="CO283" s="209"/>
      <c r="CP283" s="209"/>
      <c r="CQ283" s="209"/>
      <c r="CR283" s="209"/>
      <c r="CS283" s="209"/>
      <c r="CT283" s="310"/>
      <c r="CU283" s="209"/>
      <c r="CV283" s="209"/>
      <c r="CW283" s="209"/>
      <c r="CX283" s="209"/>
      <c r="CY283" s="209"/>
      <c r="CZ283" s="209"/>
      <c r="DA283" s="209"/>
      <c r="DB283" s="209"/>
      <c r="DC283" s="209"/>
      <c r="DD283" s="209"/>
      <c r="DE283" s="209"/>
      <c r="DF283" s="209"/>
      <c r="DG283" s="209"/>
    </row>
    <row r="284" customFormat="false" ht="15" hidden="false" customHeight="true" outlineLevel="0" collapsed="false">
      <c r="A284" s="180" t="n">
        <v>2024</v>
      </c>
      <c r="B284" s="2" t="s">
        <v>212</v>
      </c>
      <c r="C284" s="182"/>
      <c r="D284" s="288"/>
      <c r="E284" s="209"/>
      <c r="F284" s="209"/>
      <c r="G284" s="204"/>
      <c r="H284" s="209"/>
      <c r="I284" s="209"/>
      <c r="J284" s="209"/>
      <c r="K284" s="209"/>
      <c r="L284" s="209"/>
      <c r="M284" s="7"/>
      <c r="O284" s="11"/>
      <c r="P284" s="11"/>
      <c r="Q284" s="209"/>
      <c r="R284" s="7"/>
      <c r="S284" s="204"/>
      <c r="T284" s="209"/>
      <c r="U284" s="329"/>
      <c r="V284" s="329"/>
      <c r="W284" s="209"/>
      <c r="X284" s="209"/>
      <c r="Y284" s="209"/>
      <c r="Z284" s="329"/>
      <c r="AA284" s="209"/>
      <c r="AB284" s="209"/>
      <c r="AC284" s="209"/>
      <c r="AD284" s="209"/>
      <c r="AE284" s="209"/>
      <c r="AF284" s="209"/>
      <c r="AG284" s="204"/>
      <c r="AH284" s="194"/>
      <c r="AI284" s="209"/>
      <c r="AJ284" s="209"/>
      <c r="AK284" s="209"/>
      <c r="AL284" s="209"/>
      <c r="AM284" s="209"/>
      <c r="AN284" s="7"/>
      <c r="AO284" s="7"/>
      <c r="AP284" s="209"/>
      <c r="AQ284" s="209"/>
      <c r="AR284" s="209"/>
      <c r="AS284" s="209"/>
      <c r="AT284" s="209"/>
      <c r="AU284" s="209"/>
      <c r="AV284" s="209"/>
      <c r="AW284" s="7"/>
      <c r="AX284" s="11"/>
      <c r="AY284" s="11"/>
      <c r="AZ284" s="148"/>
      <c r="BA284" s="11"/>
      <c r="BC284" s="11"/>
      <c r="BD284" s="11"/>
      <c r="BE284" s="11"/>
      <c r="BF284" s="11"/>
      <c r="BG284" s="11"/>
      <c r="BH284" s="209"/>
      <c r="BI284" s="209"/>
      <c r="BJ284" s="7"/>
      <c r="BK284" s="11"/>
      <c r="BL284" s="11"/>
      <c r="BM284" s="7"/>
      <c r="BN284" s="7"/>
      <c r="BO284" s="11"/>
      <c r="BP284" s="11"/>
      <c r="BQ284" s="11"/>
      <c r="BR284" s="11"/>
      <c r="BS284" s="11"/>
      <c r="BT284" s="204"/>
      <c r="BU284" s="204"/>
      <c r="BV284" s="272"/>
      <c r="BW284" s="209"/>
      <c r="BX284" s="11" t="n">
        <v>248.2</v>
      </c>
      <c r="BY284" s="272"/>
      <c r="BZ284" s="161"/>
      <c r="CA284" s="272"/>
      <c r="CB284" s="209"/>
      <c r="CC284" s="209"/>
      <c r="CD284" s="209"/>
      <c r="CE284" s="209"/>
      <c r="CF284" s="209"/>
      <c r="CG284" s="209"/>
      <c r="CH284" s="209"/>
      <c r="CI284" s="209"/>
      <c r="CJ284" s="209"/>
      <c r="CK284" s="209"/>
      <c r="CL284" s="209"/>
      <c r="CM284" s="209"/>
      <c r="CN284" s="209"/>
      <c r="CO284" s="209"/>
      <c r="CP284" s="209"/>
      <c r="CQ284" s="209"/>
      <c r="CR284" s="209"/>
      <c r="CS284" s="209"/>
      <c r="CT284" s="310"/>
      <c r="CU284" s="209"/>
      <c r="CV284" s="209"/>
      <c r="CW284" s="209"/>
      <c r="CX284" s="209"/>
      <c r="CY284" s="209"/>
      <c r="CZ284" s="209"/>
      <c r="DA284" s="209"/>
      <c r="DB284" s="209"/>
      <c r="DC284" s="209"/>
      <c r="DD284" s="209"/>
      <c r="DE284" s="209"/>
      <c r="DF284" s="209"/>
      <c r="DG284" s="209"/>
    </row>
    <row r="285" s="25" customFormat="true" ht="15" hidden="false" customHeight="true" outlineLevel="0" collapsed="false">
      <c r="A285" s="14" t="n">
        <v>2024</v>
      </c>
      <c r="B285" s="15" t="s">
        <v>213</v>
      </c>
      <c r="C285" s="331"/>
      <c r="D285" s="332"/>
      <c r="E285" s="333"/>
      <c r="F285" s="333"/>
      <c r="G285" s="204"/>
      <c r="H285" s="333"/>
      <c r="I285" s="333"/>
      <c r="J285" s="333"/>
      <c r="K285" s="333"/>
      <c r="L285" s="333"/>
      <c r="M285" s="334"/>
      <c r="N285" s="334"/>
      <c r="O285" s="335"/>
      <c r="P285" s="335"/>
      <c r="Q285" s="333"/>
      <c r="R285" s="334"/>
      <c r="S285" s="204"/>
      <c r="T285" s="209"/>
      <c r="U285" s="336"/>
      <c r="V285" s="336"/>
      <c r="W285" s="333"/>
      <c r="X285" s="333"/>
      <c r="Y285" s="333"/>
      <c r="Z285" s="336"/>
      <c r="AA285" s="333"/>
      <c r="AB285" s="333"/>
      <c r="AC285" s="333"/>
      <c r="AD285" s="333"/>
      <c r="AE285" s="333"/>
      <c r="AF285" s="333"/>
      <c r="AG285" s="333"/>
      <c r="AH285" s="337"/>
      <c r="AI285" s="333"/>
      <c r="AJ285" s="333"/>
      <c r="AK285" s="333"/>
      <c r="AL285" s="333"/>
      <c r="AM285" s="333"/>
      <c r="AN285" s="334"/>
      <c r="AO285" s="334"/>
      <c r="AP285" s="333"/>
      <c r="AQ285" s="333"/>
      <c r="AR285" s="333"/>
      <c r="AS285" s="333"/>
      <c r="AT285" s="333"/>
      <c r="AU285" s="333"/>
      <c r="AV285" s="333"/>
      <c r="AW285" s="334"/>
      <c r="AX285" s="335"/>
      <c r="AY285" s="335"/>
      <c r="AZ285" s="338"/>
      <c r="BA285" s="335"/>
      <c r="BB285" s="335"/>
      <c r="BC285" s="335"/>
      <c r="BD285" s="335"/>
      <c r="BE285" s="335"/>
      <c r="BF285" s="335"/>
      <c r="BG285" s="335"/>
      <c r="BH285" s="333"/>
      <c r="BI285" s="333"/>
      <c r="BJ285" s="334"/>
      <c r="BK285" s="335"/>
      <c r="BL285" s="335"/>
      <c r="BM285" s="334"/>
      <c r="BN285" s="334"/>
      <c r="BO285" s="335"/>
      <c r="BP285" s="335"/>
      <c r="BQ285" s="335"/>
      <c r="BR285" s="335"/>
      <c r="BS285" s="335"/>
      <c r="BT285" s="333"/>
      <c r="BU285" s="333"/>
      <c r="BV285" s="340"/>
      <c r="BW285" s="333"/>
      <c r="BX285" s="341" t="n">
        <v>1117.3</v>
      </c>
      <c r="BY285" s="340"/>
      <c r="BZ285" s="342"/>
      <c r="CA285" s="340"/>
      <c r="CB285" s="333"/>
      <c r="CC285" s="333"/>
      <c r="CD285" s="333"/>
      <c r="CE285" s="333"/>
      <c r="CF285" s="333"/>
      <c r="CG285" s="333"/>
      <c r="CH285" s="333"/>
      <c r="CI285" s="333"/>
      <c r="CJ285" s="333"/>
      <c r="CK285" s="333"/>
      <c r="CL285" s="333"/>
      <c r="CM285" s="333"/>
      <c r="CN285" s="333"/>
      <c r="CO285" s="333"/>
      <c r="CP285" s="333"/>
      <c r="CQ285" s="333"/>
      <c r="CR285" s="333"/>
      <c r="CS285" s="333"/>
      <c r="CT285" s="343"/>
      <c r="CU285" s="333"/>
      <c r="CV285" s="333"/>
      <c r="CW285" s="333"/>
      <c r="CX285" s="333"/>
      <c r="CY285" s="333"/>
      <c r="CZ285" s="333"/>
      <c r="DA285" s="333"/>
      <c r="DB285" s="333"/>
      <c r="DC285" s="333"/>
      <c r="DD285" s="333"/>
      <c r="DE285" s="333"/>
      <c r="DF285" s="333"/>
      <c r="DG285" s="333"/>
      <c r="EN285" s="344"/>
    </row>
    <row r="286" customFormat="false" ht="15" hidden="false" customHeight="true" outlineLevel="0" collapsed="false">
      <c r="A286" s="180" t="n">
        <v>2025</v>
      </c>
      <c r="B286" s="2" t="s">
        <v>200</v>
      </c>
      <c r="C286" s="182"/>
      <c r="D286" s="288"/>
      <c r="E286" s="209"/>
      <c r="F286" s="209"/>
      <c r="G286" s="204"/>
      <c r="H286" s="209"/>
      <c r="I286" s="209"/>
      <c r="J286" s="209"/>
      <c r="K286" s="209"/>
      <c r="L286" s="209"/>
      <c r="M286" s="7"/>
      <c r="O286" s="11"/>
      <c r="P286" s="11"/>
      <c r="Q286" s="209"/>
      <c r="R286" s="7"/>
      <c r="S286" s="204"/>
      <c r="T286" s="209"/>
      <c r="U286" s="329"/>
      <c r="V286" s="329"/>
      <c r="W286" s="209"/>
      <c r="X286" s="209"/>
      <c r="Y286" s="209"/>
      <c r="Z286" s="329"/>
      <c r="AA286" s="209"/>
      <c r="AB286" s="209"/>
      <c r="AC286" s="209"/>
      <c r="AD286" s="209"/>
      <c r="AE286" s="209"/>
      <c r="AF286" s="209"/>
      <c r="AG286" s="204"/>
      <c r="AH286" s="194"/>
      <c r="AI286" s="209"/>
      <c r="AJ286" s="209"/>
      <c r="AK286" s="209"/>
      <c r="AL286" s="209"/>
      <c r="AM286" s="209"/>
      <c r="AN286" s="7"/>
      <c r="AO286" s="7"/>
      <c r="AP286" s="209"/>
      <c r="AQ286" s="209"/>
      <c r="AR286" s="209"/>
      <c r="AS286" s="209"/>
      <c r="AT286" s="209"/>
      <c r="AU286" s="209"/>
      <c r="AV286" s="209"/>
      <c r="AW286" s="7"/>
      <c r="AX286" s="11"/>
      <c r="AY286" s="11"/>
      <c r="AZ286" s="148"/>
      <c r="BA286" s="11"/>
      <c r="BC286" s="11"/>
      <c r="BD286" s="11"/>
      <c r="BE286" s="11"/>
      <c r="BF286" s="11"/>
      <c r="BG286" s="11"/>
      <c r="BH286" s="209"/>
      <c r="BI286" s="209"/>
      <c r="BJ286" s="7"/>
      <c r="BK286" s="11"/>
      <c r="BL286" s="11"/>
      <c r="BM286" s="7"/>
      <c r="BN286" s="7"/>
      <c r="BO286" s="11"/>
      <c r="BP286" s="11"/>
      <c r="BQ286" s="11"/>
      <c r="BR286" s="11"/>
      <c r="BS286" s="11"/>
      <c r="BT286" s="204"/>
      <c r="BU286" s="204"/>
      <c r="BV286" s="272"/>
      <c r="BW286" s="209"/>
      <c r="BX286" s="11" t="n">
        <v>80506</v>
      </c>
      <c r="BY286" s="272"/>
      <c r="BZ286" s="161"/>
      <c r="CA286" s="272"/>
      <c r="CB286" s="209"/>
      <c r="CC286" s="209"/>
      <c r="CD286" s="209"/>
      <c r="CE286" s="209"/>
      <c r="CF286" s="209"/>
      <c r="CG286" s="209"/>
      <c r="CH286" s="209"/>
      <c r="CI286" s="209"/>
      <c r="CJ286" s="209"/>
      <c r="CK286" s="209"/>
      <c r="CL286" s="209"/>
      <c r="CM286" s="209"/>
      <c r="CN286" s="209"/>
      <c r="CO286" s="209"/>
      <c r="CP286" s="209"/>
      <c r="CQ286" s="209"/>
      <c r="CR286" s="209"/>
      <c r="CS286" s="209"/>
      <c r="CT286" s="310"/>
      <c r="CU286" s="209"/>
      <c r="CV286" s="209"/>
      <c r="CW286" s="209"/>
      <c r="CX286" s="209"/>
      <c r="CY286" s="209"/>
      <c r="CZ286" s="209"/>
      <c r="DA286" s="209"/>
      <c r="DB286" s="209"/>
      <c r="DC286" s="209"/>
      <c r="DD286" s="209"/>
      <c r="DE286" s="209"/>
      <c r="DF286" s="209"/>
      <c r="DG286" s="209"/>
    </row>
    <row r="287" customFormat="false" ht="15" hidden="false" customHeight="true" outlineLevel="0" collapsed="false">
      <c r="A287" s="180" t="n">
        <v>2025</v>
      </c>
      <c r="B287" s="2" t="s">
        <v>201</v>
      </c>
      <c r="C287" s="182"/>
      <c r="D287" s="288"/>
      <c r="E287" s="209"/>
      <c r="F287" s="209"/>
      <c r="G287" s="204"/>
      <c r="H287" s="209"/>
      <c r="I287" s="209"/>
      <c r="J287" s="209"/>
      <c r="K287" s="209"/>
      <c r="L287" s="209"/>
      <c r="M287" s="7"/>
      <c r="O287" s="11"/>
      <c r="P287" s="11"/>
      <c r="Q287" s="209"/>
      <c r="R287" s="7"/>
      <c r="S287" s="204"/>
      <c r="T287" s="209"/>
      <c r="U287" s="329"/>
      <c r="V287" s="329"/>
      <c r="W287" s="209"/>
      <c r="X287" s="209"/>
      <c r="Y287" s="209"/>
      <c r="Z287" s="329"/>
      <c r="AA287" s="209"/>
      <c r="AB287" s="209"/>
      <c r="AC287" s="209"/>
      <c r="AD287" s="209"/>
      <c r="AE287" s="209"/>
      <c r="AF287" s="209"/>
      <c r="AG287" s="204"/>
      <c r="AH287" s="194"/>
      <c r="AI287" s="209"/>
      <c r="AJ287" s="209"/>
      <c r="AK287" s="209"/>
      <c r="AL287" s="209"/>
      <c r="AM287" s="209"/>
      <c r="AN287" s="7"/>
      <c r="AO287" s="7"/>
      <c r="AP287" s="209"/>
      <c r="AQ287" s="209"/>
      <c r="AR287" s="209"/>
      <c r="AS287" s="209"/>
      <c r="AT287" s="209"/>
      <c r="AU287" s="209"/>
      <c r="AV287" s="209"/>
      <c r="AW287" s="7"/>
      <c r="AX287" s="11"/>
      <c r="AY287" s="11"/>
      <c r="AZ287" s="148"/>
      <c r="BA287" s="11"/>
      <c r="BC287" s="11"/>
      <c r="BD287" s="11"/>
      <c r="BE287" s="11"/>
      <c r="BF287" s="11"/>
      <c r="BG287" s="11"/>
      <c r="BH287" s="209"/>
      <c r="BI287" s="209"/>
      <c r="BJ287" s="7"/>
      <c r="BK287" s="11"/>
      <c r="BL287" s="11"/>
      <c r="BM287" s="7"/>
      <c r="BN287" s="7"/>
      <c r="BO287" s="11"/>
      <c r="BP287" s="11"/>
      <c r="BQ287" s="11"/>
      <c r="BR287" s="11"/>
      <c r="BS287" s="11"/>
      <c r="BT287" s="204"/>
      <c r="BU287" s="204"/>
      <c r="BV287" s="272"/>
      <c r="BW287" s="209"/>
      <c r="BX287" s="11" t="n">
        <v>2389.2</v>
      </c>
      <c r="BY287" s="272"/>
      <c r="BZ287" s="161"/>
      <c r="CA287" s="272"/>
      <c r="CB287" s="209"/>
      <c r="CC287" s="209"/>
      <c r="CD287" s="209"/>
      <c r="CE287" s="209"/>
      <c r="CF287" s="209"/>
      <c r="CG287" s="209"/>
      <c r="CH287" s="209"/>
      <c r="CI287" s="209"/>
      <c r="CJ287" s="209"/>
      <c r="CK287" s="209"/>
      <c r="CL287" s="209"/>
      <c r="CM287" s="209"/>
      <c r="CN287" s="209"/>
      <c r="CO287" s="209"/>
      <c r="CP287" s="209"/>
      <c r="CQ287" s="209"/>
      <c r="CR287" s="209"/>
      <c r="CS287" s="209"/>
      <c r="CT287" s="310"/>
      <c r="CU287" s="209"/>
      <c r="CV287" s="209"/>
      <c r="CW287" s="209"/>
      <c r="CX287" s="209"/>
      <c r="CY287" s="209"/>
      <c r="CZ287" s="209"/>
      <c r="DA287" s="209"/>
      <c r="DB287" s="209"/>
      <c r="DC287" s="209"/>
      <c r="DD287" s="209"/>
      <c r="DE287" s="209"/>
      <c r="DF287" s="209"/>
      <c r="DG287" s="209"/>
    </row>
    <row r="288" customFormat="false" ht="15" hidden="false" customHeight="true" outlineLevel="0" collapsed="false">
      <c r="A288" s="180" t="n">
        <v>2025</v>
      </c>
      <c r="B288" s="2" t="s">
        <v>202</v>
      </c>
      <c r="C288" s="182"/>
      <c r="D288" s="288"/>
      <c r="E288" s="209"/>
      <c r="F288" s="209"/>
      <c r="G288" s="204"/>
      <c r="H288" s="209"/>
      <c r="I288" s="209"/>
      <c r="J288" s="209"/>
      <c r="K288" s="209"/>
      <c r="L288" s="209"/>
      <c r="M288" s="7"/>
      <c r="O288" s="11"/>
      <c r="P288" s="11"/>
      <c r="Q288" s="209"/>
      <c r="R288" s="7"/>
      <c r="S288" s="204"/>
      <c r="T288" s="209"/>
      <c r="U288" s="329"/>
      <c r="V288" s="329"/>
      <c r="W288" s="209"/>
      <c r="X288" s="209"/>
      <c r="Y288" s="209"/>
      <c r="Z288" s="329"/>
      <c r="AA288" s="209"/>
      <c r="AB288" s="209"/>
      <c r="AC288" s="209"/>
      <c r="AD288" s="209"/>
      <c r="AE288" s="209"/>
      <c r="AF288" s="209"/>
      <c r="AG288" s="204"/>
      <c r="AH288" s="194"/>
      <c r="AI288" s="209"/>
      <c r="AJ288" s="209"/>
      <c r="AK288" s="209"/>
      <c r="AL288" s="209"/>
      <c r="AM288" s="209"/>
      <c r="AN288" s="7"/>
      <c r="AO288" s="7"/>
      <c r="AP288" s="209"/>
      <c r="AQ288" s="209"/>
      <c r="AR288" s="209"/>
      <c r="AS288" s="209"/>
      <c r="AT288" s="209"/>
      <c r="AU288" s="209"/>
      <c r="AV288" s="209"/>
      <c r="AW288" s="7"/>
      <c r="AX288" s="11"/>
      <c r="AY288" s="11"/>
      <c r="AZ288" s="148"/>
      <c r="BA288" s="11"/>
      <c r="BC288" s="11"/>
      <c r="BD288" s="11"/>
      <c r="BE288" s="11"/>
      <c r="BF288" s="11"/>
      <c r="BG288" s="11"/>
      <c r="BH288" s="209"/>
      <c r="BI288" s="209"/>
      <c r="BJ288" s="7"/>
      <c r="BK288" s="11"/>
      <c r="BL288" s="11"/>
      <c r="BM288" s="7"/>
      <c r="BN288" s="7"/>
      <c r="BO288" s="11"/>
      <c r="BP288" s="11"/>
      <c r="BQ288" s="11"/>
      <c r="BR288" s="11"/>
      <c r="BS288" s="11"/>
      <c r="BT288" s="204"/>
      <c r="BU288" s="204"/>
      <c r="BV288" s="272"/>
      <c r="BW288" s="209"/>
      <c r="BX288" s="11" t="n">
        <v>95.8</v>
      </c>
      <c r="BY288" s="272"/>
      <c r="BZ288" s="161"/>
      <c r="CA288" s="272"/>
      <c r="CB288" s="209"/>
      <c r="CC288" s="209"/>
      <c r="CD288" s="209"/>
      <c r="CE288" s="209"/>
      <c r="CF288" s="209"/>
      <c r="CG288" s="209"/>
      <c r="CH288" s="209"/>
      <c r="CI288" s="209"/>
      <c r="CJ288" s="209"/>
      <c r="CK288" s="209"/>
      <c r="CL288" s="209"/>
      <c r="CM288" s="209"/>
      <c r="CN288" s="209"/>
      <c r="CO288" s="209"/>
      <c r="CP288" s="209"/>
      <c r="CQ288" s="209"/>
      <c r="CR288" s="209"/>
      <c r="CS288" s="209"/>
      <c r="CT288" s="310"/>
      <c r="CU288" s="209"/>
      <c r="CV288" s="209"/>
      <c r="CW288" s="209"/>
      <c r="CX288" s="209"/>
      <c r="CY288" s="209"/>
      <c r="CZ288" s="209"/>
      <c r="DA288" s="209"/>
      <c r="DB288" s="209"/>
      <c r="DC288" s="209"/>
      <c r="DD288" s="209"/>
      <c r="DE288" s="209"/>
      <c r="DF288" s="209"/>
      <c r="DG288" s="209"/>
    </row>
    <row r="289" customFormat="false" ht="15" hidden="false" customHeight="true" outlineLevel="0" collapsed="false">
      <c r="A289" s="180" t="n">
        <v>2025</v>
      </c>
      <c r="B289" s="2" t="s">
        <v>203</v>
      </c>
      <c r="C289" s="182"/>
      <c r="D289" s="288"/>
      <c r="E289" s="209"/>
      <c r="F289" s="209"/>
      <c r="G289" s="204"/>
      <c r="H289" s="209"/>
      <c r="I289" s="209"/>
      <c r="J289" s="209"/>
      <c r="K289" s="209"/>
      <c r="L289" s="209"/>
      <c r="M289" s="7"/>
      <c r="O289" s="11"/>
      <c r="P289" s="11"/>
      <c r="Q289" s="209"/>
      <c r="R289" s="7"/>
      <c r="S289" s="204"/>
      <c r="T289" s="209"/>
      <c r="U289" s="329"/>
      <c r="V289" s="329"/>
      <c r="W289" s="209"/>
      <c r="X289" s="209"/>
      <c r="Y289" s="209"/>
      <c r="Z289" s="329"/>
      <c r="AA289" s="209"/>
      <c r="AB289" s="209"/>
      <c r="AC289" s="209"/>
      <c r="AD289" s="209"/>
      <c r="AE289" s="209"/>
      <c r="AF289" s="209"/>
      <c r="AG289" s="204"/>
      <c r="AH289" s="194"/>
      <c r="AI289" s="209"/>
      <c r="AJ289" s="209"/>
      <c r="AK289" s="209"/>
      <c r="AL289" s="209"/>
      <c r="AM289" s="209"/>
      <c r="AN289" s="7"/>
      <c r="AO289" s="7"/>
      <c r="AP289" s="209"/>
      <c r="AQ289" s="209"/>
      <c r="AR289" s="209"/>
      <c r="AS289" s="209"/>
      <c r="AT289" s="209"/>
      <c r="AU289" s="209"/>
      <c r="AV289" s="209"/>
      <c r="AW289" s="7"/>
      <c r="AX289" s="11"/>
      <c r="AY289" s="11"/>
      <c r="AZ289" s="148"/>
      <c r="BA289" s="11"/>
      <c r="BC289" s="11"/>
      <c r="BD289" s="11"/>
      <c r="BE289" s="11"/>
      <c r="BF289" s="11"/>
      <c r="BG289" s="11"/>
      <c r="BH289" s="209"/>
      <c r="BI289" s="209"/>
      <c r="BJ289" s="7"/>
      <c r="BK289" s="11"/>
      <c r="BL289" s="11"/>
      <c r="BM289" s="7"/>
      <c r="BN289" s="7"/>
      <c r="BO289" s="11"/>
      <c r="BP289" s="11"/>
      <c r="BQ289" s="11"/>
      <c r="BR289" s="11"/>
      <c r="BS289" s="11"/>
      <c r="BT289" s="204"/>
      <c r="BU289" s="204"/>
      <c r="BV289" s="272"/>
      <c r="BW289" s="209"/>
      <c r="BX289" s="11" t="n">
        <v>54.1</v>
      </c>
      <c r="BY289" s="272"/>
      <c r="BZ289" s="161"/>
      <c r="CA289" s="272"/>
      <c r="CB289" s="209"/>
      <c r="CC289" s="209"/>
      <c r="CD289" s="209"/>
      <c r="CE289" s="209"/>
      <c r="CF289" s="209"/>
      <c r="CG289" s="209"/>
      <c r="CH289" s="209"/>
      <c r="CI289" s="209"/>
      <c r="CJ289" s="209"/>
      <c r="CK289" s="209"/>
      <c r="CL289" s="209"/>
      <c r="CM289" s="209"/>
      <c r="CN289" s="209"/>
      <c r="CO289" s="209"/>
      <c r="CP289" s="209"/>
      <c r="CQ289" s="209"/>
      <c r="CR289" s="209"/>
      <c r="CS289" s="209"/>
      <c r="CT289" s="310"/>
      <c r="CU289" s="209"/>
      <c r="CV289" s="209"/>
      <c r="CW289" s="209"/>
      <c r="CX289" s="209"/>
      <c r="CY289" s="209"/>
      <c r="CZ289" s="209"/>
      <c r="DA289" s="209"/>
      <c r="DB289" s="209"/>
      <c r="DC289" s="209"/>
      <c r="DD289" s="209"/>
      <c r="DE289" s="209"/>
      <c r="DF289" s="209"/>
      <c r="DG289" s="209"/>
    </row>
    <row r="290" customFormat="false" ht="15" hidden="false" customHeight="true" outlineLevel="0" collapsed="false">
      <c r="A290" s="180" t="n">
        <v>2025</v>
      </c>
      <c r="B290" s="2" t="s">
        <v>204</v>
      </c>
      <c r="C290" s="182"/>
      <c r="D290" s="288"/>
      <c r="E290" s="209"/>
      <c r="F290" s="209"/>
      <c r="G290" s="204"/>
      <c r="H290" s="209"/>
      <c r="I290" s="209"/>
      <c r="J290" s="209"/>
      <c r="K290" s="209"/>
      <c r="L290" s="209"/>
      <c r="M290" s="7"/>
      <c r="O290" s="11"/>
      <c r="P290" s="11"/>
      <c r="Q290" s="209"/>
      <c r="R290" s="7"/>
      <c r="S290" s="204"/>
      <c r="T290" s="209"/>
      <c r="U290" s="329"/>
      <c r="V290" s="329"/>
      <c r="W290" s="209"/>
      <c r="X290" s="209"/>
      <c r="Y290" s="209"/>
      <c r="Z290" s="329"/>
      <c r="AA290" s="209"/>
      <c r="AB290" s="209"/>
      <c r="AC290" s="209"/>
      <c r="AD290" s="209"/>
      <c r="AE290" s="209"/>
      <c r="AF290" s="209"/>
      <c r="AG290" s="204"/>
      <c r="AH290" s="194"/>
      <c r="AI290" s="209"/>
      <c r="AJ290" s="209"/>
      <c r="AK290" s="209"/>
      <c r="AL290" s="209"/>
      <c r="AM290" s="209"/>
      <c r="AN290" s="7"/>
      <c r="AO290" s="7"/>
      <c r="AP290" s="209"/>
      <c r="AQ290" s="209"/>
      <c r="AR290" s="209"/>
      <c r="AS290" s="209"/>
      <c r="AT290" s="209"/>
      <c r="AU290" s="209"/>
      <c r="AV290" s="209"/>
      <c r="AW290" s="7"/>
      <c r="AX290" s="11"/>
      <c r="AY290" s="11"/>
      <c r="AZ290" s="148"/>
      <c r="BA290" s="11"/>
      <c r="BC290" s="11"/>
      <c r="BD290" s="11"/>
      <c r="BE290" s="11"/>
      <c r="BF290" s="11"/>
      <c r="BG290" s="11"/>
      <c r="BH290" s="209"/>
      <c r="BI290" s="209"/>
      <c r="BJ290" s="7"/>
      <c r="BK290" s="11"/>
      <c r="BL290" s="11"/>
      <c r="BM290" s="7"/>
      <c r="BN290" s="7"/>
      <c r="BO290" s="11"/>
      <c r="BP290" s="11"/>
      <c r="BQ290" s="11"/>
      <c r="BR290" s="11"/>
      <c r="BS290" s="11"/>
      <c r="BT290" s="204"/>
      <c r="BU290" s="204"/>
      <c r="BV290" s="272"/>
      <c r="BW290" s="209"/>
      <c r="BX290" s="11" t="n">
        <v>164</v>
      </c>
      <c r="BY290" s="272"/>
      <c r="BZ290" s="161"/>
      <c r="CA290" s="272"/>
      <c r="CB290" s="209"/>
      <c r="CC290" s="209"/>
      <c r="CD290" s="209"/>
      <c r="CE290" s="209"/>
      <c r="CF290" s="209"/>
      <c r="CG290" s="209"/>
      <c r="CH290" s="209"/>
      <c r="CI290" s="209"/>
      <c r="CJ290" s="209"/>
      <c r="CK290" s="209"/>
      <c r="CL290" s="209"/>
      <c r="CM290" s="209"/>
      <c r="CN290" s="209"/>
      <c r="CO290" s="209"/>
      <c r="CP290" s="209"/>
      <c r="CQ290" s="209"/>
      <c r="CR290" s="209"/>
      <c r="CS290" s="209"/>
      <c r="CT290" s="310"/>
      <c r="CU290" s="209"/>
      <c r="CV290" s="209"/>
      <c r="CW290" s="209"/>
      <c r="CX290" s="209"/>
      <c r="CY290" s="209"/>
      <c r="CZ290" s="209"/>
      <c r="DA290" s="209"/>
      <c r="DB290" s="209"/>
      <c r="DC290" s="209"/>
      <c r="DD290" s="209"/>
      <c r="DE290" s="209"/>
      <c r="DF290" s="209"/>
      <c r="DG290" s="209"/>
    </row>
    <row r="291" customFormat="false" ht="15" hidden="false" customHeight="true" outlineLevel="0" collapsed="false">
      <c r="A291" s="180" t="n">
        <v>2025</v>
      </c>
      <c r="B291" s="2" t="s">
        <v>205</v>
      </c>
      <c r="C291" s="182"/>
      <c r="D291" s="288"/>
      <c r="E291" s="209"/>
      <c r="F291" s="209"/>
      <c r="G291" s="204"/>
      <c r="H291" s="209"/>
      <c r="I291" s="209"/>
      <c r="J291" s="209"/>
      <c r="K291" s="209"/>
      <c r="L291" s="209"/>
      <c r="M291" s="7"/>
      <c r="O291" s="11"/>
      <c r="P291" s="11"/>
      <c r="Q291" s="209"/>
      <c r="R291" s="7"/>
      <c r="S291" s="204"/>
      <c r="T291" s="209"/>
      <c r="U291" s="329"/>
      <c r="V291" s="329"/>
      <c r="W291" s="209"/>
      <c r="X291" s="209"/>
      <c r="Y291" s="209"/>
      <c r="Z291" s="329"/>
      <c r="AA291" s="209"/>
      <c r="AB291" s="209"/>
      <c r="AC291" s="209"/>
      <c r="AD291" s="209"/>
      <c r="AE291" s="209"/>
      <c r="AF291" s="209"/>
      <c r="AG291" s="204"/>
      <c r="AH291" s="194"/>
      <c r="AI291" s="209"/>
      <c r="AJ291" s="209"/>
      <c r="AK291" s="209"/>
      <c r="AL291" s="209"/>
      <c r="AM291" s="209"/>
      <c r="AN291" s="7"/>
      <c r="AO291" s="7"/>
      <c r="AP291" s="209"/>
      <c r="AQ291" s="209"/>
      <c r="AR291" s="209"/>
      <c r="AS291" s="209"/>
      <c r="AT291" s="209"/>
      <c r="AU291" s="209"/>
      <c r="AV291" s="209"/>
      <c r="AW291" s="7"/>
      <c r="AX291" s="11"/>
      <c r="AY291" s="11"/>
      <c r="AZ291" s="148"/>
      <c r="BA291" s="11"/>
      <c r="BC291" s="11"/>
      <c r="BD291" s="11"/>
      <c r="BE291" s="11"/>
      <c r="BF291" s="11"/>
      <c r="BG291" s="11"/>
      <c r="BH291" s="209"/>
      <c r="BI291" s="209"/>
      <c r="BJ291" s="7"/>
      <c r="BK291" s="11"/>
      <c r="BL291" s="11"/>
      <c r="BM291" s="7"/>
      <c r="BN291" s="7"/>
      <c r="BO291" s="11"/>
      <c r="BP291" s="11"/>
      <c r="BQ291" s="11"/>
      <c r="BR291" s="11"/>
      <c r="BS291" s="11"/>
      <c r="BT291" s="204"/>
      <c r="BU291" s="204"/>
      <c r="BV291" s="272"/>
      <c r="BW291" s="209"/>
      <c r="BX291" s="11" t="n">
        <v>95.7</v>
      </c>
      <c r="BY291" s="272"/>
      <c r="BZ291" s="161"/>
      <c r="CA291" s="272"/>
      <c r="CB291" s="209"/>
      <c r="CC291" s="209"/>
      <c r="CD291" s="209"/>
      <c r="CE291" s="209"/>
      <c r="CF291" s="209"/>
      <c r="CG291" s="209"/>
      <c r="CH291" s="209"/>
      <c r="CI291" s="209"/>
      <c r="CJ291" s="209"/>
      <c r="CK291" s="209"/>
      <c r="CL291" s="209"/>
      <c r="CM291" s="209"/>
      <c r="CN291" s="209"/>
      <c r="CO291" s="209"/>
      <c r="CP291" s="209"/>
      <c r="CQ291" s="209"/>
      <c r="CR291" s="209"/>
      <c r="CS291" s="209"/>
      <c r="CT291" s="310"/>
      <c r="CU291" s="209"/>
      <c r="CV291" s="209"/>
      <c r="CW291" s="209"/>
      <c r="CX291" s="209"/>
      <c r="CY291" s="209"/>
      <c r="CZ291" s="209"/>
      <c r="DA291" s="209"/>
      <c r="DB291" s="209"/>
      <c r="DC291" s="209"/>
      <c r="DD291" s="209"/>
      <c r="DE291" s="209"/>
      <c r="DF291" s="209"/>
      <c r="DG291" s="209"/>
    </row>
    <row r="292" customFormat="false" ht="15" hidden="false" customHeight="true" outlineLevel="0" collapsed="false">
      <c r="A292" s="180" t="n">
        <v>2025</v>
      </c>
      <c r="B292" s="2" t="s">
        <v>206</v>
      </c>
      <c r="C292" s="182"/>
      <c r="D292" s="288"/>
      <c r="E292" s="209"/>
      <c r="F292" s="209"/>
      <c r="G292" s="204"/>
      <c r="H292" s="209"/>
      <c r="I292" s="209"/>
      <c r="J292" s="209"/>
      <c r="K292" s="209"/>
      <c r="L292" s="209"/>
      <c r="M292" s="7"/>
      <c r="O292" s="11"/>
      <c r="P292" s="11"/>
      <c r="Q292" s="209"/>
      <c r="R292" s="7"/>
      <c r="S292" s="204"/>
      <c r="T292" s="209"/>
      <c r="U292" s="329"/>
      <c r="V292" s="329"/>
      <c r="W292" s="209"/>
      <c r="X292" s="209"/>
      <c r="Y292" s="209"/>
      <c r="Z292" s="329"/>
      <c r="AA292" s="209"/>
      <c r="AB292" s="209"/>
      <c r="AC292" s="209"/>
      <c r="AD292" s="209"/>
      <c r="AE292" s="209"/>
      <c r="AF292" s="209"/>
      <c r="AG292" s="204"/>
      <c r="AH292" s="194"/>
      <c r="AI292" s="209"/>
      <c r="AJ292" s="209"/>
      <c r="AK292" s="209"/>
      <c r="AL292" s="209"/>
      <c r="AM292" s="209"/>
      <c r="AN292" s="7"/>
      <c r="AO292" s="7"/>
      <c r="AP292" s="209"/>
      <c r="AQ292" s="209"/>
      <c r="AR292" s="209"/>
      <c r="AS292" s="209"/>
      <c r="AT292" s="209"/>
      <c r="AU292" s="209"/>
      <c r="AV292" s="209"/>
      <c r="AW292" s="7"/>
      <c r="AX292" s="11"/>
      <c r="AY292" s="11"/>
      <c r="AZ292" s="148"/>
      <c r="BA292" s="11"/>
      <c r="BC292" s="11"/>
      <c r="BD292" s="11"/>
      <c r="BE292" s="11"/>
      <c r="BF292" s="11"/>
      <c r="BG292" s="11"/>
      <c r="BH292" s="209"/>
      <c r="BI292" s="209"/>
      <c r="BJ292" s="7"/>
      <c r="BK292" s="11"/>
      <c r="BL292" s="11"/>
      <c r="BM292" s="7"/>
      <c r="BN292" s="7"/>
      <c r="BO292" s="11"/>
      <c r="BP292" s="11"/>
      <c r="BQ292" s="11"/>
      <c r="BR292" s="11"/>
      <c r="BS292" s="11"/>
      <c r="BT292" s="204"/>
      <c r="BU292" s="204"/>
      <c r="BV292" s="272"/>
      <c r="BW292" s="209"/>
      <c r="BX292" s="304" t="n">
        <v>103</v>
      </c>
      <c r="BY292" s="272"/>
      <c r="BZ292" s="161"/>
      <c r="CA292" s="272"/>
      <c r="CB292" s="209"/>
      <c r="CC292" s="209"/>
      <c r="CD292" s="209"/>
      <c r="CE292" s="209"/>
      <c r="CF292" s="209"/>
      <c r="CG292" s="209"/>
      <c r="CH292" s="209"/>
      <c r="CI292" s="209"/>
      <c r="CJ292" s="209"/>
      <c r="CK292" s="209"/>
      <c r="CL292" s="209"/>
      <c r="CM292" s="209"/>
      <c r="CN292" s="209"/>
      <c r="CO292" s="209"/>
      <c r="CP292" s="209"/>
      <c r="CQ292" s="209"/>
      <c r="CR292" s="209"/>
      <c r="CS292" s="209"/>
      <c r="CT292" s="310"/>
      <c r="CU292" s="209"/>
      <c r="CV292" s="209"/>
      <c r="CW292" s="209"/>
      <c r="CX292" s="209"/>
      <c r="CY292" s="209"/>
      <c r="CZ292" s="209"/>
      <c r="DA292" s="209"/>
      <c r="DB292" s="209"/>
      <c r="DC292" s="209"/>
      <c r="DD292" s="209"/>
      <c r="DE292" s="209"/>
      <c r="DF292" s="209"/>
      <c r="DG292" s="209"/>
    </row>
    <row r="293" customFormat="false" ht="15" hidden="false" customHeight="true" outlineLevel="0" collapsed="false">
      <c r="A293" s="180" t="n">
        <v>2025</v>
      </c>
      <c r="B293" s="2" t="s">
        <v>207</v>
      </c>
      <c r="C293" s="182"/>
      <c r="D293" s="288"/>
      <c r="E293" s="209"/>
      <c r="F293" s="209"/>
      <c r="G293" s="204"/>
      <c r="H293" s="209"/>
      <c r="I293" s="209"/>
      <c r="J293" s="209"/>
      <c r="K293" s="209"/>
      <c r="L293" s="209"/>
      <c r="M293" s="7"/>
      <c r="O293" s="11"/>
      <c r="P293" s="11"/>
      <c r="Q293" s="209"/>
      <c r="R293" s="7"/>
      <c r="S293" s="204"/>
      <c r="T293" s="209"/>
      <c r="U293" s="329"/>
      <c r="V293" s="329"/>
      <c r="W293" s="209"/>
      <c r="X293" s="209"/>
      <c r="Y293" s="209"/>
      <c r="Z293" s="329"/>
      <c r="AA293" s="209"/>
      <c r="AB293" s="209"/>
      <c r="AC293" s="209"/>
      <c r="AD293" s="209"/>
      <c r="AE293" s="209"/>
      <c r="AF293" s="209"/>
      <c r="AG293" s="204"/>
      <c r="AH293" s="194"/>
      <c r="AI293" s="209"/>
      <c r="AJ293" s="209"/>
      <c r="AK293" s="209"/>
      <c r="AL293" s="209"/>
      <c r="AM293" s="209"/>
      <c r="AN293" s="7"/>
      <c r="AO293" s="7"/>
      <c r="AP293" s="209"/>
      <c r="AQ293" s="209"/>
      <c r="AR293" s="209"/>
      <c r="AS293" s="209"/>
      <c r="AT293" s="209"/>
      <c r="AU293" s="209"/>
      <c r="AV293" s="209"/>
      <c r="AW293" s="7"/>
      <c r="AX293" s="11"/>
      <c r="AY293" s="11"/>
      <c r="AZ293" s="148"/>
      <c r="BA293" s="11"/>
      <c r="BC293" s="11"/>
      <c r="BD293" s="11"/>
      <c r="BE293" s="11"/>
      <c r="BF293" s="11"/>
      <c r="BG293" s="11"/>
      <c r="BH293" s="209"/>
      <c r="BI293" s="209"/>
      <c r="BJ293" s="7"/>
      <c r="BK293" s="11"/>
      <c r="BL293" s="11"/>
      <c r="BM293" s="7"/>
      <c r="BN293" s="7"/>
      <c r="BO293" s="11"/>
      <c r="BP293" s="11"/>
      <c r="BQ293" s="11"/>
      <c r="BR293" s="11"/>
      <c r="BS293" s="11"/>
      <c r="BT293" s="204"/>
      <c r="BU293" s="204"/>
      <c r="BV293" s="272"/>
      <c r="BW293" s="209"/>
      <c r="BX293" s="11" t="n">
        <v>168.3</v>
      </c>
      <c r="BY293" s="272"/>
      <c r="BZ293" s="161"/>
      <c r="CA293" s="272"/>
      <c r="CB293" s="209"/>
      <c r="CC293" s="209"/>
      <c r="CD293" s="209"/>
      <c r="CE293" s="209"/>
      <c r="CF293" s="209"/>
      <c r="CG293" s="209"/>
      <c r="CH293" s="209"/>
      <c r="CI293" s="209"/>
      <c r="CJ293" s="209"/>
      <c r="CK293" s="209"/>
      <c r="CL293" s="209"/>
      <c r="CM293" s="209"/>
      <c r="CN293" s="209"/>
      <c r="CO293" s="209"/>
      <c r="CP293" s="209"/>
      <c r="CQ293" s="209"/>
      <c r="CR293" s="209"/>
      <c r="CS293" s="209"/>
      <c r="CT293" s="310"/>
      <c r="CU293" s="209"/>
      <c r="CV293" s="209"/>
      <c r="CW293" s="209"/>
      <c r="CX293" s="209"/>
      <c r="CY293" s="209"/>
      <c r="CZ293" s="209"/>
      <c r="DA293" s="209"/>
      <c r="DB293" s="209"/>
      <c r="DC293" s="209"/>
      <c r="DD293" s="209"/>
      <c r="DE293" s="209"/>
      <c r="DF293" s="209"/>
      <c r="DG293" s="209"/>
    </row>
    <row r="294" customFormat="false" ht="15" hidden="false" customHeight="true" outlineLevel="0" collapsed="false">
      <c r="A294" s="180" t="n">
        <v>2025</v>
      </c>
      <c r="B294" s="2" t="s">
        <v>208</v>
      </c>
      <c r="C294" s="182"/>
      <c r="D294" s="288"/>
      <c r="E294" s="209"/>
      <c r="F294" s="209"/>
      <c r="G294" s="204"/>
      <c r="H294" s="209"/>
      <c r="I294" s="209"/>
      <c r="J294" s="209"/>
      <c r="K294" s="209"/>
      <c r="L294" s="209"/>
      <c r="M294" s="7"/>
      <c r="O294" s="11"/>
      <c r="P294" s="11"/>
      <c r="Q294" s="209"/>
      <c r="R294" s="7"/>
      <c r="S294" s="204"/>
      <c r="T294" s="209"/>
      <c r="U294" s="329"/>
      <c r="V294" s="329"/>
      <c r="W294" s="209"/>
      <c r="X294" s="209"/>
      <c r="Y294" s="209"/>
      <c r="Z294" s="329"/>
      <c r="AA294" s="209"/>
      <c r="AB294" s="209"/>
      <c r="AC294" s="209"/>
      <c r="AD294" s="209"/>
      <c r="AE294" s="209"/>
      <c r="AF294" s="209"/>
      <c r="AG294" s="204"/>
      <c r="AH294" s="194"/>
      <c r="AI294" s="209"/>
      <c r="AJ294" s="209"/>
      <c r="AK294" s="209"/>
      <c r="AL294" s="209"/>
      <c r="AM294" s="209"/>
      <c r="AN294" s="7"/>
      <c r="AO294" s="7"/>
      <c r="AP294" s="209"/>
      <c r="AQ294" s="209"/>
      <c r="AR294" s="209"/>
      <c r="AS294" s="209"/>
      <c r="AT294" s="209"/>
      <c r="AU294" s="209"/>
      <c r="AV294" s="209"/>
      <c r="AW294" s="7"/>
      <c r="AX294" s="11"/>
      <c r="AY294" s="11"/>
      <c r="AZ294" s="148"/>
      <c r="BA294" s="11"/>
      <c r="BC294" s="11"/>
      <c r="BD294" s="11"/>
      <c r="BE294" s="11"/>
      <c r="BF294" s="11"/>
      <c r="BG294" s="11"/>
      <c r="BH294" s="209"/>
      <c r="BI294" s="209"/>
      <c r="BJ294" s="7"/>
      <c r="BK294" s="11"/>
      <c r="BL294" s="11"/>
      <c r="BM294" s="7"/>
      <c r="BN294" s="7"/>
      <c r="BO294" s="11"/>
      <c r="BP294" s="11"/>
      <c r="BQ294" s="11"/>
      <c r="BR294" s="11"/>
      <c r="BS294" s="11"/>
      <c r="BT294" s="204"/>
      <c r="BU294" s="204"/>
      <c r="BV294" s="272"/>
      <c r="BW294" s="209"/>
      <c r="BX294" s="11" t="n">
        <v>105</v>
      </c>
      <c r="BY294" s="272"/>
      <c r="BZ294" s="161"/>
      <c r="CA294" s="272"/>
      <c r="CB294" s="209"/>
      <c r="CC294" s="209"/>
      <c r="CD294" s="209"/>
      <c r="CE294" s="209"/>
      <c r="CF294" s="209"/>
      <c r="CG294" s="209"/>
      <c r="CH294" s="209"/>
      <c r="CI294" s="209"/>
      <c r="CJ294" s="209"/>
      <c r="CK294" s="209"/>
      <c r="CL294" s="209"/>
      <c r="CM294" s="209"/>
      <c r="CN294" s="209"/>
      <c r="CO294" s="209"/>
      <c r="CP294" s="209"/>
      <c r="CQ294" s="209"/>
      <c r="CR294" s="209"/>
      <c r="CS294" s="209"/>
      <c r="CT294" s="310"/>
      <c r="CU294" s="209"/>
      <c r="CV294" s="209"/>
      <c r="CW294" s="209"/>
      <c r="CX294" s="209"/>
      <c r="CY294" s="209"/>
      <c r="CZ294" s="209"/>
      <c r="DA294" s="209"/>
      <c r="DB294" s="209"/>
      <c r="DC294" s="209"/>
      <c r="DD294" s="209"/>
      <c r="DE294" s="209"/>
      <c r="DF294" s="209"/>
      <c r="DG294" s="209"/>
    </row>
    <row r="295" customFormat="false" ht="15" hidden="false" customHeight="true" outlineLevel="0" collapsed="false">
      <c r="A295" s="180" t="n">
        <v>2025</v>
      </c>
      <c r="B295" s="2" t="s">
        <v>209</v>
      </c>
      <c r="C295" s="182"/>
      <c r="D295" s="288"/>
      <c r="E295" s="209"/>
      <c r="F295" s="209"/>
      <c r="G295" s="204"/>
      <c r="H295" s="209"/>
      <c r="I295" s="209"/>
      <c r="J295" s="209"/>
      <c r="K295" s="209"/>
      <c r="L295" s="209"/>
      <c r="M295" s="7"/>
      <c r="O295" s="11"/>
      <c r="P295" s="11"/>
      <c r="Q295" s="209"/>
      <c r="R295" s="7"/>
      <c r="S295" s="204"/>
      <c r="T295" s="209"/>
      <c r="U295" s="329"/>
      <c r="V295" s="329"/>
      <c r="W295" s="209"/>
      <c r="X295" s="209"/>
      <c r="Y295" s="209"/>
      <c r="Z295" s="329"/>
      <c r="AA295" s="209"/>
      <c r="AB295" s="209"/>
      <c r="AC295" s="209"/>
      <c r="AD295" s="209"/>
      <c r="AE295" s="209"/>
      <c r="AF295" s="209"/>
      <c r="AG295" s="204"/>
      <c r="AH295" s="194"/>
      <c r="AI295" s="209"/>
      <c r="AJ295" s="209"/>
      <c r="AK295" s="209"/>
      <c r="AL295" s="209"/>
      <c r="AM295" s="209"/>
      <c r="AN295" s="7"/>
      <c r="AO295" s="7"/>
      <c r="AP295" s="209"/>
      <c r="AQ295" s="209"/>
      <c r="AR295" s="209"/>
      <c r="AS295" s="209"/>
      <c r="AT295" s="209"/>
      <c r="AU295" s="209"/>
      <c r="AV295" s="209"/>
      <c r="AW295" s="7"/>
      <c r="AX295" s="11"/>
      <c r="AY295" s="11"/>
      <c r="AZ295" s="148"/>
      <c r="BA295" s="11"/>
      <c r="BC295" s="11"/>
      <c r="BD295" s="11"/>
      <c r="BE295" s="11"/>
      <c r="BF295" s="11"/>
      <c r="BG295" s="11"/>
      <c r="BH295" s="209"/>
      <c r="BI295" s="209"/>
      <c r="BJ295" s="7"/>
      <c r="BK295" s="11"/>
      <c r="BL295" s="11"/>
      <c r="BM295" s="7"/>
      <c r="BN295" s="7"/>
      <c r="BO295" s="11"/>
      <c r="BP295" s="11"/>
      <c r="BQ295" s="11"/>
      <c r="BR295" s="11"/>
      <c r="BS295" s="11"/>
      <c r="BT295" s="204"/>
      <c r="BU295" s="204"/>
      <c r="BV295" s="272"/>
      <c r="BW295" s="209"/>
      <c r="BX295" s="11" t="n">
        <v>158.1</v>
      </c>
      <c r="BY295" s="272"/>
      <c r="BZ295" s="161"/>
      <c r="CA295" s="272"/>
      <c r="CB295" s="209"/>
      <c r="CC295" s="209"/>
      <c r="CD295" s="209"/>
      <c r="CE295" s="209"/>
      <c r="CF295" s="209"/>
      <c r="CG295" s="209"/>
      <c r="CH295" s="209"/>
      <c r="CI295" s="209"/>
      <c r="CJ295" s="209"/>
      <c r="CK295" s="209"/>
      <c r="CL295" s="209"/>
      <c r="CM295" s="209"/>
      <c r="CN295" s="209"/>
      <c r="CO295" s="209"/>
      <c r="CP295" s="209"/>
      <c r="CQ295" s="209"/>
      <c r="CR295" s="209"/>
      <c r="CS295" s="209"/>
      <c r="CT295" s="310"/>
      <c r="CU295" s="209"/>
      <c r="CV295" s="209"/>
      <c r="CW295" s="209"/>
      <c r="CX295" s="209"/>
      <c r="CY295" s="209"/>
      <c r="CZ295" s="209"/>
      <c r="DA295" s="209"/>
      <c r="DB295" s="209"/>
      <c r="DC295" s="209"/>
      <c r="DD295" s="209"/>
      <c r="DE295" s="209"/>
      <c r="DF295" s="209"/>
      <c r="DG295" s="209"/>
    </row>
    <row r="296" customFormat="false" ht="15" hidden="false" customHeight="true" outlineLevel="0" collapsed="false">
      <c r="A296" s="180" t="n">
        <v>2025</v>
      </c>
      <c r="B296" s="2" t="s">
        <v>210</v>
      </c>
      <c r="C296" s="182"/>
      <c r="D296" s="288"/>
      <c r="E296" s="209"/>
      <c r="F296" s="209"/>
      <c r="G296" s="204"/>
      <c r="H296" s="209"/>
      <c r="I296" s="209"/>
      <c r="J296" s="209"/>
      <c r="K296" s="209"/>
      <c r="L296" s="209"/>
      <c r="M296" s="7"/>
      <c r="O296" s="11"/>
      <c r="P296" s="11"/>
      <c r="Q296" s="209"/>
      <c r="R296" s="7"/>
      <c r="S296" s="204"/>
      <c r="T296" s="209"/>
      <c r="U296" s="329"/>
      <c r="V296" s="329"/>
      <c r="W296" s="209"/>
      <c r="X296" s="209"/>
      <c r="Y296" s="209"/>
      <c r="Z296" s="329"/>
      <c r="AA296" s="209"/>
      <c r="AB296" s="209"/>
      <c r="AC296" s="209"/>
      <c r="AD296" s="209"/>
      <c r="AE296" s="209"/>
      <c r="AF296" s="209"/>
      <c r="AG296" s="204"/>
      <c r="AH296" s="194"/>
      <c r="AI296" s="209"/>
      <c r="AJ296" s="209"/>
      <c r="AK296" s="209"/>
      <c r="AL296" s="209"/>
      <c r="AM296" s="209"/>
      <c r="AN296" s="7"/>
      <c r="AO296" s="7"/>
      <c r="AP296" s="209"/>
      <c r="AQ296" s="209"/>
      <c r="AR296" s="209"/>
      <c r="AS296" s="209"/>
      <c r="AT296" s="209"/>
      <c r="AU296" s="209"/>
      <c r="AV296" s="209"/>
      <c r="AW296" s="7"/>
      <c r="AX296" s="11"/>
      <c r="AY296" s="11"/>
      <c r="AZ296" s="148"/>
      <c r="BA296" s="11"/>
      <c r="BC296" s="11"/>
      <c r="BD296" s="11"/>
      <c r="BE296" s="11"/>
      <c r="BF296" s="11"/>
      <c r="BG296" s="11"/>
      <c r="BH296" s="209"/>
      <c r="BI296" s="209"/>
      <c r="BJ296" s="7"/>
      <c r="BK296" s="11"/>
      <c r="BL296" s="11"/>
      <c r="BM296" s="7"/>
      <c r="BN296" s="7"/>
      <c r="BO296" s="11"/>
      <c r="BP296" s="11"/>
      <c r="BQ296" s="11"/>
      <c r="BR296" s="11"/>
      <c r="BS296" s="11"/>
      <c r="BT296" s="204"/>
      <c r="BU296" s="204"/>
      <c r="BV296" s="272"/>
      <c r="BW296" s="209"/>
      <c r="BX296" s="11" t="n">
        <v>4102.1</v>
      </c>
      <c r="BY296" s="272"/>
      <c r="BZ296" s="161"/>
      <c r="CA296" s="272"/>
      <c r="CB296" s="209"/>
      <c r="CC296" s="209"/>
      <c r="CD296" s="209"/>
      <c r="CE296" s="209"/>
      <c r="CF296" s="209"/>
      <c r="CG296" s="209"/>
      <c r="CH296" s="209"/>
      <c r="CI296" s="209"/>
      <c r="CJ296" s="209"/>
      <c r="CK296" s="209"/>
      <c r="CL296" s="209"/>
      <c r="CM296" s="209"/>
      <c r="CN296" s="209"/>
      <c r="CO296" s="209"/>
      <c r="CP296" s="209"/>
      <c r="CQ296" s="209"/>
      <c r="CR296" s="209"/>
      <c r="CS296" s="209"/>
      <c r="CT296" s="310"/>
      <c r="CU296" s="209"/>
      <c r="CV296" s="209"/>
      <c r="CW296" s="209"/>
      <c r="CX296" s="209"/>
      <c r="CY296" s="209"/>
      <c r="CZ296" s="209"/>
      <c r="DA296" s="209"/>
      <c r="DB296" s="209"/>
      <c r="DC296" s="209"/>
      <c r="DD296" s="209"/>
      <c r="DE296" s="209"/>
      <c r="DF296" s="209"/>
      <c r="DG296" s="209"/>
    </row>
    <row r="297" customFormat="false" ht="15" hidden="false" customHeight="true" outlineLevel="0" collapsed="false">
      <c r="A297" s="180" t="n">
        <v>2025</v>
      </c>
      <c r="B297" s="2" t="s">
        <v>211</v>
      </c>
      <c r="C297" s="182"/>
      <c r="D297" s="288"/>
      <c r="E297" s="209"/>
      <c r="F297" s="209"/>
      <c r="G297" s="204"/>
      <c r="H297" s="209"/>
      <c r="I297" s="209"/>
      <c r="J297" s="209"/>
      <c r="K297" s="209"/>
      <c r="L297" s="209"/>
      <c r="M297" s="7"/>
      <c r="O297" s="11"/>
      <c r="P297" s="11"/>
      <c r="Q297" s="209"/>
      <c r="R297" s="7"/>
      <c r="S297" s="204"/>
      <c r="T297" s="209"/>
      <c r="U297" s="329"/>
      <c r="V297" s="329"/>
      <c r="W297" s="209"/>
      <c r="X297" s="209"/>
      <c r="Y297" s="209"/>
      <c r="Z297" s="329"/>
      <c r="AA297" s="209"/>
      <c r="AB297" s="209"/>
      <c r="AC297" s="209"/>
      <c r="AD297" s="209"/>
      <c r="AE297" s="209"/>
      <c r="AF297" s="209"/>
      <c r="AG297" s="204"/>
      <c r="AH297" s="194"/>
      <c r="AI297" s="209"/>
      <c r="AJ297" s="209"/>
      <c r="AK297" s="209"/>
      <c r="AL297" s="209"/>
      <c r="AM297" s="209"/>
      <c r="AN297" s="7"/>
      <c r="AO297" s="7"/>
      <c r="AP297" s="209"/>
      <c r="AQ297" s="209"/>
      <c r="AR297" s="209"/>
      <c r="AS297" s="209"/>
      <c r="AT297" s="209"/>
      <c r="AU297" s="209"/>
      <c r="AV297" s="209"/>
      <c r="AW297" s="7"/>
      <c r="AX297" s="11"/>
      <c r="AY297" s="11"/>
      <c r="AZ297" s="148"/>
      <c r="BA297" s="11"/>
      <c r="BC297" s="11"/>
      <c r="BD297" s="11"/>
      <c r="BE297" s="11"/>
      <c r="BF297" s="11"/>
      <c r="BG297" s="11"/>
      <c r="BH297" s="209"/>
      <c r="BI297" s="209"/>
      <c r="BJ297" s="7"/>
      <c r="BK297" s="11"/>
      <c r="BL297" s="11"/>
      <c r="BM297" s="7"/>
      <c r="BN297" s="7"/>
      <c r="BO297" s="11"/>
      <c r="BP297" s="11"/>
      <c r="BQ297" s="11"/>
      <c r="BR297" s="11"/>
      <c r="BS297" s="11"/>
      <c r="BT297" s="204"/>
      <c r="BU297" s="204"/>
      <c r="BV297" s="272"/>
      <c r="BW297" s="209"/>
      <c r="BX297" s="11" t="n">
        <v>298.3</v>
      </c>
      <c r="BY297" s="272"/>
      <c r="BZ297" s="161"/>
      <c r="CA297" s="272"/>
      <c r="CB297" s="209"/>
      <c r="CC297" s="209"/>
      <c r="CD297" s="209"/>
      <c r="CE297" s="209"/>
      <c r="CF297" s="209"/>
      <c r="CG297" s="209"/>
      <c r="CH297" s="209"/>
      <c r="CI297" s="209"/>
      <c r="CJ297" s="209"/>
      <c r="CK297" s="209"/>
      <c r="CL297" s="209"/>
      <c r="CM297" s="209"/>
      <c r="CN297" s="209"/>
      <c r="CO297" s="209"/>
      <c r="CP297" s="209"/>
      <c r="CQ297" s="209"/>
      <c r="CR297" s="209"/>
      <c r="CS297" s="209"/>
      <c r="CT297" s="310"/>
      <c r="CU297" s="209"/>
      <c r="CV297" s="209"/>
      <c r="CW297" s="209"/>
      <c r="CX297" s="209"/>
      <c r="CY297" s="209"/>
      <c r="CZ297" s="209"/>
      <c r="DA297" s="209"/>
      <c r="DB297" s="209"/>
      <c r="DC297" s="209"/>
      <c r="DD297" s="209"/>
      <c r="DE297" s="209"/>
      <c r="DF297" s="209"/>
      <c r="DG297" s="209"/>
    </row>
    <row r="298" customFormat="false" ht="15" hidden="false" customHeight="true" outlineLevel="0" collapsed="false">
      <c r="A298" s="180" t="n">
        <v>2025</v>
      </c>
      <c r="B298" s="2" t="s">
        <v>212</v>
      </c>
      <c r="C298" s="182"/>
      <c r="D298" s="288"/>
      <c r="E298" s="209"/>
      <c r="F298" s="209"/>
      <c r="G298" s="204"/>
      <c r="H298" s="209"/>
      <c r="I298" s="209"/>
      <c r="J298" s="209"/>
      <c r="K298" s="209"/>
      <c r="L298" s="209"/>
      <c r="M298" s="7"/>
      <c r="O298" s="11"/>
      <c r="P298" s="11"/>
      <c r="Q298" s="209"/>
      <c r="R298" s="7"/>
      <c r="S298" s="204"/>
      <c r="T298" s="209"/>
      <c r="U298" s="329"/>
      <c r="V298" s="329"/>
      <c r="W298" s="209"/>
      <c r="X298" s="209"/>
      <c r="Y298" s="209"/>
      <c r="Z298" s="329"/>
      <c r="AA298" s="209"/>
      <c r="AB298" s="209"/>
      <c r="AC298" s="209"/>
      <c r="AD298" s="209"/>
      <c r="AE298" s="209"/>
      <c r="AF298" s="209"/>
      <c r="AG298" s="204"/>
      <c r="AH298" s="194"/>
      <c r="AI298" s="209"/>
      <c r="AJ298" s="209"/>
      <c r="AK298" s="209"/>
      <c r="AL298" s="209"/>
      <c r="AM298" s="209"/>
      <c r="AN298" s="7"/>
      <c r="AO298" s="7"/>
      <c r="AP298" s="209"/>
      <c r="AQ298" s="209"/>
      <c r="AR298" s="209"/>
      <c r="AS298" s="209"/>
      <c r="AT298" s="209"/>
      <c r="AU298" s="209"/>
      <c r="AV298" s="209"/>
      <c r="AW298" s="7"/>
      <c r="AX298" s="11"/>
      <c r="AY298" s="11"/>
      <c r="AZ298" s="148"/>
      <c r="BA298" s="11"/>
      <c r="BC298" s="11"/>
      <c r="BD298" s="11"/>
      <c r="BE298" s="11"/>
      <c r="BF298" s="11"/>
      <c r="BG298" s="11"/>
      <c r="BH298" s="209"/>
      <c r="BI298" s="209"/>
      <c r="BJ298" s="7"/>
      <c r="BK298" s="11"/>
      <c r="BL298" s="11"/>
      <c r="BM298" s="7"/>
      <c r="BN298" s="7"/>
      <c r="BO298" s="11"/>
      <c r="BP298" s="11"/>
      <c r="BQ298" s="11"/>
      <c r="BR298" s="11"/>
      <c r="BS298" s="11"/>
      <c r="BT298" s="204"/>
      <c r="BU298" s="204"/>
      <c r="BV298" s="272"/>
      <c r="BW298" s="209"/>
      <c r="BX298" s="11" t="n">
        <v>245.3</v>
      </c>
      <c r="BY298" s="272"/>
      <c r="BZ298" s="161"/>
      <c r="CA298" s="272"/>
      <c r="CB298" s="209"/>
      <c r="CC298" s="209"/>
      <c r="CD298" s="209"/>
      <c r="CE298" s="209"/>
      <c r="CF298" s="209"/>
      <c r="CG298" s="209"/>
      <c r="CH298" s="209"/>
      <c r="CI298" s="209"/>
      <c r="CJ298" s="209"/>
      <c r="CK298" s="209"/>
      <c r="CL298" s="209"/>
      <c r="CM298" s="209"/>
      <c r="CN298" s="209"/>
      <c r="CO298" s="209"/>
      <c r="CP298" s="209"/>
      <c r="CQ298" s="209"/>
      <c r="CR298" s="209"/>
      <c r="CS298" s="209"/>
      <c r="CT298" s="310"/>
      <c r="CU298" s="209"/>
      <c r="CV298" s="209"/>
      <c r="CW298" s="209"/>
      <c r="CX298" s="209"/>
      <c r="CY298" s="209"/>
      <c r="CZ298" s="209"/>
      <c r="DA298" s="209"/>
      <c r="DB298" s="209"/>
      <c r="DC298" s="209"/>
      <c r="DD298" s="209"/>
      <c r="DE298" s="209"/>
      <c r="DF298" s="209"/>
      <c r="DG298" s="209"/>
    </row>
    <row r="299" s="25" customFormat="true" ht="15" hidden="false" customHeight="true" outlineLevel="0" collapsed="false">
      <c r="A299" s="14" t="n">
        <v>2025</v>
      </c>
      <c r="B299" s="15" t="s">
        <v>213</v>
      </c>
      <c r="C299" s="331"/>
      <c r="D299" s="332"/>
      <c r="E299" s="333"/>
      <c r="F299" s="333"/>
      <c r="G299" s="204"/>
      <c r="H299" s="333"/>
      <c r="I299" s="333"/>
      <c r="J299" s="333"/>
      <c r="K299" s="333"/>
      <c r="L299" s="333"/>
      <c r="M299" s="334"/>
      <c r="N299" s="334"/>
      <c r="O299" s="335"/>
      <c r="P299" s="335"/>
      <c r="Q299" s="333"/>
      <c r="R299" s="334"/>
      <c r="S299" s="204"/>
      <c r="T299" s="209"/>
      <c r="U299" s="336"/>
      <c r="V299" s="336"/>
      <c r="W299" s="333"/>
      <c r="X299" s="333"/>
      <c r="Y299" s="333"/>
      <c r="Z299" s="336"/>
      <c r="AA299" s="333"/>
      <c r="AB299" s="333"/>
      <c r="AC299" s="333"/>
      <c r="AD299" s="333"/>
      <c r="AE299" s="333"/>
      <c r="AF299" s="333"/>
      <c r="AG299" s="333"/>
      <c r="AH299" s="337"/>
      <c r="AI299" s="333"/>
      <c r="AJ299" s="333"/>
      <c r="AK299" s="333"/>
      <c r="AL299" s="333"/>
      <c r="AM299" s="333"/>
      <c r="AN299" s="334"/>
      <c r="AO299" s="334"/>
      <c r="AP299" s="333"/>
      <c r="AQ299" s="333"/>
      <c r="AR299" s="333"/>
      <c r="AS299" s="333"/>
      <c r="AT299" s="333"/>
      <c r="AU299" s="333"/>
      <c r="AV299" s="333"/>
      <c r="AW299" s="334"/>
      <c r="AX299" s="335"/>
      <c r="AY299" s="335"/>
      <c r="AZ299" s="338"/>
      <c r="BA299" s="335"/>
      <c r="BB299" s="335"/>
      <c r="BC299" s="335"/>
      <c r="BD299" s="335"/>
      <c r="BE299" s="335"/>
      <c r="BF299" s="335"/>
      <c r="BG299" s="335"/>
      <c r="BH299" s="333"/>
      <c r="BI299" s="333"/>
      <c r="BJ299" s="334"/>
      <c r="BK299" s="335"/>
      <c r="BL299" s="335"/>
      <c r="BM299" s="334"/>
      <c r="BN299" s="334"/>
      <c r="BO299" s="335"/>
      <c r="BP299" s="335"/>
      <c r="BQ299" s="335"/>
      <c r="BR299" s="335"/>
      <c r="BS299" s="335"/>
      <c r="BT299" s="333"/>
      <c r="BU299" s="333"/>
      <c r="BV299" s="340"/>
      <c r="BW299" s="333"/>
      <c r="BX299" s="341" t="n">
        <v>1107.1</v>
      </c>
      <c r="BY299" s="340"/>
      <c r="BZ299" s="342"/>
      <c r="CA299" s="340"/>
      <c r="CB299" s="333"/>
      <c r="CC299" s="333"/>
      <c r="CD299" s="333"/>
      <c r="CE299" s="333"/>
      <c r="CF299" s="333"/>
      <c r="CG299" s="333"/>
      <c r="CH299" s="333"/>
      <c r="CI299" s="333"/>
      <c r="CJ299" s="333"/>
      <c r="CK299" s="333"/>
      <c r="CL299" s="333"/>
      <c r="CM299" s="333"/>
      <c r="CN299" s="333"/>
      <c r="CO299" s="333"/>
      <c r="CP299" s="333"/>
      <c r="CQ299" s="333"/>
      <c r="CR299" s="333"/>
      <c r="CS299" s="333"/>
      <c r="CT299" s="343"/>
      <c r="CU299" s="333"/>
      <c r="CV299" s="333"/>
      <c r="CW299" s="333"/>
      <c r="CX299" s="333"/>
      <c r="CY299" s="333"/>
      <c r="CZ299" s="333"/>
      <c r="DA299" s="333"/>
      <c r="DB299" s="333"/>
      <c r="DC299" s="333"/>
      <c r="DD299" s="333"/>
      <c r="DE299" s="333"/>
      <c r="DF299" s="333"/>
      <c r="DG299" s="333"/>
      <c r="EN299" s="344"/>
    </row>
    <row r="300" customFormat="false" ht="15" hidden="false" customHeight="true" outlineLevel="0" collapsed="false">
      <c r="A300" s="180" t="n">
        <v>2026</v>
      </c>
      <c r="B300" s="2" t="s">
        <v>200</v>
      </c>
      <c r="C300" s="182"/>
      <c r="D300" s="288"/>
      <c r="E300" s="209"/>
      <c r="F300" s="209"/>
      <c r="G300" s="204"/>
      <c r="H300" s="209"/>
      <c r="I300" s="209"/>
      <c r="J300" s="209"/>
      <c r="K300" s="209"/>
      <c r="L300" s="209"/>
      <c r="M300" s="7"/>
      <c r="O300" s="11"/>
      <c r="P300" s="11"/>
      <c r="Q300" s="209"/>
      <c r="R300" s="7"/>
      <c r="S300" s="204"/>
      <c r="T300" s="209"/>
      <c r="U300" s="329"/>
      <c r="V300" s="329"/>
      <c r="W300" s="209"/>
      <c r="X300" s="209"/>
      <c r="Y300" s="209"/>
      <c r="Z300" s="329"/>
      <c r="AA300" s="209"/>
      <c r="AB300" s="209"/>
      <c r="AC300" s="209"/>
      <c r="AD300" s="209"/>
      <c r="AE300" s="209"/>
      <c r="AF300" s="209"/>
      <c r="AG300" s="204"/>
      <c r="AH300" s="194"/>
      <c r="AI300" s="209"/>
      <c r="AJ300" s="209"/>
      <c r="AK300" s="209"/>
      <c r="AL300" s="209"/>
      <c r="AM300" s="209"/>
      <c r="AN300" s="7"/>
      <c r="AO300" s="7"/>
      <c r="AP300" s="209"/>
      <c r="AQ300" s="209"/>
      <c r="AR300" s="209"/>
      <c r="AS300" s="209"/>
      <c r="AT300" s="209"/>
      <c r="AU300" s="209"/>
      <c r="AV300" s="209"/>
      <c r="AW300" s="7"/>
      <c r="AX300" s="11"/>
      <c r="AY300" s="11"/>
      <c r="AZ300" s="148"/>
      <c r="BA300" s="11"/>
      <c r="BC300" s="11"/>
      <c r="BD300" s="11"/>
      <c r="BE300" s="11"/>
      <c r="BF300" s="11"/>
      <c r="BG300" s="11"/>
      <c r="BH300" s="209"/>
      <c r="BI300" s="209"/>
      <c r="BJ300" s="7"/>
      <c r="BK300" s="11"/>
      <c r="BL300" s="11"/>
      <c r="BM300" s="7"/>
      <c r="BN300" s="7"/>
      <c r="BO300" s="11"/>
      <c r="BP300" s="11"/>
      <c r="BQ300" s="11"/>
      <c r="BR300" s="11"/>
      <c r="BS300" s="11"/>
      <c r="BT300" s="204"/>
      <c r="BU300" s="204"/>
      <c r="BV300" s="272"/>
      <c r="BW300" s="209"/>
      <c r="BX300" s="11" t="n">
        <v>80278</v>
      </c>
      <c r="BY300" s="272"/>
      <c r="BZ300" s="161"/>
      <c r="CA300" s="272"/>
      <c r="CB300" s="209"/>
      <c r="CC300" s="209"/>
      <c r="CD300" s="209"/>
      <c r="CE300" s="209"/>
      <c r="CF300" s="209"/>
      <c r="CG300" s="209"/>
      <c r="CH300" s="209"/>
      <c r="CI300" s="209"/>
      <c r="CJ300" s="209"/>
      <c r="CK300" s="209"/>
      <c r="CL300" s="209"/>
      <c r="CM300" s="209"/>
      <c r="CN300" s="209"/>
      <c r="CO300" s="209"/>
      <c r="CP300" s="209"/>
      <c r="CQ300" s="209"/>
      <c r="CR300" s="209"/>
      <c r="CS300" s="209"/>
      <c r="CT300" s="310"/>
      <c r="CU300" s="209"/>
      <c r="CV300" s="209"/>
      <c r="CW300" s="209"/>
      <c r="CX300" s="209"/>
      <c r="CY300" s="209"/>
      <c r="CZ300" s="209"/>
      <c r="DA300" s="209"/>
      <c r="DB300" s="209"/>
      <c r="DC300" s="209"/>
      <c r="DD300" s="209"/>
      <c r="DE300" s="209"/>
      <c r="DF300" s="209"/>
      <c r="DG300" s="209"/>
    </row>
    <row r="301" customFormat="false" ht="15" hidden="false" customHeight="true" outlineLevel="0" collapsed="false">
      <c r="A301" s="180" t="n">
        <v>2026</v>
      </c>
      <c r="B301" s="2" t="s">
        <v>201</v>
      </c>
      <c r="C301" s="182"/>
      <c r="D301" s="288"/>
      <c r="E301" s="209"/>
      <c r="F301" s="209"/>
      <c r="G301" s="204"/>
      <c r="H301" s="209"/>
      <c r="I301" s="209"/>
      <c r="J301" s="209"/>
      <c r="K301" s="209"/>
      <c r="L301" s="209"/>
      <c r="M301" s="7"/>
      <c r="O301" s="11"/>
      <c r="P301" s="11"/>
      <c r="Q301" s="209"/>
      <c r="R301" s="7"/>
      <c r="S301" s="204"/>
      <c r="T301" s="209"/>
      <c r="U301" s="329"/>
      <c r="V301" s="329"/>
      <c r="W301" s="209"/>
      <c r="X301" s="209"/>
      <c r="Y301" s="209"/>
      <c r="Z301" s="329"/>
      <c r="AA301" s="209"/>
      <c r="AB301" s="209"/>
      <c r="AC301" s="209"/>
      <c r="AD301" s="209"/>
      <c r="AE301" s="209"/>
      <c r="AF301" s="209"/>
      <c r="AG301" s="204"/>
      <c r="AH301" s="194"/>
      <c r="AI301" s="209"/>
      <c r="AJ301" s="209"/>
      <c r="AK301" s="209"/>
      <c r="AL301" s="209"/>
      <c r="AM301" s="209"/>
      <c r="AN301" s="7"/>
      <c r="AO301" s="7"/>
      <c r="AP301" s="209"/>
      <c r="AQ301" s="209"/>
      <c r="AR301" s="209"/>
      <c r="AS301" s="209"/>
      <c r="AT301" s="209"/>
      <c r="AU301" s="209"/>
      <c r="AV301" s="209"/>
      <c r="AW301" s="7"/>
      <c r="AX301" s="11"/>
      <c r="AY301" s="11"/>
      <c r="AZ301" s="148"/>
      <c r="BA301" s="11"/>
      <c r="BC301" s="11"/>
      <c r="BD301" s="11"/>
      <c r="BE301" s="11"/>
      <c r="BF301" s="11"/>
      <c r="BG301" s="11"/>
      <c r="BH301" s="209"/>
      <c r="BI301" s="209"/>
      <c r="BJ301" s="7"/>
      <c r="BK301" s="11"/>
      <c r="BL301" s="11"/>
      <c r="BM301" s="7"/>
      <c r="BN301" s="7"/>
      <c r="BO301" s="11"/>
      <c r="BP301" s="11"/>
      <c r="BQ301" s="11"/>
      <c r="BR301" s="11"/>
      <c r="BS301" s="11"/>
      <c r="BT301" s="204"/>
      <c r="BU301" s="204"/>
      <c r="BV301" s="272"/>
      <c r="BW301" s="209"/>
      <c r="BX301" s="11" t="n">
        <v>2374.4</v>
      </c>
      <c r="BY301" s="272"/>
      <c r="BZ301" s="161"/>
      <c r="CA301" s="272"/>
      <c r="CB301" s="209"/>
      <c r="CC301" s="209"/>
      <c r="CD301" s="209"/>
      <c r="CE301" s="209"/>
      <c r="CF301" s="209"/>
      <c r="CG301" s="209"/>
      <c r="CH301" s="209"/>
      <c r="CI301" s="209"/>
      <c r="CJ301" s="209"/>
      <c r="CK301" s="209"/>
      <c r="CL301" s="209"/>
      <c r="CM301" s="209"/>
      <c r="CN301" s="209"/>
      <c r="CO301" s="209"/>
      <c r="CP301" s="209"/>
      <c r="CQ301" s="209"/>
      <c r="CR301" s="209"/>
      <c r="CS301" s="209"/>
      <c r="CT301" s="310"/>
      <c r="CU301" s="209"/>
      <c r="CV301" s="209"/>
      <c r="CW301" s="209"/>
      <c r="CX301" s="209"/>
      <c r="CY301" s="209"/>
      <c r="CZ301" s="209"/>
      <c r="DA301" s="209"/>
      <c r="DB301" s="209"/>
      <c r="DC301" s="209"/>
      <c r="DD301" s="209"/>
      <c r="DE301" s="209"/>
      <c r="DF301" s="209"/>
      <c r="DG301" s="209"/>
    </row>
    <row r="302" customFormat="false" ht="15" hidden="false" customHeight="true" outlineLevel="0" collapsed="false">
      <c r="A302" s="180" t="n">
        <v>2026</v>
      </c>
      <c r="B302" s="2" t="s">
        <v>202</v>
      </c>
      <c r="C302" s="182"/>
      <c r="D302" s="288"/>
      <c r="E302" s="209"/>
      <c r="F302" s="209"/>
      <c r="G302" s="204"/>
      <c r="H302" s="209"/>
      <c r="I302" s="209"/>
      <c r="J302" s="209"/>
      <c r="K302" s="209"/>
      <c r="L302" s="209"/>
      <c r="M302" s="7"/>
      <c r="O302" s="11"/>
      <c r="P302" s="11"/>
      <c r="Q302" s="209"/>
      <c r="R302" s="7"/>
      <c r="S302" s="204"/>
      <c r="T302" s="209"/>
      <c r="U302" s="329"/>
      <c r="V302" s="329"/>
      <c r="W302" s="209"/>
      <c r="X302" s="209"/>
      <c r="Y302" s="209"/>
      <c r="Z302" s="329"/>
      <c r="AA302" s="209"/>
      <c r="AB302" s="209"/>
      <c r="AC302" s="209"/>
      <c r="AD302" s="209"/>
      <c r="AE302" s="209"/>
      <c r="AF302" s="209"/>
      <c r="AG302" s="204"/>
      <c r="AH302" s="194"/>
      <c r="AI302" s="209"/>
      <c r="AJ302" s="209"/>
      <c r="AK302" s="209"/>
      <c r="AL302" s="209"/>
      <c r="AM302" s="209"/>
      <c r="AN302" s="7"/>
      <c r="AO302" s="7"/>
      <c r="AP302" s="209"/>
      <c r="AQ302" s="209"/>
      <c r="AR302" s="209"/>
      <c r="AS302" s="209"/>
      <c r="AT302" s="209"/>
      <c r="AU302" s="209"/>
      <c r="AV302" s="209"/>
      <c r="AW302" s="7"/>
      <c r="AX302" s="11"/>
      <c r="AY302" s="11"/>
      <c r="AZ302" s="148"/>
      <c r="BA302" s="11"/>
      <c r="BC302" s="11"/>
      <c r="BD302" s="11"/>
      <c r="BE302" s="11"/>
      <c r="BF302" s="11"/>
      <c r="BG302" s="11"/>
      <c r="BH302" s="209"/>
      <c r="BI302" s="209"/>
      <c r="BJ302" s="7"/>
      <c r="BK302" s="11"/>
      <c r="BL302" s="11"/>
      <c r="BM302" s="7"/>
      <c r="BN302" s="7"/>
      <c r="BO302" s="11"/>
      <c r="BP302" s="11"/>
      <c r="BQ302" s="11"/>
      <c r="BR302" s="11"/>
      <c r="BS302" s="11"/>
      <c r="BT302" s="204"/>
      <c r="BU302" s="204"/>
      <c r="BV302" s="272"/>
      <c r="BW302" s="209"/>
      <c r="BX302" s="11" t="n">
        <v>95.2</v>
      </c>
      <c r="BY302" s="272"/>
      <c r="BZ302" s="161"/>
      <c r="CA302" s="272"/>
      <c r="CB302" s="209"/>
      <c r="CC302" s="209"/>
      <c r="CD302" s="209"/>
      <c r="CE302" s="209"/>
      <c r="CF302" s="209"/>
      <c r="CG302" s="209"/>
      <c r="CH302" s="209"/>
      <c r="CI302" s="209"/>
      <c r="CJ302" s="209"/>
      <c r="CK302" s="209"/>
      <c r="CL302" s="209"/>
      <c r="CM302" s="209"/>
      <c r="CN302" s="209"/>
      <c r="CO302" s="209"/>
      <c r="CP302" s="209"/>
      <c r="CQ302" s="209"/>
      <c r="CR302" s="209"/>
      <c r="CS302" s="209"/>
      <c r="CT302" s="310"/>
      <c r="CU302" s="209"/>
      <c r="CV302" s="209"/>
      <c r="CW302" s="209"/>
      <c r="CX302" s="209"/>
      <c r="CY302" s="209"/>
      <c r="CZ302" s="209"/>
      <c r="DA302" s="209"/>
      <c r="DB302" s="209"/>
      <c r="DC302" s="209"/>
      <c r="DD302" s="209"/>
      <c r="DE302" s="209"/>
      <c r="DF302" s="209"/>
      <c r="DG302" s="209"/>
    </row>
    <row r="303" customFormat="false" ht="15" hidden="false" customHeight="true" outlineLevel="0" collapsed="false">
      <c r="A303" s="180" t="n">
        <v>2026</v>
      </c>
      <c r="B303" s="2" t="s">
        <v>203</v>
      </c>
      <c r="C303" s="182"/>
      <c r="D303" s="288"/>
      <c r="E303" s="209"/>
      <c r="F303" s="209"/>
      <c r="G303" s="204"/>
      <c r="H303" s="209"/>
      <c r="I303" s="209"/>
      <c r="J303" s="209"/>
      <c r="K303" s="209"/>
      <c r="L303" s="209"/>
      <c r="M303" s="7"/>
      <c r="O303" s="11"/>
      <c r="P303" s="11"/>
      <c r="Q303" s="209"/>
      <c r="R303" s="7"/>
      <c r="S303" s="204"/>
      <c r="T303" s="209"/>
      <c r="U303" s="329"/>
      <c r="V303" s="329"/>
      <c r="W303" s="209"/>
      <c r="X303" s="209"/>
      <c r="Y303" s="209"/>
      <c r="Z303" s="329"/>
      <c r="AA303" s="209"/>
      <c r="AB303" s="209"/>
      <c r="AC303" s="209"/>
      <c r="AD303" s="209"/>
      <c r="AE303" s="209"/>
      <c r="AF303" s="209"/>
      <c r="AG303" s="204"/>
      <c r="AH303" s="194"/>
      <c r="AI303" s="209"/>
      <c r="AJ303" s="209"/>
      <c r="AK303" s="209"/>
      <c r="AL303" s="209"/>
      <c r="AM303" s="209"/>
      <c r="AN303" s="7"/>
      <c r="AO303" s="7"/>
      <c r="AP303" s="209"/>
      <c r="AQ303" s="209"/>
      <c r="AR303" s="209"/>
      <c r="AS303" s="209"/>
      <c r="AT303" s="209"/>
      <c r="AU303" s="209"/>
      <c r="AV303" s="209"/>
      <c r="AW303" s="7"/>
      <c r="AX303" s="11"/>
      <c r="AY303" s="11"/>
      <c r="AZ303" s="148"/>
      <c r="BA303" s="11"/>
      <c r="BC303" s="11"/>
      <c r="BD303" s="11"/>
      <c r="BE303" s="11"/>
      <c r="BF303" s="11"/>
      <c r="BG303" s="11"/>
      <c r="BH303" s="209"/>
      <c r="BI303" s="209"/>
      <c r="BJ303" s="7"/>
      <c r="BK303" s="11"/>
      <c r="BL303" s="11"/>
      <c r="BM303" s="7"/>
      <c r="BN303" s="7"/>
      <c r="BO303" s="11"/>
      <c r="BP303" s="11"/>
      <c r="BQ303" s="11"/>
      <c r="BR303" s="11"/>
      <c r="BS303" s="11"/>
      <c r="BT303" s="204"/>
      <c r="BU303" s="204"/>
      <c r="BV303" s="272"/>
      <c r="BW303" s="209"/>
      <c r="BX303" s="11" t="n">
        <v>53.6</v>
      </c>
      <c r="BY303" s="272"/>
      <c r="BZ303" s="161"/>
      <c r="CA303" s="272"/>
      <c r="CB303" s="209"/>
      <c r="CC303" s="209"/>
      <c r="CD303" s="209"/>
      <c r="CE303" s="209"/>
      <c r="CF303" s="209"/>
      <c r="CG303" s="209"/>
      <c r="CH303" s="209"/>
      <c r="CI303" s="209"/>
      <c r="CJ303" s="209"/>
      <c r="CK303" s="209"/>
      <c r="CL303" s="209"/>
      <c r="CM303" s="209"/>
      <c r="CN303" s="209"/>
      <c r="CO303" s="209"/>
      <c r="CP303" s="209"/>
      <c r="CQ303" s="209"/>
      <c r="CR303" s="209"/>
      <c r="CS303" s="209"/>
      <c r="CT303" s="310"/>
      <c r="CU303" s="209"/>
      <c r="CV303" s="209"/>
      <c r="CW303" s="209"/>
      <c r="CX303" s="209"/>
      <c r="CY303" s="209"/>
      <c r="CZ303" s="209"/>
      <c r="DA303" s="209"/>
      <c r="DB303" s="209"/>
      <c r="DC303" s="209"/>
      <c r="DD303" s="209"/>
      <c r="DE303" s="209"/>
      <c r="DF303" s="209"/>
      <c r="DG303" s="209"/>
    </row>
    <row r="304" customFormat="false" ht="15" hidden="false" customHeight="true" outlineLevel="0" collapsed="false">
      <c r="A304" s="180" t="n">
        <v>2026</v>
      </c>
      <c r="B304" s="2" t="s">
        <v>204</v>
      </c>
      <c r="C304" s="182"/>
      <c r="D304" s="288"/>
      <c r="E304" s="209"/>
      <c r="F304" s="209"/>
      <c r="G304" s="204"/>
      <c r="H304" s="209"/>
      <c r="I304" s="209"/>
      <c r="J304" s="209"/>
      <c r="K304" s="209"/>
      <c r="L304" s="209"/>
      <c r="M304" s="7"/>
      <c r="O304" s="11"/>
      <c r="P304" s="11"/>
      <c r="Q304" s="209"/>
      <c r="R304" s="7"/>
      <c r="S304" s="204"/>
      <c r="T304" s="209"/>
      <c r="U304" s="329"/>
      <c r="V304" s="329"/>
      <c r="W304" s="209"/>
      <c r="X304" s="209"/>
      <c r="Y304" s="209"/>
      <c r="Z304" s="329"/>
      <c r="AA304" s="209"/>
      <c r="AB304" s="209"/>
      <c r="AC304" s="209"/>
      <c r="AD304" s="209"/>
      <c r="AE304" s="209"/>
      <c r="AF304" s="209"/>
      <c r="AG304" s="204"/>
      <c r="AH304" s="194"/>
      <c r="AI304" s="209"/>
      <c r="AJ304" s="209"/>
      <c r="AK304" s="209"/>
      <c r="AL304" s="209"/>
      <c r="AM304" s="209"/>
      <c r="AN304" s="7"/>
      <c r="AO304" s="7"/>
      <c r="AP304" s="209"/>
      <c r="AQ304" s="209"/>
      <c r="AR304" s="209"/>
      <c r="AS304" s="209"/>
      <c r="AT304" s="209"/>
      <c r="AU304" s="209"/>
      <c r="AV304" s="209"/>
      <c r="AW304" s="7"/>
      <c r="AX304" s="11"/>
      <c r="AY304" s="11"/>
      <c r="AZ304" s="148"/>
      <c r="BA304" s="11"/>
      <c r="BC304" s="11"/>
      <c r="BD304" s="11"/>
      <c r="BE304" s="11"/>
      <c r="BF304" s="11"/>
      <c r="BG304" s="11"/>
      <c r="BH304" s="209"/>
      <c r="BI304" s="209"/>
      <c r="BJ304" s="7"/>
      <c r="BK304" s="11"/>
      <c r="BL304" s="11"/>
      <c r="BM304" s="7"/>
      <c r="BN304" s="7"/>
      <c r="BO304" s="11"/>
      <c r="BP304" s="11"/>
      <c r="BQ304" s="11"/>
      <c r="BR304" s="11"/>
      <c r="BS304" s="11"/>
      <c r="BT304" s="204"/>
      <c r="BU304" s="204"/>
      <c r="BV304" s="272"/>
      <c r="BW304" s="209"/>
      <c r="BX304" s="11" t="n">
        <v>163.6</v>
      </c>
      <c r="BY304" s="272"/>
      <c r="BZ304" s="161"/>
      <c r="CA304" s="272"/>
      <c r="CB304" s="209"/>
      <c r="CC304" s="209"/>
      <c r="CD304" s="209"/>
      <c r="CE304" s="209"/>
      <c r="CF304" s="209"/>
      <c r="CG304" s="209"/>
      <c r="CH304" s="209"/>
      <c r="CI304" s="209"/>
      <c r="CJ304" s="209"/>
      <c r="CK304" s="209"/>
      <c r="CL304" s="209"/>
      <c r="CM304" s="209"/>
      <c r="CN304" s="209"/>
      <c r="CO304" s="209"/>
      <c r="CP304" s="209"/>
      <c r="CQ304" s="209"/>
      <c r="CR304" s="209"/>
      <c r="CS304" s="209"/>
      <c r="CT304" s="310"/>
      <c r="CU304" s="209"/>
      <c r="CV304" s="209"/>
      <c r="CW304" s="209"/>
      <c r="CX304" s="209"/>
      <c r="CY304" s="209"/>
      <c r="CZ304" s="209"/>
      <c r="DA304" s="209"/>
      <c r="DB304" s="209"/>
      <c r="DC304" s="209"/>
      <c r="DD304" s="209"/>
      <c r="DE304" s="209"/>
      <c r="DF304" s="209"/>
      <c r="DG304" s="209"/>
    </row>
    <row r="305" customFormat="false" ht="15" hidden="false" customHeight="true" outlineLevel="0" collapsed="false">
      <c r="A305" s="180" t="n">
        <v>2026</v>
      </c>
      <c r="B305" s="2" t="s">
        <v>205</v>
      </c>
      <c r="C305" s="182"/>
      <c r="D305" s="288"/>
      <c r="E305" s="209"/>
      <c r="F305" s="209"/>
      <c r="G305" s="204"/>
      <c r="H305" s="209"/>
      <c r="I305" s="209"/>
      <c r="J305" s="209"/>
      <c r="K305" s="209"/>
      <c r="L305" s="209"/>
      <c r="M305" s="7"/>
      <c r="O305" s="11"/>
      <c r="P305" s="11"/>
      <c r="Q305" s="209"/>
      <c r="R305" s="7"/>
      <c r="S305" s="204"/>
      <c r="T305" s="209"/>
      <c r="U305" s="329"/>
      <c r="V305" s="329"/>
      <c r="W305" s="209"/>
      <c r="X305" s="209"/>
      <c r="Y305" s="209"/>
      <c r="Z305" s="329"/>
      <c r="AA305" s="209"/>
      <c r="AB305" s="209"/>
      <c r="AC305" s="209"/>
      <c r="AD305" s="209"/>
      <c r="AE305" s="209"/>
      <c r="AF305" s="209"/>
      <c r="AG305" s="204"/>
      <c r="AH305" s="194"/>
      <c r="AI305" s="209"/>
      <c r="AJ305" s="209"/>
      <c r="AK305" s="209"/>
      <c r="AL305" s="209"/>
      <c r="AM305" s="209"/>
      <c r="AN305" s="7"/>
      <c r="AO305" s="7"/>
      <c r="AP305" s="209"/>
      <c r="AQ305" s="209"/>
      <c r="AR305" s="209"/>
      <c r="AS305" s="209"/>
      <c r="AT305" s="209"/>
      <c r="AU305" s="209"/>
      <c r="AV305" s="209"/>
      <c r="AW305" s="7"/>
      <c r="AX305" s="11"/>
      <c r="AY305" s="11"/>
      <c r="AZ305" s="148"/>
      <c r="BA305" s="11"/>
      <c r="BC305" s="11"/>
      <c r="BD305" s="11"/>
      <c r="BE305" s="11"/>
      <c r="BF305" s="11"/>
      <c r="BG305" s="11"/>
      <c r="BH305" s="209"/>
      <c r="BI305" s="209"/>
      <c r="BJ305" s="7"/>
      <c r="BK305" s="11"/>
      <c r="BL305" s="11"/>
      <c r="BM305" s="7"/>
      <c r="BN305" s="7"/>
      <c r="BO305" s="11"/>
      <c r="BP305" s="11"/>
      <c r="BQ305" s="11"/>
      <c r="BR305" s="11"/>
      <c r="BS305" s="11"/>
      <c r="BT305" s="204"/>
      <c r="BU305" s="204"/>
      <c r="BV305" s="272"/>
      <c r="BW305" s="209"/>
      <c r="BX305" s="11" t="n">
        <v>94.5</v>
      </c>
      <c r="BY305" s="272"/>
      <c r="BZ305" s="161"/>
      <c r="CA305" s="272"/>
      <c r="CB305" s="209"/>
      <c r="CC305" s="209"/>
      <c r="CD305" s="209"/>
      <c r="CE305" s="209"/>
      <c r="CF305" s="209"/>
      <c r="CG305" s="209"/>
      <c r="CH305" s="209"/>
      <c r="CI305" s="209"/>
      <c r="CJ305" s="209"/>
      <c r="CK305" s="209"/>
      <c r="CL305" s="209"/>
      <c r="CM305" s="209"/>
      <c r="CN305" s="209"/>
      <c r="CO305" s="209"/>
      <c r="CP305" s="209"/>
      <c r="CQ305" s="209"/>
      <c r="CR305" s="209"/>
      <c r="CS305" s="209"/>
      <c r="CT305" s="310"/>
      <c r="CU305" s="209"/>
      <c r="CV305" s="209"/>
      <c r="CW305" s="209"/>
      <c r="CX305" s="209"/>
      <c r="CY305" s="209"/>
      <c r="CZ305" s="209"/>
      <c r="DA305" s="209"/>
      <c r="DB305" s="209"/>
      <c r="DC305" s="209"/>
      <c r="DD305" s="209"/>
      <c r="DE305" s="209"/>
      <c r="DF305" s="209"/>
      <c r="DG305" s="209"/>
    </row>
    <row r="306" customFormat="false" ht="15" hidden="false" customHeight="true" outlineLevel="0" collapsed="false">
      <c r="A306" s="180" t="n">
        <v>2026</v>
      </c>
      <c r="B306" s="2" t="s">
        <v>206</v>
      </c>
      <c r="C306" s="182"/>
      <c r="D306" s="288"/>
      <c r="E306" s="209"/>
      <c r="F306" s="209"/>
      <c r="G306" s="204"/>
      <c r="H306" s="209"/>
      <c r="I306" s="209"/>
      <c r="J306" s="209"/>
      <c r="K306" s="209"/>
      <c r="L306" s="209"/>
      <c r="M306" s="7"/>
      <c r="O306" s="11"/>
      <c r="P306" s="11"/>
      <c r="Q306" s="209"/>
      <c r="R306" s="7"/>
      <c r="S306" s="204"/>
      <c r="T306" s="209"/>
      <c r="U306" s="329"/>
      <c r="V306" s="329"/>
      <c r="W306" s="209"/>
      <c r="X306" s="209"/>
      <c r="Y306" s="209"/>
      <c r="Z306" s="329"/>
      <c r="AA306" s="209"/>
      <c r="AB306" s="209"/>
      <c r="AC306" s="209"/>
      <c r="AD306" s="209"/>
      <c r="AE306" s="209"/>
      <c r="AF306" s="209"/>
      <c r="AG306" s="204"/>
      <c r="AH306" s="194"/>
      <c r="AI306" s="209"/>
      <c r="AJ306" s="209"/>
      <c r="AK306" s="209"/>
      <c r="AL306" s="209"/>
      <c r="AM306" s="209"/>
      <c r="AN306" s="7"/>
      <c r="AO306" s="7"/>
      <c r="AP306" s="209"/>
      <c r="AQ306" s="209"/>
      <c r="AR306" s="209"/>
      <c r="AS306" s="209"/>
      <c r="AT306" s="209"/>
      <c r="AU306" s="209"/>
      <c r="AV306" s="209"/>
      <c r="AW306" s="7"/>
      <c r="AX306" s="11"/>
      <c r="AY306" s="11"/>
      <c r="AZ306" s="148"/>
      <c r="BA306" s="11"/>
      <c r="BC306" s="11"/>
      <c r="BD306" s="11"/>
      <c r="BE306" s="11"/>
      <c r="BF306" s="11"/>
      <c r="BG306" s="11"/>
      <c r="BH306" s="209"/>
      <c r="BI306" s="209"/>
      <c r="BJ306" s="7"/>
      <c r="BK306" s="11"/>
      <c r="BL306" s="11"/>
      <c r="BM306" s="7"/>
      <c r="BN306" s="7"/>
      <c r="BO306" s="11"/>
      <c r="BP306" s="11"/>
      <c r="BQ306" s="11"/>
      <c r="BR306" s="11"/>
      <c r="BS306" s="11"/>
      <c r="BT306" s="204"/>
      <c r="BU306" s="204"/>
      <c r="BV306" s="272"/>
      <c r="BW306" s="209"/>
      <c r="BX306" s="304" t="n">
        <v>101.8</v>
      </c>
      <c r="BY306" s="272"/>
      <c r="BZ306" s="161"/>
      <c r="CA306" s="272"/>
      <c r="CB306" s="209"/>
      <c r="CC306" s="209"/>
      <c r="CD306" s="209"/>
      <c r="CE306" s="209"/>
      <c r="CF306" s="209"/>
      <c r="CG306" s="209"/>
      <c r="CH306" s="209"/>
      <c r="CI306" s="209"/>
      <c r="CJ306" s="209"/>
      <c r="CK306" s="209"/>
      <c r="CL306" s="209"/>
      <c r="CM306" s="209"/>
      <c r="CN306" s="209"/>
      <c r="CO306" s="209"/>
      <c r="CP306" s="209"/>
      <c r="CQ306" s="209"/>
      <c r="CR306" s="209"/>
      <c r="CS306" s="209"/>
      <c r="CT306" s="310"/>
      <c r="CU306" s="209"/>
      <c r="CV306" s="209"/>
      <c r="CW306" s="209"/>
      <c r="CX306" s="209"/>
      <c r="CY306" s="209"/>
      <c r="CZ306" s="209"/>
      <c r="DA306" s="209"/>
      <c r="DB306" s="209"/>
      <c r="DC306" s="209"/>
      <c r="DD306" s="209"/>
      <c r="DE306" s="209"/>
      <c r="DF306" s="209"/>
      <c r="DG306" s="209"/>
    </row>
    <row r="307" customFormat="false" ht="15" hidden="false" customHeight="true" outlineLevel="0" collapsed="false">
      <c r="A307" s="180" t="n">
        <v>2026</v>
      </c>
      <c r="B307" s="2" t="s">
        <v>207</v>
      </c>
      <c r="C307" s="182"/>
      <c r="D307" s="288"/>
      <c r="E307" s="209"/>
      <c r="F307" s="209"/>
      <c r="G307" s="204"/>
      <c r="H307" s="209"/>
      <c r="I307" s="209"/>
      <c r="J307" s="209"/>
      <c r="K307" s="209"/>
      <c r="L307" s="209"/>
      <c r="M307" s="7"/>
      <c r="O307" s="11"/>
      <c r="P307" s="11"/>
      <c r="Q307" s="209"/>
      <c r="R307" s="7"/>
      <c r="S307" s="204"/>
      <c r="T307" s="209"/>
      <c r="U307" s="329"/>
      <c r="V307" s="329"/>
      <c r="W307" s="209"/>
      <c r="X307" s="209"/>
      <c r="Y307" s="209"/>
      <c r="Z307" s="329"/>
      <c r="AA307" s="209"/>
      <c r="AB307" s="209"/>
      <c r="AC307" s="209"/>
      <c r="AD307" s="209"/>
      <c r="AE307" s="209"/>
      <c r="AF307" s="209"/>
      <c r="AG307" s="204"/>
      <c r="AH307" s="194"/>
      <c r="AI307" s="209"/>
      <c r="AJ307" s="209"/>
      <c r="AK307" s="209"/>
      <c r="AL307" s="209"/>
      <c r="AM307" s="209"/>
      <c r="AN307" s="7"/>
      <c r="AO307" s="7"/>
      <c r="AP307" s="209"/>
      <c r="AQ307" s="209"/>
      <c r="AR307" s="209"/>
      <c r="AS307" s="209"/>
      <c r="AT307" s="209"/>
      <c r="AU307" s="209"/>
      <c r="AV307" s="209"/>
      <c r="AW307" s="7"/>
      <c r="AX307" s="11"/>
      <c r="AY307" s="11"/>
      <c r="AZ307" s="148"/>
      <c r="BA307" s="11"/>
      <c r="BC307" s="11"/>
      <c r="BD307" s="11"/>
      <c r="BE307" s="11"/>
      <c r="BF307" s="11"/>
      <c r="BG307" s="11"/>
      <c r="BH307" s="209"/>
      <c r="BI307" s="209"/>
      <c r="BJ307" s="7"/>
      <c r="BK307" s="11"/>
      <c r="BL307" s="11"/>
      <c r="BM307" s="7"/>
      <c r="BN307" s="7"/>
      <c r="BO307" s="11"/>
      <c r="BP307" s="11"/>
      <c r="BQ307" s="11"/>
      <c r="BR307" s="11"/>
      <c r="BS307" s="11"/>
      <c r="BT307" s="204"/>
      <c r="BU307" s="204"/>
      <c r="BV307" s="272"/>
      <c r="BW307" s="209"/>
      <c r="BX307" s="11" t="n">
        <v>166.8</v>
      </c>
      <c r="BY307" s="272"/>
      <c r="BZ307" s="161"/>
      <c r="CA307" s="272"/>
      <c r="CB307" s="209"/>
      <c r="CC307" s="209"/>
      <c r="CD307" s="209"/>
      <c r="CE307" s="209"/>
      <c r="CF307" s="209"/>
      <c r="CG307" s="209"/>
      <c r="CH307" s="209"/>
      <c r="CI307" s="209"/>
      <c r="CJ307" s="209"/>
      <c r="CK307" s="209"/>
      <c r="CL307" s="209"/>
      <c r="CM307" s="209"/>
      <c r="CN307" s="209"/>
      <c r="CO307" s="209"/>
      <c r="CP307" s="209"/>
      <c r="CQ307" s="209"/>
      <c r="CR307" s="209"/>
      <c r="CS307" s="209"/>
      <c r="CT307" s="310"/>
      <c r="CU307" s="209"/>
      <c r="CV307" s="209"/>
      <c r="CW307" s="209"/>
      <c r="CX307" s="209"/>
      <c r="CY307" s="209"/>
      <c r="CZ307" s="209"/>
      <c r="DA307" s="209"/>
      <c r="DB307" s="209"/>
      <c r="DC307" s="209"/>
      <c r="DD307" s="209"/>
      <c r="DE307" s="209"/>
      <c r="DF307" s="209"/>
      <c r="DG307" s="209"/>
    </row>
    <row r="308" customFormat="false" ht="14.4" hidden="false" customHeight="false" outlineLevel="0" collapsed="false">
      <c r="A308" s="180" t="n">
        <v>2026</v>
      </c>
      <c r="B308" s="2" t="s">
        <v>208</v>
      </c>
      <c r="C308" s="182"/>
      <c r="D308" s="288"/>
      <c r="E308" s="209"/>
      <c r="F308" s="209"/>
      <c r="G308" s="204"/>
      <c r="H308" s="209"/>
      <c r="I308" s="209"/>
      <c r="J308" s="209"/>
      <c r="K308" s="209"/>
      <c r="L308" s="209"/>
      <c r="M308" s="7"/>
      <c r="O308" s="11"/>
      <c r="P308" s="11"/>
      <c r="Q308" s="209"/>
      <c r="R308" s="7"/>
      <c r="S308" s="204"/>
      <c r="T308" s="209"/>
      <c r="U308" s="329"/>
      <c r="V308" s="329"/>
      <c r="W308" s="209"/>
      <c r="X308" s="209"/>
      <c r="Y308" s="209"/>
      <c r="Z308" s="329"/>
      <c r="AA308" s="209"/>
      <c r="AB308" s="209"/>
      <c r="AC308" s="209"/>
      <c r="AD308" s="209"/>
      <c r="AE308" s="209"/>
      <c r="AF308" s="209"/>
      <c r="AG308" s="204"/>
      <c r="AH308" s="194"/>
      <c r="AI308" s="209"/>
      <c r="AJ308" s="209"/>
      <c r="AK308" s="209"/>
      <c r="AL308" s="209"/>
      <c r="AM308" s="209"/>
      <c r="AN308" s="7"/>
      <c r="AO308" s="7"/>
      <c r="AP308" s="209"/>
      <c r="AQ308" s="209"/>
      <c r="AR308" s="209"/>
      <c r="AS308" s="209"/>
      <c r="AT308" s="209"/>
      <c r="AU308" s="209"/>
      <c r="AV308" s="209"/>
      <c r="AW308" s="7"/>
      <c r="AX308" s="11"/>
      <c r="AY308" s="11"/>
      <c r="AZ308" s="148"/>
      <c r="BA308" s="11"/>
      <c r="BC308" s="11"/>
      <c r="BD308" s="11"/>
      <c r="BE308" s="11"/>
      <c r="BF308" s="11"/>
      <c r="BG308" s="11"/>
      <c r="BH308" s="209"/>
      <c r="BI308" s="209"/>
      <c r="BJ308" s="7"/>
      <c r="BK308" s="11"/>
      <c r="BL308" s="11"/>
      <c r="BM308" s="7"/>
      <c r="BN308" s="7"/>
      <c r="BO308" s="11"/>
      <c r="BP308" s="11"/>
      <c r="BQ308" s="11"/>
      <c r="BR308" s="11"/>
      <c r="BS308" s="11"/>
      <c r="BT308" s="204"/>
      <c r="BU308" s="204"/>
      <c r="BV308" s="272"/>
      <c r="BW308" s="209"/>
      <c r="BX308" s="11" t="n">
        <v>103.6</v>
      </c>
      <c r="BY308" s="272"/>
      <c r="BZ308" s="161"/>
      <c r="CA308" s="272"/>
      <c r="CB308" s="209"/>
      <c r="CC308" s="209"/>
      <c r="CD308" s="209"/>
      <c r="CE308" s="209"/>
      <c r="CF308" s="209"/>
      <c r="CG308" s="209"/>
      <c r="CH308" s="209"/>
      <c r="CI308" s="209"/>
      <c r="CJ308" s="209"/>
      <c r="CK308" s="209"/>
      <c r="CL308" s="209"/>
      <c r="CM308" s="209"/>
      <c r="CN308" s="209"/>
      <c r="CO308" s="209"/>
      <c r="CP308" s="209"/>
      <c r="CQ308" s="209"/>
      <c r="CR308" s="209"/>
      <c r="CS308" s="209"/>
      <c r="CT308" s="310"/>
      <c r="CU308" s="209"/>
      <c r="CV308" s="209"/>
      <c r="CW308" s="209"/>
      <c r="CX308" s="209"/>
      <c r="CY308" s="209"/>
      <c r="CZ308" s="209"/>
      <c r="DA308" s="209"/>
      <c r="DB308" s="209"/>
      <c r="DC308" s="209"/>
      <c r="DD308" s="209"/>
      <c r="DE308" s="209"/>
      <c r="DF308" s="209"/>
      <c r="DG308" s="209"/>
    </row>
    <row r="309" customFormat="false" ht="14.4" hidden="false" customHeight="false" outlineLevel="0" collapsed="false">
      <c r="A309" s="180" t="n">
        <v>2026</v>
      </c>
      <c r="B309" s="2" t="s">
        <v>209</v>
      </c>
      <c r="C309" s="182"/>
      <c r="D309" s="288"/>
      <c r="E309" s="209"/>
      <c r="F309" s="209"/>
      <c r="G309" s="204"/>
      <c r="H309" s="209"/>
      <c r="I309" s="209"/>
      <c r="J309" s="209"/>
      <c r="K309" s="209"/>
      <c r="L309" s="209"/>
      <c r="M309" s="7"/>
      <c r="O309" s="11"/>
      <c r="P309" s="11"/>
      <c r="Q309" s="209"/>
      <c r="R309" s="7"/>
      <c r="S309" s="204"/>
      <c r="T309" s="209"/>
      <c r="U309" s="329"/>
      <c r="V309" s="329"/>
      <c r="W309" s="209"/>
      <c r="X309" s="209"/>
      <c r="Y309" s="209"/>
      <c r="Z309" s="329"/>
      <c r="AA309" s="209"/>
      <c r="AB309" s="209"/>
      <c r="AC309" s="209"/>
      <c r="AD309" s="209"/>
      <c r="AE309" s="209"/>
      <c r="AF309" s="209"/>
      <c r="AG309" s="204"/>
      <c r="AH309" s="194"/>
      <c r="AI309" s="209"/>
      <c r="AJ309" s="209"/>
      <c r="AK309" s="209"/>
      <c r="AL309" s="209"/>
      <c r="AM309" s="209"/>
      <c r="AN309" s="7"/>
      <c r="AO309" s="7"/>
      <c r="AP309" s="209"/>
      <c r="AQ309" s="209"/>
      <c r="AR309" s="209"/>
      <c r="AS309" s="209"/>
      <c r="AT309" s="209"/>
      <c r="AU309" s="209"/>
      <c r="AV309" s="209"/>
      <c r="AW309" s="7"/>
      <c r="AX309" s="11"/>
      <c r="AY309" s="11"/>
      <c r="AZ309" s="148"/>
      <c r="BA309" s="11"/>
      <c r="BC309" s="11"/>
      <c r="BD309" s="11"/>
      <c r="BE309" s="11"/>
      <c r="BF309" s="11"/>
      <c r="BG309" s="11"/>
      <c r="BH309" s="209"/>
      <c r="BI309" s="209"/>
      <c r="BJ309" s="7"/>
      <c r="BK309" s="11"/>
      <c r="BL309" s="11"/>
      <c r="BM309" s="7"/>
      <c r="BN309" s="7"/>
      <c r="BO309" s="11"/>
      <c r="BP309" s="11"/>
      <c r="BQ309" s="11"/>
      <c r="BR309" s="11"/>
      <c r="BS309" s="11"/>
      <c r="BT309" s="204"/>
      <c r="BU309" s="204"/>
      <c r="BV309" s="272"/>
      <c r="BW309" s="209"/>
      <c r="BX309" s="11" t="n">
        <v>157.1</v>
      </c>
      <c r="BY309" s="272"/>
      <c r="BZ309" s="161"/>
      <c r="CA309" s="272"/>
      <c r="CB309" s="209"/>
      <c r="CC309" s="209"/>
      <c r="CD309" s="209"/>
      <c r="CE309" s="209"/>
      <c r="CF309" s="209"/>
      <c r="CG309" s="209"/>
      <c r="CH309" s="209"/>
      <c r="CI309" s="209"/>
      <c r="CJ309" s="209"/>
      <c r="CK309" s="209"/>
      <c r="CL309" s="209"/>
      <c r="CM309" s="209"/>
      <c r="CN309" s="209"/>
      <c r="CO309" s="209"/>
      <c r="CP309" s="209"/>
      <c r="CQ309" s="209"/>
      <c r="CR309" s="209"/>
      <c r="CS309" s="209"/>
      <c r="CT309" s="310"/>
      <c r="CU309" s="209"/>
      <c r="CV309" s="209"/>
      <c r="CW309" s="209"/>
      <c r="CX309" s="209"/>
      <c r="CY309" s="209"/>
      <c r="CZ309" s="209"/>
      <c r="DA309" s="209"/>
      <c r="DB309" s="209"/>
      <c r="DC309" s="209"/>
      <c r="DD309" s="209"/>
      <c r="DE309" s="209"/>
      <c r="DF309" s="209"/>
      <c r="DG309" s="209"/>
    </row>
    <row r="310" customFormat="false" ht="14.4" hidden="false" customHeight="false" outlineLevel="0" collapsed="false">
      <c r="A310" s="180" t="n">
        <v>2026</v>
      </c>
      <c r="B310" s="2" t="s">
        <v>210</v>
      </c>
      <c r="C310" s="182"/>
      <c r="D310" s="288"/>
      <c r="E310" s="209"/>
      <c r="F310" s="209"/>
      <c r="G310" s="204"/>
      <c r="H310" s="209"/>
      <c r="I310" s="209"/>
      <c r="J310" s="209"/>
      <c r="K310" s="209"/>
      <c r="L310" s="209"/>
      <c r="M310" s="7"/>
      <c r="O310" s="11"/>
      <c r="P310" s="11"/>
      <c r="Q310" s="209"/>
      <c r="R310" s="7"/>
      <c r="S310" s="204"/>
      <c r="T310" s="209"/>
      <c r="U310" s="329"/>
      <c r="V310" s="329"/>
      <c r="W310" s="209"/>
      <c r="X310" s="209"/>
      <c r="Y310" s="209"/>
      <c r="Z310" s="329"/>
      <c r="AA310" s="209"/>
      <c r="AB310" s="209"/>
      <c r="AC310" s="209"/>
      <c r="AD310" s="209"/>
      <c r="AE310" s="209"/>
      <c r="AF310" s="209"/>
      <c r="AG310" s="204"/>
      <c r="AH310" s="194"/>
      <c r="AI310" s="209"/>
      <c r="AJ310" s="209"/>
      <c r="AK310" s="209"/>
      <c r="AL310" s="209"/>
      <c r="AM310" s="209"/>
      <c r="AN310" s="7"/>
      <c r="AO310" s="7"/>
      <c r="AP310" s="209"/>
      <c r="AQ310" s="209"/>
      <c r="AR310" s="209"/>
      <c r="AS310" s="209"/>
      <c r="AT310" s="209"/>
      <c r="AU310" s="209"/>
      <c r="AV310" s="209"/>
      <c r="AW310" s="7"/>
      <c r="AX310" s="11"/>
      <c r="AY310" s="11"/>
      <c r="AZ310" s="148"/>
      <c r="BA310" s="11"/>
      <c r="BC310" s="11"/>
      <c r="BD310" s="11"/>
      <c r="BE310" s="11"/>
      <c r="BF310" s="11"/>
      <c r="BG310" s="11"/>
      <c r="BH310" s="209"/>
      <c r="BI310" s="209"/>
      <c r="BJ310" s="7"/>
      <c r="BK310" s="11"/>
      <c r="BL310" s="11"/>
      <c r="BM310" s="7"/>
      <c r="BN310" s="7"/>
      <c r="BO310" s="11"/>
      <c r="BP310" s="11"/>
      <c r="BQ310" s="11"/>
      <c r="BR310" s="11"/>
      <c r="BS310" s="11"/>
      <c r="BT310" s="204"/>
      <c r="BU310" s="204"/>
      <c r="BV310" s="272"/>
      <c r="BW310" s="209"/>
      <c r="BX310" s="11" t="n">
        <v>4078</v>
      </c>
      <c r="BY310" s="272"/>
      <c r="BZ310" s="161"/>
      <c r="CA310" s="272"/>
      <c r="CB310" s="209"/>
      <c r="CC310" s="209"/>
      <c r="CD310" s="209"/>
      <c r="CE310" s="209"/>
      <c r="CF310" s="209"/>
      <c r="CG310" s="209"/>
      <c r="CH310" s="209"/>
      <c r="CI310" s="209"/>
      <c r="CJ310" s="209"/>
      <c r="CK310" s="209"/>
      <c r="CL310" s="209"/>
      <c r="CM310" s="209"/>
      <c r="CN310" s="209"/>
      <c r="CO310" s="209"/>
      <c r="CP310" s="209"/>
      <c r="CQ310" s="209"/>
      <c r="CR310" s="209"/>
      <c r="CS310" s="209"/>
      <c r="CT310" s="310"/>
      <c r="CU310" s="209"/>
      <c r="CV310" s="209"/>
      <c r="CW310" s="209"/>
      <c r="CX310" s="209"/>
      <c r="CY310" s="209"/>
      <c r="CZ310" s="209"/>
      <c r="DA310" s="209"/>
      <c r="DB310" s="209"/>
      <c r="DC310" s="209"/>
      <c r="DD310" s="209"/>
      <c r="DE310" s="209"/>
      <c r="DF310" s="209"/>
      <c r="DG310" s="209"/>
    </row>
    <row r="311" customFormat="false" ht="14.4" hidden="false" customHeight="false" outlineLevel="0" collapsed="false">
      <c r="A311" s="180" t="n">
        <v>2026</v>
      </c>
      <c r="B311" s="2" t="s">
        <v>211</v>
      </c>
      <c r="C311" s="182"/>
      <c r="D311" s="288"/>
      <c r="E311" s="209"/>
      <c r="F311" s="209"/>
      <c r="G311" s="204"/>
      <c r="H311" s="209"/>
      <c r="I311" s="209"/>
      <c r="J311" s="209"/>
      <c r="K311" s="209"/>
      <c r="L311" s="209"/>
      <c r="M311" s="7"/>
      <c r="O311" s="11"/>
      <c r="P311" s="11"/>
      <c r="Q311" s="209"/>
      <c r="R311" s="7"/>
      <c r="S311" s="204"/>
      <c r="T311" s="209"/>
      <c r="U311" s="329"/>
      <c r="V311" s="329"/>
      <c r="W311" s="209"/>
      <c r="X311" s="209"/>
      <c r="Y311" s="209"/>
      <c r="Z311" s="329"/>
      <c r="AA311" s="209"/>
      <c r="AB311" s="209"/>
      <c r="AC311" s="209"/>
      <c r="AD311" s="209"/>
      <c r="AE311" s="209"/>
      <c r="AF311" s="209"/>
      <c r="AG311" s="204"/>
      <c r="AH311" s="194"/>
      <c r="AI311" s="209"/>
      <c r="AJ311" s="209"/>
      <c r="AK311" s="209"/>
      <c r="AL311" s="209"/>
      <c r="AM311" s="209"/>
      <c r="AN311" s="7"/>
      <c r="AO311" s="7"/>
      <c r="AP311" s="209"/>
      <c r="AQ311" s="209"/>
      <c r="AR311" s="209"/>
      <c r="AS311" s="209"/>
      <c r="AT311" s="209"/>
      <c r="AU311" s="209"/>
      <c r="AV311" s="209"/>
      <c r="AW311" s="7"/>
      <c r="AX311" s="11"/>
      <c r="AY311" s="11"/>
      <c r="AZ311" s="148"/>
      <c r="BA311" s="11"/>
      <c r="BC311" s="11"/>
      <c r="BD311" s="11"/>
      <c r="BE311" s="11"/>
      <c r="BF311" s="11"/>
      <c r="BG311" s="11"/>
      <c r="BH311" s="209"/>
      <c r="BI311" s="209"/>
      <c r="BJ311" s="7"/>
      <c r="BK311" s="11"/>
      <c r="BL311" s="11"/>
      <c r="BM311" s="7"/>
      <c r="BN311" s="7"/>
      <c r="BO311" s="11"/>
      <c r="BP311" s="11"/>
      <c r="BQ311" s="11"/>
      <c r="BR311" s="11"/>
      <c r="BS311" s="11"/>
      <c r="BT311" s="204"/>
      <c r="BU311" s="204"/>
      <c r="BV311" s="272"/>
      <c r="BW311" s="209"/>
      <c r="BX311" s="11" t="n">
        <v>295.4</v>
      </c>
      <c r="BY311" s="272"/>
      <c r="BZ311" s="161"/>
      <c r="CA311" s="272"/>
      <c r="CB311" s="209"/>
      <c r="CC311" s="209"/>
      <c r="CD311" s="209"/>
      <c r="CE311" s="209"/>
      <c r="CF311" s="209"/>
      <c r="CG311" s="209"/>
      <c r="CH311" s="209"/>
      <c r="CI311" s="209"/>
      <c r="CJ311" s="209"/>
      <c r="CK311" s="209"/>
      <c r="CL311" s="209"/>
      <c r="CM311" s="209"/>
      <c r="CN311" s="209"/>
      <c r="CO311" s="209"/>
      <c r="CP311" s="209"/>
      <c r="CQ311" s="209"/>
      <c r="CR311" s="209"/>
      <c r="CS311" s="209"/>
      <c r="CT311" s="310"/>
      <c r="CU311" s="209"/>
      <c r="CV311" s="209"/>
      <c r="CW311" s="209"/>
      <c r="CX311" s="209"/>
      <c r="CY311" s="209"/>
      <c r="CZ311" s="209"/>
      <c r="DA311" s="209"/>
      <c r="DB311" s="209"/>
      <c r="DC311" s="209"/>
      <c r="DD311" s="209"/>
      <c r="DE311" s="209"/>
      <c r="DF311" s="209"/>
      <c r="DG311" s="209"/>
    </row>
    <row r="312" customFormat="false" ht="14.4" hidden="false" customHeight="false" outlineLevel="0" collapsed="false">
      <c r="A312" s="180" t="n">
        <v>2026</v>
      </c>
      <c r="B312" s="2" t="s">
        <v>212</v>
      </c>
      <c r="C312" s="182"/>
      <c r="D312" s="288"/>
      <c r="E312" s="209"/>
      <c r="F312" s="209"/>
      <c r="G312" s="204"/>
      <c r="H312" s="209"/>
      <c r="I312" s="209"/>
      <c r="J312" s="209"/>
      <c r="K312" s="209"/>
      <c r="L312" s="209"/>
      <c r="M312" s="7"/>
      <c r="O312" s="11"/>
      <c r="P312" s="11"/>
      <c r="Q312" s="209"/>
      <c r="R312" s="7"/>
      <c r="S312" s="204"/>
      <c r="T312" s="209"/>
      <c r="U312" s="329"/>
      <c r="V312" s="329"/>
      <c r="W312" s="209"/>
      <c r="X312" s="209"/>
      <c r="Y312" s="209"/>
      <c r="Z312" s="329"/>
      <c r="AA312" s="209"/>
      <c r="AB312" s="209"/>
      <c r="AC312" s="209"/>
      <c r="AD312" s="209"/>
      <c r="AE312" s="209"/>
      <c r="AF312" s="209"/>
      <c r="AG312" s="204"/>
      <c r="AH312" s="194"/>
      <c r="AI312" s="209"/>
      <c r="AJ312" s="209"/>
      <c r="AK312" s="209"/>
      <c r="AL312" s="209"/>
      <c r="AM312" s="209"/>
      <c r="AN312" s="7"/>
      <c r="AO312" s="7"/>
      <c r="AP312" s="209"/>
      <c r="AQ312" s="209"/>
      <c r="AR312" s="209"/>
      <c r="AS312" s="209"/>
      <c r="AT312" s="209"/>
      <c r="AU312" s="209"/>
      <c r="AV312" s="209"/>
      <c r="AW312" s="7"/>
      <c r="AX312" s="11"/>
      <c r="AY312" s="11"/>
      <c r="AZ312" s="148"/>
      <c r="BA312" s="11"/>
      <c r="BC312" s="11"/>
      <c r="BD312" s="11"/>
      <c r="BE312" s="11"/>
      <c r="BF312" s="11"/>
      <c r="BG312" s="11"/>
      <c r="BH312" s="209"/>
      <c r="BI312" s="209"/>
      <c r="BJ312" s="7"/>
      <c r="BK312" s="11"/>
      <c r="BL312" s="11"/>
      <c r="BM312" s="7"/>
      <c r="BN312" s="7"/>
      <c r="BO312" s="11"/>
      <c r="BP312" s="11"/>
      <c r="BQ312" s="11"/>
      <c r="BR312" s="11"/>
      <c r="BS312" s="11"/>
      <c r="BT312" s="204"/>
      <c r="BU312" s="204"/>
      <c r="BV312" s="272"/>
      <c r="BW312" s="209"/>
      <c r="BX312" s="11" t="n">
        <v>242.5</v>
      </c>
      <c r="BY312" s="272"/>
      <c r="BZ312" s="161"/>
      <c r="CA312" s="272"/>
      <c r="CB312" s="209"/>
      <c r="CC312" s="209"/>
      <c r="CD312" s="209"/>
      <c r="CE312" s="209"/>
      <c r="CF312" s="209"/>
      <c r="CG312" s="209"/>
      <c r="CH312" s="209"/>
      <c r="CI312" s="209"/>
      <c r="CJ312" s="209"/>
      <c r="CK312" s="209"/>
      <c r="CL312" s="209"/>
      <c r="CM312" s="209"/>
      <c r="CN312" s="209"/>
      <c r="CO312" s="209"/>
      <c r="CP312" s="209"/>
      <c r="CQ312" s="209"/>
      <c r="CR312" s="209"/>
      <c r="CS312" s="209"/>
      <c r="CT312" s="310"/>
      <c r="CU312" s="209"/>
      <c r="CV312" s="209"/>
      <c r="CW312" s="209"/>
      <c r="CX312" s="209"/>
      <c r="CY312" s="209"/>
      <c r="CZ312" s="209"/>
      <c r="DA312" s="209"/>
      <c r="DB312" s="209"/>
      <c r="DC312" s="209"/>
      <c r="DD312" s="209"/>
      <c r="DE312" s="209"/>
      <c r="DF312" s="209"/>
      <c r="DG312" s="209"/>
    </row>
    <row r="313" s="25" customFormat="true" ht="14.4" hidden="false" customHeight="false" outlineLevel="0" collapsed="false">
      <c r="A313" s="14" t="n">
        <v>2026</v>
      </c>
      <c r="B313" s="15" t="s">
        <v>213</v>
      </c>
      <c r="C313" s="331"/>
      <c r="D313" s="332"/>
      <c r="E313" s="333"/>
      <c r="F313" s="333"/>
      <c r="G313" s="204"/>
      <c r="H313" s="333"/>
      <c r="I313" s="333"/>
      <c r="J313" s="333"/>
      <c r="K313" s="333"/>
      <c r="L313" s="333"/>
      <c r="M313" s="334"/>
      <c r="N313" s="334"/>
      <c r="O313" s="335"/>
      <c r="P313" s="335"/>
      <c r="Q313" s="333"/>
      <c r="R313" s="334"/>
      <c r="S313" s="333"/>
      <c r="T313" s="333"/>
      <c r="U313" s="336"/>
      <c r="V313" s="336"/>
      <c r="W313" s="333"/>
      <c r="X313" s="333"/>
      <c r="Y313" s="333"/>
      <c r="Z313" s="336"/>
      <c r="AA313" s="333"/>
      <c r="AB313" s="333"/>
      <c r="AC313" s="333"/>
      <c r="AD313" s="333"/>
      <c r="AE313" s="333"/>
      <c r="AF313" s="333"/>
      <c r="AG313" s="333"/>
      <c r="AH313" s="337"/>
      <c r="AI313" s="333"/>
      <c r="AJ313" s="333"/>
      <c r="AK313" s="333"/>
      <c r="AL313" s="333"/>
      <c r="AM313" s="333"/>
      <c r="AN313" s="334"/>
      <c r="AO313" s="334"/>
      <c r="AP313" s="333"/>
      <c r="AQ313" s="333"/>
      <c r="AR313" s="333"/>
      <c r="AS313" s="333"/>
      <c r="AT313" s="333"/>
      <c r="AU313" s="333"/>
      <c r="AV313" s="333"/>
      <c r="AW313" s="334"/>
      <c r="AX313" s="335"/>
      <c r="AY313" s="335"/>
      <c r="AZ313" s="338"/>
      <c r="BA313" s="335"/>
      <c r="BB313" s="335"/>
      <c r="BC313" s="335"/>
      <c r="BD313" s="335"/>
      <c r="BE313" s="335"/>
      <c r="BF313" s="335"/>
      <c r="BG313" s="335"/>
      <c r="BH313" s="333"/>
      <c r="BI313" s="333"/>
      <c r="BJ313" s="334"/>
      <c r="BK313" s="335"/>
      <c r="BL313" s="335"/>
      <c r="BM313" s="334"/>
      <c r="BN313" s="334"/>
      <c r="BO313" s="335"/>
      <c r="BP313" s="335"/>
      <c r="BQ313" s="335"/>
      <c r="BR313" s="335"/>
      <c r="BS313" s="335"/>
      <c r="BT313" s="333"/>
      <c r="BU313" s="333"/>
      <c r="BV313" s="340"/>
      <c r="BW313" s="333"/>
      <c r="BX313" s="341" t="n">
        <v>1096.6</v>
      </c>
      <c r="BY313" s="340"/>
      <c r="BZ313" s="342"/>
      <c r="CA313" s="340"/>
      <c r="CB313" s="333"/>
      <c r="CC313" s="333"/>
      <c r="CD313" s="333"/>
      <c r="CE313" s="333"/>
      <c r="CF313" s="333"/>
      <c r="CG313" s="333"/>
      <c r="CH313" s="333"/>
      <c r="CI313" s="333"/>
      <c r="CJ313" s="333"/>
      <c r="CK313" s="333"/>
      <c r="CL313" s="333"/>
      <c r="CM313" s="333"/>
      <c r="CN313" s="333"/>
      <c r="CO313" s="333"/>
      <c r="CP313" s="333"/>
      <c r="CQ313" s="333"/>
      <c r="CR313" s="333"/>
      <c r="CS313" s="333"/>
      <c r="CT313" s="343"/>
      <c r="CU313" s="333"/>
      <c r="CV313" s="333"/>
      <c r="CW313" s="333"/>
      <c r="CX313" s="333"/>
      <c r="CY313" s="333"/>
      <c r="CZ313" s="333"/>
      <c r="DA313" s="333"/>
      <c r="DB313" s="333"/>
      <c r="DC313" s="333"/>
      <c r="DD313" s="333"/>
      <c r="DE313" s="333"/>
      <c r="DF313" s="333"/>
      <c r="DG313" s="333"/>
      <c r="EN313" s="344"/>
    </row>
    <row r="314" customFormat="false" ht="14.4" hidden="false" customHeight="false" outlineLevel="0" collapsed="false">
      <c r="A314" s="180" t="n">
        <v>2027</v>
      </c>
      <c r="B314" s="2" t="s">
        <v>200</v>
      </c>
      <c r="C314" s="182"/>
      <c r="D314" s="288"/>
      <c r="E314" s="209"/>
      <c r="F314" s="209"/>
      <c r="G314" s="204"/>
      <c r="H314" s="209"/>
      <c r="I314" s="209"/>
      <c r="J314" s="209"/>
      <c r="K314" s="209"/>
      <c r="L314" s="209"/>
      <c r="M314" s="7"/>
      <c r="O314" s="11"/>
      <c r="P314" s="11"/>
      <c r="Q314" s="209"/>
      <c r="R314" s="7"/>
      <c r="S314" s="204"/>
      <c r="T314" s="209"/>
      <c r="U314" s="329"/>
      <c r="V314" s="329"/>
      <c r="W314" s="209"/>
      <c r="X314" s="209"/>
      <c r="Y314" s="209"/>
      <c r="Z314" s="329"/>
      <c r="AA314" s="209"/>
      <c r="AB314" s="209"/>
      <c r="AC314" s="209"/>
      <c r="AD314" s="209"/>
      <c r="AE314" s="209"/>
      <c r="AF314" s="209"/>
      <c r="AG314" s="204"/>
      <c r="AH314" s="194"/>
      <c r="AI314" s="209"/>
      <c r="AJ314" s="209"/>
      <c r="AK314" s="209"/>
      <c r="AL314" s="209"/>
      <c r="AM314" s="209"/>
      <c r="AN314" s="7"/>
      <c r="AO314" s="7"/>
      <c r="AP314" s="209"/>
      <c r="AQ314" s="209"/>
      <c r="AR314" s="209"/>
      <c r="AS314" s="209"/>
      <c r="AT314" s="209"/>
      <c r="AU314" s="209"/>
      <c r="AV314" s="209"/>
      <c r="AW314" s="7"/>
      <c r="AX314" s="11"/>
      <c r="AY314" s="11"/>
      <c r="AZ314" s="148"/>
      <c r="BA314" s="11"/>
      <c r="BC314" s="11"/>
      <c r="BD314" s="11"/>
      <c r="BE314" s="11"/>
      <c r="BF314" s="11"/>
      <c r="BG314" s="11"/>
      <c r="BH314" s="209"/>
      <c r="BI314" s="209"/>
      <c r="BJ314" s="7"/>
      <c r="BK314" s="11"/>
      <c r="BL314" s="11"/>
      <c r="BM314" s="7"/>
      <c r="BN314" s="7"/>
      <c r="BO314" s="11"/>
      <c r="BP314" s="11"/>
      <c r="BQ314" s="11"/>
      <c r="BR314" s="11"/>
      <c r="BS314" s="11"/>
      <c r="BT314" s="204"/>
      <c r="BU314" s="204"/>
      <c r="BV314" s="272"/>
      <c r="BW314" s="209"/>
      <c r="BX314" s="11" t="n">
        <v>80036</v>
      </c>
      <c r="BY314" s="272"/>
      <c r="BZ314" s="161"/>
      <c r="CA314" s="209"/>
      <c r="CB314" s="209"/>
      <c r="CC314" s="209"/>
      <c r="CD314" s="209"/>
      <c r="CE314" s="209"/>
      <c r="CF314" s="209"/>
      <c r="CG314" s="209"/>
      <c r="CH314" s="209"/>
      <c r="CI314" s="209"/>
      <c r="CJ314" s="209"/>
      <c r="CK314" s="209"/>
      <c r="CL314" s="209"/>
      <c r="CM314" s="209"/>
      <c r="CN314" s="209"/>
      <c r="CO314" s="209"/>
      <c r="CP314" s="209"/>
      <c r="CQ314" s="209"/>
      <c r="CR314" s="209"/>
      <c r="CS314" s="209"/>
      <c r="CT314" s="310"/>
      <c r="CU314" s="209"/>
      <c r="CV314" s="209"/>
      <c r="CW314" s="209"/>
      <c r="CX314" s="209"/>
      <c r="CY314" s="209"/>
      <c r="CZ314" s="209"/>
      <c r="DA314" s="209"/>
      <c r="DB314" s="209"/>
      <c r="DC314" s="209"/>
      <c r="DD314" s="209"/>
      <c r="DE314" s="209"/>
      <c r="DF314" s="209"/>
      <c r="DG314" s="209"/>
    </row>
    <row r="315" customFormat="false" ht="14.4" hidden="false" customHeight="false" outlineLevel="0" collapsed="false">
      <c r="A315" s="180" t="n">
        <v>2027</v>
      </c>
      <c r="B315" s="2" t="s">
        <v>201</v>
      </c>
      <c r="C315" s="182"/>
      <c r="D315" s="288"/>
      <c r="E315" s="209"/>
      <c r="F315" s="209"/>
      <c r="G315" s="204"/>
      <c r="H315" s="209"/>
      <c r="I315" s="209"/>
      <c r="J315" s="209"/>
      <c r="K315" s="209"/>
      <c r="L315" s="209"/>
      <c r="M315" s="7"/>
      <c r="O315" s="11"/>
      <c r="P315" s="11"/>
      <c r="Q315" s="209"/>
      <c r="R315" s="7"/>
      <c r="S315" s="204"/>
      <c r="T315" s="209"/>
      <c r="U315" s="329"/>
      <c r="V315" s="329"/>
      <c r="W315" s="209"/>
      <c r="X315" s="209"/>
      <c r="Y315" s="209"/>
      <c r="Z315" s="329"/>
      <c r="AA315" s="209"/>
      <c r="AB315" s="209"/>
      <c r="AC315" s="209"/>
      <c r="AD315" s="209"/>
      <c r="AE315" s="209"/>
      <c r="AF315" s="209"/>
      <c r="AG315" s="204"/>
      <c r="AH315" s="194"/>
      <c r="AI315" s="209"/>
      <c r="AJ315" s="209"/>
      <c r="AK315" s="209"/>
      <c r="AL315" s="209"/>
      <c r="AM315" s="209"/>
      <c r="AN315" s="7"/>
      <c r="AO315" s="7"/>
      <c r="AP315" s="209"/>
      <c r="AQ315" s="209"/>
      <c r="AR315" s="209"/>
      <c r="AS315" s="209"/>
      <c r="AT315" s="209"/>
      <c r="AU315" s="209"/>
      <c r="AV315" s="209"/>
      <c r="AW315" s="7"/>
      <c r="AX315" s="11"/>
      <c r="AY315" s="11"/>
      <c r="AZ315" s="148"/>
      <c r="BA315" s="11"/>
      <c r="BC315" s="11"/>
      <c r="BD315" s="11"/>
      <c r="BE315" s="11"/>
      <c r="BF315" s="11"/>
      <c r="BG315" s="11"/>
      <c r="BH315" s="209"/>
      <c r="BI315" s="209"/>
      <c r="BJ315" s="7"/>
      <c r="BK315" s="11"/>
      <c r="BL315" s="11"/>
      <c r="BM315" s="7"/>
      <c r="BN315" s="7"/>
      <c r="BO315" s="11"/>
      <c r="BP315" s="11"/>
      <c r="BQ315" s="11"/>
      <c r="BR315" s="11"/>
      <c r="BS315" s="11"/>
      <c r="BT315" s="204"/>
      <c r="BU315" s="204"/>
      <c r="BV315" s="272"/>
      <c r="BW315" s="209"/>
      <c r="BX315" s="11" t="n">
        <v>2359.4</v>
      </c>
      <c r="BY315" s="272"/>
      <c r="BZ315" s="161"/>
      <c r="CA315" s="209"/>
      <c r="CB315" s="209"/>
      <c r="CC315" s="209"/>
      <c r="CD315" s="209"/>
      <c r="CE315" s="209"/>
      <c r="CF315" s="209"/>
      <c r="CG315" s="209"/>
      <c r="CH315" s="209"/>
      <c r="CI315" s="209"/>
      <c r="CJ315" s="209"/>
      <c r="CK315" s="209"/>
      <c r="CL315" s="209"/>
      <c r="CM315" s="209"/>
      <c r="CN315" s="209"/>
      <c r="CO315" s="209"/>
      <c r="CP315" s="209"/>
      <c r="CQ315" s="209"/>
      <c r="CR315" s="209"/>
      <c r="CS315" s="209"/>
      <c r="CT315" s="310"/>
      <c r="CU315" s="209"/>
      <c r="CV315" s="209"/>
      <c r="CW315" s="209"/>
      <c r="CX315" s="209"/>
      <c r="CY315" s="209"/>
      <c r="CZ315" s="209"/>
      <c r="DA315" s="209"/>
      <c r="DB315" s="209"/>
      <c r="DC315" s="209"/>
      <c r="DD315" s="209"/>
      <c r="DE315" s="209"/>
      <c r="DF315" s="209"/>
      <c r="DG315" s="209"/>
    </row>
    <row r="316" customFormat="false" ht="14.4" hidden="false" customHeight="false" outlineLevel="0" collapsed="false">
      <c r="A316" s="180" t="n">
        <v>2027</v>
      </c>
      <c r="B316" s="2" t="s">
        <v>202</v>
      </c>
      <c r="C316" s="182"/>
      <c r="D316" s="288"/>
      <c r="E316" s="209"/>
      <c r="F316" s="209"/>
      <c r="G316" s="204"/>
      <c r="H316" s="209"/>
      <c r="I316" s="209"/>
      <c r="J316" s="209"/>
      <c r="K316" s="209"/>
      <c r="L316" s="209"/>
      <c r="M316" s="7"/>
      <c r="O316" s="11"/>
      <c r="P316" s="11"/>
      <c r="Q316" s="209"/>
      <c r="R316" s="7"/>
      <c r="S316" s="204"/>
      <c r="T316" s="209"/>
      <c r="U316" s="329"/>
      <c r="V316" s="329"/>
      <c r="W316" s="209"/>
      <c r="X316" s="209"/>
      <c r="Y316" s="209"/>
      <c r="Z316" s="329"/>
      <c r="AA316" s="209"/>
      <c r="AB316" s="209"/>
      <c r="AC316" s="209"/>
      <c r="AD316" s="209"/>
      <c r="AE316" s="209"/>
      <c r="AF316" s="209"/>
      <c r="AG316" s="204"/>
      <c r="AH316" s="194"/>
      <c r="AI316" s="209"/>
      <c r="AJ316" s="209"/>
      <c r="AK316" s="209"/>
      <c r="AL316" s="209"/>
      <c r="AM316" s="209"/>
      <c r="AN316" s="7"/>
      <c r="AO316" s="7"/>
      <c r="AP316" s="209"/>
      <c r="AQ316" s="209"/>
      <c r="AR316" s="209"/>
      <c r="AS316" s="209"/>
      <c r="AT316" s="209"/>
      <c r="AU316" s="209"/>
      <c r="AV316" s="209"/>
      <c r="AW316" s="7"/>
      <c r="AX316" s="11"/>
      <c r="AY316" s="11"/>
      <c r="AZ316" s="148"/>
      <c r="BA316" s="11"/>
      <c r="BC316" s="11"/>
      <c r="BD316" s="11"/>
      <c r="BE316" s="11"/>
      <c r="BF316" s="11"/>
      <c r="BG316" s="11"/>
      <c r="BH316" s="209"/>
      <c r="BI316" s="209"/>
      <c r="BJ316" s="7"/>
      <c r="BK316" s="11"/>
      <c r="BL316" s="11"/>
      <c r="BM316" s="7"/>
      <c r="BN316" s="7"/>
      <c r="BO316" s="11"/>
      <c r="BP316" s="11"/>
      <c r="BQ316" s="11"/>
      <c r="BR316" s="11"/>
      <c r="BS316" s="11"/>
      <c r="BT316" s="204"/>
      <c r="BU316" s="204"/>
      <c r="BV316" s="272"/>
      <c r="BW316" s="209"/>
      <c r="BX316" s="11" t="n">
        <v>94.5</v>
      </c>
      <c r="BY316" s="272"/>
      <c r="BZ316" s="161"/>
      <c r="CA316" s="209"/>
      <c r="CB316" s="209"/>
      <c r="CC316" s="209"/>
      <c r="CD316" s="209"/>
      <c r="CE316" s="209"/>
      <c r="CF316" s="209"/>
      <c r="CG316" s="209"/>
      <c r="CH316" s="209"/>
      <c r="CI316" s="209"/>
      <c r="CJ316" s="209"/>
      <c r="CK316" s="209"/>
      <c r="CL316" s="209"/>
      <c r="CM316" s="209"/>
      <c r="CN316" s="209"/>
      <c r="CO316" s="209"/>
      <c r="CP316" s="209"/>
      <c r="CQ316" s="209"/>
      <c r="CR316" s="209"/>
      <c r="CS316" s="209"/>
      <c r="CT316" s="310"/>
      <c r="CU316" s="209"/>
      <c r="CV316" s="209"/>
      <c r="CW316" s="209"/>
      <c r="CX316" s="209"/>
      <c r="CY316" s="209"/>
      <c r="CZ316" s="209"/>
      <c r="DA316" s="209"/>
      <c r="DB316" s="209"/>
      <c r="DC316" s="209"/>
      <c r="DD316" s="209"/>
      <c r="DE316" s="209"/>
      <c r="DF316" s="209"/>
      <c r="DG316" s="209"/>
    </row>
    <row r="317" customFormat="false" ht="14.4" hidden="false" customHeight="false" outlineLevel="0" collapsed="false">
      <c r="A317" s="180" t="n">
        <v>2027</v>
      </c>
      <c r="B317" s="2" t="s">
        <v>203</v>
      </c>
      <c r="C317" s="182"/>
      <c r="D317" s="288"/>
      <c r="E317" s="209"/>
      <c r="F317" s="209"/>
      <c r="G317" s="204"/>
      <c r="H317" s="209"/>
      <c r="I317" s="209"/>
      <c r="J317" s="209"/>
      <c r="K317" s="209"/>
      <c r="L317" s="209"/>
      <c r="M317" s="7"/>
      <c r="O317" s="11"/>
      <c r="P317" s="11"/>
      <c r="Q317" s="209"/>
      <c r="R317" s="7"/>
      <c r="S317" s="204"/>
      <c r="T317" s="209"/>
      <c r="U317" s="329"/>
      <c r="V317" s="329"/>
      <c r="W317" s="209"/>
      <c r="X317" s="209"/>
      <c r="Y317" s="209"/>
      <c r="Z317" s="329"/>
      <c r="AA317" s="209"/>
      <c r="AB317" s="209"/>
      <c r="AC317" s="209"/>
      <c r="AD317" s="209"/>
      <c r="AE317" s="209"/>
      <c r="AF317" s="209"/>
      <c r="AG317" s="204"/>
      <c r="AH317" s="194"/>
      <c r="AI317" s="209"/>
      <c r="AJ317" s="209"/>
      <c r="AK317" s="209"/>
      <c r="AL317" s="209"/>
      <c r="AM317" s="209"/>
      <c r="AN317" s="7"/>
      <c r="AO317" s="7"/>
      <c r="AP317" s="209"/>
      <c r="AQ317" s="209"/>
      <c r="AR317" s="209"/>
      <c r="AS317" s="209"/>
      <c r="AT317" s="209"/>
      <c r="AU317" s="209"/>
      <c r="AV317" s="209"/>
      <c r="AW317" s="7"/>
      <c r="AX317" s="11"/>
      <c r="AY317" s="11"/>
      <c r="AZ317" s="148"/>
      <c r="BA317" s="11"/>
      <c r="BC317" s="11"/>
      <c r="BD317" s="11"/>
      <c r="BE317" s="11"/>
      <c r="BF317" s="11"/>
      <c r="BG317" s="11"/>
      <c r="BH317" s="209"/>
      <c r="BI317" s="209"/>
      <c r="BJ317" s="7"/>
      <c r="BK317" s="11"/>
      <c r="BL317" s="11"/>
      <c r="BM317" s="7"/>
      <c r="BN317" s="7"/>
      <c r="BO317" s="11"/>
      <c r="BP317" s="11"/>
      <c r="BQ317" s="11"/>
      <c r="BR317" s="11"/>
      <c r="BS317" s="11"/>
      <c r="BT317" s="204"/>
      <c r="BU317" s="204"/>
      <c r="BV317" s="272"/>
      <c r="BW317" s="209"/>
      <c r="BX317" s="11" t="n">
        <v>53.2</v>
      </c>
      <c r="BY317" s="272"/>
      <c r="BZ317" s="161"/>
      <c r="CA317" s="209"/>
      <c r="CB317" s="209"/>
      <c r="CC317" s="209"/>
      <c r="CD317" s="209"/>
      <c r="CE317" s="209"/>
      <c r="CF317" s="209"/>
      <c r="CG317" s="209"/>
      <c r="CH317" s="209"/>
      <c r="CI317" s="209"/>
      <c r="CJ317" s="209"/>
      <c r="CK317" s="209"/>
      <c r="CL317" s="209"/>
      <c r="CM317" s="209"/>
      <c r="CN317" s="209"/>
      <c r="CO317" s="209"/>
      <c r="CP317" s="209"/>
      <c r="CQ317" s="209"/>
      <c r="CR317" s="209"/>
      <c r="CS317" s="209"/>
      <c r="CT317" s="310"/>
      <c r="CU317" s="209"/>
      <c r="CV317" s="209"/>
      <c r="CW317" s="209"/>
      <c r="CX317" s="209"/>
      <c r="CY317" s="209"/>
      <c r="CZ317" s="209"/>
      <c r="DA317" s="209"/>
      <c r="DB317" s="209"/>
      <c r="DC317" s="209"/>
      <c r="DD317" s="209"/>
      <c r="DE317" s="209"/>
      <c r="DF317" s="209"/>
      <c r="DG317" s="209"/>
    </row>
    <row r="318" customFormat="false" ht="14.4" hidden="false" customHeight="false" outlineLevel="0" collapsed="false">
      <c r="A318" s="180" t="n">
        <v>2027</v>
      </c>
      <c r="B318" s="2" t="s">
        <v>204</v>
      </c>
      <c r="C318" s="182"/>
      <c r="D318" s="288"/>
      <c r="E318" s="209"/>
      <c r="F318" s="209"/>
      <c r="G318" s="204"/>
      <c r="H318" s="209"/>
      <c r="I318" s="209"/>
      <c r="J318" s="209"/>
      <c r="K318" s="209"/>
      <c r="L318" s="209"/>
      <c r="M318" s="7"/>
      <c r="O318" s="11"/>
      <c r="P318" s="11"/>
      <c r="Q318" s="209"/>
      <c r="R318" s="7"/>
      <c r="S318" s="204"/>
      <c r="T318" s="209"/>
      <c r="U318" s="329"/>
      <c r="V318" s="329"/>
      <c r="W318" s="209"/>
      <c r="X318" s="209"/>
      <c r="Y318" s="209"/>
      <c r="Z318" s="329"/>
      <c r="AA318" s="209"/>
      <c r="AB318" s="209"/>
      <c r="AC318" s="209"/>
      <c r="AD318" s="209"/>
      <c r="AE318" s="209"/>
      <c r="AF318" s="209"/>
      <c r="AG318" s="204"/>
      <c r="AH318" s="194"/>
      <c r="AI318" s="209"/>
      <c r="AJ318" s="209"/>
      <c r="AK318" s="209"/>
      <c r="AL318" s="209"/>
      <c r="AM318" s="209"/>
      <c r="AN318" s="7"/>
      <c r="AO318" s="7"/>
      <c r="AP318" s="209"/>
      <c r="AQ318" s="209"/>
      <c r="AR318" s="209"/>
      <c r="AS318" s="209"/>
      <c r="AT318" s="209"/>
      <c r="AU318" s="209"/>
      <c r="AV318" s="209"/>
      <c r="AW318" s="7"/>
      <c r="AX318" s="11"/>
      <c r="AY318" s="11"/>
      <c r="AZ318" s="148"/>
      <c r="BA318" s="11"/>
      <c r="BC318" s="11"/>
      <c r="BD318" s="11"/>
      <c r="BE318" s="11"/>
      <c r="BF318" s="11"/>
      <c r="BG318" s="11"/>
      <c r="BH318" s="209"/>
      <c r="BI318" s="209"/>
      <c r="BJ318" s="7"/>
      <c r="BK318" s="11"/>
      <c r="BL318" s="11"/>
      <c r="BM318" s="7"/>
      <c r="BN318" s="7"/>
      <c r="BO318" s="11"/>
      <c r="BP318" s="11"/>
      <c r="BQ318" s="11"/>
      <c r="BR318" s="11"/>
      <c r="BS318" s="11"/>
      <c r="BT318" s="204"/>
      <c r="BU318" s="204"/>
      <c r="BV318" s="272"/>
      <c r="BW318" s="209"/>
      <c r="BX318" s="11" t="n">
        <v>163.2</v>
      </c>
      <c r="BY318" s="209"/>
      <c r="BZ318" s="161"/>
      <c r="CA318" s="209"/>
      <c r="CB318" s="209"/>
      <c r="CC318" s="209"/>
      <c r="CD318" s="209"/>
      <c r="CE318" s="209"/>
      <c r="CF318" s="209"/>
      <c r="CG318" s="209"/>
      <c r="CH318" s="209"/>
      <c r="CI318" s="209"/>
      <c r="CJ318" s="209"/>
      <c r="CK318" s="209"/>
      <c r="CL318" s="209"/>
      <c r="CM318" s="209"/>
      <c r="CN318" s="209"/>
      <c r="CO318" s="209"/>
      <c r="CP318" s="209"/>
      <c r="CQ318" s="209"/>
      <c r="CR318" s="209"/>
      <c r="CS318" s="209"/>
      <c r="CT318" s="310"/>
      <c r="CU318" s="209"/>
      <c r="CV318" s="209"/>
      <c r="CW318" s="209"/>
      <c r="CX318" s="209"/>
      <c r="CY318" s="209"/>
      <c r="CZ318" s="209"/>
      <c r="DA318" s="209"/>
      <c r="DB318" s="209"/>
      <c r="DC318" s="209"/>
      <c r="DD318" s="209"/>
      <c r="DE318" s="209"/>
      <c r="DF318" s="209"/>
      <c r="DG318" s="209"/>
    </row>
    <row r="319" customFormat="false" ht="14.4" hidden="false" customHeight="false" outlineLevel="0" collapsed="false">
      <c r="A319" s="180" t="n">
        <v>2027</v>
      </c>
      <c r="B319" s="2" t="s">
        <v>205</v>
      </c>
      <c r="C319" s="182"/>
      <c r="D319" s="288"/>
      <c r="E319" s="209"/>
      <c r="F319" s="209"/>
      <c r="G319" s="204"/>
      <c r="H319" s="209"/>
      <c r="I319" s="209"/>
      <c r="J319" s="209"/>
      <c r="K319" s="209"/>
      <c r="L319" s="209"/>
      <c r="M319" s="7"/>
      <c r="O319" s="11"/>
      <c r="P319" s="11"/>
      <c r="Q319" s="209"/>
      <c r="R319" s="7"/>
      <c r="S319" s="204"/>
      <c r="T319" s="209"/>
      <c r="U319" s="329"/>
      <c r="V319" s="329"/>
      <c r="W319" s="209"/>
      <c r="X319" s="209"/>
      <c r="Y319" s="209"/>
      <c r="Z319" s="329"/>
      <c r="AA319" s="209"/>
      <c r="AB319" s="209"/>
      <c r="AC319" s="209"/>
      <c r="AD319" s="209"/>
      <c r="AE319" s="209"/>
      <c r="AF319" s="209"/>
      <c r="AG319" s="204"/>
      <c r="AH319" s="194"/>
      <c r="AI319" s="209"/>
      <c r="AJ319" s="209"/>
      <c r="AK319" s="209"/>
      <c r="AL319" s="209"/>
      <c r="AM319" s="209"/>
      <c r="AN319" s="7"/>
      <c r="AO319" s="7"/>
      <c r="AP319" s="209"/>
      <c r="AQ319" s="209"/>
      <c r="AR319" s="209"/>
      <c r="AS319" s="209"/>
      <c r="AT319" s="209"/>
      <c r="AU319" s="209"/>
      <c r="AV319" s="209"/>
      <c r="AW319" s="7"/>
      <c r="AX319" s="11"/>
      <c r="AY319" s="11"/>
      <c r="AZ319" s="148"/>
      <c r="BA319" s="11"/>
      <c r="BC319" s="11"/>
      <c r="BD319" s="11"/>
      <c r="BE319" s="11"/>
      <c r="BF319" s="11"/>
      <c r="BG319" s="11"/>
      <c r="BH319" s="209"/>
      <c r="BI319" s="209"/>
      <c r="BJ319" s="7"/>
      <c r="BK319" s="11"/>
      <c r="BL319" s="11"/>
      <c r="BM319" s="7"/>
      <c r="BN319" s="7"/>
      <c r="BO319" s="11"/>
      <c r="BP319" s="11"/>
      <c r="BQ319" s="11"/>
      <c r="BR319" s="11"/>
      <c r="BS319" s="11"/>
      <c r="BT319" s="204"/>
      <c r="BU319" s="204"/>
      <c r="BV319" s="272"/>
      <c r="BW319" s="209"/>
      <c r="BX319" s="11" t="n">
        <v>93.4</v>
      </c>
      <c r="BY319" s="209"/>
      <c r="BZ319" s="161"/>
      <c r="CA319" s="209"/>
      <c r="CB319" s="209"/>
      <c r="CC319" s="209"/>
      <c r="CD319" s="209"/>
      <c r="CE319" s="209"/>
      <c r="CF319" s="209"/>
      <c r="CG319" s="209"/>
      <c r="CH319" s="209"/>
      <c r="CI319" s="209"/>
      <c r="CJ319" s="209"/>
      <c r="CK319" s="209"/>
      <c r="CL319" s="209"/>
      <c r="CM319" s="209"/>
      <c r="CN319" s="209"/>
      <c r="CO319" s="209"/>
      <c r="CP319" s="209"/>
      <c r="CQ319" s="209"/>
      <c r="CR319" s="209"/>
      <c r="CS319" s="209"/>
      <c r="CT319" s="310"/>
      <c r="CU319" s="209"/>
      <c r="CV319" s="209"/>
      <c r="CW319" s="209"/>
      <c r="CX319" s="209"/>
      <c r="CY319" s="209"/>
      <c r="CZ319" s="209"/>
      <c r="DA319" s="209"/>
      <c r="DB319" s="209"/>
      <c r="DC319" s="209"/>
      <c r="DD319" s="209"/>
      <c r="DE319" s="209"/>
      <c r="DF319" s="209"/>
      <c r="DG319" s="209"/>
    </row>
    <row r="320" customFormat="false" ht="14.4" hidden="false" customHeight="false" outlineLevel="0" collapsed="false">
      <c r="A320" s="180" t="n">
        <v>2027</v>
      </c>
      <c r="B320" s="2" t="s">
        <v>206</v>
      </c>
      <c r="C320" s="182"/>
      <c r="D320" s="288"/>
      <c r="E320" s="209"/>
      <c r="F320" s="209"/>
      <c r="G320" s="204"/>
      <c r="H320" s="209"/>
      <c r="I320" s="209"/>
      <c r="J320" s="209"/>
      <c r="K320" s="209"/>
      <c r="L320" s="209"/>
      <c r="M320" s="7"/>
      <c r="O320" s="11"/>
      <c r="P320" s="11"/>
      <c r="Q320" s="209"/>
      <c r="R320" s="7"/>
      <c r="S320" s="204"/>
      <c r="T320" s="209"/>
      <c r="U320" s="329"/>
      <c r="V320" s="329"/>
      <c r="W320" s="209"/>
      <c r="X320" s="209"/>
      <c r="Y320" s="209"/>
      <c r="Z320" s="329"/>
      <c r="AA320" s="209"/>
      <c r="AB320" s="209"/>
      <c r="AC320" s="209"/>
      <c r="AD320" s="209"/>
      <c r="AE320" s="209"/>
      <c r="AF320" s="209"/>
      <c r="AG320" s="204"/>
      <c r="AH320" s="194"/>
      <c r="AI320" s="209"/>
      <c r="AJ320" s="209"/>
      <c r="AK320" s="209"/>
      <c r="AL320" s="209"/>
      <c r="AM320" s="209"/>
      <c r="AN320" s="7"/>
      <c r="AO320" s="7"/>
      <c r="AP320" s="209"/>
      <c r="AQ320" s="209"/>
      <c r="AR320" s="209"/>
      <c r="AS320" s="209"/>
      <c r="AT320" s="209"/>
      <c r="AU320" s="209"/>
      <c r="AV320" s="209"/>
      <c r="AW320" s="7"/>
      <c r="AX320" s="11"/>
      <c r="AY320" s="11"/>
      <c r="AZ320" s="148"/>
      <c r="BA320" s="11"/>
      <c r="BC320" s="11"/>
      <c r="BD320" s="11"/>
      <c r="BE320" s="11"/>
      <c r="BF320" s="11"/>
      <c r="BG320" s="11"/>
      <c r="BH320" s="209"/>
      <c r="BI320" s="209"/>
      <c r="BJ320" s="7"/>
      <c r="BK320" s="11"/>
      <c r="BL320" s="11"/>
      <c r="BM320" s="7"/>
      <c r="BN320" s="7"/>
      <c r="BO320" s="11"/>
      <c r="BP320" s="11"/>
      <c r="BQ320" s="11"/>
      <c r="BR320" s="11"/>
      <c r="BS320" s="11"/>
      <c r="BT320" s="204"/>
      <c r="BU320" s="204"/>
      <c r="BV320" s="272"/>
      <c r="BW320" s="209"/>
      <c r="BX320" s="304" t="n">
        <v>100.6</v>
      </c>
      <c r="BY320" s="209"/>
      <c r="BZ320" s="161"/>
      <c r="CA320" s="209"/>
      <c r="CB320" s="209"/>
      <c r="CC320" s="209"/>
      <c r="CD320" s="209"/>
      <c r="CE320" s="209"/>
      <c r="CF320" s="209"/>
      <c r="CG320" s="209"/>
      <c r="CH320" s="209"/>
      <c r="CI320" s="209"/>
      <c r="CJ320" s="209"/>
      <c r="CK320" s="209"/>
      <c r="CL320" s="209"/>
      <c r="CM320" s="209"/>
      <c r="CN320" s="209"/>
      <c r="CO320" s="209"/>
      <c r="CP320" s="209"/>
      <c r="CQ320" s="209"/>
      <c r="CR320" s="209"/>
      <c r="CS320" s="209"/>
      <c r="CT320" s="310"/>
      <c r="CU320" s="209"/>
      <c r="CV320" s="209"/>
      <c r="CW320" s="209"/>
      <c r="CX320" s="209"/>
      <c r="CY320" s="209"/>
      <c r="CZ320" s="209"/>
      <c r="DA320" s="209"/>
      <c r="DB320" s="209"/>
      <c r="DC320" s="209"/>
      <c r="DD320" s="209"/>
      <c r="DE320" s="209"/>
      <c r="DF320" s="209"/>
      <c r="DG320" s="209"/>
    </row>
    <row r="321" customFormat="false" ht="14.4" hidden="false" customHeight="false" outlineLevel="0" collapsed="false">
      <c r="A321" s="180" t="n">
        <v>2027</v>
      </c>
      <c r="B321" s="2" t="s">
        <v>207</v>
      </c>
      <c r="C321" s="182"/>
      <c r="D321" s="288"/>
      <c r="E321" s="209"/>
      <c r="F321" s="209"/>
      <c r="G321" s="204"/>
      <c r="H321" s="209"/>
      <c r="I321" s="209"/>
      <c r="J321" s="209"/>
      <c r="K321" s="209"/>
      <c r="L321" s="209"/>
      <c r="M321" s="7"/>
      <c r="O321" s="11"/>
      <c r="P321" s="11"/>
      <c r="Q321" s="209"/>
      <c r="R321" s="7"/>
      <c r="S321" s="204"/>
      <c r="T321" s="209"/>
      <c r="U321" s="329"/>
      <c r="V321" s="329"/>
      <c r="W321" s="209"/>
      <c r="X321" s="209"/>
      <c r="Y321" s="209"/>
      <c r="Z321" s="329"/>
      <c r="AA321" s="209"/>
      <c r="AB321" s="209"/>
      <c r="AC321" s="209"/>
      <c r="AD321" s="209"/>
      <c r="AE321" s="209"/>
      <c r="AF321" s="209"/>
      <c r="AG321" s="204"/>
      <c r="AH321" s="194"/>
      <c r="AI321" s="209"/>
      <c r="AJ321" s="209"/>
      <c r="AK321" s="209"/>
      <c r="AL321" s="209"/>
      <c r="AM321" s="209"/>
      <c r="AN321" s="7"/>
      <c r="AO321" s="7"/>
      <c r="AP321" s="209"/>
      <c r="AQ321" s="209"/>
      <c r="AR321" s="209"/>
      <c r="AS321" s="209"/>
      <c r="AT321" s="209"/>
      <c r="AU321" s="209"/>
      <c r="AV321" s="209"/>
      <c r="AW321" s="7"/>
      <c r="AX321" s="11"/>
      <c r="AY321" s="11"/>
      <c r="AZ321" s="148"/>
      <c r="BA321" s="11"/>
      <c r="BC321" s="11"/>
      <c r="BD321" s="11"/>
      <c r="BE321" s="11"/>
      <c r="BF321" s="11"/>
      <c r="BG321" s="11"/>
      <c r="BH321" s="209"/>
      <c r="BI321" s="209"/>
      <c r="BJ321" s="7"/>
      <c r="BK321" s="11"/>
      <c r="BL321" s="11"/>
      <c r="BM321" s="7"/>
      <c r="BN321" s="7"/>
      <c r="BO321" s="11"/>
      <c r="BP321" s="11"/>
      <c r="BQ321" s="11"/>
      <c r="BR321" s="11"/>
      <c r="BS321" s="11"/>
      <c r="BT321" s="204"/>
      <c r="BU321" s="204"/>
      <c r="BV321" s="272"/>
      <c r="BW321" s="209"/>
      <c r="BX321" s="11" t="n">
        <v>165.3</v>
      </c>
      <c r="BY321" s="209"/>
      <c r="BZ321" s="161"/>
      <c r="CA321" s="209"/>
      <c r="CB321" s="209"/>
      <c r="CC321" s="209"/>
      <c r="CD321" s="209"/>
      <c r="CE321" s="209"/>
      <c r="CF321" s="209"/>
      <c r="CG321" s="209"/>
      <c r="CH321" s="209"/>
      <c r="CI321" s="209"/>
      <c r="CJ321" s="209"/>
      <c r="CK321" s="209"/>
      <c r="CL321" s="209"/>
      <c r="CM321" s="209"/>
      <c r="CN321" s="209"/>
      <c r="CO321" s="209"/>
      <c r="CP321" s="209"/>
      <c r="CQ321" s="209"/>
      <c r="CR321" s="209"/>
      <c r="CS321" s="209"/>
      <c r="CT321" s="310"/>
      <c r="CU321" s="209"/>
      <c r="CV321" s="209"/>
      <c r="CW321" s="209"/>
      <c r="CX321" s="209"/>
      <c r="CY321" s="209"/>
      <c r="CZ321" s="209"/>
      <c r="DA321" s="209"/>
      <c r="DB321" s="209"/>
      <c r="DC321" s="209"/>
      <c r="DD321" s="209"/>
      <c r="DE321" s="209"/>
      <c r="DF321" s="209"/>
      <c r="DG321" s="209"/>
    </row>
    <row r="322" customFormat="false" ht="14.4" hidden="false" customHeight="false" outlineLevel="0" collapsed="false">
      <c r="A322" s="180" t="n">
        <v>2027</v>
      </c>
      <c r="B322" s="2" t="s">
        <v>208</v>
      </c>
      <c r="C322" s="182"/>
      <c r="D322" s="288"/>
      <c r="E322" s="209"/>
      <c r="F322" s="209"/>
      <c r="G322" s="204"/>
      <c r="H322" s="209"/>
      <c r="I322" s="209"/>
      <c r="J322" s="209"/>
      <c r="K322" s="209"/>
      <c r="L322" s="209"/>
      <c r="M322" s="7"/>
      <c r="O322" s="11"/>
      <c r="P322" s="11"/>
      <c r="Q322" s="209"/>
      <c r="R322" s="7"/>
      <c r="S322" s="204"/>
      <c r="T322" s="209"/>
      <c r="U322" s="329"/>
      <c r="V322" s="329"/>
      <c r="W322" s="209"/>
      <c r="X322" s="209"/>
      <c r="Y322" s="209"/>
      <c r="Z322" s="329"/>
      <c r="AA322" s="209"/>
      <c r="AB322" s="209"/>
      <c r="AC322" s="209"/>
      <c r="AD322" s="209"/>
      <c r="AE322" s="209"/>
      <c r="AF322" s="209"/>
      <c r="AG322" s="204"/>
      <c r="AH322" s="194"/>
      <c r="AI322" s="209"/>
      <c r="AJ322" s="209"/>
      <c r="AK322" s="209"/>
      <c r="AL322" s="209"/>
      <c r="AM322" s="209"/>
      <c r="AN322" s="7"/>
      <c r="AO322" s="7"/>
      <c r="AP322" s="209"/>
      <c r="AQ322" s="209"/>
      <c r="AR322" s="209"/>
      <c r="AS322" s="209"/>
      <c r="AT322" s="209"/>
      <c r="AU322" s="209"/>
      <c r="AV322" s="209"/>
      <c r="AW322" s="7"/>
      <c r="AX322" s="11"/>
      <c r="AY322" s="11"/>
      <c r="AZ322" s="148"/>
      <c r="BA322" s="11"/>
      <c r="BC322" s="11"/>
      <c r="BD322" s="11"/>
      <c r="BE322" s="11"/>
      <c r="BF322" s="11"/>
      <c r="BG322" s="11"/>
      <c r="BH322" s="209"/>
      <c r="BI322" s="209"/>
      <c r="BJ322" s="7"/>
      <c r="BK322" s="11"/>
      <c r="BL322" s="11"/>
      <c r="BM322" s="7"/>
      <c r="BN322" s="7"/>
      <c r="BO322" s="11"/>
      <c r="BP322" s="11"/>
      <c r="BQ322" s="11"/>
      <c r="BR322" s="11"/>
      <c r="BS322" s="11"/>
      <c r="BT322" s="204"/>
      <c r="BU322" s="204"/>
      <c r="BV322" s="272"/>
      <c r="BW322" s="209"/>
      <c r="BX322" s="11" t="n">
        <v>102.2</v>
      </c>
      <c r="BY322" s="209"/>
      <c r="BZ322" s="161"/>
      <c r="CA322" s="209"/>
      <c r="CB322" s="209"/>
      <c r="CC322" s="209"/>
      <c r="CD322" s="209"/>
      <c r="CE322" s="209"/>
      <c r="CF322" s="209"/>
      <c r="CG322" s="209"/>
      <c r="CH322" s="209"/>
      <c r="CI322" s="209"/>
      <c r="CJ322" s="209"/>
      <c r="CK322" s="209"/>
      <c r="CL322" s="209"/>
      <c r="CM322" s="209"/>
      <c r="CN322" s="209"/>
      <c r="CO322" s="209"/>
      <c r="CP322" s="209"/>
      <c r="CQ322" s="209"/>
      <c r="CR322" s="209"/>
      <c r="CS322" s="209"/>
      <c r="CT322" s="310"/>
      <c r="CU322" s="209"/>
      <c r="CV322" s="209"/>
      <c r="CW322" s="209"/>
      <c r="CX322" s="209"/>
      <c r="CY322" s="209"/>
      <c r="CZ322" s="209"/>
      <c r="DA322" s="209"/>
      <c r="DB322" s="209"/>
      <c r="DC322" s="209"/>
      <c r="DD322" s="209"/>
      <c r="DE322" s="209"/>
      <c r="DF322" s="209"/>
      <c r="DG322" s="209"/>
    </row>
    <row r="323" customFormat="false" ht="14.4" hidden="false" customHeight="false" outlineLevel="0" collapsed="false">
      <c r="A323" s="180" t="n">
        <v>2027</v>
      </c>
      <c r="B323" s="2" t="s">
        <v>209</v>
      </c>
      <c r="C323" s="182"/>
      <c r="D323" s="288"/>
      <c r="E323" s="209"/>
      <c r="F323" s="209"/>
      <c r="G323" s="204"/>
      <c r="H323" s="209"/>
      <c r="I323" s="209"/>
      <c r="J323" s="209"/>
      <c r="K323" s="209"/>
      <c r="L323" s="209"/>
      <c r="M323" s="7"/>
      <c r="O323" s="11"/>
      <c r="P323" s="11"/>
      <c r="Q323" s="209"/>
      <c r="R323" s="7"/>
      <c r="S323" s="204"/>
      <c r="T323" s="209"/>
      <c r="U323" s="329"/>
      <c r="V323" s="329"/>
      <c r="W323" s="209"/>
      <c r="X323" s="209"/>
      <c r="Y323" s="209"/>
      <c r="Z323" s="329"/>
      <c r="AA323" s="209"/>
      <c r="AB323" s="209"/>
      <c r="AC323" s="209"/>
      <c r="AD323" s="209"/>
      <c r="AE323" s="209"/>
      <c r="AF323" s="209"/>
      <c r="AG323" s="204"/>
      <c r="AH323" s="194"/>
      <c r="AI323" s="209"/>
      <c r="AJ323" s="209"/>
      <c r="AK323" s="209"/>
      <c r="AL323" s="209"/>
      <c r="AM323" s="209"/>
      <c r="AN323" s="7"/>
      <c r="AO323" s="7"/>
      <c r="AP323" s="209"/>
      <c r="AQ323" s="209"/>
      <c r="AR323" s="209"/>
      <c r="AS323" s="209"/>
      <c r="AT323" s="209"/>
      <c r="AU323" s="209"/>
      <c r="AV323" s="209"/>
      <c r="AW323" s="7"/>
      <c r="AX323" s="11"/>
      <c r="AY323" s="11"/>
      <c r="AZ323" s="148"/>
      <c r="BA323" s="11"/>
      <c r="BC323" s="11"/>
      <c r="BD323" s="11"/>
      <c r="BE323" s="11"/>
      <c r="BF323" s="11"/>
      <c r="BG323" s="11"/>
      <c r="BH323" s="209"/>
      <c r="BI323" s="209"/>
      <c r="BJ323" s="7"/>
      <c r="BK323" s="11"/>
      <c r="BL323" s="11"/>
      <c r="BM323" s="7"/>
      <c r="BN323" s="7"/>
      <c r="BO323" s="11"/>
      <c r="BP323" s="11"/>
      <c r="BQ323" s="11"/>
      <c r="BR323" s="11"/>
      <c r="BS323" s="11"/>
      <c r="BT323" s="204"/>
      <c r="BU323" s="204"/>
      <c r="BV323" s="272"/>
      <c r="BW323" s="209"/>
      <c r="BX323" s="11" t="n">
        <v>156.2</v>
      </c>
      <c r="BY323" s="209"/>
      <c r="BZ323" s="161"/>
      <c r="CA323" s="209"/>
      <c r="CB323" s="209"/>
      <c r="CC323" s="209"/>
      <c r="CD323" s="209"/>
      <c r="CE323" s="209"/>
      <c r="CF323" s="209"/>
      <c r="CG323" s="209"/>
      <c r="CH323" s="209"/>
      <c r="CI323" s="209"/>
      <c r="CJ323" s="209"/>
      <c r="CK323" s="209"/>
      <c r="CL323" s="209"/>
      <c r="CM323" s="209"/>
      <c r="CN323" s="209"/>
      <c r="CO323" s="209"/>
      <c r="CP323" s="209"/>
      <c r="CQ323" s="209"/>
      <c r="CR323" s="209"/>
      <c r="CS323" s="209"/>
      <c r="CT323" s="310"/>
      <c r="CU323" s="209"/>
      <c r="CV323" s="209"/>
      <c r="CW323" s="209"/>
      <c r="CX323" s="209"/>
      <c r="CY323" s="209"/>
      <c r="CZ323" s="209"/>
      <c r="DA323" s="209"/>
      <c r="DB323" s="209"/>
      <c r="DC323" s="209"/>
      <c r="DD323" s="209"/>
      <c r="DE323" s="209"/>
      <c r="DF323" s="209"/>
      <c r="DG323" s="209"/>
    </row>
    <row r="324" customFormat="false" ht="14.4" hidden="false" customHeight="false" outlineLevel="0" collapsed="false">
      <c r="A324" s="180" t="n">
        <v>2027</v>
      </c>
      <c r="B324" s="2" t="s">
        <v>210</v>
      </c>
      <c r="C324" s="182"/>
      <c r="D324" s="288"/>
      <c r="E324" s="209"/>
      <c r="F324" s="209"/>
      <c r="G324" s="204"/>
      <c r="H324" s="209"/>
      <c r="I324" s="209"/>
      <c r="J324" s="209"/>
      <c r="K324" s="209"/>
      <c r="L324" s="209"/>
      <c r="M324" s="7"/>
      <c r="O324" s="11"/>
      <c r="P324" s="11"/>
      <c r="Q324" s="209"/>
      <c r="R324" s="7"/>
      <c r="S324" s="204"/>
      <c r="T324" s="209"/>
      <c r="U324" s="329"/>
      <c r="V324" s="329"/>
      <c r="W324" s="209"/>
      <c r="X324" s="209"/>
      <c r="Y324" s="209"/>
      <c r="Z324" s="329"/>
      <c r="AA324" s="209"/>
      <c r="AB324" s="209"/>
      <c r="AC324" s="209"/>
      <c r="AD324" s="209"/>
      <c r="AE324" s="209"/>
      <c r="AF324" s="209"/>
      <c r="AG324" s="204"/>
      <c r="AH324" s="194"/>
      <c r="AI324" s="209"/>
      <c r="AJ324" s="209"/>
      <c r="AK324" s="209"/>
      <c r="AL324" s="209"/>
      <c r="AM324" s="209"/>
      <c r="AN324" s="7"/>
      <c r="AO324" s="7"/>
      <c r="AP324" s="209"/>
      <c r="AQ324" s="209"/>
      <c r="AR324" s="209"/>
      <c r="AS324" s="209"/>
      <c r="AT324" s="209"/>
      <c r="AU324" s="209"/>
      <c r="AV324" s="209"/>
      <c r="AW324" s="7"/>
      <c r="AX324" s="11"/>
      <c r="AY324" s="11"/>
      <c r="AZ324" s="148"/>
      <c r="BA324" s="11"/>
      <c r="BC324" s="11"/>
      <c r="BD324" s="11"/>
      <c r="BE324" s="11"/>
      <c r="BF324" s="11"/>
      <c r="BG324" s="11"/>
      <c r="BH324" s="209"/>
      <c r="BI324" s="209"/>
      <c r="BJ324" s="7"/>
      <c r="BK324" s="11"/>
      <c r="BL324" s="11"/>
      <c r="BM324" s="7"/>
      <c r="BN324" s="7"/>
      <c r="BO324" s="11"/>
      <c r="BP324" s="11"/>
      <c r="BQ324" s="11"/>
      <c r="BR324" s="11"/>
      <c r="BS324" s="11"/>
      <c r="BT324" s="204"/>
      <c r="BU324" s="204"/>
      <c r="BV324" s="272"/>
      <c r="BW324" s="209"/>
      <c r="BX324" s="11" t="n">
        <v>4057.1</v>
      </c>
      <c r="BY324" s="209"/>
      <c r="BZ324" s="161"/>
      <c r="CA324" s="209"/>
      <c r="CB324" s="209"/>
      <c r="CC324" s="209"/>
      <c r="CD324" s="209"/>
      <c r="CE324" s="209"/>
      <c r="CF324" s="209"/>
      <c r="CG324" s="209"/>
      <c r="CH324" s="209"/>
      <c r="CI324" s="209"/>
      <c r="CJ324" s="209"/>
      <c r="CK324" s="209"/>
      <c r="CL324" s="209"/>
      <c r="CM324" s="209"/>
      <c r="CN324" s="209"/>
      <c r="CO324" s="209"/>
      <c r="CP324" s="209"/>
      <c r="CQ324" s="209"/>
      <c r="CR324" s="209"/>
      <c r="CS324" s="209"/>
      <c r="CT324" s="310"/>
      <c r="CU324" s="209"/>
      <c r="CV324" s="209"/>
      <c r="CW324" s="209"/>
      <c r="CX324" s="209"/>
      <c r="CY324" s="209"/>
      <c r="CZ324" s="209"/>
      <c r="DA324" s="209"/>
      <c r="DB324" s="209"/>
      <c r="DC324" s="209"/>
      <c r="DD324" s="209"/>
      <c r="DE324" s="209"/>
      <c r="DF324" s="209"/>
      <c r="DG324" s="209"/>
    </row>
    <row r="325" customFormat="false" ht="14.4" hidden="false" customHeight="false" outlineLevel="0" collapsed="false">
      <c r="A325" s="180" t="n">
        <v>2027</v>
      </c>
      <c r="B325" s="2" t="s">
        <v>211</v>
      </c>
      <c r="C325" s="182"/>
      <c r="D325" s="288"/>
      <c r="E325" s="209"/>
      <c r="F325" s="209"/>
      <c r="G325" s="204"/>
      <c r="H325" s="209"/>
      <c r="I325" s="209"/>
      <c r="J325" s="209"/>
      <c r="K325" s="209"/>
      <c r="L325" s="209"/>
      <c r="M325" s="7"/>
      <c r="O325" s="11"/>
      <c r="P325" s="11"/>
      <c r="Q325" s="209"/>
      <c r="R325" s="7"/>
      <c r="S325" s="204"/>
      <c r="T325" s="209"/>
      <c r="U325" s="329"/>
      <c r="V325" s="329"/>
      <c r="W325" s="209"/>
      <c r="X325" s="209"/>
      <c r="Y325" s="209"/>
      <c r="Z325" s="329"/>
      <c r="AA325" s="209"/>
      <c r="AB325" s="209"/>
      <c r="AC325" s="209"/>
      <c r="AD325" s="209"/>
      <c r="AE325" s="209"/>
      <c r="AF325" s="209"/>
      <c r="AG325" s="204"/>
      <c r="AH325" s="194"/>
      <c r="AI325" s="209"/>
      <c r="AJ325" s="209"/>
      <c r="AK325" s="209"/>
      <c r="AL325" s="209"/>
      <c r="AM325" s="209"/>
      <c r="AN325" s="7"/>
      <c r="AO325" s="7"/>
      <c r="AP325" s="209"/>
      <c r="AQ325" s="209"/>
      <c r="AR325" s="209"/>
      <c r="AS325" s="209"/>
      <c r="AT325" s="209"/>
      <c r="AU325" s="209"/>
      <c r="AV325" s="209"/>
      <c r="AW325" s="7"/>
      <c r="AX325" s="11"/>
      <c r="AY325" s="11"/>
      <c r="AZ325" s="148"/>
      <c r="BA325" s="11"/>
      <c r="BC325" s="11"/>
      <c r="BD325" s="11"/>
      <c r="BE325" s="11"/>
      <c r="BF325" s="11"/>
      <c r="BG325" s="11"/>
      <c r="BH325" s="209"/>
      <c r="BI325" s="209"/>
      <c r="BJ325" s="7"/>
      <c r="BK325" s="11"/>
      <c r="BL325" s="11"/>
      <c r="BM325" s="7"/>
      <c r="BN325" s="7"/>
      <c r="BO325" s="11"/>
      <c r="BP325" s="11"/>
      <c r="BQ325" s="11"/>
      <c r="BR325" s="11"/>
      <c r="BS325" s="11"/>
      <c r="BT325" s="204"/>
      <c r="BU325" s="204"/>
      <c r="BV325" s="272"/>
      <c r="BW325" s="209"/>
      <c r="BX325" s="11" t="n">
        <v>292.7</v>
      </c>
      <c r="BY325" s="209"/>
      <c r="BZ325" s="161"/>
      <c r="CA325" s="209"/>
      <c r="CB325" s="209"/>
      <c r="CC325" s="209"/>
      <c r="CD325" s="209"/>
      <c r="CE325" s="209"/>
      <c r="CF325" s="209"/>
      <c r="CG325" s="209"/>
      <c r="CH325" s="209"/>
      <c r="CI325" s="209"/>
      <c r="CJ325" s="209"/>
      <c r="CK325" s="209"/>
      <c r="CL325" s="209"/>
      <c r="CM325" s="209"/>
      <c r="CN325" s="209"/>
      <c r="CO325" s="209"/>
      <c r="CP325" s="209"/>
      <c r="CQ325" s="209"/>
      <c r="CR325" s="209"/>
      <c r="CS325" s="209"/>
      <c r="CT325" s="310"/>
      <c r="CU325" s="209"/>
      <c r="CV325" s="209"/>
      <c r="CW325" s="209"/>
      <c r="CX325" s="209"/>
      <c r="CY325" s="209"/>
      <c r="CZ325" s="209"/>
      <c r="DA325" s="209"/>
      <c r="DB325" s="209"/>
      <c r="DC325" s="209"/>
      <c r="DD325" s="209"/>
      <c r="DE325" s="209"/>
      <c r="DF325" s="209"/>
      <c r="DG325" s="209"/>
    </row>
    <row r="326" customFormat="false" ht="14.4" hidden="false" customHeight="false" outlineLevel="0" collapsed="false">
      <c r="A326" s="180" t="n">
        <v>2027</v>
      </c>
      <c r="B326" s="2" t="s">
        <v>212</v>
      </c>
      <c r="C326" s="182"/>
      <c r="D326" s="288"/>
      <c r="E326" s="209"/>
      <c r="F326" s="209"/>
      <c r="G326" s="204"/>
      <c r="H326" s="209"/>
      <c r="I326" s="209"/>
      <c r="J326" s="209"/>
      <c r="K326" s="209"/>
      <c r="L326" s="209"/>
      <c r="M326" s="7"/>
      <c r="O326" s="11"/>
      <c r="P326" s="11"/>
      <c r="Q326" s="209"/>
      <c r="R326" s="7"/>
      <c r="S326" s="204"/>
      <c r="T326" s="209"/>
      <c r="U326" s="329"/>
      <c r="V326" s="329"/>
      <c r="W326" s="209"/>
      <c r="X326" s="209"/>
      <c r="Y326" s="209"/>
      <c r="Z326" s="329"/>
      <c r="AA326" s="209"/>
      <c r="AB326" s="209"/>
      <c r="AC326" s="209"/>
      <c r="AD326" s="209"/>
      <c r="AE326" s="209"/>
      <c r="AF326" s="209"/>
      <c r="AG326" s="204"/>
      <c r="AH326" s="194"/>
      <c r="AI326" s="209"/>
      <c r="AJ326" s="209"/>
      <c r="AK326" s="209"/>
      <c r="AL326" s="209"/>
      <c r="AM326" s="209"/>
      <c r="AN326" s="7"/>
      <c r="AO326" s="7"/>
      <c r="AP326" s="209"/>
      <c r="AQ326" s="209"/>
      <c r="AR326" s="209"/>
      <c r="AS326" s="209"/>
      <c r="AT326" s="209"/>
      <c r="AU326" s="209"/>
      <c r="AV326" s="209"/>
      <c r="AW326" s="7"/>
      <c r="AX326" s="11"/>
      <c r="AY326" s="11"/>
      <c r="AZ326" s="148"/>
      <c r="BA326" s="11"/>
      <c r="BC326" s="11"/>
      <c r="BD326" s="11"/>
      <c r="BE326" s="11"/>
      <c r="BF326" s="11"/>
      <c r="BG326" s="11"/>
      <c r="BH326" s="209"/>
      <c r="BI326" s="209"/>
      <c r="BJ326" s="7"/>
      <c r="BK326" s="11"/>
      <c r="BL326" s="11"/>
      <c r="BM326" s="7"/>
      <c r="BN326" s="7"/>
      <c r="BO326" s="11"/>
      <c r="BP326" s="11"/>
      <c r="BQ326" s="11"/>
      <c r="BR326" s="11"/>
      <c r="BS326" s="11"/>
      <c r="BT326" s="204"/>
      <c r="BU326" s="204"/>
      <c r="BV326" s="272"/>
      <c r="BW326" s="209"/>
      <c r="BX326" s="11" t="n">
        <v>240</v>
      </c>
      <c r="BY326" s="209"/>
      <c r="BZ326" s="161"/>
      <c r="CA326" s="209"/>
      <c r="CB326" s="209"/>
      <c r="CC326" s="209"/>
      <c r="CD326" s="209"/>
      <c r="CE326" s="209"/>
      <c r="CF326" s="209"/>
      <c r="CG326" s="209"/>
      <c r="CH326" s="209"/>
      <c r="CI326" s="209"/>
      <c r="CJ326" s="209"/>
      <c r="CK326" s="209"/>
      <c r="CL326" s="209"/>
      <c r="CM326" s="209"/>
      <c r="CN326" s="209"/>
      <c r="CO326" s="209"/>
      <c r="CP326" s="209"/>
      <c r="CQ326" s="209"/>
      <c r="CR326" s="209"/>
      <c r="CS326" s="209"/>
      <c r="CT326" s="310"/>
      <c r="CU326" s="209"/>
      <c r="CV326" s="209"/>
      <c r="CW326" s="209"/>
      <c r="CX326" s="209"/>
      <c r="CY326" s="209"/>
      <c r="CZ326" s="209"/>
      <c r="DA326" s="209"/>
      <c r="DB326" s="209"/>
      <c r="DC326" s="209"/>
      <c r="DD326" s="209"/>
      <c r="DE326" s="209"/>
      <c r="DF326" s="209"/>
      <c r="DG326" s="209"/>
    </row>
    <row r="327" s="25" customFormat="true" ht="14.4" hidden="false" customHeight="false" outlineLevel="0" collapsed="false">
      <c r="A327" s="14" t="n">
        <v>2027</v>
      </c>
      <c r="B327" s="15" t="s">
        <v>213</v>
      </c>
      <c r="C327" s="331"/>
      <c r="D327" s="332"/>
      <c r="E327" s="333"/>
      <c r="F327" s="333"/>
      <c r="G327" s="204"/>
      <c r="H327" s="333"/>
      <c r="I327" s="333"/>
      <c r="J327" s="333"/>
      <c r="K327" s="333"/>
      <c r="L327" s="333"/>
      <c r="M327" s="334"/>
      <c r="N327" s="334"/>
      <c r="O327" s="335"/>
      <c r="P327" s="335"/>
      <c r="Q327" s="333"/>
      <c r="R327" s="334"/>
      <c r="S327" s="333"/>
      <c r="T327" s="333"/>
      <c r="U327" s="336"/>
      <c r="V327" s="336"/>
      <c r="W327" s="333"/>
      <c r="X327" s="333"/>
      <c r="Y327" s="333"/>
      <c r="Z327" s="336"/>
      <c r="AA327" s="333"/>
      <c r="AB327" s="333"/>
      <c r="AC327" s="333"/>
      <c r="AD327" s="333"/>
      <c r="AE327" s="333"/>
      <c r="AF327" s="333"/>
      <c r="AG327" s="333"/>
      <c r="AH327" s="337"/>
      <c r="AI327" s="333"/>
      <c r="AJ327" s="333"/>
      <c r="AK327" s="333"/>
      <c r="AL327" s="333"/>
      <c r="AM327" s="333"/>
      <c r="AN327" s="334"/>
      <c r="AO327" s="334"/>
      <c r="AP327" s="333"/>
      <c r="AQ327" s="333"/>
      <c r="AR327" s="333"/>
      <c r="AS327" s="333"/>
      <c r="AT327" s="333"/>
      <c r="AU327" s="333"/>
      <c r="AV327" s="333"/>
      <c r="AW327" s="334"/>
      <c r="AX327" s="335"/>
      <c r="AY327" s="335"/>
      <c r="AZ327" s="338"/>
      <c r="BA327" s="335"/>
      <c r="BB327" s="335"/>
      <c r="BC327" s="335"/>
      <c r="BD327" s="335"/>
      <c r="BE327" s="335"/>
      <c r="BF327" s="335"/>
      <c r="BG327" s="335"/>
      <c r="BH327" s="333"/>
      <c r="BI327" s="333"/>
      <c r="BJ327" s="334"/>
      <c r="BK327" s="335"/>
      <c r="BL327" s="335"/>
      <c r="BM327" s="334"/>
      <c r="BN327" s="334"/>
      <c r="BO327" s="335"/>
      <c r="BP327" s="335"/>
      <c r="BQ327" s="335"/>
      <c r="BR327" s="335"/>
      <c r="BS327" s="335"/>
      <c r="BT327" s="333"/>
      <c r="BU327" s="333"/>
      <c r="BV327" s="340"/>
      <c r="BW327" s="333"/>
      <c r="BX327" s="341" t="n">
        <v>1086.6</v>
      </c>
      <c r="BY327" s="333"/>
      <c r="BZ327" s="342"/>
      <c r="CA327" s="333"/>
      <c r="CB327" s="333"/>
      <c r="CC327" s="333"/>
      <c r="CD327" s="333"/>
      <c r="CE327" s="333"/>
      <c r="CF327" s="333"/>
      <c r="CG327" s="333"/>
      <c r="CH327" s="333"/>
      <c r="CI327" s="333"/>
      <c r="CJ327" s="333"/>
      <c r="CK327" s="333"/>
      <c r="CL327" s="333"/>
      <c r="CM327" s="333"/>
      <c r="CN327" s="333"/>
      <c r="CO327" s="333"/>
      <c r="CP327" s="333"/>
      <c r="CQ327" s="333"/>
      <c r="CR327" s="333"/>
      <c r="CS327" s="333"/>
      <c r="CT327" s="343"/>
      <c r="CU327" s="333"/>
      <c r="CV327" s="333"/>
      <c r="CW327" s="333"/>
      <c r="CX327" s="333"/>
      <c r="CY327" s="333"/>
      <c r="CZ327" s="333"/>
      <c r="DA327" s="333"/>
      <c r="DB327" s="333"/>
      <c r="DC327" s="333"/>
      <c r="DD327" s="333"/>
      <c r="DE327" s="333"/>
      <c r="DF327" s="333"/>
      <c r="DG327" s="333"/>
      <c r="EN327" s="344"/>
    </row>
    <row r="328" customFormat="false" ht="14.4" hidden="false" customHeight="false" outlineLevel="0" collapsed="false">
      <c r="A328" s="180" t="n">
        <v>2028</v>
      </c>
      <c r="B328" s="2" t="s">
        <v>200</v>
      </c>
      <c r="C328" s="182"/>
      <c r="D328" s="288"/>
      <c r="E328" s="209"/>
      <c r="F328" s="209"/>
      <c r="G328" s="204"/>
      <c r="H328" s="209"/>
      <c r="I328" s="209"/>
      <c r="J328" s="209"/>
      <c r="K328" s="209"/>
      <c r="L328" s="209"/>
      <c r="M328" s="7"/>
      <c r="O328" s="11"/>
      <c r="P328" s="11"/>
      <c r="Q328" s="209"/>
      <c r="R328" s="7"/>
      <c r="S328" s="204"/>
      <c r="T328" s="209"/>
      <c r="U328" s="329"/>
      <c r="V328" s="329"/>
      <c r="W328" s="209"/>
      <c r="X328" s="209"/>
      <c r="Y328" s="209"/>
      <c r="Z328" s="329"/>
      <c r="AA328" s="209"/>
      <c r="AB328" s="209"/>
      <c r="AC328" s="209"/>
      <c r="AD328" s="209"/>
      <c r="AE328" s="209"/>
      <c r="AF328" s="209"/>
      <c r="AG328" s="204"/>
      <c r="AH328" s="194"/>
      <c r="AI328" s="209"/>
      <c r="AJ328" s="209"/>
      <c r="AK328" s="209"/>
      <c r="AL328" s="209"/>
      <c r="AM328" s="209"/>
      <c r="AN328" s="7"/>
      <c r="AO328" s="7"/>
      <c r="AP328" s="209"/>
      <c r="AQ328" s="209"/>
      <c r="AR328" s="209"/>
      <c r="AS328" s="209"/>
      <c r="AT328" s="209"/>
      <c r="AU328" s="209"/>
      <c r="AV328" s="209"/>
      <c r="AW328" s="7"/>
      <c r="AX328" s="11"/>
      <c r="AY328" s="11"/>
      <c r="AZ328" s="148"/>
      <c r="BA328" s="11"/>
      <c r="BC328" s="11"/>
      <c r="BD328" s="11"/>
      <c r="BE328" s="11"/>
      <c r="BF328" s="11"/>
      <c r="BG328" s="11"/>
      <c r="BH328" s="209"/>
      <c r="BI328" s="209"/>
      <c r="BJ328" s="7"/>
      <c r="BK328" s="11"/>
      <c r="BL328" s="11"/>
      <c r="BM328" s="7"/>
      <c r="BN328" s="7"/>
      <c r="BO328" s="11"/>
      <c r="BP328" s="11"/>
      <c r="BQ328" s="11"/>
      <c r="BR328" s="11"/>
      <c r="BS328" s="11"/>
      <c r="BT328" s="204"/>
      <c r="BU328" s="204"/>
      <c r="BV328" s="272"/>
      <c r="BW328" s="209"/>
      <c r="BX328" s="11" t="n">
        <v>79779</v>
      </c>
      <c r="BY328" s="209"/>
      <c r="BZ328" s="161"/>
      <c r="CA328" s="209"/>
      <c r="CB328" s="209"/>
      <c r="CC328" s="209"/>
      <c r="CD328" s="209"/>
      <c r="CE328" s="209"/>
      <c r="CF328" s="209"/>
      <c r="CG328" s="209"/>
      <c r="CH328" s="209"/>
      <c r="CI328" s="209"/>
      <c r="CJ328" s="209"/>
      <c r="CK328" s="209"/>
      <c r="CL328" s="209"/>
      <c r="CM328" s="209"/>
      <c r="CN328" s="209"/>
      <c r="CO328" s="209"/>
      <c r="CP328" s="209"/>
      <c r="CQ328" s="209"/>
      <c r="CR328" s="209"/>
      <c r="CS328" s="209"/>
      <c r="CT328" s="310"/>
      <c r="CU328" s="209"/>
      <c r="CV328" s="209"/>
      <c r="CW328" s="209"/>
      <c r="CX328" s="209"/>
      <c r="CY328" s="209"/>
      <c r="CZ328" s="209"/>
      <c r="DA328" s="209"/>
      <c r="DB328" s="209"/>
      <c r="DC328" s="209"/>
      <c r="DD328" s="209"/>
      <c r="DE328" s="209"/>
      <c r="DF328" s="209"/>
      <c r="DG328" s="209"/>
    </row>
    <row r="329" customFormat="false" ht="14.4" hidden="false" customHeight="false" outlineLevel="0" collapsed="false">
      <c r="A329" s="180" t="n">
        <v>2028</v>
      </c>
      <c r="B329" s="2" t="s">
        <v>201</v>
      </c>
      <c r="C329" s="182"/>
      <c r="D329" s="288"/>
      <c r="E329" s="209"/>
      <c r="F329" s="209"/>
      <c r="G329" s="204"/>
      <c r="H329" s="209"/>
      <c r="I329" s="209"/>
      <c r="J329" s="209"/>
      <c r="K329" s="209"/>
      <c r="L329" s="209"/>
      <c r="M329" s="7"/>
      <c r="O329" s="11"/>
      <c r="P329" s="11"/>
      <c r="Q329" s="209"/>
      <c r="R329" s="7"/>
      <c r="S329" s="204"/>
      <c r="T329" s="209"/>
      <c r="U329" s="329"/>
      <c r="V329" s="329"/>
      <c r="W329" s="209"/>
      <c r="X329" s="209"/>
      <c r="Y329" s="209"/>
      <c r="Z329" s="329"/>
      <c r="AA329" s="209"/>
      <c r="AB329" s="209"/>
      <c r="AC329" s="209"/>
      <c r="AD329" s="209"/>
      <c r="AE329" s="209"/>
      <c r="AF329" s="209"/>
      <c r="AG329" s="204"/>
      <c r="AH329" s="194"/>
      <c r="AI329" s="209"/>
      <c r="AJ329" s="209"/>
      <c r="AK329" s="209"/>
      <c r="AL329" s="209"/>
      <c r="AM329" s="209"/>
      <c r="AN329" s="7"/>
      <c r="AO329" s="7"/>
      <c r="AP329" s="209"/>
      <c r="AQ329" s="209"/>
      <c r="AR329" s="209"/>
      <c r="AS329" s="209"/>
      <c r="AT329" s="209"/>
      <c r="AU329" s="209"/>
      <c r="AV329" s="209"/>
      <c r="AW329" s="7"/>
      <c r="AX329" s="11"/>
      <c r="AY329" s="11"/>
      <c r="AZ329" s="148"/>
      <c r="BA329" s="11"/>
      <c r="BC329" s="11"/>
      <c r="BD329" s="11"/>
      <c r="BE329" s="11"/>
      <c r="BF329" s="11"/>
      <c r="BG329" s="11"/>
      <c r="BH329" s="209"/>
      <c r="BI329" s="209"/>
      <c r="BJ329" s="7"/>
      <c r="BK329" s="11"/>
      <c r="BL329" s="11"/>
      <c r="BM329" s="7"/>
      <c r="BN329" s="7"/>
      <c r="BO329" s="11"/>
      <c r="BP329" s="11"/>
      <c r="BQ329" s="11"/>
      <c r="BR329" s="11"/>
      <c r="BS329" s="11"/>
      <c r="BT329" s="204"/>
      <c r="BU329" s="204"/>
      <c r="BV329" s="272"/>
      <c r="BW329" s="209"/>
      <c r="BX329" s="11" t="n">
        <v>2344.2</v>
      </c>
      <c r="BY329" s="209"/>
      <c r="BZ329" s="161"/>
      <c r="CA329" s="209"/>
      <c r="CB329" s="209"/>
      <c r="CC329" s="209"/>
      <c r="CD329" s="209"/>
      <c r="CE329" s="209"/>
      <c r="CF329" s="209"/>
      <c r="CG329" s="209"/>
      <c r="CH329" s="209"/>
      <c r="CI329" s="209"/>
      <c r="CJ329" s="209"/>
      <c r="CK329" s="209"/>
      <c r="CL329" s="209"/>
      <c r="CM329" s="209"/>
      <c r="CN329" s="209"/>
      <c r="CO329" s="209"/>
      <c r="CP329" s="209"/>
      <c r="CQ329" s="209"/>
      <c r="CR329" s="209"/>
      <c r="CS329" s="209"/>
      <c r="CT329" s="310"/>
      <c r="CU329" s="209"/>
      <c r="CV329" s="209"/>
      <c r="CW329" s="209"/>
      <c r="CX329" s="209"/>
      <c r="CY329" s="209"/>
      <c r="CZ329" s="209"/>
      <c r="DA329" s="209"/>
      <c r="DB329" s="209"/>
      <c r="DC329" s="209"/>
      <c r="DD329" s="209"/>
      <c r="DE329" s="209"/>
      <c r="DF329" s="209"/>
      <c r="DG329" s="209"/>
    </row>
    <row r="330" customFormat="false" ht="14.4" hidden="false" customHeight="false" outlineLevel="0" collapsed="false">
      <c r="A330" s="180" t="n">
        <v>2028</v>
      </c>
      <c r="B330" s="2" t="s">
        <v>202</v>
      </c>
      <c r="C330" s="182"/>
      <c r="D330" s="288"/>
      <c r="E330" s="209"/>
      <c r="F330" s="209"/>
      <c r="G330" s="204"/>
      <c r="H330" s="209"/>
      <c r="I330" s="209"/>
      <c r="J330" s="209"/>
      <c r="K330" s="209"/>
      <c r="L330" s="209"/>
      <c r="M330" s="7"/>
      <c r="O330" s="11"/>
      <c r="P330" s="11"/>
      <c r="Q330" s="209"/>
      <c r="R330" s="7"/>
      <c r="S330" s="204"/>
      <c r="T330" s="209"/>
      <c r="U330" s="329"/>
      <c r="V330" s="329"/>
      <c r="W330" s="209"/>
      <c r="X330" s="209"/>
      <c r="Y330" s="209"/>
      <c r="Z330" s="329"/>
      <c r="AA330" s="209"/>
      <c r="AB330" s="209"/>
      <c r="AC330" s="209"/>
      <c r="AD330" s="209"/>
      <c r="AE330" s="209"/>
      <c r="AF330" s="209"/>
      <c r="AG330" s="204"/>
      <c r="AH330" s="194"/>
      <c r="AI330" s="209"/>
      <c r="AJ330" s="209"/>
      <c r="AK330" s="209"/>
      <c r="AL330" s="209"/>
      <c r="AM330" s="209"/>
      <c r="AN330" s="7"/>
      <c r="AO330" s="7"/>
      <c r="AP330" s="209"/>
      <c r="AQ330" s="209"/>
      <c r="AR330" s="209"/>
      <c r="AS330" s="209"/>
      <c r="AT330" s="209"/>
      <c r="AU330" s="209"/>
      <c r="AV330" s="209"/>
      <c r="AW330" s="7"/>
      <c r="AX330" s="11"/>
      <c r="AY330" s="11"/>
      <c r="AZ330" s="148"/>
      <c r="BA330" s="11"/>
      <c r="BC330" s="11"/>
      <c r="BD330" s="11"/>
      <c r="BE330" s="11"/>
      <c r="BF330" s="11"/>
      <c r="BG330" s="11"/>
      <c r="BH330" s="209"/>
      <c r="BI330" s="209"/>
      <c r="BJ330" s="7"/>
      <c r="BK330" s="11"/>
      <c r="BL330" s="11"/>
      <c r="BM330" s="7"/>
      <c r="BN330" s="7"/>
      <c r="BO330" s="11"/>
      <c r="BP330" s="11"/>
      <c r="BQ330" s="11"/>
      <c r="BR330" s="11"/>
      <c r="BS330" s="11"/>
      <c r="BT330" s="204"/>
      <c r="BU330" s="204"/>
      <c r="BV330" s="272"/>
      <c r="BW330" s="209"/>
      <c r="BX330" s="11" t="n">
        <v>93.9</v>
      </c>
      <c r="BY330" s="209"/>
      <c r="BZ330" s="161"/>
      <c r="CA330" s="209"/>
      <c r="CB330" s="209"/>
      <c r="CC330" s="209"/>
      <c r="CD330" s="209"/>
      <c r="CE330" s="209"/>
      <c r="CF330" s="209"/>
      <c r="CG330" s="209"/>
      <c r="CH330" s="209"/>
      <c r="CI330" s="209"/>
      <c r="CJ330" s="209"/>
      <c r="CK330" s="209"/>
      <c r="CL330" s="209"/>
      <c r="CM330" s="209"/>
      <c r="CN330" s="209"/>
      <c r="CO330" s="209"/>
      <c r="CP330" s="209"/>
      <c r="CQ330" s="209"/>
      <c r="CR330" s="209"/>
      <c r="CS330" s="209"/>
      <c r="CT330" s="310"/>
      <c r="CU330" s="209"/>
      <c r="CV330" s="209"/>
      <c r="CW330" s="209"/>
      <c r="CX330" s="209"/>
      <c r="CY330" s="209"/>
      <c r="CZ330" s="209"/>
      <c r="DA330" s="209"/>
      <c r="DB330" s="209"/>
      <c r="DC330" s="209"/>
      <c r="DD330" s="209"/>
      <c r="DE330" s="209"/>
      <c r="DF330" s="209"/>
      <c r="DG330" s="209"/>
    </row>
    <row r="331" customFormat="false" ht="14.4" hidden="false" customHeight="false" outlineLevel="0" collapsed="false">
      <c r="A331" s="180" t="n">
        <v>2028</v>
      </c>
      <c r="B331" s="2" t="s">
        <v>203</v>
      </c>
      <c r="C331" s="182"/>
      <c r="D331" s="288"/>
      <c r="E331" s="209"/>
      <c r="F331" s="209"/>
      <c r="G331" s="204"/>
      <c r="H331" s="209"/>
      <c r="I331" s="209"/>
      <c r="J331" s="209"/>
      <c r="K331" s="209"/>
      <c r="L331" s="209"/>
      <c r="M331" s="7"/>
      <c r="O331" s="11"/>
      <c r="P331" s="11"/>
      <c r="Q331" s="209"/>
      <c r="R331" s="7"/>
      <c r="S331" s="204"/>
      <c r="T331" s="209"/>
      <c r="U331" s="329"/>
      <c r="V331" s="329"/>
      <c r="W331" s="209"/>
      <c r="X331" s="209"/>
      <c r="Y331" s="209"/>
      <c r="Z331" s="329"/>
      <c r="AA331" s="209"/>
      <c r="AB331" s="209"/>
      <c r="AC331" s="209"/>
      <c r="AD331" s="209"/>
      <c r="AE331" s="209"/>
      <c r="AF331" s="209"/>
      <c r="AG331" s="204"/>
      <c r="AH331" s="194"/>
      <c r="AI331" s="209"/>
      <c r="AJ331" s="209"/>
      <c r="AK331" s="209"/>
      <c r="AL331" s="209"/>
      <c r="AM331" s="209"/>
      <c r="AN331" s="7"/>
      <c r="AO331" s="7"/>
      <c r="AP331" s="209"/>
      <c r="AQ331" s="209"/>
      <c r="AR331" s="209"/>
      <c r="AS331" s="209"/>
      <c r="AT331" s="209"/>
      <c r="AU331" s="209"/>
      <c r="AV331" s="209"/>
      <c r="AW331" s="7"/>
      <c r="AX331" s="11"/>
      <c r="AY331" s="11"/>
      <c r="AZ331" s="148"/>
      <c r="BA331" s="11"/>
      <c r="BC331" s="11"/>
      <c r="BD331" s="11"/>
      <c r="BE331" s="11"/>
      <c r="BF331" s="11"/>
      <c r="BG331" s="11"/>
      <c r="BH331" s="209"/>
      <c r="BI331" s="209"/>
      <c r="BJ331" s="7"/>
      <c r="BK331" s="11"/>
      <c r="BL331" s="11"/>
      <c r="BM331" s="7"/>
      <c r="BN331" s="7"/>
      <c r="BO331" s="11"/>
      <c r="BP331" s="11"/>
      <c r="BQ331" s="11"/>
      <c r="BR331" s="11"/>
      <c r="BS331" s="11"/>
      <c r="BT331" s="204"/>
      <c r="BU331" s="204"/>
      <c r="BV331" s="272"/>
      <c r="BW331" s="209"/>
      <c r="BX331" s="11" t="n">
        <v>52.7</v>
      </c>
      <c r="BY331" s="209"/>
      <c r="BZ331" s="161"/>
      <c r="CA331" s="209"/>
      <c r="CB331" s="209"/>
      <c r="CC331" s="209"/>
      <c r="CD331" s="209"/>
      <c r="CE331" s="209"/>
      <c r="CF331" s="209"/>
      <c r="CG331" s="209"/>
      <c r="CH331" s="209"/>
      <c r="CI331" s="209"/>
      <c r="CJ331" s="209"/>
      <c r="CK331" s="209"/>
      <c r="CL331" s="209"/>
      <c r="CM331" s="209"/>
      <c r="CN331" s="209"/>
      <c r="CO331" s="209"/>
      <c r="CP331" s="209"/>
      <c r="CQ331" s="209"/>
      <c r="CR331" s="209"/>
      <c r="CS331" s="209"/>
      <c r="CT331" s="310"/>
      <c r="CU331" s="209"/>
      <c r="CV331" s="209"/>
      <c r="CW331" s="209"/>
      <c r="CX331" s="209"/>
      <c r="CY331" s="209"/>
      <c r="CZ331" s="209"/>
      <c r="DA331" s="209"/>
      <c r="DB331" s="209"/>
      <c r="DC331" s="209"/>
      <c r="DD331" s="209"/>
      <c r="DE331" s="209"/>
      <c r="DF331" s="209"/>
      <c r="DG331" s="209"/>
    </row>
    <row r="332" customFormat="false" ht="14.4" hidden="false" customHeight="false" outlineLevel="0" collapsed="false">
      <c r="A332" s="180" t="n">
        <v>2028</v>
      </c>
      <c r="B332" s="2" t="s">
        <v>204</v>
      </c>
      <c r="C332" s="182"/>
      <c r="D332" s="288"/>
      <c r="E332" s="209"/>
      <c r="F332" s="209"/>
      <c r="G332" s="204"/>
      <c r="H332" s="209"/>
      <c r="I332" s="209"/>
      <c r="J332" s="209"/>
      <c r="K332" s="209"/>
      <c r="L332" s="209"/>
      <c r="M332" s="7"/>
      <c r="O332" s="11"/>
      <c r="P332" s="11"/>
      <c r="Q332" s="209"/>
      <c r="R332" s="7"/>
      <c r="S332" s="204"/>
      <c r="T332" s="209"/>
      <c r="U332" s="329"/>
      <c r="V332" s="329"/>
      <c r="W332" s="209"/>
      <c r="X332" s="209"/>
      <c r="Y332" s="209"/>
      <c r="Z332" s="329"/>
      <c r="AA332" s="209"/>
      <c r="AB332" s="209"/>
      <c r="AC332" s="209"/>
      <c r="AD332" s="209"/>
      <c r="AE332" s="209"/>
      <c r="AF332" s="209"/>
      <c r="AG332" s="204"/>
      <c r="AH332" s="194"/>
      <c r="AI332" s="209"/>
      <c r="AJ332" s="209"/>
      <c r="AK332" s="209"/>
      <c r="AL332" s="209"/>
      <c r="AM332" s="209"/>
      <c r="AN332" s="7"/>
      <c r="AO332" s="7"/>
      <c r="AP332" s="209"/>
      <c r="AQ332" s="209"/>
      <c r="AR332" s="209"/>
      <c r="AS332" s="209"/>
      <c r="AT332" s="209"/>
      <c r="AU332" s="209"/>
      <c r="AV332" s="209"/>
      <c r="AW332" s="7"/>
      <c r="AX332" s="11"/>
      <c r="AY332" s="11"/>
      <c r="AZ332" s="148"/>
      <c r="BA332" s="11"/>
      <c r="BC332" s="11"/>
      <c r="BD332" s="11"/>
      <c r="BE332" s="11"/>
      <c r="BF332" s="11"/>
      <c r="BG332" s="11"/>
      <c r="BH332" s="209"/>
      <c r="BI332" s="209"/>
      <c r="BJ332" s="7"/>
      <c r="BK332" s="11"/>
      <c r="BL332" s="11"/>
      <c r="BM332" s="7"/>
      <c r="BN332" s="7"/>
      <c r="BO332" s="11"/>
      <c r="BP332" s="11"/>
      <c r="BQ332" s="11"/>
      <c r="BR332" s="11"/>
      <c r="BS332" s="11"/>
      <c r="BT332" s="204"/>
      <c r="BU332" s="204"/>
      <c r="BV332" s="272"/>
      <c r="BW332" s="209"/>
      <c r="BX332" s="11" t="n">
        <v>162.8</v>
      </c>
      <c r="BY332" s="209"/>
      <c r="BZ332" s="161"/>
      <c r="CA332" s="209"/>
      <c r="CB332" s="209"/>
      <c r="CC332" s="209"/>
      <c r="CD332" s="209"/>
      <c r="CE332" s="209"/>
      <c r="CF332" s="209"/>
      <c r="CG332" s="209"/>
      <c r="CH332" s="209"/>
      <c r="CI332" s="209"/>
      <c r="CJ332" s="209"/>
      <c r="CK332" s="209"/>
      <c r="CL332" s="209"/>
      <c r="CM332" s="209"/>
      <c r="CN332" s="209"/>
      <c r="CO332" s="209"/>
      <c r="CP332" s="209"/>
      <c r="CQ332" s="209"/>
      <c r="CR332" s="209"/>
      <c r="CS332" s="209"/>
      <c r="CT332" s="310"/>
      <c r="CU332" s="209"/>
      <c r="CV332" s="209"/>
      <c r="CW332" s="209"/>
      <c r="CX332" s="209"/>
      <c r="CY332" s="209"/>
      <c r="CZ332" s="209"/>
      <c r="DA332" s="209"/>
      <c r="DB332" s="209"/>
      <c r="DC332" s="209"/>
      <c r="DD332" s="209"/>
      <c r="DE332" s="209"/>
      <c r="DF332" s="209"/>
      <c r="DG332" s="209"/>
    </row>
    <row r="333" customFormat="false" ht="14.4" hidden="false" customHeight="false" outlineLevel="0" collapsed="false">
      <c r="A333" s="180" t="n">
        <v>2028</v>
      </c>
      <c r="B333" s="2" t="s">
        <v>205</v>
      </c>
      <c r="C333" s="182"/>
      <c r="D333" s="288"/>
      <c r="E333" s="209"/>
      <c r="F333" s="209"/>
      <c r="G333" s="204"/>
      <c r="H333" s="209"/>
      <c r="I333" s="209"/>
      <c r="J333" s="209"/>
      <c r="K333" s="209"/>
      <c r="L333" s="209"/>
      <c r="M333" s="7"/>
      <c r="O333" s="11"/>
      <c r="P333" s="11"/>
      <c r="Q333" s="209"/>
      <c r="R333" s="7"/>
      <c r="S333" s="204"/>
      <c r="T333" s="209"/>
      <c r="U333" s="329"/>
      <c r="V333" s="329"/>
      <c r="W333" s="209"/>
      <c r="X333" s="209"/>
      <c r="Y333" s="209"/>
      <c r="Z333" s="329"/>
      <c r="AA333" s="209"/>
      <c r="AB333" s="209"/>
      <c r="AC333" s="209"/>
      <c r="AD333" s="209"/>
      <c r="AE333" s="209"/>
      <c r="AF333" s="209"/>
      <c r="AG333" s="204"/>
      <c r="AH333" s="194"/>
      <c r="AI333" s="209"/>
      <c r="AJ333" s="209"/>
      <c r="AK333" s="209"/>
      <c r="AL333" s="209"/>
      <c r="AM333" s="209"/>
      <c r="AN333" s="7"/>
      <c r="AO333" s="7"/>
      <c r="AP333" s="209"/>
      <c r="AQ333" s="209"/>
      <c r="AR333" s="209"/>
      <c r="AS333" s="209"/>
      <c r="AT333" s="209"/>
      <c r="AU333" s="209"/>
      <c r="AV333" s="209"/>
      <c r="AW333" s="7"/>
      <c r="AX333" s="11"/>
      <c r="AY333" s="11"/>
      <c r="AZ333" s="148"/>
      <c r="BA333" s="11"/>
      <c r="BC333" s="11"/>
      <c r="BD333" s="11"/>
      <c r="BE333" s="11"/>
      <c r="BF333" s="11"/>
      <c r="BG333" s="11"/>
      <c r="BH333" s="209"/>
      <c r="BI333" s="209"/>
      <c r="BJ333" s="7"/>
      <c r="BK333" s="11"/>
      <c r="BL333" s="11"/>
      <c r="BM333" s="7"/>
      <c r="BN333" s="7"/>
      <c r="BO333" s="11"/>
      <c r="BP333" s="11"/>
      <c r="BQ333" s="11"/>
      <c r="BR333" s="11"/>
      <c r="BS333" s="11"/>
      <c r="BT333" s="204"/>
      <c r="BU333" s="204"/>
      <c r="BV333" s="272"/>
      <c r="BW333" s="209"/>
      <c r="BX333" s="11" t="n">
        <v>92.3</v>
      </c>
      <c r="BY333" s="209"/>
      <c r="BZ333" s="161"/>
      <c r="CA333" s="209"/>
      <c r="CB333" s="209"/>
      <c r="CC333" s="209"/>
      <c r="CD333" s="209"/>
      <c r="CE333" s="209"/>
      <c r="CF333" s="209"/>
      <c r="CG333" s="209"/>
      <c r="CH333" s="209"/>
      <c r="CI333" s="209"/>
      <c r="CJ333" s="209"/>
      <c r="CK333" s="209"/>
      <c r="CL333" s="209"/>
      <c r="CM333" s="209"/>
      <c r="CN333" s="209"/>
      <c r="CO333" s="209"/>
      <c r="CP333" s="209"/>
      <c r="CQ333" s="209"/>
      <c r="CR333" s="209"/>
      <c r="CS333" s="209"/>
      <c r="CT333" s="310"/>
      <c r="CU333" s="209"/>
      <c r="CV333" s="209"/>
      <c r="CW333" s="209"/>
      <c r="CX333" s="209"/>
      <c r="CY333" s="209"/>
      <c r="CZ333" s="209"/>
      <c r="DA333" s="209"/>
      <c r="DB333" s="209"/>
      <c r="DC333" s="209"/>
      <c r="DD333" s="209"/>
      <c r="DE333" s="209"/>
      <c r="DF333" s="209"/>
      <c r="DG333" s="209"/>
    </row>
    <row r="334" customFormat="false" ht="14.4" hidden="false" customHeight="false" outlineLevel="0" collapsed="false">
      <c r="A334" s="180" t="n">
        <v>2028</v>
      </c>
      <c r="B334" s="2" t="s">
        <v>206</v>
      </c>
      <c r="C334" s="182"/>
      <c r="D334" s="288"/>
      <c r="E334" s="209"/>
      <c r="F334" s="209"/>
      <c r="G334" s="204"/>
      <c r="H334" s="209"/>
      <c r="I334" s="209"/>
      <c r="J334" s="209"/>
      <c r="K334" s="209"/>
      <c r="L334" s="209"/>
      <c r="M334" s="7"/>
      <c r="O334" s="11"/>
      <c r="P334" s="11"/>
      <c r="Q334" s="209"/>
      <c r="R334" s="7"/>
      <c r="S334" s="204"/>
      <c r="T334" s="209"/>
      <c r="U334" s="329"/>
      <c r="V334" s="329"/>
      <c r="W334" s="209"/>
      <c r="X334" s="209"/>
      <c r="Y334" s="209"/>
      <c r="Z334" s="329"/>
      <c r="AA334" s="209"/>
      <c r="AB334" s="209"/>
      <c r="AC334" s="209"/>
      <c r="AD334" s="209"/>
      <c r="AE334" s="209"/>
      <c r="AF334" s="209"/>
      <c r="AG334" s="204"/>
      <c r="AH334" s="194"/>
      <c r="AI334" s="209"/>
      <c r="AJ334" s="209"/>
      <c r="AK334" s="209"/>
      <c r="AL334" s="209"/>
      <c r="AM334" s="209"/>
      <c r="AN334" s="7"/>
      <c r="AO334" s="7"/>
      <c r="AP334" s="209"/>
      <c r="AQ334" s="209"/>
      <c r="AR334" s="209"/>
      <c r="AS334" s="209"/>
      <c r="AT334" s="209"/>
      <c r="AU334" s="209"/>
      <c r="AV334" s="209"/>
      <c r="AW334" s="7"/>
      <c r="AX334" s="11"/>
      <c r="AY334" s="11"/>
      <c r="AZ334" s="148"/>
      <c r="BA334" s="11"/>
      <c r="BC334" s="11"/>
      <c r="BD334" s="11"/>
      <c r="BE334" s="11"/>
      <c r="BF334" s="11"/>
      <c r="BG334" s="11"/>
      <c r="BH334" s="209"/>
      <c r="BI334" s="209"/>
      <c r="BJ334" s="7"/>
      <c r="BK334" s="11"/>
      <c r="BL334" s="11"/>
      <c r="BM334" s="7"/>
      <c r="BN334" s="7"/>
      <c r="BO334" s="11"/>
      <c r="BP334" s="11"/>
      <c r="BQ334" s="11"/>
      <c r="BR334" s="11"/>
      <c r="BS334" s="11"/>
      <c r="BT334" s="204"/>
      <c r="BU334" s="204"/>
      <c r="BV334" s="272"/>
      <c r="BW334" s="209"/>
      <c r="BX334" s="304" t="n">
        <v>99.4</v>
      </c>
      <c r="BY334" s="209"/>
      <c r="BZ334" s="161"/>
      <c r="CA334" s="209"/>
      <c r="CB334" s="209"/>
      <c r="CC334" s="209"/>
      <c r="CD334" s="209"/>
      <c r="CE334" s="209"/>
      <c r="CF334" s="209"/>
      <c r="CG334" s="209"/>
      <c r="CH334" s="209"/>
      <c r="CI334" s="209"/>
      <c r="CJ334" s="209"/>
      <c r="CK334" s="209"/>
      <c r="CL334" s="209"/>
      <c r="CM334" s="209"/>
      <c r="CN334" s="209"/>
      <c r="CO334" s="209"/>
      <c r="CP334" s="209"/>
      <c r="CQ334" s="209"/>
      <c r="CR334" s="209"/>
      <c r="CS334" s="209"/>
      <c r="CT334" s="310"/>
      <c r="CU334" s="209"/>
      <c r="CV334" s="209"/>
      <c r="CW334" s="209"/>
      <c r="CX334" s="209"/>
      <c r="CY334" s="209"/>
      <c r="CZ334" s="209"/>
      <c r="DA334" s="209"/>
      <c r="DB334" s="209"/>
      <c r="DC334" s="209"/>
      <c r="DD334" s="209"/>
      <c r="DE334" s="209"/>
      <c r="DF334" s="209"/>
      <c r="DG334" s="209"/>
    </row>
    <row r="335" customFormat="false" ht="14.4" hidden="false" customHeight="false" outlineLevel="0" collapsed="false">
      <c r="A335" s="180" t="n">
        <v>2028</v>
      </c>
      <c r="B335" s="2" t="s">
        <v>207</v>
      </c>
      <c r="C335" s="182"/>
      <c r="D335" s="288"/>
      <c r="E335" s="209"/>
      <c r="F335" s="209"/>
      <c r="G335" s="204"/>
      <c r="H335" s="209"/>
      <c r="I335" s="209"/>
      <c r="J335" s="209"/>
      <c r="K335" s="209"/>
      <c r="L335" s="209"/>
      <c r="M335" s="7"/>
      <c r="O335" s="11"/>
      <c r="P335" s="11"/>
      <c r="Q335" s="209"/>
      <c r="R335" s="7"/>
      <c r="S335" s="204"/>
      <c r="T335" s="209"/>
      <c r="U335" s="329"/>
      <c r="V335" s="329"/>
      <c r="W335" s="209"/>
      <c r="X335" s="209"/>
      <c r="Y335" s="209"/>
      <c r="Z335" s="329"/>
      <c r="AA335" s="209"/>
      <c r="AB335" s="209"/>
      <c r="AC335" s="209"/>
      <c r="AD335" s="209"/>
      <c r="AE335" s="209"/>
      <c r="AF335" s="209"/>
      <c r="AG335" s="204"/>
      <c r="AH335" s="194"/>
      <c r="AI335" s="209"/>
      <c r="AJ335" s="209"/>
      <c r="AK335" s="209"/>
      <c r="AL335" s="209"/>
      <c r="AM335" s="209"/>
      <c r="AN335" s="7"/>
      <c r="AO335" s="7"/>
      <c r="AP335" s="209"/>
      <c r="AQ335" s="209"/>
      <c r="AR335" s="209"/>
      <c r="AS335" s="209"/>
      <c r="AT335" s="209"/>
      <c r="AU335" s="209"/>
      <c r="AV335" s="209"/>
      <c r="AW335" s="7"/>
      <c r="AX335" s="11"/>
      <c r="AY335" s="11"/>
      <c r="AZ335" s="148"/>
      <c r="BA335" s="11"/>
      <c r="BC335" s="11"/>
      <c r="BD335" s="11"/>
      <c r="BE335" s="11"/>
      <c r="BF335" s="11"/>
      <c r="BG335" s="11"/>
      <c r="BH335" s="209"/>
      <c r="BI335" s="209"/>
      <c r="BJ335" s="7"/>
      <c r="BK335" s="11"/>
      <c r="BL335" s="11"/>
      <c r="BM335" s="7"/>
      <c r="BN335" s="7"/>
      <c r="BO335" s="11"/>
      <c r="BP335" s="11"/>
      <c r="BQ335" s="11"/>
      <c r="BR335" s="11"/>
      <c r="BS335" s="11"/>
      <c r="BT335" s="204"/>
      <c r="BU335" s="204"/>
      <c r="BV335" s="272"/>
      <c r="BW335" s="209"/>
      <c r="BX335" s="11" t="n">
        <v>163.7</v>
      </c>
      <c r="BY335" s="209"/>
      <c r="BZ335" s="161"/>
      <c r="CA335" s="209"/>
      <c r="CB335" s="209"/>
      <c r="CC335" s="209"/>
      <c r="CD335" s="209"/>
      <c r="CE335" s="209"/>
      <c r="CF335" s="209"/>
      <c r="CG335" s="209"/>
      <c r="CH335" s="209"/>
      <c r="CI335" s="209"/>
      <c r="CJ335" s="209"/>
      <c r="CK335" s="209"/>
      <c r="CL335" s="209"/>
      <c r="CM335" s="209"/>
      <c r="CN335" s="209"/>
      <c r="CO335" s="209"/>
      <c r="CP335" s="209"/>
      <c r="CQ335" s="209"/>
      <c r="CR335" s="209"/>
      <c r="CS335" s="209"/>
      <c r="CT335" s="310"/>
      <c r="CU335" s="209"/>
      <c r="CV335" s="209"/>
      <c r="CW335" s="209"/>
      <c r="CX335" s="209"/>
      <c r="CY335" s="209"/>
      <c r="CZ335" s="209"/>
      <c r="DA335" s="209"/>
      <c r="DB335" s="209"/>
      <c r="DC335" s="209"/>
      <c r="DD335" s="209"/>
      <c r="DE335" s="209"/>
      <c r="DF335" s="209"/>
      <c r="DG335" s="209"/>
    </row>
    <row r="336" customFormat="false" ht="14.4" hidden="false" customHeight="false" outlineLevel="0" collapsed="false">
      <c r="A336" s="180" t="n">
        <v>2028</v>
      </c>
      <c r="B336" s="2" t="s">
        <v>208</v>
      </c>
      <c r="C336" s="182"/>
      <c r="D336" s="288"/>
      <c r="E336" s="209"/>
      <c r="F336" s="209"/>
      <c r="G336" s="204"/>
      <c r="H336" s="209"/>
      <c r="I336" s="209"/>
      <c r="J336" s="209"/>
      <c r="K336" s="209"/>
      <c r="L336" s="209"/>
      <c r="M336" s="7"/>
      <c r="O336" s="11"/>
      <c r="P336" s="11"/>
      <c r="Q336" s="209"/>
      <c r="R336" s="7"/>
      <c r="S336" s="204"/>
      <c r="T336" s="209"/>
      <c r="U336" s="329"/>
      <c r="V336" s="329"/>
      <c r="W336" s="209"/>
      <c r="X336" s="209"/>
      <c r="Y336" s="209"/>
      <c r="Z336" s="329"/>
      <c r="AA336" s="209"/>
      <c r="AB336" s="209"/>
      <c r="AC336" s="209"/>
      <c r="AD336" s="209"/>
      <c r="AE336" s="209"/>
      <c r="AF336" s="209"/>
      <c r="AG336" s="204"/>
      <c r="AH336" s="194"/>
      <c r="AI336" s="209"/>
      <c r="AJ336" s="209"/>
      <c r="AK336" s="209"/>
      <c r="AL336" s="209"/>
      <c r="AM336" s="209"/>
      <c r="AN336" s="7"/>
      <c r="AO336" s="7"/>
      <c r="AP336" s="209"/>
      <c r="AQ336" s="209"/>
      <c r="AR336" s="209"/>
      <c r="AS336" s="209"/>
      <c r="AT336" s="209"/>
      <c r="AU336" s="209"/>
      <c r="AV336" s="209"/>
      <c r="AW336" s="7"/>
      <c r="AX336" s="11"/>
      <c r="AY336" s="11"/>
      <c r="AZ336" s="148"/>
      <c r="BA336" s="11"/>
      <c r="BC336" s="11"/>
      <c r="BD336" s="11"/>
      <c r="BE336" s="11"/>
      <c r="BF336" s="11"/>
      <c r="BG336" s="11"/>
      <c r="BH336" s="209"/>
      <c r="BI336" s="209"/>
      <c r="BJ336" s="7"/>
      <c r="BK336" s="11"/>
      <c r="BL336" s="11"/>
      <c r="BM336" s="7"/>
      <c r="BN336" s="7"/>
      <c r="BO336" s="11"/>
      <c r="BP336" s="11"/>
      <c r="BQ336" s="11"/>
      <c r="BR336" s="11"/>
      <c r="BS336" s="11"/>
      <c r="BT336" s="204"/>
      <c r="BU336" s="204"/>
      <c r="BV336" s="272"/>
      <c r="BW336" s="209"/>
      <c r="BX336" s="11" t="n">
        <v>100.8</v>
      </c>
      <c r="BY336" s="209"/>
      <c r="BZ336" s="161"/>
      <c r="CA336" s="209"/>
      <c r="CB336" s="209"/>
      <c r="CC336" s="209"/>
      <c r="CD336" s="209"/>
      <c r="CE336" s="209"/>
      <c r="CF336" s="209"/>
      <c r="CG336" s="209"/>
      <c r="CH336" s="209"/>
      <c r="CI336" s="209"/>
      <c r="CJ336" s="209"/>
      <c r="CK336" s="209"/>
      <c r="CL336" s="209"/>
      <c r="CM336" s="209"/>
      <c r="CN336" s="209"/>
      <c r="CO336" s="209"/>
      <c r="CP336" s="209"/>
      <c r="CQ336" s="209"/>
      <c r="CR336" s="209"/>
      <c r="CS336" s="209"/>
      <c r="CT336" s="310"/>
      <c r="CU336" s="209"/>
      <c r="CV336" s="209"/>
      <c r="CW336" s="209"/>
      <c r="CX336" s="209"/>
      <c r="CY336" s="209"/>
      <c r="CZ336" s="209"/>
      <c r="DA336" s="209"/>
      <c r="DB336" s="209"/>
      <c r="DC336" s="209"/>
      <c r="DD336" s="209"/>
      <c r="DE336" s="209"/>
      <c r="DF336" s="209"/>
      <c r="DG336" s="209"/>
    </row>
    <row r="337" customFormat="false" ht="14.4" hidden="false" customHeight="false" outlineLevel="0" collapsed="false">
      <c r="A337" s="180" t="n">
        <v>2028</v>
      </c>
      <c r="B337" s="2" t="s">
        <v>209</v>
      </c>
      <c r="C337" s="182"/>
      <c r="D337" s="288"/>
      <c r="E337" s="209"/>
      <c r="F337" s="209"/>
      <c r="G337" s="204"/>
      <c r="H337" s="209"/>
      <c r="I337" s="209"/>
      <c r="J337" s="209"/>
      <c r="K337" s="209"/>
      <c r="L337" s="209"/>
      <c r="M337" s="7"/>
      <c r="O337" s="11"/>
      <c r="P337" s="11"/>
      <c r="Q337" s="209"/>
      <c r="R337" s="7"/>
      <c r="S337" s="204"/>
      <c r="T337" s="209"/>
      <c r="U337" s="329"/>
      <c r="V337" s="329"/>
      <c r="W337" s="209"/>
      <c r="X337" s="209"/>
      <c r="Y337" s="209"/>
      <c r="Z337" s="329"/>
      <c r="AA337" s="209"/>
      <c r="AB337" s="209"/>
      <c r="AC337" s="209"/>
      <c r="AD337" s="209"/>
      <c r="AE337" s="209"/>
      <c r="AF337" s="209"/>
      <c r="AG337" s="204"/>
      <c r="AH337" s="194"/>
      <c r="AI337" s="209"/>
      <c r="AJ337" s="209"/>
      <c r="AK337" s="209"/>
      <c r="AL337" s="209"/>
      <c r="AM337" s="209"/>
      <c r="AN337" s="7"/>
      <c r="AO337" s="7"/>
      <c r="AP337" s="209"/>
      <c r="AQ337" s="209"/>
      <c r="AR337" s="209"/>
      <c r="AS337" s="209"/>
      <c r="AT337" s="209"/>
      <c r="AU337" s="209"/>
      <c r="AV337" s="209"/>
      <c r="AW337" s="7"/>
      <c r="AX337" s="11"/>
      <c r="AY337" s="11"/>
      <c r="AZ337" s="148"/>
      <c r="BA337" s="11"/>
      <c r="BC337" s="11"/>
      <c r="BD337" s="11"/>
      <c r="BE337" s="11"/>
      <c r="BF337" s="11"/>
      <c r="BG337" s="11"/>
      <c r="BH337" s="209"/>
      <c r="BI337" s="209"/>
      <c r="BJ337" s="7"/>
      <c r="BK337" s="11"/>
      <c r="BL337" s="11"/>
      <c r="BM337" s="7"/>
      <c r="BN337" s="7"/>
      <c r="BO337" s="11"/>
      <c r="BP337" s="11"/>
      <c r="BQ337" s="11"/>
      <c r="BR337" s="11"/>
      <c r="BS337" s="11"/>
      <c r="BT337" s="204"/>
      <c r="BU337" s="204"/>
      <c r="BV337" s="272"/>
      <c r="BW337" s="209"/>
      <c r="BX337" s="11" t="n">
        <v>155.2</v>
      </c>
      <c r="BY337" s="209"/>
      <c r="BZ337" s="161"/>
      <c r="CA337" s="209"/>
      <c r="CB337" s="209"/>
      <c r="CC337" s="209"/>
      <c r="CD337" s="209"/>
      <c r="CE337" s="209"/>
      <c r="CF337" s="209"/>
      <c r="CG337" s="209"/>
      <c r="CH337" s="209"/>
      <c r="CI337" s="209"/>
      <c r="CJ337" s="209"/>
      <c r="CK337" s="209"/>
      <c r="CL337" s="209"/>
      <c r="CM337" s="209"/>
      <c r="CN337" s="209"/>
      <c r="CO337" s="209"/>
      <c r="CP337" s="209"/>
      <c r="CQ337" s="209"/>
      <c r="CR337" s="209"/>
      <c r="CS337" s="209"/>
      <c r="CT337" s="310"/>
      <c r="CU337" s="209"/>
      <c r="CV337" s="209"/>
      <c r="CW337" s="209"/>
      <c r="CX337" s="209"/>
      <c r="CY337" s="209"/>
      <c r="CZ337" s="209"/>
      <c r="DA337" s="209"/>
      <c r="DB337" s="209"/>
      <c r="DC337" s="209"/>
      <c r="DD337" s="209"/>
      <c r="DE337" s="209"/>
      <c r="DF337" s="209"/>
      <c r="DG337" s="209"/>
    </row>
    <row r="338" customFormat="false" ht="14.4" hidden="false" customHeight="false" outlineLevel="0" collapsed="false">
      <c r="A338" s="180" t="n">
        <v>2028</v>
      </c>
      <c r="B338" s="2" t="s">
        <v>210</v>
      </c>
      <c r="C338" s="182"/>
      <c r="D338" s="288"/>
      <c r="E338" s="209"/>
      <c r="F338" s="209"/>
      <c r="G338" s="204"/>
      <c r="H338" s="209"/>
      <c r="I338" s="209"/>
      <c r="J338" s="209"/>
      <c r="K338" s="209"/>
      <c r="L338" s="209"/>
      <c r="M338" s="7"/>
      <c r="O338" s="11"/>
      <c r="P338" s="11"/>
      <c r="Q338" s="209"/>
      <c r="R338" s="7"/>
      <c r="S338" s="204"/>
      <c r="T338" s="209"/>
      <c r="U338" s="329"/>
      <c r="V338" s="329"/>
      <c r="W338" s="209"/>
      <c r="X338" s="209"/>
      <c r="Y338" s="209"/>
      <c r="Z338" s="329"/>
      <c r="AA338" s="209"/>
      <c r="AB338" s="209"/>
      <c r="AC338" s="209"/>
      <c r="AD338" s="209"/>
      <c r="AE338" s="209"/>
      <c r="AF338" s="209"/>
      <c r="AG338" s="204"/>
      <c r="AH338" s="194"/>
      <c r="AI338" s="209"/>
      <c r="AJ338" s="209"/>
      <c r="AK338" s="209"/>
      <c r="AL338" s="209"/>
      <c r="AM338" s="209"/>
      <c r="AN338" s="7"/>
      <c r="AO338" s="7"/>
      <c r="AP338" s="209"/>
      <c r="AQ338" s="209"/>
      <c r="AR338" s="209"/>
      <c r="AS338" s="209"/>
      <c r="AT338" s="209"/>
      <c r="AU338" s="209"/>
      <c r="AV338" s="209"/>
      <c r="AW338" s="7"/>
      <c r="AX338" s="11"/>
      <c r="AY338" s="11"/>
      <c r="AZ338" s="148"/>
      <c r="BA338" s="11"/>
      <c r="BC338" s="11"/>
      <c r="BD338" s="11"/>
      <c r="BE338" s="11"/>
      <c r="BF338" s="11"/>
      <c r="BG338" s="11"/>
      <c r="BH338" s="209"/>
      <c r="BI338" s="209"/>
      <c r="BJ338" s="7"/>
      <c r="BK338" s="11"/>
      <c r="BL338" s="11"/>
      <c r="BM338" s="7"/>
      <c r="BN338" s="7"/>
      <c r="BO338" s="11"/>
      <c r="BP338" s="11"/>
      <c r="BQ338" s="11"/>
      <c r="BR338" s="11"/>
      <c r="BS338" s="11"/>
      <c r="BT338" s="204"/>
      <c r="BU338" s="204"/>
      <c r="BV338" s="272"/>
      <c r="BW338" s="209"/>
      <c r="BX338" s="11" t="n">
        <v>4036.6</v>
      </c>
      <c r="BY338" s="209"/>
      <c r="BZ338" s="161"/>
      <c r="CA338" s="209"/>
      <c r="CB338" s="209"/>
      <c r="CC338" s="209"/>
      <c r="CD338" s="209"/>
      <c r="CE338" s="209"/>
      <c r="CF338" s="209"/>
      <c r="CG338" s="209"/>
      <c r="CH338" s="209"/>
      <c r="CI338" s="209"/>
      <c r="CJ338" s="209"/>
      <c r="CK338" s="209"/>
      <c r="CL338" s="209"/>
      <c r="CM338" s="209"/>
      <c r="CN338" s="209"/>
      <c r="CO338" s="209"/>
      <c r="CP338" s="209"/>
      <c r="CQ338" s="209"/>
      <c r="CR338" s="209"/>
      <c r="CS338" s="209"/>
      <c r="CT338" s="310"/>
      <c r="CU338" s="209"/>
      <c r="CV338" s="209"/>
      <c r="CW338" s="209"/>
      <c r="CX338" s="209"/>
      <c r="CY338" s="209"/>
      <c r="CZ338" s="209"/>
      <c r="DA338" s="209"/>
      <c r="DB338" s="209"/>
      <c r="DC338" s="209"/>
      <c r="DD338" s="209"/>
      <c r="DE338" s="209"/>
      <c r="DF338" s="209"/>
      <c r="DG338" s="209"/>
    </row>
    <row r="339" customFormat="false" ht="14.4" hidden="false" customHeight="false" outlineLevel="0" collapsed="false">
      <c r="A339" s="180" t="n">
        <v>2028</v>
      </c>
      <c r="B339" s="2" t="s">
        <v>211</v>
      </c>
      <c r="C339" s="182"/>
      <c r="D339" s="288"/>
      <c r="E339" s="209"/>
      <c r="F339" s="209"/>
      <c r="G339" s="204"/>
      <c r="H339" s="209"/>
      <c r="I339" s="209"/>
      <c r="J339" s="209"/>
      <c r="K339" s="209"/>
      <c r="L339" s="209"/>
      <c r="M339" s="7"/>
      <c r="O339" s="11"/>
      <c r="P339" s="11"/>
      <c r="Q339" s="209"/>
      <c r="R339" s="7"/>
      <c r="S339" s="204"/>
      <c r="T339" s="209"/>
      <c r="U339" s="329"/>
      <c r="V339" s="329"/>
      <c r="W339" s="209"/>
      <c r="X339" s="209"/>
      <c r="Y339" s="209"/>
      <c r="Z339" s="329"/>
      <c r="AA339" s="209"/>
      <c r="AB339" s="209"/>
      <c r="AC339" s="209"/>
      <c r="AD339" s="209"/>
      <c r="AE339" s="209"/>
      <c r="AF339" s="209"/>
      <c r="AG339" s="204"/>
      <c r="AH339" s="194"/>
      <c r="AI339" s="209"/>
      <c r="AJ339" s="209"/>
      <c r="AK339" s="209"/>
      <c r="AL339" s="209"/>
      <c r="AM339" s="209"/>
      <c r="AN339" s="7"/>
      <c r="AO339" s="7"/>
      <c r="AP339" s="209"/>
      <c r="AQ339" s="209"/>
      <c r="AR339" s="209"/>
      <c r="AS339" s="209"/>
      <c r="AT339" s="209"/>
      <c r="AU339" s="209"/>
      <c r="AV339" s="209"/>
      <c r="AW339" s="7"/>
      <c r="AX339" s="11"/>
      <c r="AY339" s="11"/>
      <c r="AZ339" s="148"/>
      <c r="BA339" s="11"/>
      <c r="BC339" s="11"/>
      <c r="BD339" s="11"/>
      <c r="BE339" s="11"/>
      <c r="BF339" s="11"/>
      <c r="BG339" s="11"/>
      <c r="BH339" s="209"/>
      <c r="BI339" s="209"/>
      <c r="BJ339" s="7"/>
      <c r="BK339" s="11"/>
      <c r="BL339" s="11"/>
      <c r="BM339" s="7"/>
      <c r="BN339" s="7"/>
      <c r="BO339" s="11"/>
      <c r="BP339" s="11"/>
      <c r="BQ339" s="11"/>
      <c r="BR339" s="11"/>
      <c r="BS339" s="11"/>
      <c r="BT339" s="204"/>
      <c r="BU339" s="204"/>
      <c r="BV339" s="272"/>
      <c r="BW339" s="209"/>
      <c r="BX339" s="11" t="n">
        <v>290</v>
      </c>
      <c r="BY339" s="209"/>
      <c r="BZ339" s="161"/>
      <c r="CA339" s="209"/>
      <c r="CB339" s="209"/>
      <c r="CC339" s="209"/>
      <c r="CD339" s="209"/>
      <c r="CE339" s="209"/>
      <c r="CF339" s="209"/>
      <c r="CG339" s="209"/>
      <c r="CH339" s="209"/>
      <c r="CI339" s="209"/>
      <c r="CJ339" s="209"/>
      <c r="CK339" s="209"/>
      <c r="CL339" s="209"/>
      <c r="CM339" s="209"/>
      <c r="CN339" s="209"/>
      <c r="CO339" s="209"/>
      <c r="CP339" s="209"/>
      <c r="CQ339" s="209"/>
      <c r="CR339" s="209"/>
      <c r="CS339" s="209"/>
      <c r="CT339" s="310"/>
      <c r="CU339" s="209"/>
      <c r="CV339" s="209"/>
      <c r="CW339" s="209"/>
      <c r="CX339" s="209"/>
      <c r="CY339" s="209"/>
      <c r="CZ339" s="209"/>
      <c r="DA339" s="209"/>
      <c r="DB339" s="209"/>
      <c r="DC339" s="209"/>
      <c r="DD339" s="209"/>
      <c r="DE339" s="209"/>
      <c r="DF339" s="209"/>
      <c r="DG339" s="209"/>
    </row>
    <row r="340" customFormat="false" ht="14.4" hidden="false" customHeight="false" outlineLevel="0" collapsed="false">
      <c r="A340" s="180" t="n">
        <v>2028</v>
      </c>
      <c r="B340" s="2" t="s">
        <v>212</v>
      </c>
      <c r="C340" s="182"/>
      <c r="D340" s="288"/>
      <c r="E340" s="209"/>
      <c r="F340" s="209"/>
      <c r="G340" s="204"/>
      <c r="H340" s="209"/>
      <c r="I340" s="209"/>
      <c r="J340" s="209"/>
      <c r="K340" s="209"/>
      <c r="L340" s="209"/>
      <c r="M340" s="7"/>
      <c r="O340" s="11"/>
      <c r="P340" s="11"/>
      <c r="Q340" s="209"/>
      <c r="R340" s="7"/>
      <c r="S340" s="204"/>
      <c r="T340" s="209"/>
      <c r="U340" s="329"/>
      <c r="V340" s="329"/>
      <c r="W340" s="209"/>
      <c r="X340" s="209"/>
      <c r="Y340" s="209"/>
      <c r="Z340" s="329"/>
      <c r="AA340" s="209"/>
      <c r="AB340" s="209"/>
      <c r="AC340" s="209"/>
      <c r="AD340" s="209"/>
      <c r="AE340" s="209"/>
      <c r="AF340" s="209"/>
      <c r="AG340" s="204"/>
      <c r="AH340" s="194"/>
      <c r="AI340" s="209"/>
      <c r="AJ340" s="209"/>
      <c r="AK340" s="209"/>
      <c r="AL340" s="209"/>
      <c r="AM340" s="209"/>
      <c r="AN340" s="7"/>
      <c r="AO340" s="7"/>
      <c r="AP340" s="209"/>
      <c r="AQ340" s="209"/>
      <c r="AR340" s="209"/>
      <c r="AS340" s="209"/>
      <c r="AT340" s="209"/>
      <c r="AU340" s="209"/>
      <c r="AV340" s="209"/>
      <c r="AW340" s="7"/>
      <c r="AX340" s="11"/>
      <c r="AY340" s="11"/>
      <c r="AZ340" s="148"/>
      <c r="BA340" s="11"/>
      <c r="BC340" s="11"/>
      <c r="BD340" s="11"/>
      <c r="BE340" s="11"/>
      <c r="BF340" s="11"/>
      <c r="BG340" s="11"/>
      <c r="BH340" s="209"/>
      <c r="BI340" s="209"/>
      <c r="BJ340" s="7"/>
      <c r="BK340" s="11"/>
      <c r="BL340" s="11"/>
      <c r="BM340" s="7"/>
      <c r="BN340" s="7"/>
      <c r="BO340" s="11"/>
      <c r="BP340" s="11"/>
      <c r="BQ340" s="11"/>
      <c r="BR340" s="11"/>
      <c r="BS340" s="11"/>
      <c r="BT340" s="204"/>
      <c r="BU340" s="204"/>
      <c r="BV340" s="272"/>
      <c r="BW340" s="209"/>
      <c r="BX340" s="11" t="n">
        <v>237.5</v>
      </c>
      <c r="BY340" s="209"/>
      <c r="BZ340" s="161"/>
      <c r="CA340" s="209"/>
      <c r="CB340" s="209"/>
      <c r="CC340" s="209"/>
      <c r="CD340" s="209"/>
      <c r="CE340" s="209"/>
      <c r="CF340" s="209"/>
      <c r="CG340" s="209"/>
      <c r="CH340" s="209"/>
      <c r="CI340" s="209"/>
      <c r="CJ340" s="209"/>
      <c r="CK340" s="209"/>
      <c r="CL340" s="209"/>
      <c r="CM340" s="209"/>
      <c r="CN340" s="209"/>
      <c r="CO340" s="209"/>
      <c r="CP340" s="209"/>
      <c r="CQ340" s="209"/>
      <c r="CR340" s="209"/>
      <c r="CS340" s="209"/>
      <c r="CT340" s="310"/>
      <c r="CU340" s="209"/>
      <c r="CV340" s="209"/>
      <c r="CW340" s="209"/>
      <c r="CX340" s="209"/>
      <c r="CY340" s="209"/>
      <c r="CZ340" s="209"/>
      <c r="DA340" s="209"/>
      <c r="DB340" s="209"/>
      <c r="DC340" s="209"/>
      <c r="DD340" s="209"/>
      <c r="DE340" s="209"/>
      <c r="DF340" s="209"/>
      <c r="DG340" s="209"/>
    </row>
    <row r="341" s="25" customFormat="true" ht="14.4" hidden="false" customHeight="false" outlineLevel="0" collapsed="false">
      <c r="A341" s="14" t="n">
        <v>2028</v>
      </c>
      <c r="B341" s="15" t="s">
        <v>213</v>
      </c>
      <c r="C341" s="331"/>
      <c r="D341" s="332"/>
      <c r="E341" s="333"/>
      <c r="F341" s="333"/>
      <c r="G341" s="204"/>
      <c r="H341" s="333"/>
      <c r="I341" s="333"/>
      <c r="J341" s="333"/>
      <c r="K341" s="333"/>
      <c r="L341" s="333"/>
      <c r="M341" s="334"/>
      <c r="N341" s="334"/>
      <c r="O341" s="335"/>
      <c r="P341" s="335"/>
      <c r="Q341" s="333"/>
      <c r="R341" s="334"/>
      <c r="S341" s="333"/>
      <c r="T341" s="333"/>
      <c r="U341" s="336"/>
      <c r="V341" s="336"/>
      <c r="W341" s="333"/>
      <c r="X341" s="333"/>
      <c r="Y341" s="333"/>
      <c r="Z341" s="336"/>
      <c r="AA341" s="333"/>
      <c r="AB341" s="333"/>
      <c r="AC341" s="333"/>
      <c r="AD341" s="333"/>
      <c r="AE341" s="333"/>
      <c r="AF341" s="333"/>
      <c r="AG341" s="333"/>
      <c r="AH341" s="337"/>
      <c r="AI341" s="333"/>
      <c r="AJ341" s="333"/>
      <c r="AK341" s="333"/>
      <c r="AL341" s="333"/>
      <c r="AM341" s="333"/>
      <c r="AN341" s="334"/>
      <c r="AO341" s="334"/>
      <c r="AP341" s="333"/>
      <c r="AQ341" s="333"/>
      <c r="AR341" s="333"/>
      <c r="AS341" s="333"/>
      <c r="AT341" s="333"/>
      <c r="AU341" s="333"/>
      <c r="AV341" s="333"/>
      <c r="AW341" s="334"/>
      <c r="AX341" s="335"/>
      <c r="AY341" s="335"/>
      <c r="AZ341" s="338"/>
      <c r="BA341" s="335"/>
      <c r="BB341" s="335"/>
      <c r="BC341" s="335"/>
      <c r="BD341" s="335"/>
      <c r="BE341" s="335"/>
      <c r="BF341" s="335"/>
      <c r="BG341" s="335"/>
      <c r="BH341" s="333"/>
      <c r="BI341" s="333"/>
      <c r="BJ341" s="334"/>
      <c r="BK341" s="335"/>
      <c r="BL341" s="335"/>
      <c r="BM341" s="334"/>
      <c r="BN341" s="334"/>
      <c r="BO341" s="335"/>
      <c r="BP341" s="335"/>
      <c r="BQ341" s="335"/>
      <c r="BR341" s="335"/>
      <c r="BS341" s="335"/>
      <c r="BT341" s="333"/>
      <c r="BU341" s="333"/>
      <c r="BV341" s="340"/>
      <c r="BW341" s="333"/>
      <c r="BX341" s="341" t="n">
        <v>1076.7</v>
      </c>
      <c r="BY341" s="333"/>
      <c r="BZ341" s="342"/>
      <c r="CA341" s="333"/>
      <c r="CB341" s="333"/>
      <c r="CC341" s="333"/>
      <c r="CD341" s="333"/>
      <c r="CE341" s="333"/>
      <c r="CF341" s="333"/>
      <c r="CG341" s="333"/>
      <c r="CH341" s="333"/>
      <c r="CI341" s="333"/>
      <c r="CJ341" s="333"/>
      <c r="CK341" s="333"/>
      <c r="CL341" s="333"/>
      <c r="CM341" s="333"/>
      <c r="CN341" s="333"/>
      <c r="CO341" s="333"/>
      <c r="CP341" s="333"/>
      <c r="CQ341" s="333"/>
      <c r="CR341" s="333"/>
      <c r="CS341" s="333"/>
      <c r="CT341" s="343"/>
      <c r="CU341" s="333"/>
      <c r="CV341" s="333"/>
      <c r="CW341" s="333"/>
      <c r="CX341" s="333"/>
      <c r="CY341" s="333"/>
      <c r="CZ341" s="333"/>
      <c r="DA341" s="333"/>
      <c r="DB341" s="333"/>
      <c r="DC341" s="333"/>
      <c r="DD341" s="333"/>
      <c r="DE341" s="333"/>
      <c r="DF341" s="333"/>
      <c r="DG341" s="333"/>
      <c r="EN341" s="344"/>
    </row>
    <row r="342" customFormat="false" ht="14.4" hidden="false" customHeight="false" outlineLevel="0" collapsed="false">
      <c r="A342" s="180" t="n">
        <v>2029</v>
      </c>
      <c r="B342" s="2" t="s">
        <v>200</v>
      </c>
      <c r="C342" s="182"/>
      <c r="D342" s="288"/>
      <c r="E342" s="209"/>
      <c r="F342" s="209"/>
      <c r="G342" s="204"/>
      <c r="H342" s="209"/>
      <c r="I342" s="209"/>
      <c r="J342" s="209"/>
      <c r="K342" s="209"/>
      <c r="L342" s="209"/>
      <c r="M342" s="7"/>
      <c r="O342" s="11"/>
      <c r="P342" s="11"/>
      <c r="Q342" s="209"/>
      <c r="R342" s="7"/>
      <c r="S342" s="204"/>
      <c r="T342" s="209"/>
      <c r="U342" s="329"/>
      <c r="V342" s="329"/>
      <c r="W342" s="209"/>
      <c r="X342" s="209"/>
      <c r="Y342" s="209"/>
      <c r="Z342" s="329"/>
      <c r="AA342" s="209"/>
      <c r="AB342" s="209"/>
      <c r="AC342" s="209"/>
      <c r="AD342" s="209"/>
      <c r="AE342" s="209"/>
      <c r="AF342" s="209"/>
      <c r="AG342" s="204"/>
      <c r="AH342" s="194"/>
      <c r="AI342" s="209"/>
      <c r="AJ342" s="209"/>
      <c r="AK342" s="209"/>
      <c r="AL342" s="209"/>
      <c r="AM342" s="209"/>
      <c r="AN342" s="7"/>
      <c r="AO342" s="7"/>
      <c r="AP342" s="209"/>
      <c r="AQ342" s="209"/>
      <c r="AR342" s="209"/>
      <c r="AS342" s="209"/>
      <c r="AT342" s="209"/>
      <c r="AU342" s="209"/>
      <c r="AV342" s="209"/>
      <c r="AW342" s="7"/>
      <c r="AX342" s="11"/>
      <c r="AY342" s="11"/>
      <c r="AZ342" s="148"/>
      <c r="BA342" s="11"/>
      <c r="BC342" s="11"/>
      <c r="BD342" s="11"/>
      <c r="BE342" s="11"/>
      <c r="BF342" s="11"/>
      <c r="BG342" s="11"/>
      <c r="BH342" s="209"/>
      <c r="BI342" s="209"/>
      <c r="BJ342" s="7"/>
      <c r="BK342" s="11"/>
      <c r="BL342" s="11"/>
      <c r="BM342" s="7"/>
      <c r="BN342" s="7"/>
      <c r="BO342" s="11"/>
      <c r="BP342" s="11"/>
      <c r="BQ342" s="11"/>
      <c r="BR342" s="11"/>
      <c r="BS342" s="11"/>
      <c r="BT342" s="204"/>
      <c r="BU342" s="204"/>
      <c r="BV342" s="272"/>
      <c r="BW342" s="209"/>
      <c r="BX342" s="11" t="n">
        <v>79510</v>
      </c>
      <c r="BY342" s="209"/>
      <c r="BZ342" s="161"/>
      <c r="CA342" s="209"/>
      <c r="CB342" s="209"/>
      <c r="CC342" s="209"/>
      <c r="CD342" s="209"/>
      <c r="CE342" s="209"/>
      <c r="CF342" s="209"/>
      <c r="CG342" s="209"/>
      <c r="CH342" s="209"/>
      <c r="CI342" s="209"/>
      <c r="CJ342" s="209"/>
      <c r="CK342" s="209"/>
      <c r="CL342" s="209"/>
      <c r="CM342" s="209"/>
      <c r="CN342" s="209"/>
      <c r="CO342" s="209"/>
      <c r="CP342" s="209"/>
      <c r="CQ342" s="209"/>
      <c r="CR342" s="209"/>
      <c r="CS342" s="209"/>
      <c r="CT342" s="209"/>
      <c r="CU342" s="209"/>
      <c r="CV342" s="209"/>
      <c r="CW342" s="209"/>
      <c r="CX342" s="209"/>
      <c r="CY342" s="209"/>
      <c r="CZ342" s="209"/>
      <c r="DA342" s="209"/>
      <c r="DB342" s="209"/>
      <c r="DC342" s="209"/>
      <c r="DD342" s="209"/>
      <c r="DE342" s="209"/>
      <c r="DF342" s="209"/>
      <c r="DG342" s="209"/>
    </row>
    <row r="343" customFormat="false" ht="14.4" hidden="false" customHeight="false" outlineLevel="0" collapsed="false">
      <c r="A343" s="180" t="n">
        <v>2029</v>
      </c>
      <c r="B343" s="2" t="s">
        <v>201</v>
      </c>
      <c r="C343" s="182"/>
      <c r="D343" s="288"/>
      <c r="E343" s="209"/>
      <c r="F343" s="209"/>
      <c r="G343" s="204"/>
      <c r="H343" s="209"/>
      <c r="I343" s="209"/>
      <c r="J343" s="209"/>
      <c r="K343" s="209"/>
      <c r="L343" s="209"/>
      <c r="M343" s="7"/>
      <c r="O343" s="11"/>
      <c r="P343" s="11"/>
      <c r="Q343" s="209"/>
      <c r="R343" s="7"/>
      <c r="S343" s="204"/>
      <c r="T343" s="209"/>
      <c r="U343" s="329"/>
      <c r="V343" s="329"/>
      <c r="W343" s="209"/>
      <c r="X343" s="209"/>
      <c r="Y343" s="209"/>
      <c r="Z343" s="329"/>
      <c r="AA343" s="209"/>
      <c r="AB343" s="209"/>
      <c r="AC343" s="209"/>
      <c r="AD343" s="209"/>
      <c r="AE343" s="209"/>
      <c r="AF343" s="209"/>
      <c r="AG343" s="204"/>
      <c r="AH343" s="194"/>
      <c r="AI343" s="209"/>
      <c r="AJ343" s="209"/>
      <c r="AK343" s="209"/>
      <c r="AL343" s="209"/>
      <c r="AM343" s="209"/>
      <c r="AN343" s="7"/>
      <c r="AO343" s="7"/>
      <c r="AP343" s="209"/>
      <c r="AQ343" s="209"/>
      <c r="AR343" s="209"/>
      <c r="AS343" s="209"/>
      <c r="AT343" s="209"/>
      <c r="AU343" s="209"/>
      <c r="AV343" s="209"/>
      <c r="AW343" s="7"/>
      <c r="AX343" s="11"/>
      <c r="AY343" s="11"/>
      <c r="AZ343" s="148"/>
      <c r="BA343" s="11"/>
      <c r="BC343" s="11"/>
      <c r="BD343" s="11"/>
      <c r="BE343" s="11"/>
      <c r="BF343" s="11"/>
      <c r="BG343" s="11"/>
      <c r="BH343" s="209"/>
      <c r="BI343" s="209"/>
      <c r="BJ343" s="7"/>
      <c r="BK343" s="11"/>
      <c r="BL343" s="11"/>
      <c r="BM343" s="7"/>
      <c r="BN343" s="7"/>
      <c r="BO343" s="11"/>
      <c r="BP343" s="11"/>
      <c r="BQ343" s="11"/>
      <c r="BR343" s="11"/>
      <c r="BS343" s="11"/>
      <c r="BT343" s="204"/>
      <c r="BU343" s="204"/>
      <c r="BV343" s="272"/>
      <c r="BW343" s="209"/>
      <c r="BX343" s="11" t="n">
        <v>2329</v>
      </c>
      <c r="BY343" s="209"/>
      <c r="BZ343" s="161"/>
      <c r="CA343" s="209"/>
      <c r="CB343" s="209"/>
      <c r="CC343" s="209"/>
      <c r="CD343" s="209"/>
      <c r="CE343" s="209"/>
      <c r="CF343" s="209"/>
      <c r="CG343" s="209"/>
      <c r="CH343" s="209"/>
      <c r="CI343" s="209"/>
      <c r="CJ343" s="209"/>
      <c r="CK343" s="209"/>
      <c r="CL343" s="209"/>
      <c r="CM343" s="209"/>
      <c r="CN343" s="209"/>
      <c r="CO343" s="209"/>
      <c r="CP343" s="209"/>
      <c r="CQ343" s="209"/>
      <c r="CR343" s="209"/>
      <c r="CS343" s="209"/>
      <c r="CT343" s="209"/>
      <c r="CU343" s="209"/>
      <c r="CV343" s="209"/>
      <c r="CW343" s="209"/>
      <c r="CX343" s="209"/>
      <c r="CY343" s="209"/>
      <c r="CZ343" s="209"/>
      <c r="DA343" s="209"/>
      <c r="DB343" s="209"/>
      <c r="DC343" s="209"/>
      <c r="DD343" s="209"/>
      <c r="DE343" s="209"/>
      <c r="DF343" s="209"/>
      <c r="DG343" s="209"/>
    </row>
    <row r="344" customFormat="false" ht="14.4" hidden="false" customHeight="false" outlineLevel="0" collapsed="false">
      <c r="A344" s="180" t="n">
        <v>2029</v>
      </c>
      <c r="B344" s="2" t="s">
        <v>202</v>
      </c>
      <c r="C344" s="182"/>
      <c r="D344" s="288"/>
      <c r="E344" s="209"/>
      <c r="F344" s="209"/>
      <c r="G344" s="204"/>
      <c r="H344" s="209"/>
      <c r="I344" s="209"/>
      <c r="J344" s="209"/>
      <c r="K344" s="209"/>
      <c r="L344" s="209"/>
      <c r="M344" s="7"/>
      <c r="O344" s="11"/>
      <c r="P344" s="11"/>
      <c r="Q344" s="209"/>
      <c r="R344" s="7"/>
      <c r="S344" s="204"/>
      <c r="T344" s="209"/>
      <c r="U344" s="329"/>
      <c r="V344" s="329"/>
      <c r="W344" s="209"/>
      <c r="X344" s="209"/>
      <c r="Y344" s="209"/>
      <c r="Z344" s="329"/>
      <c r="AA344" s="209"/>
      <c r="AB344" s="209"/>
      <c r="AC344" s="209"/>
      <c r="AD344" s="209"/>
      <c r="AE344" s="209"/>
      <c r="AF344" s="209"/>
      <c r="AG344" s="204"/>
      <c r="AH344" s="194"/>
      <c r="AI344" s="209"/>
      <c r="AJ344" s="209"/>
      <c r="AK344" s="209"/>
      <c r="AL344" s="209"/>
      <c r="AM344" s="209"/>
      <c r="AN344" s="7"/>
      <c r="AO344" s="7"/>
      <c r="AP344" s="209"/>
      <c r="AQ344" s="209"/>
      <c r="AR344" s="209"/>
      <c r="AS344" s="209"/>
      <c r="AT344" s="209"/>
      <c r="AU344" s="209"/>
      <c r="AV344" s="209"/>
      <c r="AW344" s="7"/>
      <c r="AX344" s="11"/>
      <c r="AY344" s="11"/>
      <c r="AZ344" s="148"/>
      <c r="BA344" s="11"/>
      <c r="BC344" s="11"/>
      <c r="BD344" s="11"/>
      <c r="BE344" s="11"/>
      <c r="BF344" s="11"/>
      <c r="BG344" s="11"/>
      <c r="BH344" s="209"/>
      <c r="BI344" s="209"/>
      <c r="BJ344" s="7"/>
      <c r="BK344" s="11"/>
      <c r="BL344" s="11"/>
      <c r="BM344" s="7"/>
      <c r="BN344" s="7"/>
      <c r="BO344" s="11"/>
      <c r="BP344" s="11"/>
      <c r="BQ344" s="11"/>
      <c r="BR344" s="11"/>
      <c r="BS344" s="11"/>
      <c r="BT344" s="204"/>
      <c r="BU344" s="204"/>
      <c r="BV344" s="272"/>
      <c r="BW344" s="209"/>
      <c r="BX344" s="11" t="n">
        <v>93.2</v>
      </c>
      <c r="BY344" s="209"/>
      <c r="BZ344" s="161"/>
      <c r="CA344" s="209"/>
      <c r="CB344" s="209"/>
      <c r="CC344" s="209"/>
      <c r="CD344" s="209"/>
      <c r="CE344" s="209"/>
      <c r="CF344" s="209"/>
      <c r="CG344" s="209"/>
      <c r="CH344" s="209"/>
      <c r="CI344" s="209"/>
      <c r="CJ344" s="209"/>
      <c r="CK344" s="209"/>
      <c r="CL344" s="209"/>
      <c r="CM344" s="209"/>
      <c r="CN344" s="209"/>
      <c r="CO344" s="209"/>
      <c r="CP344" s="209"/>
      <c r="CQ344" s="209"/>
      <c r="CR344" s="209"/>
      <c r="CS344" s="209"/>
      <c r="CT344" s="209"/>
      <c r="CU344" s="209"/>
      <c r="CV344" s="209"/>
      <c r="CW344" s="209"/>
      <c r="CX344" s="209"/>
      <c r="CY344" s="209"/>
      <c r="CZ344" s="209"/>
      <c r="DA344" s="209"/>
      <c r="DB344" s="209"/>
      <c r="DC344" s="209"/>
      <c r="DD344" s="209"/>
      <c r="DE344" s="209"/>
      <c r="DF344" s="209"/>
      <c r="DG344" s="209"/>
    </row>
    <row r="345" customFormat="false" ht="14.4" hidden="false" customHeight="false" outlineLevel="0" collapsed="false">
      <c r="A345" s="180" t="n">
        <v>2029</v>
      </c>
      <c r="B345" s="2" t="s">
        <v>203</v>
      </c>
      <c r="C345" s="182"/>
      <c r="D345" s="288"/>
      <c r="E345" s="209"/>
      <c r="F345" s="209"/>
      <c r="G345" s="204"/>
      <c r="H345" s="209"/>
      <c r="I345" s="209"/>
      <c r="J345" s="209"/>
      <c r="K345" s="209"/>
      <c r="L345" s="209"/>
      <c r="M345" s="7"/>
      <c r="O345" s="11"/>
      <c r="P345" s="11"/>
      <c r="Q345" s="209"/>
      <c r="R345" s="7"/>
      <c r="S345" s="204"/>
      <c r="T345" s="209"/>
      <c r="U345" s="329"/>
      <c r="V345" s="329"/>
      <c r="W345" s="209"/>
      <c r="X345" s="209"/>
      <c r="Y345" s="209"/>
      <c r="Z345" s="329"/>
      <c r="AA345" s="209"/>
      <c r="AB345" s="209"/>
      <c r="AC345" s="209"/>
      <c r="AD345" s="209"/>
      <c r="AE345" s="209"/>
      <c r="AF345" s="209"/>
      <c r="AG345" s="204"/>
      <c r="AH345" s="194"/>
      <c r="AI345" s="209"/>
      <c r="AJ345" s="209"/>
      <c r="AK345" s="209"/>
      <c r="AL345" s="209"/>
      <c r="AM345" s="209"/>
      <c r="AN345" s="7"/>
      <c r="AO345" s="7"/>
      <c r="AP345" s="209"/>
      <c r="AQ345" s="209"/>
      <c r="AR345" s="209"/>
      <c r="AS345" s="209"/>
      <c r="AT345" s="209"/>
      <c r="AU345" s="209"/>
      <c r="AV345" s="209"/>
      <c r="AW345" s="7"/>
      <c r="AX345" s="11"/>
      <c r="AY345" s="11"/>
      <c r="AZ345" s="148"/>
      <c r="BA345" s="11"/>
      <c r="BC345" s="11"/>
      <c r="BD345" s="11"/>
      <c r="BE345" s="11"/>
      <c r="BF345" s="11"/>
      <c r="BG345" s="11"/>
      <c r="BH345" s="209"/>
      <c r="BI345" s="209"/>
      <c r="BJ345" s="7"/>
      <c r="BK345" s="11"/>
      <c r="BL345" s="11"/>
      <c r="BM345" s="7"/>
      <c r="BN345" s="7"/>
      <c r="BO345" s="11"/>
      <c r="BP345" s="11"/>
      <c r="BQ345" s="11"/>
      <c r="BR345" s="11"/>
      <c r="BS345" s="11"/>
      <c r="BT345" s="204"/>
      <c r="BU345" s="204"/>
      <c r="BV345" s="272"/>
      <c r="BW345" s="209"/>
      <c r="BX345" s="11" t="n">
        <v>52.3</v>
      </c>
      <c r="BY345" s="209"/>
      <c r="BZ345" s="161"/>
      <c r="CA345" s="209"/>
      <c r="CB345" s="209"/>
      <c r="CC345" s="209"/>
      <c r="CD345" s="209"/>
      <c r="CE345" s="209"/>
      <c r="CF345" s="209"/>
      <c r="CG345" s="209"/>
      <c r="CH345" s="209"/>
      <c r="CI345" s="209"/>
      <c r="CJ345" s="209"/>
      <c r="CK345" s="209"/>
      <c r="CL345" s="209"/>
      <c r="CM345" s="209"/>
      <c r="CN345" s="209"/>
      <c r="CO345" s="209"/>
      <c r="CP345" s="209"/>
      <c r="CQ345" s="209"/>
      <c r="CR345" s="209"/>
      <c r="CS345" s="209"/>
      <c r="CT345" s="209"/>
      <c r="CU345" s="209"/>
      <c r="CV345" s="209"/>
      <c r="CW345" s="209"/>
      <c r="CX345" s="209"/>
      <c r="CY345" s="209"/>
      <c r="CZ345" s="209"/>
      <c r="DA345" s="209"/>
      <c r="DB345" s="209"/>
      <c r="DC345" s="209"/>
      <c r="DD345" s="209"/>
      <c r="DE345" s="209"/>
      <c r="DF345" s="209"/>
      <c r="DG345" s="209"/>
    </row>
    <row r="346" customFormat="false" ht="14.4" hidden="false" customHeight="false" outlineLevel="0" collapsed="false">
      <c r="A346" s="180" t="n">
        <v>2029</v>
      </c>
      <c r="B346" s="2" t="s">
        <v>204</v>
      </c>
      <c r="C346" s="182"/>
      <c r="D346" s="288"/>
      <c r="E346" s="209"/>
      <c r="F346" s="209"/>
      <c r="G346" s="204"/>
      <c r="H346" s="209"/>
      <c r="I346" s="209"/>
      <c r="J346" s="209"/>
      <c r="K346" s="209"/>
      <c r="L346" s="209"/>
      <c r="M346" s="7"/>
      <c r="O346" s="11"/>
      <c r="P346" s="11"/>
      <c r="Q346" s="209"/>
      <c r="R346" s="7"/>
      <c r="S346" s="204"/>
      <c r="T346" s="209"/>
      <c r="U346" s="329"/>
      <c r="V346" s="329"/>
      <c r="W346" s="209"/>
      <c r="X346" s="209"/>
      <c r="Y346" s="209"/>
      <c r="Z346" s="329"/>
      <c r="AA346" s="209"/>
      <c r="AB346" s="209"/>
      <c r="AC346" s="209"/>
      <c r="AD346" s="209"/>
      <c r="AE346" s="209"/>
      <c r="AF346" s="209"/>
      <c r="AG346" s="204"/>
      <c r="AH346" s="194"/>
      <c r="AI346" s="209"/>
      <c r="AJ346" s="209"/>
      <c r="AK346" s="209"/>
      <c r="AL346" s="209"/>
      <c r="AM346" s="209"/>
      <c r="AN346" s="7"/>
      <c r="AO346" s="7"/>
      <c r="AP346" s="209"/>
      <c r="AQ346" s="209"/>
      <c r="AR346" s="209"/>
      <c r="AS346" s="209"/>
      <c r="AT346" s="209"/>
      <c r="AU346" s="209"/>
      <c r="AV346" s="209"/>
      <c r="AW346" s="7"/>
      <c r="AX346" s="11"/>
      <c r="AY346" s="11"/>
      <c r="AZ346" s="148"/>
      <c r="BA346" s="11"/>
      <c r="BC346" s="11"/>
      <c r="BD346" s="11"/>
      <c r="BE346" s="11"/>
      <c r="BF346" s="11"/>
      <c r="BG346" s="11"/>
      <c r="BH346" s="209"/>
      <c r="BI346" s="209"/>
      <c r="BJ346" s="7"/>
      <c r="BK346" s="11"/>
      <c r="BL346" s="11"/>
      <c r="BM346" s="7"/>
      <c r="BN346" s="7"/>
      <c r="BO346" s="11"/>
      <c r="BP346" s="11"/>
      <c r="BQ346" s="11"/>
      <c r="BR346" s="11"/>
      <c r="BS346" s="11"/>
      <c r="BT346" s="204"/>
      <c r="BU346" s="204"/>
      <c r="BV346" s="272"/>
      <c r="BW346" s="209"/>
      <c r="BX346" s="11" t="n">
        <v>162.4</v>
      </c>
      <c r="BY346" s="209"/>
      <c r="BZ346" s="161"/>
      <c r="CA346" s="209"/>
      <c r="CB346" s="209"/>
      <c r="CC346" s="209"/>
      <c r="CD346" s="209"/>
      <c r="CE346" s="209"/>
      <c r="CF346" s="209"/>
      <c r="CG346" s="209"/>
      <c r="CH346" s="209"/>
      <c r="CI346" s="209"/>
      <c r="CJ346" s="209"/>
      <c r="CK346" s="209"/>
      <c r="CL346" s="209"/>
      <c r="CM346" s="209"/>
      <c r="CN346" s="209"/>
      <c r="CO346" s="209"/>
      <c r="CP346" s="209"/>
      <c r="CQ346" s="209"/>
      <c r="CR346" s="209"/>
      <c r="CS346" s="209"/>
      <c r="CT346" s="209"/>
      <c r="CU346" s="209"/>
      <c r="CV346" s="209"/>
      <c r="CW346" s="209"/>
      <c r="CX346" s="209"/>
      <c r="CY346" s="209"/>
      <c r="CZ346" s="209"/>
      <c r="DA346" s="209"/>
      <c r="DB346" s="209"/>
      <c r="DC346" s="209"/>
      <c r="DD346" s="209"/>
      <c r="DE346" s="209"/>
      <c r="DF346" s="209"/>
      <c r="DG346" s="209"/>
    </row>
    <row r="347" customFormat="false" ht="14.4" hidden="false" customHeight="false" outlineLevel="0" collapsed="false">
      <c r="A347" s="180" t="n">
        <v>2029</v>
      </c>
      <c r="B347" s="2" t="s">
        <v>205</v>
      </c>
      <c r="C347" s="182"/>
      <c r="D347" s="288"/>
      <c r="E347" s="209"/>
      <c r="F347" s="209"/>
      <c r="G347" s="204"/>
      <c r="H347" s="209"/>
      <c r="I347" s="209"/>
      <c r="J347" s="209"/>
      <c r="K347" s="209"/>
      <c r="L347" s="209"/>
      <c r="M347" s="7"/>
      <c r="O347" s="11"/>
      <c r="P347" s="11"/>
      <c r="Q347" s="209"/>
      <c r="R347" s="7"/>
      <c r="S347" s="204"/>
      <c r="T347" s="209"/>
      <c r="U347" s="329"/>
      <c r="V347" s="329"/>
      <c r="W347" s="209"/>
      <c r="X347" s="209"/>
      <c r="Y347" s="209"/>
      <c r="Z347" s="329"/>
      <c r="AA347" s="209"/>
      <c r="AB347" s="209"/>
      <c r="AC347" s="209"/>
      <c r="AD347" s="209"/>
      <c r="AE347" s="209"/>
      <c r="AF347" s="209"/>
      <c r="AG347" s="204"/>
      <c r="AH347" s="194"/>
      <c r="AI347" s="209"/>
      <c r="AJ347" s="209"/>
      <c r="AK347" s="209"/>
      <c r="AL347" s="209"/>
      <c r="AM347" s="209"/>
      <c r="AN347" s="7"/>
      <c r="AO347" s="7"/>
      <c r="AP347" s="209"/>
      <c r="AQ347" s="209"/>
      <c r="AR347" s="209"/>
      <c r="AS347" s="209"/>
      <c r="AT347" s="209"/>
      <c r="AU347" s="209"/>
      <c r="AV347" s="209"/>
      <c r="AW347" s="7"/>
      <c r="AX347" s="11"/>
      <c r="AY347" s="11"/>
      <c r="AZ347" s="148"/>
      <c r="BA347" s="11"/>
      <c r="BC347" s="11"/>
      <c r="BD347" s="11"/>
      <c r="BE347" s="11"/>
      <c r="BF347" s="11"/>
      <c r="BG347" s="11"/>
      <c r="BH347" s="209"/>
      <c r="BI347" s="209"/>
      <c r="BJ347" s="7"/>
      <c r="BK347" s="11"/>
      <c r="BL347" s="11"/>
      <c r="BM347" s="7"/>
      <c r="BN347" s="7"/>
      <c r="BO347" s="11"/>
      <c r="BP347" s="11"/>
      <c r="BQ347" s="11"/>
      <c r="BR347" s="11"/>
      <c r="BS347" s="11"/>
      <c r="BT347" s="204"/>
      <c r="BU347" s="204"/>
      <c r="BV347" s="272"/>
      <c r="BW347" s="209"/>
      <c r="BX347" s="11" t="n">
        <v>91.2</v>
      </c>
      <c r="BY347" s="209"/>
      <c r="BZ347" s="161"/>
      <c r="CA347" s="209"/>
      <c r="CB347" s="209"/>
      <c r="CC347" s="209"/>
      <c r="CD347" s="209"/>
      <c r="CE347" s="209"/>
      <c r="CF347" s="209"/>
      <c r="CG347" s="209"/>
      <c r="CH347" s="209"/>
      <c r="CI347" s="209"/>
      <c r="CJ347" s="209"/>
      <c r="CK347" s="209"/>
      <c r="CL347" s="209"/>
      <c r="CM347" s="209"/>
      <c r="CN347" s="209"/>
      <c r="CO347" s="209"/>
      <c r="CP347" s="209"/>
      <c r="CQ347" s="209"/>
      <c r="CR347" s="209"/>
      <c r="CS347" s="209"/>
      <c r="CT347" s="209"/>
      <c r="CU347" s="209"/>
      <c r="CV347" s="209"/>
      <c r="CW347" s="209"/>
      <c r="CX347" s="209"/>
      <c r="CY347" s="209"/>
      <c r="CZ347" s="209"/>
      <c r="DA347" s="209"/>
      <c r="DB347" s="209"/>
      <c r="DC347" s="209"/>
      <c r="DD347" s="209"/>
      <c r="DE347" s="209"/>
      <c r="DF347" s="209"/>
      <c r="DG347" s="209"/>
    </row>
    <row r="348" customFormat="false" ht="14.4" hidden="false" customHeight="false" outlineLevel="0" collapsed="false">
      <c r="A348" s="180" t="n">
        <v>2029</v>
      </c>
      <c r="B348" s="2" t="s">
        <v>206</v>
      </c>
      <c r="C348" s="182"/>
      <c r="D348" s="288"/>
      <c r="E348" s="209"/>
      <c r="F348" s="209"/>
      <c r="G348" s="204"/>
      <c r="H348" s="209"/>
      <c r="I348" s="209"/>
      <c r="J348" s="209"/>
      <c r="K348" s="209"/>
      <c r="L348" s="209"/>
      <c r="M348" s="7"/>
      <c r="O348" s="11"/>
      <c r="P348" s="11"/>
      <c r="Q348" s="209"/>
      <c r="R348" s="7"/>
      <c r="S348" s="204"/>
      <c r="T348" s="209"/>
      <c r="U348" s="329"/>
      <c r="V348" s="329"/>
      <c r="W348" s="209"/>
      <c r="X348" s="209"/>
      <c r="Y348" s="209"/>
      <c r="Z348" s="329"/>
      <c r="AA348" s="209"/>
      <c r="AB348" s="209"/>
      <c r="AC348" s="209"/>
      <c r="AD348" s="209"/>
      <c r="AE348" s="209"/>
      <c r="AF348" s="209"/>
      <c r="AG348" s="204"/>
      <c r="AH348" s="194"/>
      <c r="AI348" s="209"/>
      <c r="AJ348" s="209"/>
      <c r="AK348" s="209"/>
      <c r="AL348" s="209"/>
      <c r="AM348" s="209"/>
      <c r="AN348" s="7"/>
      <c r="AO348" s="7"/>
      <c r="AP348" s="209"/>
      <c r="AQ348" s="209"/>
      <c r="AR348" s="209"/>
      <c r="AS348" s="209"/>
      <c r="AT348" s="209"/>
      <c r="AU348" s="209"/>
      <c r="AV348" s="209"/>
      <c r="AW348" s="7"/>
      <c r="AX348" s="11"/>
      <c r="AY348" s="11"/>
      <c r="AZ348" s="148"/>
      <c r="BA348" s="11"/>
      <c r="BC348" s="11"/>
      <c r="BD348" s="11"/>
      <c r="BE348" s="11"/>
      <c r="BF348" s="11"/>
      <c r="BG348" s="11"/>
      <c r="BH348" s="209"/>
      <c r="BI348" s="209"/>
      <c r="BJ348" s="7"/>
      <c r="BK348" s="11"/>
      <c r="BL348" s="11"/>
      <c r="BM348" s="7"/>
      <c r="BN348" s="7"/>
      <c r="BO348" s="11"/>
      <c r="BP348" s="11"/>
      <c r="BQ348" s="11"/>
      <c r="BR348" s="11"/>
      <c r="BS348" s="11"/>
      <c r="BT348" s="204"/>
      <c r="BU348" s="204"/>
      <c r="BV348" s="272"/>
      <c r="BW348" s="209"/>
      <c r="BX348" s="304" t="n">
        <v>98.2</v>
      </c>
      <c r="BY348" s="209"/>
      <c r="BZ348" s="161"/>
      <c r="CA348" s="209"/>
      <c r="CB348" s="209"/>
      <c r="CC348" s="209"/>
      <c r="CD348" s="209"/>
      <c r="CE348" s="209"/>
      <c r="CF348" s="209"/>
      <c r="CG348" s="209"/>
      <c r="CH348" s="209"/>
      <c r="CI348" s="209"/>
      <c r="CJ348" s="209"/>
      <c r="CK348" s="209"/>
      <c r="CL348" s="209"/>
      <c r="CM348" s="209"/>
      <c r="CN348" s="209"/>
      <c r="CO348" s="209"/>
      <c r="CP348" s="209"/>
      <c r="CQ348" s="209"/>
      <c r="CR348" s="209"/>
      <c r="CS348" s="209"/>
      <c r="CT348" s="209"/>
      <c r="CU348" s="209"/>
      <c r="CV348" s="209"/>
      <c r="CW348" s="209"/>
      <c r="CX348" s="209"/>
      <c r="CY348" s="209"/>
      <c r="CZ348" s="209"/>
      <c r="DA348" s="209"/>
      <c r="DB348" s="209"/>
      <c r="DC348" s="209"/>
      <c r="DD348" s="209"/>
      <c r="DE348" s="209"/>
      <c r="DF348" s="209"/>
      <c r="DG348" s="209"/>
    </row>
    <row r="349" customFormat="false" ht="14.4" hidden="false" customHeight="false" outlineLevel="0" collapsed="false">
      <c r="A349" s="180" t="n">
        <v>2029</v>
      </c>
      <c r="B349" s="2" t="s">
        <v>207</v>
      </c>
      <c r="C349" s="182"/>
      <c r="D349" s="288"/>
      <c r="E349" s="209"/>
      <c r="F349" s="209"/>
      <c r="G349" s="204"/>
      <c r="H349" s="209"/>
      <c r="I349" s="209"/>
      <c r="J349" s="209"/>
      <c r="K349" s="209"/>
      <c r="L349" s="209"/>
      <c r="M349" s="7"/>
      <c r="O349" s="11"/>
      <c r="P349" s="11"/>
      <c r="Q349" s="209"/>
      <c r="R349" s="7"/>
      <c r="S349" s="204"/>
      <c r="T349" s="209"/>
      <c r="U349" s="329"/>
      <c r="V349" s="329"/>
      <c r="W349" s="209"/>
      <c r="X349" s="209"/>
      <c r="Y349" s="209"/>
      <c r="Z349" s="329"/>
      <c r="AA349" s="209"/>
      <c r="AB349" s="209"/>
      <c r="AC349" s="209"/>
      <c r="AD349" s="209"/>
      <c r="AE349" s="209"/>
      <c r="AF349" s="209"/>
      <c r="AG349" s="204"/>
      <c r="AH349" s="194"/>
      <c r="AI349" s="209"/>
      <c r="AJ349" s="209"/>
      <c r="AK349" s="209"/>
      <c r="AL349" s="209"/>
      <c r="AM349" s="209"/>
      <c r="AN349" s="7"/>
      <c r="AO349" s="7"/>
      <c r="AP349" s="209"/>
      <c r="AQ349" s="209"/>
      <c r="AR349" s="209"/>
      <c r="AS349" s="209"/>
      <c r="AT349" s="209"/>
      <c r="AU349" s="209"/>
      <c r="AV349" s="209"/>
      <c r="AW349" s="7"/>
      <c r="AX349" s="11"/>
      <c r="AY349" s="11"/>
      <c r="AZ349" s="11"/>
      <c r="BA349" s="11"/>
      <c r="BC349" s="11"/>
      <c r="BD349" s="11"/>
      <c r="BE349" s="11"/>
      <c r="BF349" s="11"/>
      <c r="BG349" s="11"/>
      <c r="BH349" s="209"/>
      <c r="BI349" s="209"/>
      <c r="BJ349" s="7"/>
      <c r="BK349" s="11"/>
      <c r="BL349" s="11"/>
      <c r="BM349" s="7"/>
      <c r="BN349" s="7"/>
      <c r="BO349" s="11"/>
      <c r="BP349" s="11"/>
      <c r="BQ349" s="11"/>
      <c r="BR349" s="11"/>
      <c r="BS349" s="11"/>
      <c r="BT349" s="204"/>
      <c r="BU349" s="204"/>
      <c r="BV349" s="272"/>
      <c r="BW349" s="209"/>
      <c r="BX349" s="11" t="n">
        <v>162.2</v>
      </c>
      <c r="BY349" s="209"/>
      <c r="BZ349" s="161"/>
      <c r="CA349" s="209"/>
      <c r="CB349" s="209"/>
      <c r="CC349" s="209"/>
      <c r="CD349" s="209"/>
      <c r="CE349" s="209"/>
      <c r="CF349" s="209"/>
      <c r="CG349" s="209"/>
      <c r="CH349" s="209"/>
      <c r="CI349" s="209"/>
      <c r="CJ349" s="209"/>
      <c r="CK349" s="209"/>
      <c r="CL349" s="209"/>
      <c r="CM349" s="209"/>
      <c r="CN349" s="209"/>
      <c r="CO349" s="209"/>
      <c r="CP349" s="209"/>
      <c r="CQ349" s="209"/>
      <c r="CR349" s="209"/>
      <c r="CS349" s="209"/>
      <c r="CT349" s="209"/>
      <c r="CU349" s="209"/>
      <c r="CV349" s="209"/>
      <c r="CW349" s="209"/>
      <c r="CX349" s="209"/>
      <c r="CY349" s="209"/>
      <c r="CZ349" s="209"/>
      <c r="DA349" s="209"/>
      <c r="DB349" s="209"/>
      <c r="DC349" s="209"/>
      <c r="DD349" s="209"/>
      <c r="DE349" s="209"/>
      <c r="DF349" s="209"/>
      <c r="DG349" s="209"/>
    </row>
    <row r="350" customFormat="false" ht="14.4" hidden="false" customHeight="false" outlineLevel="0" collapsed="false">
      <c r="A350" s="180" t="n">
        <v>2029</v>
      </c>
      <c r="B350" s="2" t="s">
        <v>208</v>
      </c>
      <c r="C350" s="182"/>
      <c r="D350" s="288"/>
      <c r="E350" s="209"/>
      <c r="F350" s="209"/>
      <c r="G350" s="204"/>
      <c r="H350" s="209"/>
      <c r="I350" s="209"/>
      <c r="J350" s="209"/>
      <c r="K350" s="209"/>
      <c r="L350" s="209"/>
      <c r="M350" s="7"/>
      <c r="O350" s="11"/>
      <c r="P350" s="11"/>
      <c r="Q350" s="209"/>
      <c r="R350" s="7"/>
      <c r="S350" s="204"/>
      <c r="T350" s="209"/>
      <c r="U350" s="329"/>
      <c r="V350" s="329"/>
      <c r="W350" s="209"/>
      <c r="X350" s="209"/>
      <c r="Y350" s="209"/>
      <c r="Z350" s="329"/>
      <c r="AA350" s="209"/>
      <c r="AB350" s="209"/>
      <c r="AC350" s="209"/>
      <c r="AD350" s="209"/>
      <c r="AE350" s="209"/>
      <c r="AF350" s="209"/>
      <c r="AG350" s="204"/>
      <c r="AH350" s="194"/>
      <c r="AI350" s="209"/>
      <c r="AJ350" s="209"/>
      <c r="AK350" s="209"/>
      <c r="AL350" s="209"/>
      <c r="AM350" s="209"/>
      <c r="AN350" s="7"/>
      <c r="AO350" s="7"/>
      <c r="AP350" s="209"/>
      <c r="AQ350" s="209"/>
      <c r="AR350" s="209"/>
      <c r="AS350" s="209"/>
      <c r="AT350" s="209"/>
      <c r="AU350" s="209"/>
      <c r="AV350" s="209"/>
      <c r="AW350" s="7"/>
      <c r="AX350" s="11"/>
      <c r="AY350" s="11"/>
      <c r="AZ350" s="11"/>
      <c r="BA350" s="11"/>
      <c r="BC350" s="11"/>
      <c r="BD350" s="11"/>
      <c r="BE350" s="11"/>
      <c r="BF350" s="11"/>
      <c r="BG350" s="11"/>
      <c r="BH350" s="209"/>
      <c r="BI350" s="209"/>
      <c r="BJ350" s="7"/>
      <c r="BK350" s="11"/>
      <c r="BL350" s="11"/>
      <c r="BM350" s="7"/>
      <c r="BN350" s="7"/>
      <c r="BO350" s="11"/>
      <c r="BP350" s="11"/>
      <c r="BQ350" s="11"/>
      <c r="BR350" s="11"/>
      <c r="BS350" s="11"/>
      <c r="BT350" s="204"/>
      <c r="BU350" s="204"/>
      <c r="BV350" s="272"/>
      <c r="BW350" s="209"/>
      <c r="BX350" s="11" t="n">
        <v>99.5</v>
      </c>
      <c r="BY350" s="209"/>
      <c r="BZ350" s="161"/>
      <c r="CA350" s="209"/>
      <c r="CB350" s="209"/>
      <c r="CC350" s="209"/>
      <c r="CD350" s="209"/>
      <c r="CE350" s="209"/>
      <c r="CF350" s="209"/>
      <c r="CG350" s="209"/>
      <c r="CH350" s="209"/>
      <c r="CI350" s="209"/>
      <c r="CJ350" s="209"/>
      <c r="CK350" s="209"/>
      <c r="CL350" s="209"/>
      <c r="CM350" s="209"/>
      <c r="CN350" s="209"/>
      <c r="CO350" s="209"/>
      <c r="CP350" s="209"/>
      <c r="CQ350" s="209"/>
      <c r="CR350" s="209"/>
      <c r="CS350" s="209"/>
      <c r="CT350" s="209"/>
      <c r="CU350" s="209"/>
      <c r="CV350" s="209"/>
      <c r="CW350" s="209"/>
      <c r="CX350" s="209"/>
      <c r="CY350" s="209"/>
      <c r="CZ350" s="209"/>
      <c r="DA350" s="209"/>
      <c r="DB350" s="209"/>
      <c r="DC350" s="209"/>
      <c r="DD350" s="209"/>
      <c r="DE350" s="209"/>
      <c r="DF350" s="209"/>
      <c r="DG350" s="209"/>
    </row>
    <row r="351" customFormat="false" ht="14.4" hidden="false" customHeight="false" outlineLevel="0" collapsed="false">
      <c r="A351" s="180" t="n">
        <v>2029</v>
      </c>
      <c r="B351" s="2" t="s">
        <v>209</v>
      </c>
      <c r="C351" s="182"/>
      <c r="D351" s="288"/>
      <c r="E351" s="209"/>
      <c r="F351" s="209"/>
      <c r="G351" s="204"/>
      <c r="H351" s="209"/>
      <c r="I351" s="209"/>
      <c r="J351" s="209"/>
      <c r="K351" s="209"/>
      <c r="L351" s="209"/>
      <c r="M351" s="7"/>
      <c r="O351" s="11"/>
      <c r="P351" s="11"/>
      <c r="Q351" s="209"/>
      <c r="R351" s="7"/>
      <c r="S351" s="204"/>
      <c r="T351" s="209"/>
      <c r="U351" s="329"/>
      <c r="V351" s="329"/>
      <c r="W351" s="209"/>
      <c r="X351" s="209"/>
      <c r="Y351" s="209"/>
      <c r="Z351" s="329"/>
      <c r="AA351" s="209"/>
      <c r="AB351" s="209"/>
      <c r="AC351" s="209"/>
      <c r="AD351" s="209"/>
      <c r="AE351" s="209"/>
      <c r="AF351" s="209"/>
      <c r="AG351" s="204"/>
      <c r="AH351" s="194"/>
      <c r="AI351" s="209"/>
      <c r="AJ351" s="209"/>
      <c r="AK351" s="209"/>
      <c r="AL351" s="209"/>
      <c r="AM351" s="209"/>
      <c r="AN351" s="7"/>
      <c r="AO351" s="7"/>
      <c r="AP351" s="209"/>
      <c r="AQ351" s="209"/>
      <c r="AR351" s="209"/>
      <c r="AS351" s="209"/>
      <c r="AT351" s="209"/>
      <c r="AU351" s="209"/>
      <c r="AV351" s="209"/>
      <c r="AW351" s="7"/>
      <c r="AX351" s="11"/>
      <c r="AY351" s="11"/>
      <c r="AZ351" s="11"/>
      <c r="BA351" s="11"/>
      <c r="BC351" s="11"/>
      <c r="BD351" s="11"/>
      <c r="BE351" s="11"/>
      <c r="BF351" s="11"/>
      <c r="BG351" s="11"/>
      <c r="BH351" s="209"/>
      <c r="BI351" s="209"/>
      <c r="BJ351" s="7"/>
      <c r="BK351" s="11"/>
      <c r="BL351" s="11"/>
      <c r="BM351" s="7"/>
      <c r="BN351" s="7"/>
      <c r="BO351" s="11"/>
      <c r="BP351" s="11"/>
      <c r="BQ351" s="11"/>
      <c r="BR351" s="11"/>
      <c r="BS351" s="11"/>
      <c r="BT351" s="204"/>
      <c r="BU351" s="204"/>
      <c r="BV351" s="272"/>
      <c r="BW351" s="209"/>
      <c r="BX351" s="11" t="n">
        <v>154.1</v>
      </c>
      <c r="BY351" s="209"/>
      <c r="BZ351" s="161"/>
      <c r="CA351" s="209"/>
      <c r="CB351" s="209"/>
      <c r="CC351" s="209"/>
      <c r="CD351" s="209"/>
      <c r="CE351" s="209"/>
      <c r="CF351" s="209"/>
      <c r="CG351" s="209"/>
      <c r="CH351" s="209"/>
      <c r="CI351" s="209"/>
      <c r="CJ351" s="209"/>
      <c r="CK351" s="209"/>
      <c r="CL351" s="209"/>
      <c r="CM351" s="209"/>
      <c r="CN351" s="209"/>
      <c r="CO351" s="209"/>
      <c r="CP351" s="209"/>
      <c r="CQ351" s="209"/>
      <c r="CR351" s="209"/>
      <c r="CS351" s="209"/>
      <c r="CT351" s="209"/>
      <c r="CU351" s="209"/>
      <c r="CV351" s="209"/>
      <c r="CW351" s="209"/>
      <c r="CX351" s="209"/>
      <c r="CY351" s="209"/>
      <c r="CZ351" s="209"/>
      <c r="DA351" s="209"/>
      <c r="DB351" s="209"/>
      <c r="DC351" s="209"/>
      <c r="DD351" s="209"/>
      <c r="DE351" s="209"/>
      <c r="DF351" s="209"/>
      <c r="DG351" s="209"/>
    </row>
    <row r="352" customFormat="false" ht="14.4" hidden="false" customHeight="false" outlineLevel="0" collapsed="false">
      <c r="A352" s="180" t="n">
        <v>2029</v>
      </c>
      <c r="B352" s="2" t="s">
        <v>210</v>
      </c>
      <c r="C352" s="182"/>
      <c r="D352" s="288"/>
      <c r="E352" s="209"/>
      <c r="F352" s="209"/>
      <c r="G352" s="204"/>
      <c r="H352" s="209"/>
      <c r="I352" s="209"/>
      <c r="J352" s="209"/>
      <c r="K352" s="209"/>
      <c r="L352" s="209"/>
      <c r="M352" s="7"/>
      <c r="O352" s="11"/>
      <c r="P352" s="11"/>
      <c r="Q352" s="209"/>
      <c r="R352" s="7"/>
      <c r="S352" s="204"/>
      <c r="T352" s="209"/>
      <c r="U352" s="329"/>
      <c r="V352" s="329"/>
      <c r="W352" s="209"/>
      <c r="X352" s="209"/>
      <c r="Y352" s="209"/>
      <c r="Z352" s="329"/>
      <c r="AA352" s="209"/>
      <c r="AB352" s="209"/>
      <c r="AC352" s="209"/>
      <c r="AD352" s="209"/>
      <c r="AE352" s="209"/>
      <c r="AF352" s="209"/>
      <c r="AG352" s="204"/>
      <c r="AH352" s="194"/>
      <c r="AI352" s="209"/>
      <c r="AJ352" s="209"/>
      <c r="AK352" s="209"/>
      <c r="AL352" s="209"/>
      <c r="AM352" s="209"/>
      <c r="AN352" s="7"/>
      <c r="AO352" s="7"/>
      <c r="AP352" s="209"/>
      <c r="AQ352" s="209"/>
      <c r="AR352" s="209"/>
      <c r="AS352" s="209"/>
      <c r="AT352" s="209"/>
      <c r="AU352" s="209"/>
      <c r="AV352" s="209"/>
      <c r="AW352" s="7"/>
      <c r="AX352" s="11"/>
      <c r="AY352" s="11"/>
      <c r="AZ352" s="11"/>
      <c r="BA352" s="11"/>
      <c r="BC352" s="11"/>
      <c r="BD352" s="11"/>
      <c r="BE352" s="11"/>
      <c r="BF352" s="11"/>
      <c r="BG352" s="11"/>
      <c r="BH352" s="209"/>
      <c r="BI352" s="209"/>
      <c r="BJ352" s="7"/>
      <c r="BK352" s="11"/>
      <c r="BL352" s="11"/>
      <c r="BM352" s="7"/>
      <c r="BN352" s="7"/>
      <c r="BO352" s="11"/>
      <c r="BP352" s="11"/>
      <c r="BQ352" s="11"/>
      <c r="BR352" s="11"/>
      <c r="BS352" s="11"/>
      <c r="BT352" s="204"/>
      <c r="BU352" s="204"/>
      <c r="BV352" s="272"/>
      <c r="BW352" s="209"/>
      <c r="BX352" s="11" t="n">
        <v>4017</v>
      </c>
      <c r="BY352" s="209"/>
      <c r="BZ352" s="161"/>
      <c r="CA352" s="209"/>
      <c r="CB352" s="209"/>
      <c r="CC352" s="209"/>
      <c r="CD352" s="209"/>
      <c r="CE352" s="209"/>
      <c r="CF352" s="209"/>
      <c r="CG352" s="209"/>
      <c r="CH352" s="209"/>
      <c r="CI352" s="209"/>
      <c r="CJ352" s="209"/>
      <c r="CK352" s="209"/>
      <c r="CL352" s="209"/>
      <c r="CM352" s="209"/>
      <c r="CN352" s="209"/>
      <c r="CO352" s="209"/>
      <c r="CP352" s="209"/>
      <c r="CQ352" s="209"/>
      <c r="CR352" s="209"/>
      <c r="CS352" s="209"/>
      <c r="CT352" s="209"/>
      <c r="CU352" s="209"/>
      <c r="CV352" s="209"/>
      <c r="CW352" s="209"/>
      <c r="CX352" s="209"/>
      <c r="CY352" s="209"/>
      <c r="CZ352" s="209"/>
      <c r="DA352" s="209"/>
      <c r="DB352" s="209"/>
      <c r="DC352" s="209"/>
      <c r="DD352" s="209"/>
      <c r="DE352" s="209"/>
      <c r="DF352" s="209"/>
      <c r="DG352" s="209"/>
    </row>
    <row r="353" customFormat="false" ht="14.4" hidden="false" customHeight="false" outlineLevel="0" collapsed="false">
      <c r="A353" s="180" t="n">
        <v>2029</v>
      </c>
      <c r="B353" s="2" t="s">
        <v>211</v>
      </c>
      <c r="C353" s="182"/>
      <c r="D353" s="288"/>
      <c r="E353" s="209"/>
      <c r="F353" s="209"/>
      <c r="G353" s="204"/>
      <c r="H353" s="209"/>
      <c r="I353" s="209"/>
      <c r="J353" s="209"/>
      <c r="K353" s="209"/>
      <c r="L353" s="209"/>
      <c r="M353" s="7"/>
      <c r="O353" s="11"/>
      <c r="P353" s="11"/>
      <c r="Q353" s="209"/>
      <c r="R353" s="7"/>
      <c r="S353" s="204"/>
      <c r="T353" s="209"/>
      <c r="U353" s="329"/>
      <c r="V353" s="329"/>
      <c r="W353" s="209"/>
      <c r="X353" s="209"/>
      <c r="Y353" s="209"/>
      <c r="Z353" s="329"/>
      <c r="AA353" s="209"/>
      <c r="AB353" s="209"/>
      <c r="AC353" s="209"/>
      <c r="AD353" s="209"/>
      <c r="AE353" s="209"/>
      <c r="AF353" s="209"/>
      <c r="AG353" s="204"/>
      <c r="AH353" s="194"/>
      <c r="AI353" s="209"/>
      <c r="AJ353" s="209"/>
      <c r="AK353" s="209"/>
      <c r="AL353" s="209"/>
      <c r="AM353" s="209"/>
      <c r="AN353" s="7"/>
      <c r="AO353" s="7"/>
      <c r="AP353" s="209"/>
      <c r="AQ353" s="209"/>
      <c r="AR353" s="209"/>
      <c r="AS353" s="209"/>
      <c r="AT353" s="209"/>
      <c r="AU353" s="209"/>
      <c r="AV353" s="209"/>
      <c r="AW353" s="7"/>
      <c r="AX353" s="11"/>
      <c r="AY353" s="11"/>
      <c r="AZ353" s="11"/>
      <c r="BA353" s="11"/>
      <c r="BC353" s="11"/>
      <c r="BD353" s="11"/>
      <c r="BE353" s="11"/>
      <c r="BF353" s="11"/>
      <c r="BG353" s="11"/>
      <c r="BH353" s="209"/>
      <c r="BI353" s="209"/>
      <c r="BJ353" s="7"/>
      <c r="BK353" s="11"/>
      <c r="BL353" s="11"/>
      <c r="BM353" s="7"/>
      <c r="BN353" s="7"/>
      <c r="BO353" s="11"/>
      <c r="BP353" s="11"/>
      <c r="BQ353" s="11"/>
      <c r="BR353" s="11"/>
      <c r="BS353" s="11"/>
      <c r="BT353" s="204"/>
      <c r="BU353" s="204"/>
      <c r="BV353" s="272"/>
      <c r="BW353" s="209"/>
      <c r="BX353" s="11" t="n">
        <v>287.4</v>
      </c>
      <c r="BY353" s="209"/>
      <c r="BZ353" s="161"/>
      <c r="CA353" s="209"/>
      <c r="CB353" s="209"/>
      <c r="CC353" s="209"/>
      <c r="CD353" s="209"/>
      <c r="CE353" s="209"/>
      <c r="CF353" s="209"/>
      <c r="CG353" s="209"/>
      <c r="CH353" s="209"/>
      <c r="CI353" s="209"/>
      <c r="CJ353" s="209"/>
      <c r="CK353" s="209"/>
      <c r="CL353" s="209"/>
      <c r="CM353" s="209"/>
      <c r="CN353" s="209"/>
      <c r="CO353" s="209"/>
      <c r="CP353" s="209"/>
      <c r="CQ353" s="209"/>
      <c r="CR353" s="209"/>
      <c r="CS353" s="209"/>
      <c r="CT353" s="209"/>
      <c r="CU353" s="209"/>
      <c r="CV353" s="209"/>
      <c r="CW353" s="209"/>
      <c r="CX353" s="209"/>
      <c r="CY353" s="209"/>
      <c r="CZ353" s="209"/>
      <c r="DA353" s="209"/>
      <c r="DB353" s="209"/>
      <c r="DC353" s="209"/>
      <c r="DD353" s="209"/>
      <c r="DE353" s="209"/>
      <c r="DF353" s="209"/>
      <c r="DG353" s="209"/>
    </row>
    <row r="354" customFormat="false" ht="14.4" hidden="false" customHeight="false" outlineLevel="0" collapsed="false">
      <c r="A354" s="180" t="n">
        <v>2029</v>
      </c>
      <c r="B354" s="2" t="s">
        <v>212</v>
      </c>
      <c r="C354" s="182"/>
      <c r="D354" s="288"/>
      <c r="E354" s="209"/>
      <c r="F354" s="209"/>
      <c r="G354" s="204"/>
      <c r="H354" s="209"/>
      <c r="I354" s="209"/>
      <c r="J354" s="209"/>
      <c r="K354" s="209"/>
      <c r="L354" s="209"/>
      <c r="M354" s="7"/>
      <c r="O354" s="11"/>
      <c r="P354" s="11"/>
      <c r="Q354" s="209"/>
      <c r="R354" s="7"/>
      <c r="S354" s="204"/>
      <c r="T354" s="209"/>
      <c r="U354" s="329"/>
      <c r="V354" s="329"/>
      <c r="W354" s="209"/>
      <c r="X354" s="209"/>
      <c r="Y354" s="209"/>
      <c r="Z354" s="329"/>
      <c r="AA354" s="209"/>
      <c r="AB354" s="209"/>
      <c r="AC354" s="209"/>
      <c r="AD354" s="209"/>
      <c r="AE354" s="209"/>
      <c r="AF354" s="209"/>
      <c r="AG354" s="204"/>
      <c r="AH354" s="194"/>
      <c r="AI354" s="209"/>
      <c r="AJ354" s="209"/>
      <c r="AK354" s="209"/>
      <c r="AL354" s="209"/>
      <c r="AM354" s="209"/>
      <c r="AN354" s="7"/>
      <c r="AO354" s="7"/>
      <c r="AP354" s="209"/>
      <c r="AQ354" s="209"/>
      <c r="AR354" s="209"/>
      <c r="AS354" s="209"/>
      <c r="AT354" s="209"/>
      <c r="AU354" s="209"/>
      <c r="AV354" s="209"/>
      <c r="AW354" s="7"/>
      <c r="AX354" s="11"/>
      <c r="AY354" s="11"/>
      <c r="AZ354" s="11"/>
      <c r="BA354" s="11"/>
      <c r="BC354" s="11"/>
      <c r="BD354" s="11"/>
      <c r="BE354" s="11"/>
      <c r="BF354" s="11"/>
      <c r="BG354" s="11"/>
      <c r="BH354" s="209"/>
      <c r="BI354" s="209"/>
      <c r="BJ354" s="7"/>
      <c r="BK354" s="11"/>
      <c r="BL354" s="11"/>
      <c r="BM354" s="7"/>
      <c r="BN354" s="7"/>
      <c r="BO354" s="11"/>
      <c r="BP354" s="11"/>
      <c r="BQ354" s="11"/>
      <c r="BR354" s="11"/>
      <c r="BS354" s="11"/>
      <c r="BT354" s="204"/>
      <c r="BU354" s="204"/>
      <c r="BV354" s="272"/>
      <c r="BW354" s="209"/>
      <c r="BX354" s="11" t="n">
        <v>235.1</v>
      </c>
      <c r="BY354" s="209"/>
      <c r="BZ354" s="161"/>
      <c r="CA354" s="209"/>
      <c r="CB354" s="209"/>
      <c r="CC354" s="209"/>
      <c r="CD354" s="209"/>
      <c r="CE354" s="209"/>
      <c r="CF354" s="209"/>
      <c r="CG354" s="209"/>
      <c r="CH354" s="209"/>
      <c r="CI354" s="209"/>
      <c r="CJ354" s="209"/>
      <c r="CK354" s="209"/>
      <c r="CL354" s="209"/>
      <c r="CM354" s="209"/>
      <c r="CN354" s="209"/>
      <c r="CO354" s="209"/>
      <c r="CP354" s="209"/>
      <c r="CQ354" s="209"/>
      <c r="CR354" s="209"/>
      <c r="CS354" s="209"/>
      <c r="CT354" s="209"/>
      <c r="CU354" s="209"/>
      <c r="CV354" s="209"/>
      <c r="CW354" s="209"/>
      <c r="CX354" s="209"/>
      <c r="CY354" s="209"/>
      <c r="CZ354" s="209"/>
      <c r="DA354" s="209"/>
      <c r="DB354" s="209"/>
      <c r="DC354" s="209"/>
      <c r="DD354" s="209"/>
      <c r="DE354" s="209"/>
      <c r="DF354" s="209"/>
      <c r="DG354" s="209"/>
    </row>
    <row r="355" s="25" customFormat="true" ht="14.4" hidden="false" customHeight="false" outlineLevel="0" collapsed="false">
      <c r="A355" s="14" t="n">
        <v>2029</v>
      </c>
      <c r="B355" s="15" t="s">
        <v>213</v>
      </c>
      <c r="C355" s="331"/>
      <c r="D355" s="332"/>
      <c r="E355" s="333"/>
      <c r="F355" s="333"/>
      <c r="G355" s="204"/>
      <c r="H355" s="333"/>
      <c r="I355" s="333"/>
      <c r="J355" s="333"/>
      <c r="K355" s="333"/>
      <c r="L355" s="333"/>
      <c r="M355" s="334"/>
      <c r="N355" s="334"/>
      <c r="O355" s="335"/>
      <c r="P355" s="335"/>
      <c r="Q355" s="333"/>
      <c r="R355" s="334"/>
      <c r="S355" s="333"/>
      <c r="T355" s="333"/>
      <c r="U355" s="336"/>
      <c r="V355" s="336"/>
      <c r="W355" s="333"/>
      <c r="X355" s="333"/>
      <c r="Y355" s="333"/>
      <c r="Z355" s="336"/>
      <c r="AA355" s="333"/>
      <c r="AB355" s="333"/>
      <c r="AC355" s="333"/>
      <c r="AD355" s="333"/>
      <c r="AE355" s="333"/>
      <c r="AF355" s="333"/>
      <c r="AG355" s="333"/>
      <c r="AH355" s="337"/>
      <c r="AI355" s="333"/>
      <c r="AJ355" s="333"/>
      <c r="AK355" s="333"/>
      <c r="AL355" s="333"/>
      <c r="AM355" s="333"/>
      <c r="AN355" s="334"/>
      <c r="AO355" s="334"/>
      <c r="AP355" s="333"/>
      <c r="AQ355" s="333"/>
      <c r="AR355" s="333"/>
      <c r="AS355" s="333"/>
      <c r="AT355" s="333"/>
      <c r="AU355" s="333"/>
      <c r="AV355" s="333"/>
      <c r="AW355" s="334"/>
      <c r="AX355" s="335"/>
      <c r="AY355" s="335"/>
      <c r="AZ355" s="335"/>
      <c r="BA355" s="335"/>
      <c r="BB355" s="335"/>
      <c r="BC355" s="335"/>
      <c r="BD355" s="335"/>
      <c r="BE355" s="335"/>
      <c r="BF355" s="335"/>
      <c r="BG355" s="335"/>
      <c r="BH355" s="333"/>
      <c r="BI355" s="333"/>
      <c r="BJ355" s="334"/>
      <c r="BK355" s="335"/>
      <c r="BL355" s="335"/>
      <c r="BM355" s="334"/>
      <c r="BN355" s="334"/>
      <c r="BO355" s="335"/>
      <c r="BP355" s="335"/>
      <c r="BQ355" s="335"/>
      <c r="BR355" s="335"/>
      <c r="BS355" s="335"/>
      <c r="BT355" s="333"/>
      <c r="BU355" s="333"/>
      <c r="BV355" s="340"/>
      <c r="BW355" s="333"/>
      <c r="BX355" s="341" t="n">
        <v>1067</v>
      </c>
      <c r="BY355" s="333"/>
      <c r="BZ355" s="342"/>
      <c r="CA355" s="333"/>
      <c r="CB355" s="333"/>
      <c r="CC355" s="333"/>
      <c r="CD355" s="333"/>
      <c r="CE355" s="333"/>
      <c r="CF355" s="333"/>
      <c r="CG355" s="333"/>
      <c r="CH355" s="333"/>
      <c r="CI355" s="333"/>
      <c r="CJ355" s="333"/>
      <c r="CK355" s="333"/>
      <c r="CL355" s="333"/>
      <c r="CM355" s="333"/>
      <c r="CN355" s="333"/>
      <c r="CO355" s="333"/>
      <c r="CP355" s="333"/>
      <c r="CQ355" s="333"/>
      <c r="CR355" s="333"/>
      <c r="CS355" s="333"/>
      <c r="CT355" s="333"/>
      <c r="CU355" s="333"/>
      <c r="CV355" s="333"/>
      <c r="CW355" s="333"/>
      <c r="CX355" s="333"/>
      <c r="CY355" s="333"/>
      <c r="CZ355" s="333"/>
      <c r="DA355" s="333"/>
      <c r="DB355" s="333"/>
      <c r="DC355" s="333"/>
      <c r="DD355" s="333"/>
      <c r="DE355" s="333"/>
      <c r="DF355" s="333"/>
      <c r="DG355" s="333"/>
      <c r="EN355" s="344"/>
    </row>
    <row r="356" customFormat="false" ht="14.4" hidden="false" customHeight="false" outlineLevel="0" collapsed="false">
      <c r="A356" s="180" t="n">
        <v>2030</v>
      </c>
      <c r="B356" s="2" t="s">
        <v>200</v>
      </c>
      <c r="C356" s="182"/>
      <c r="D356" s="288"/>
      <c r="E356" s="209"/>
      <c r="F356" s="209"/>
      <c r="G356" s="204"/>
      <c r="H356" s="209"/>
      <c r="I356" s="209"/>
      <c r="J356" s="209"/>
      <c r="K356" s="209"/>
      <c r="L356" s="209"/>
      <c r="M356" s="7"/>
      <c r="O356" s="11"/>
      <c r="P356" s="11"/>
      <c r="Q356" s="209"/>
      <c r="R356" s="7"/>
      <c r="S356" s="204"/>
      <c r="T356" s="209"/>
      <c r="U356" s="329"/>
      <c r="V356" s="329"/>
      <c r="W356" s="209"/>
      <c r="X356" s="209"/>
      <c r="Y356" s="209"/>
      <c r="Z356" s="329"/>
      <c r="AA356" s="209"/>
      <c r="AB356" s="209"/>
      <c r="AC356" s="209"/>
      <c r="AD356" s="209"/>
      <c r="AE356" s="209"/>
      <c r="AF356" s="209"/>
      <c r="AG356" s="204"/>
      <c r="AH356" s="194"/>
      <c r="AI356" s="209"/>
      <c r="AJ356" s="209"/>
      <c r="AK356" s="209"/>
      <c r="AL356" s="209"/>
      <c r="AM356" s="209"/>
      <c r="AN356" s="7"/>
      <c r="AO356" s="7"/>
      <c r="AP356" s="209"/>
      <c r="AQ356" s="209"/>
      <c r="AR356" s="209"/>
      <c r="AS356" s="209"/>
      <c r="AT356" s="209"/>
      <c r="AU356" s="209"/>
      <c r="AV356" s="209"/>
      <c r="AW356" s="7"/>
      <c r="AX356" s="11"/>
      <c r="AY356" s="11"/>
      <c r="AZ356" s="11"/>
      <c r="BA356" s="11"/>
      <c r="BC356" s="11"/>
      <c r="BD356" s="11"/>
      <c r="BE356" s="11"/>
      <c r="BF356" s="11"/>
      <c r="BG356" s="11"/>
      <c r="BH356" s="209"/>
      <c r="BI356" s="209"/>
      <c r="BJ356" s="7"/>
      <c r="BK356" s="11"/>
      <c r="BL356" s="11"/>
      <c r="BM356" s="7"/>
      <c r="BN356" s="7"/>
      <c r="BO356" s="11"/>
      <c r="BP356" s="11"/>
      <c r="BQ356" s="11"/>
      <c r="BR356" s="11"/>
      <c r="BS356" s="11"/>
      <c r="BT356" s="204"/>
      <c r="BU356" s="204"/>
      <c r="BV356" s="272"/>
      <c r="BW356" s="209"/>
      <c r="BX356" s="11" t="n">
        <v>79230</v>
      </c>
      <c r="BY356" s="209"/>
      <c r="BZ356" s="161"/>
      <c r="CA356" s="209"/>
      <c r="CB356" s="209"/>
      <c r="CC356" s="209"/>
      <c r="CD356" s="209"/>
      <c r="CE356" s="209"/>
      <c r="CF356" s="209"/>
      <c r="CG356" s="209"/>
      <c r="CH356" s="209"/>
      <c r="CI356" s="209"/>
      <c r="CJ356" s="209"/>
      <c r="CK356" s="209"/>
      <c r="CL356" s="209"/>
      <c r="CM356" s="209"/>
      <c r="CN356" s="209"/>
      <c r="CO356" s="209"/>
      <c r="CP356" s="209"/>
      <c r="CQ356" s="209"/>
      <c r="CR356" s="209"/>
      <c r="CS356" s="209"/>
      <c r="CT356" s="209"/>
      <c r="CU356" s="209"/>
      <c r="CV356" s="209"/>
      <c r="CW356" s="209"/>
      <c r="CX356" s="209"/>
      <c r="CY356" s="209"/>
      <c r="CZ356" s="209"/>
      <c r="DA356" s="209"/>
      <c r="DB356" s="209"/>
      <c r="DC356" s="209"/>
      <c r="DD356" s="209"/>
      <c r="DE356" s="209"/>
      <c r="DF356" s="209"/>
      <c r="DG356" s="209"/>
    </row>
    <row r="357" customFormat="false" ht="14.4" hidden="false" customHeight="false" outlineLevel="0" collapsed="false">
      <c r="A357" s="180" t="n">
        <v>2030</v>
      </c>
      <c r="B357" s="2" t="s">
        <v>201</v>
      </c>
      <c r="C357" s="182"/>
      <c r="D357" s="288"/>
      <c r="E357" s="209"/>
      <c r="F357" s="209"/>
      <c r="G357" s="204"/>
      <c r="H357" s="209"/>
      <c r="I357" s="209"/>
      <c r="J357" s="209"/>
      <c r="K357" s="209"/>
      <c r="L357" s="209"/>
      <c r="M357" s="7"/>
      <c r="O357" s="11"/>
      <c r="P357" s="11"/>
      <c r="Q357" s="209"/>
      <c r="R357" s="7"/>
      <c r="S357" s="204"/>
      <c r="T357" s="209"/>
      <c r="U357" s="329"/>
      <c r="V357" s="329"/>
      <c r="W357" s="209"/>
      <c r="X357" s="209"/>
      <c r="Y357" s="209"/>
      <c r="Z357" s="329"/>
      <c r="AA357" s="209"/>
      <c r="AB357" s="209"/>
      <c r="AC357" s="209"/>
      <c r="AD357" s="209"/>
      <c r="AE357" s="209"/>
      <c r="AF357" s="209"/>
      <c r="AG357" s="204"/>
      <c r="AH357" s="194"/>
      <c r="AI357" s="209"/>
      <c r="AJ357" s="209"/>
      <c r="AK357" s="209"/>
      <c r="AL357" s="209"/>
      <c r="AM357" s="209"/>
      <c r="AN357" s="7"/>
      <c r="AO357" s="7"/>
      <c r="AP357" s="209"/>
      <c r="AQ357" s="209"/>
      <c r="AR357" s="209"/>
      <c r="AS357" s="209"/>
      <c r="AT357" s="209"/>
      <c r="AU357" s="209"/>
      <c r="AV357" s="209"/>
      <c r="AW357" s="7"/>
      <c r="AX357" s="11"/>
      <c r="AY357" s="11"/>
      <c r="AZ357" s="11"/>
      <c r="BA357" s="11"/>
      <c r="BC357" s="11"/>
      <c r="BD357" s="11"/>
      <c r="BE357" s="11"/>
      <c r="BF357" s="11"/>
      <c r="BG357" s="11"/>
      <c r="BH357" s="209"/>
      <c r="BI357" s="209"/>
      <c r="BJ357" s="7"/>
      <c r="BK357" s="11"/>
      <c r="BL357" s="11"/>
      <c r="BM357" s="7"/>
      <c r="BN357" s="7"/>
      <c r="BO357" s="11"/>
      <c r="BP357" s="11"/>
      <c r="BQ357" s="11"/>
      <c r="BR357" s="11"/>
      <c r="BS357" s="11"/>
      <c r="BT357" s="204"/>
      <c r="BU357" s="204"/>
      <c r="BV357" s="272"/>
      <c r="BW357" s="209"/>
      <c r="BX357" s="11" t="n">
        <v>2313.8</v>
      </c>
      <c r="BY357" s="209"/>
      <c r="BZ357" s="161"/>
      <c r="CA357" s="209"/>
      <c r="CB357" s="209"/>
      <c r="CC357" s="209"/>
      <c r="CD357" s="209"/>
      <c r="CE357" s="209"/>
      <c r="CF357" s="209"/>
      <c r="CG357" s="209"/>
      <c r="CH357" s="209"/>
      <c r="CI357" s="209"/>
      <c r="CJ357" s="209"/>
      <c r="CK357" s="209"/>
      <c r="CL357" s="209"/>
      <c r="CM357" s="209"/>
      <c r="CN357" s="209"/>
      <c r="CO357" s="209"/>
      <c r="CP357" s="209"/>
      <c r="CQ357" s="209"/>
      <c r="CR357" s="209"/>
      <c r="CS357" s="209"/>
      <c r="CT357" s="209"/>
      <c r="CU357" s="209"/>
      <c r="CV357" s="209"/>
      <c r="CW357" s="209"/>
      <c r="CX357" s="209"/>
      <c r="CY357" s="209"/>
      <c r="CZ357" s="209"/>
      <c r="DA357" s="209"/>
      <c r="DB357" s="209"/>
      <c r="DC357" s="209"/>
      <c r="DD357" s="209"/>
      <c r="DE357" s="209"/>
      <c r="DF357" s="209"/>
      <c r="DG357" s="209"/>
    </row>
    <row r="358" customFormat="false" ht="14.4" hidden="false" customHeight="false" outlineLevel="0" collapsed="false">
      <c r="A358" s="180" t="n">
        <v>2030</v>
      </c>
      <c r="B358" s="2" t="s">
        <v>202</v>
      </c>
      <c r="C358" s="182"/>
      <c r="D358" s="288"/>
      <c r="E358" s="209"/>
      <c r="F358" s="209"/>
      <c r="G358" s="204"/>
      <c r="H358" s="209"/>
      <c r="I358" s="209"/>
      <c r="J358" s="209"/>
      <c r="K358" s="209"/>
      <c r="L358" s="209"/>
      <c r="M358" s="7"/>
      <c r="O358" s="11"/>
      <c r="P358" s="11"/>
      <c r="Q358" s="209"/>
      <c r="R358" s="7"/>
      <c r="S358" s="204"/>
      <c r="T358" s="209"/>
      <c r="U358" s="329"/>
      <c r="V358" s="329"/>
      <c r="W358" s="209"/>
      <c r="X358" s="209"/>
      <c r="Y358" s="209"/>
      <c r="Z358" s="329"/>
      <c r="AA358" s="209"/>
      <c r="AB358" s="209"/>
      <c r="AC358" s="209"/>
      <c r="AD358" s="209"/>
      <c r="AE358" s="209"/>
      <c r="AF358" s="209"/>
      <c r="AG358" s="204"/>
      <c r="AH358" s="194"/>
      <c r="AI358" s="209"/>
      <c r="AJ358" s="209"/>
      <c r="AK358" s="209"/>
      <c r="AL358" s="209"/>
      <c r="AM358" s="209"/>
      <c r="AN358" s="7"/>
      <c r="AO358" s="7"/>
      <c r="AP358" s="209"/>
      <c r="AQ358" s="209"/>
      <c r="AR358" s="209"/>
      <c r="AS358" s="209"/>
      <c r="AT358" s="209"/>
      <c r="AU358" s="209"/>
      <c r="AV358" s="209"/>
      <c r="AW358" s="7"/>
      <c r="AX358" s="11"/>
      <c r="AY358" s="11"/>
      <c r="AZ358" s="11"/>
      <c r="BA358" s="11"/>
      <c r="BC358" s="11"/>
      <c r="BD358" s="11"/>
      <c r="BE358" s="11"/>
      <c r="BF358" s="11"/>
      <c r="BG358" s="11"/>
      <c r="BH358" s="209"/>
      <c r="BI358" s="209"/>
      <c r="BJ358" s="7"/>
      <c r="BK358" s="11"/>
      <c r="BL358" s="11"/>
      <c r="BM358" s="7"/>
      <c r="BN358" s="7"/>
      <c r="BO358" s="11"/>
      <c r="BP358" s="11"/>
      <c r="BQ358" s="11"/>
      <c r="BR358" s="11"/>
      <c r="BS358" s="11"/>
      <c r="BT358" s="204"/>
      <c r="BU358" s="204"/>
      <c r="BV358" s="272"/>
      <c r="BW358" s="209"/>
      <c r="BX358" s="11" t="n">
        <v>92.6</v>
      </c>
      <c r="BY358" s="209"/>
      <c r="BZ358" s="161"/>
      <c r="CA358" s="209"/>
      <c r="CB358" s="209"/>
      <c r="CC358" s="209"/>
      <c r="CD358" s="209"/>
      <c r="CE358" s="209"/>
      <c r="CF358" s="209"/>
      <c r="CG358" s="209"/>
      <c r="CH358" s="209"/>
      <c r="CI358" s="209"/>
      <c r="CJ358" s="209"/>
      <c r="CK358" s="209"/>
      <c r="CL358" s="209"/>
      <c r="CM358" s="209"/>
      <c r="CN358" s="209"/>
      <c r="CO358" s="209"/>
      <c r="CP358" s="209"/>
      <c r="CQ358" s="209"/>
      <c r="CR358" s="209"/>
      <c r="CS358" s="209"/>
      <c r="CT358" s="209"/>
      <c r="CU358" s="209"/>
      <c r="CV358" s="209"/>
      <c r="CW358" s="209"/>
      <c r="CX358" s="209"/>
      <c r="CY358" s="209"/>
      <c r="CZ358" s="209"/>
      <c r="DA358" s="209"/>
      <c r="DB358" s="209"/>
      <c r="DC358" s="209"/>
      <c r="DD358" s="209"/>
      <c r="DE358" s="209"/>
      <c r="DF358" s="209"/>
      <c r="DG358" s="209"/>
    </row>
    <row r="359" customFormat="false" ht="14.4" hidden="false" customHeight="false" outlineLevel="0" collapsed="false">
      <c r="A359" s="180" t="n">
        <v>2030</v>
      </c>
      <c r="B359" s="2" t="s">
        <v>203</v>
      </c>
      <c r="C359" s="182"/>
      <c r="D359" s="288"/>
      <c r="E359" s="209"/>
      <c r="F359" s="209"/>
      <c r="G359" s="204"/>
      <c r="H359" s="209"/>
      <c r="I359" s="209"/>
      <c r="J359" s="209"/>
      <c r="K359" s="209"/>
      <c r="L359" s="209"/>
      <c r="M359" s="7"/>
      <c r="O359" s="11"/>
      <c r="P359" s="11"/>
      <c r="Q359" s="209"/>
      <c r="R359" s="7"/>
      <c r="S359" s="204"/>
      <c r="T359" s="209"/>
      <c r="U359" s="329"/>
      <c r="V359" s="329"/>
      <c r="W359" s="209"/>
      <c r="X359" s="209"/>
      <c r="Y359" s="209"/>
      <c r="Z359" s="329"/>
      <c r="AA359" s="209"/>
      <c r="AB359" s="209"/>
      <c r="AC359" s="209"/>
      <c r="AD359" s="209"/>
      <c r="AE359" s="209"/>
      <c r="AF359" s="209"/>
      <c r="AG359" s="204"/>
      <c r="AH359" s="194"/>
      <c r="AI359" s="209"/>
      <c r="AJ359" s="209"/>
      <c r="AK359" s="209"/>
      <c r="AL359" s="209"/>
      <c r="AM359" s="209"/>
      <c r="AN359" s="7"/>
      <c r="AO359" s="7"/>
      <c r="AP359" s="209"/>
      <c r="AQ359" s="209"/>
      <c r="AR359" s="209"/>
      <c r="AS359" s="209"/>
      <c r="AT359" s="209"/>
      <c r="AU359" s="209"/>
      <c r="AV359" s="209"/>
      <c r="AW359" s="7"/>
      <c r="AX359" s="11"/>
      <c r="AY359" s="11"/>
      <c r="AZ359" s="11"/>
      <c r="BA359" s="11"/>
      <c r="BC359" s="11"/>
      <c r="BD359" s="11"/>
      <c r="BE359" s="11"/>
      <c r="BF359" s="11"/>
      <c r="BG359" s="11"/>
      <c r="BH359" s="209"/>
      <c r="BI359" s="209"/>
      <c r="BJ359" s="7"/>
      <c r="BK359" s="11"/>
      <c r="BL359" s="11"/>
      <c r="BM359" s="7"/>
      <c r="BN359" s="7"/>
      <c r="BO359" s="11"/>
      <c r="BP359" s="11"/>
      <c r="BQ359" s="11"/>
      <c r="BR359" s="11"/>
      <c r="BS359" s="11"/>
      <c r="BT359" s="204"/>
      <c r="BU359" s="204"/>
      <c r="BV359" s="272"/>
      <c r="BW359" s="209"/>
      <c r="BX359" s="11" t="n">
        <v>51.8</v>
      </c>
      <c r="BY359" s="209"/>
      <c r="BZ359" s="161"/>
      <c r="CA359" s="209"/>
      <c r="CB359" s="209"/>
      <c r="CC359" s="209"/>
      <c r="CD359" s="209"/>
      <c r="CE359" s="209"/>
      <c r="CF359" s="209"/>
      <c r="CG359" s="209"/>
      <c r="CH359" s="209"/>
      <c r="CI359" s="209"/>
      <c r="CJ359" s="209"/>
      <c r="CK359" s="209"/>
      <c r="CL359" s="209"/>
      <c r="CM359" s="209"/>
      <c r="CN359" s="209"/>
      <c r="CO359" s="209"/>
      <c r="CP359" s="209"/>
      <c r="CQ359" s="209"/>
      <c r="CR359" s="209"/>
      <c r="CS359" s="209"/>
      <c r="CT359" s="209"/>
      <c r="CU359" s="209"/>
      <c r="CV359" s="209"/>
      <c r="CW359" s="209"/>
      <c r="CX359" s="209"/>
      <c r="CY359" s="209"/>
      <c r="CZ359" s="209"/>
      <c r="DA359" s="209"/>
      <c r="DB359" s="209"/>
      <c r="DC359" s="209"/>
      <c r="DD359" s="209"/>
      <c r="DE359" s="209"/>
      <c r="DF359" s="209"/>
      <c r="DG359" s="209"/>
    </row>
    <row r="360" customFormat="false" ht="14.4" hidden="false" customHeight="false" outlineLevel="0" collapsed="false">
      <c r="A360" s="180" t="n">
        <v>2030</v>
      </c>
      <c r="B360" s="2" t="s">
        <v>204</v>
      </c>
      <c r="C360" s="182"/>
      <c r="D360" s="288"/>
      <c r="E360" s="209"/>
      <c r="F360" s="209"/>
      <c r="G360" s="204"/>
      <c r="H360" s="209"/>
      <c r="I360" s="209"/>
      <c r="J360" s="209"/>
      <c r="K360" s="209"/>
      <c r="L360" s="209"/>
      <c r="M360" s="7"/>
      <c r="O360" s="11"/>
      <c r="P360" s="11"/>
      <c r="Q360" s="209"/>
      <c r="R360" s="7"/>
      <c r="S360" s="204"/>
      <c r="T360" s="209"/>
      <c r="U360" s="329"/>
      <c r="V360" s="329"/>
      <c r="W360" s="209"/>
      <c r="X360" s="209"/>
      <c r="Y360" s="209"/>
      <c r="Z360" s="329"/>
      <c r="AA360" s="209"/>
      <c r="AB360" s="209"/>
      <c r="AC360" s="209"/>
      <c r="AD360" s="209"/>
      <c r="AE360" s="209"/>
      <c r="AF360" s="209"/>
      <c r="AG360" s="204"/>
      <c r="AH360" s="194"/>
      <c r="AI360" s="209"/>
      <c r="AJ360" s="209"/>
      <c r="AK360" s="209"/>
      <c r="AL360" s="209"/>
      <c r="AM360" s="209"/>
      <c r="AN360" s="7"/>
      <c r="AO360" s="7"/>
      <c r="AP360" s="209"/>
      <c r="AQ360" s="209"/>
      <c r="AR360" s="209"/>
      <c r="AS360" s="209"/>
      <c r="AT360" s="209"/>
      <c r="AU360" s="209"/>
      <c r="AV360" s="209"/>
      <c r="AW360" s="7"/>
      <c r="AX360" s="11"/>
      <c r="AY360" s="11"/>
      <c r="AZ360" s="11"/>
      <c r="BA360" s="11"/>
      <c r="BC360" s="11"/>
      <c r="BD360" s="11"/>
      <c r="BE360" s="11"/>
      <c r="BF360" s="11"/>
      <c r="BG360" s="11"/>
      <c r="BH360" s="209"/>
      <c r="BI360" s="209"/>
      <c r="BJ360" s="7"/>
      <c r="BK360" s="11"/>
      <c r="BL360" s="11"/>
      <c r="BM360" s="7"/>
      <c r="BN360" s="7"/>
      <c r="BO360" s="11"/>
      <c r="BP360" s="11"/>
      <c r="BQ360" s="11"/>
      <c r="BR360" s="11"/>
      <c r="BS360" s="11"/>
      <c r="BT360" s="204"/>
      <c r="BU360" s="204"/>
      <c r="BV360" s="272"/>
      <c r="BW360" s="209"/>
      <c r="BX360" s="11" t="n">
        <v>162</v>
      </c>
      <c r="BY360" s="209"/>
      <c r="BZ360" s="161"/>
      <c r="CA360" s="209"/>
      <c r="CB360" s="209"/>
      <c r="CC360" s="209"/>
      <c r="CD360" s="209"/>
      <c r="CE360" s="209"/>
      <c r="CF360" s="209"/>
      <c r="CG360" s="209"/>
      <c r="CH360" s="209"/>
      <c r="CI360" s="209"/>
      <c r="CJ360" s="209"/>
      <c r="CK360" s="209"/>
      <c r="CL360" s="209"/>
      <c r="CM360" s="209"/>
      <c r="CN360" s="209"/>
      <c r="CO360" s="209"/>
      <c r="CP360" s="209"/>
      <c r="CQ360" s="209"/>
      <c r="CR360" s="209"/>
      <c r="CS360" s="209"/>
      <c r="CT360" s="209"/>
      <c r="CU360" s="209"/>
      <c r="CV360" s="209"/>
      <c r="CW360" s="209"/>
      <c r="CX360" s="209"/>
      <c r="CY360" s="209"/>
      <c r="CZ360" s="209"/>
      <c r="DA360" s="209"/>
      <c r="DB360" s="209"/>
      <c r="DC360" s="209"/>
      <c r="DD360" s="209"/>
      <c r="DE360" s="209"/>
      <c r="DF360" s="209"/>
      <c r="DG360" s="209"/>
    </row>
    <row r="361" customFormat="false" ht="14.4" hidden="false" customHeight="false" outlineLevel="0" collapsed="false">
      <c r="A361" s="180" t="n">
        <v>2030</v>
      </c>
      <c r="B361" s="2" t="s">
        <v>205</v>
      </c>
      <c r="C361" s="182"/>
      <c r="D361" s="288"/>
      <c r="E361" s="209"/>
      <c r="F361" s="209"/>
      <c r="G361" s="204"/>
      <c r="H361" s="209"/>
      <c r="I361" s="209"/>
      <c r="J361" s="209"/>
      <c r="K361" s="209"/>
      <c r="L361" s="209"/>
      <c r="M361" s="7"/>
      <c r="O361" s="11"/>
      <c r="P361" s="11"/>
      <c r="Q361" s="209"/>
      <c r="R361" s="7"/>
      <c r="S361" s="204"/>
      <c r="T361" s="209"/>
      <c r="U361" s="329"/>
      <c r="V361" s="329"/>
      <c r="W361" s="209"/>
      <c r="X361" s="209"/>
      <c r="Y361" s="209"/>
      <c r="Z361" s="329"/>
      <c r="AA361" s="209"/>
      <c r="AB361" s="209"/>
      <c r="AC361" s="209"/>
      <c r="AD361" s="209"/>
      <c r="AE361" s="209"/>
      <c r="AF361" s="209"/>
      <c r="AG361" s="204"/>
      <c r="AH361" s="194"/>
      <c r="AI361" s="209"/>
      <c r="AJ361" s="209"/>
      <c r="AK361" s="209"/>
      <c r="AL361" s="209"/>
      <c r="AM361" s="209"/>
      <c r="AN361" s="7"/>
      <c r="AO361" s="7"/>
      <c r="AP361" s="209"/>
      <c r="AQ361" s="209"/>
      <c r="AR361" s="209"/>
      <c r="AS361" s="209"/>
      <c r="AT361" s="209"/>
      <c r="AU361" s="209"/>
      <c r="AV361" s="209"/>
      <c r="AW361" s="7"/>
      <c r="AX361" s="11"/>
      <c r="AY361" s="11"/>
      <c r="AZ361" s="11"/>
      <c r="BA361" s="11"/>
      <c r="BC361" s="11"/>
      <c r="BD361" s="11"/>
      <c r="BE361" s="11"/>
      <c r="BF361" s="11"/>
      <c r="BG361" s="11"/>
      <c r="BH361" s="209"/>
      <c r="BI361" s="209"/>
      <c r="BJ361" s="7"/>
      <c r="BK361" s="11"/>
      <c r="BL361" s="11"/>
      <c r="BM361" s="7"/>
      <c r="BN361" s="7"/>
      <c r="BO361" s="11"/>
      <c r="BP361" s="11"/>
      <c r="BQ361" s="11"/>
      <c r="BR361" s="11"/>
      <c r="BS361" s="11"/>
      <c r="BT361" s="204"/>
      <c r="BU361" s="204"/>
      <c r="BV361" s="272"/>
      <c r="BW361" s="209"/>
      <c r="BX361" s="11" t="n">
        <v>90.1</v>
      </c>
      <c r="BY361" s="209"/>
      <c r="BZ361" s="161"/>
      <c r="CA361" s="209"/>
      <c r="CB361" s="209"/>
      <c r="CC361" s="209"/>
      <c r="CD361" s="209"/>
      <c r="CE361" s="209"/>
      <c r="CF361" s="209"/>
      <c r="CG361" s="209"/>
      <c r="CH361" s="209"/>
      <c r="CI361" s="209"/>
      <c r="CJ361" s="209"/>
      <c r="CK361" s="209"/>
      <c r="CL361" s="209"/>
      <c r="CM361" s="209"/>
      <c r="CN361" s="209"/>
      <c r="CO361" s="209"/>
      <c r="CP361" s="209"/>
      <c r="CQ361" s="209"/>
      <c r="CR361" s="209"/>
      <c r="CS361" s="209"/>
      <c r="CT361" s="209"/>
      <c r="CU361" s="209"/>
      <c r="CV361" s="209"/>
      <c r="CW361" s="209"/>
      <c r="CX361" s="209"/>
      <c r="CY361" s="209"/>
      <c r="CZ361" s="209"/>
      <c r="DA361" s="209"/>
      <c r="DB361" s="209"/>
      <c r="DC361" s="209"/>
      <c r="DD361" s="209"/>
      <c r="DE361" s="209"/>
      <c r="DF361" s="209"/>
      <c r="DG361" s="209"/>
    </row>
    <row r="362" customFormat="false" ht="14.4" hidden="false" customHeight="false" outlineLevel="0" collapsed="false">
      <c r="A362" s="180" t="n">
        <v>2030</v>
      </c>
      <c r="B362" s="2" t="s">
        <v>206</v>
      </c>
      <c r="C362" s="182"/>
      <c r="D362" s="288"/>
      <c r="E362" s="209"/>
      <c r="F362" s="209"/>
      <c r="G362" s="204"/>
      <c r="H362" s="209"/>
      <c r="I362" s="209"/>
      <c r="J362" s="209"/>
      <c r="K362" s="209"/>
      <c r="L362" s="209"/>
      <c r="M362" s="7"/>
      <c r="O362" s="11"/>
      <c r="P362" s="11"/>
      <c r="Q362" s="209"/>
      <c r="R362" s="7"/>
      <c r="S362" s="204"/>
      <c r="T362" s="209"/>
      <c r="U362" s="329"/>
      <c r="V362" s="329"/>
      <c r="W362" s="209"/>
      <c r="X362" s="209"/>
      <c r="Y362" s="209"/>
      <c r="Z362" s="329"/>
      <c r="AA362" s="209"/>
      <c r="AB362" s="209"/>
      <c r="AC362" s="209"/>
      <c r="AD362" s="209"/>
      <c r="AE362" s="209"/>
      <c r="AF362" s="209"/>
      <c r="AG362" s="204"/>
      <c r="AH362" s="194"/>
      <c r="AI362" s="209"/>
      <c r="AJ362" s="209"/>
      <c r="AK362" s="209"/>
      <c r="AL362" s="209"/>
      <c r="AM362" s="209"/>
      <c r="AN362" s="7"/>
      <c r="AO362" s="7"/>
      <c r="AP362" s="209"/>
      <c r="AQ362" s="209"/>
      <c r="AR362" s="209"/>
      <c r="AS362" s="209"/>
      <c r="AT362" s="209"/>
      <c r="AU362" s="209"/>
      <c r="AV362" s="209"/>
      <c r="AW362" s="7"/>
      <c r="AX362" s="11"/>
      <c r="AY362" s="11"/>
      <c r="AZ362" s="11"/>
      <c r="BA362" s="11"/>
      <c r="BC362" s="11"/>
      <c r="BD362" s="11"/>
      <c r="BE362" s="11"/>
      <c r="BF362" s="11"/>
      <c r="BG362" s="11"/>
      <c r="BH362" s="209"/>
      <c r="BI362" s="209"/>
      <c r="BJ362" s="7"/>
      <c r="BK362" s="11"/>
      <c r="BL362" s="11"/>
      <c r="BM362" s="7"/>
      <c r="BN362" s="7"/>
      <c r="BO362" s="11"/>
      <c r="BP362" s="11"/>
      <c r="BQ362" s="11"/>
      <c r="BR362" s="11"/>
      <c r="BS362" s="11"/>
      <c r="BT362" s="204"/>
      <c r="BU362" s="204"/>
      <c r="BV362" s="272"/>
      <c r="BW362" s="209"/>
      <c r="BX362" s="304" t="n">
        <v>97.1</v>
      </c>
      <c r="BY362" s="209"/>
      <c r="BZ362" s="161"/>
      <c r="CA362" s="209"/>
      <c r="CB362" s="209"/>
      <c r="CC362" s="209"/>
      <c r="CD362" s="209"/>
      <c r="CE362" s="209"/>
      <c r="CF362" s="209"/>
      <c r="CG362" s="209"/>
      <c r="CH362" s="209"/>
      <c r="CI362" s="209"/>
      <c r="CJ362" s="209"/>
      <c r="CK362" s="209"/>
      <c r="CL362" s="209"/>
      <c r="CM362" s="209"/>
      <c r="CN362" s="209"/>
      <c r="CO362" s="209"/>
      <c r="CP362" s="209"/>
      <c r="CQ362" s="209"/>
      <c r="CR362" s="209"/>
      <c r="CS362" s="209"/>
      <c r="CT362" s="209"/>
      <c r="CU362" s="209"/>
      <c r="CV362" s="209"/>
      <c r="CW362" s="209"/>
      <c r="CX362" s="209"/>
      <c r="CY362" s="209"/>
      <c r="CZ362" s="209"/>
      <c r="DA362" s="209"/>
      <c r="DB362" s="209"/>
      <c r="DC362" s="209"/>
      <c r="DD362" s="209"/>
      <c r="DE362" s="209"/>
      <c r="DF362" s="209"/>
      <c r="DG362" s="209"/>
    </row>
    <row r="363" customFormat="false" ht="14.4" hidden="false" customHeight="false" outlineLevel="0" collapsed="false">
      <c r="A363" s="180" t="n">
        <v>2030</v>
      </c>
      <c r="B363" s="2" t="s">
        <v>207</v>
      </c>
      <c r="C363" s="182"/>
      <c r="D363" s="288"/>
      <c r="E363" s="209"/>
      <c r="F363" s="209"/>
      <c r="G363" s="204"/>
      <c r="H363" s="209"/>
      <c r="I363" s="209"/>
      <c r="J363" s="209"/>
      <c r="K363" s="209"/>
      <c r="L363" s="209"/>
      <c r="M363" s="7"/>
      <c r="O363" s="11"/>
      <c r="P363" s="11"/>
      <c r="Q363" s="209"/>
      <c r="R363" s="7"/>
      <c r="S363" s="204"/>
      <c r="T363" s="209"/>
      <c r="U363" s="329"/>
      <c r="V363" s="329"/>
      <c r="W363" s="209"/>
      <c r="X363" s="209"/>
      <c r="Y363" s="209"/>
      <c r="Z363" s="329"/>
      <c r="AA363" s="209"/>
      <c r="AB363" s="209"/>
      <c r="AC363" s="209"/>
      <c r="AD363" s="209"/>
      <c r="AE363" s="209"/>
      <c r="AF363" s="209"/>
      <c r="AG363" s="204"/>
      <c r="AH363" s="194"/>
      <c r="AI363" s="209"/>
      <c r="AJ363" s="209"/>
      <c r="AK363" s="209"/>
      <c r="AL363" s="209"/>
      <c r="AM363" s="209"/>
      <c r="AN363" s="7"/>
      <c r="AO363" s="7"/>
      <c r="AP363" s="209"/>
      <c r="AQ363" s="209"/>
      <c r="AR363" s="209"/>
      <c r="AS363" s="209"/>
      <c r="AT363" s="209"/>
      <c r="AU363" s="209"/>
      <c r="AV363" s="209"/>
      <c r="AW363" s="7"/>
      <c r="AX363" s="11"/>
      <c r="AY363" s="11"/>
      <c r="AZ363" s="11"/>
      <c r="BA363" s="11"/>
      <c r="BC363" s="11"/>
      <c r="BD363" s="11"/>
      <c r="BE363" s="11"/>
      <c r="BF363" s="11"/>
      <c r="BG363" s="11"/>
      <c r="BH363" s="209"/>
      <c r="BI363" s="209"/>
      <c r="BJ363" s="7"/>
      <c r="BK363" s="11"/>
      <c r="BL363" s="11"/>
      <c r="BM363" s="7"/>
      <c r="BN363" s="7"/>
      <c r="BO363" s="11"/>
      <c r="BP363" s="11"/>
      <c r="BQ363" s="11"/>
      <c r="BR363" s="11"/>
      <c r="BS363" s="11"/>
      <c r="BT363" s="204"/>
      <c r="BU363" s="204"/>
      <c r="BV363" s="272"/>
      <c r="BW363" s="209"/>
      <c r="BX363" s="11" t="n">
        <v>160.7</v>
      </c>
      <c r="BY363" s="209"/>
      <c r="BZ363" s="161"/>
      <c r="CA363" s="209"/>
      <c r="CB363" s="209"/>
      <c r="CC363" s="209"/>
      <c r="CD363" s="209"/>
      <c r="CE363" s="209"/>
      <c r="CF363" s="209"/>
      <c r="CG363" s="209"/>
      <c r="CH363" s="209"/>
      <c r="CI363" s="209"/>
      <c r="CJ363" s="209"/>
      <c r="CK363" s="209"/>
      <c r="CL363" s="209"/>
      <c r="CM363" s="209"/>
      <c r="CN363" s="209"/>
      <c r="CO363" s="209"/>
      <c r="CP363" s="209"/>
      <c r="CQ363" s="209"/>
      <c r="CR363" s="209"/>
      <c r="CS363" s="209"/>
      <c r="CT363" s="209"/>
      <c r="CU363" s="209"/>
      <c r="CV363" s="209"/>
      <c r="CW363" s="209"/>
      <c r="CX363" s="209"/>
      <c r="CY363" s="209"/>
      <c r="CZ363" s="209"/>
      <c r="DA363" s="209"/>
      <c r="DB363" s="209"/>
      <c r="DC363" s="209"/>
      <c r="DD363" s="209"/>
      <c r="DE363" s="209"/>
      <c r="DF363" s="209"/>
      <c r="DG363" s="209"/>
    </row>
    <row r="364" customFormat="false" ht="14.4" hidden="false" customHeight="false" outlineLevel="0" collapsed="false">
      <c r="A364" s="180" t="n">
        <v>2030</v>
      </c>
      <c r="B364" s="2" t="s">
        <v>208</v>
      </c>
      <c r="C364" s="182"/>
      <c r="D364" s="288"/>
      <c r="E364" s="209"/>
      <c r="F364" s="209"/>
      <c r="G364" s="204"/>
      <c r="H364" s="209"/>
      <c r="I364" s="209"/>
      <c r="J364" s="209"/>
      <c r="K364" s="209"/>
      <c r="L364" s="209"/>
      <c r="M364" s="7"/>
      <c r="O364" s="11"/>
      <c r="P364" s="11"/>
      <c r="Q364" s="209"/>
      <c r="R364" s="7"/>
      <c r="S364" s="204"/>
      <c r="T364" s="209"/>
      <c r="U364" s="329"/>
      <c r="V364" s="329"/>
      <c r="W364" s="209"/>
      <c r="X364" s="209"/>
      <c r="Y364" s="209"/>
      <c r="Z364" s="329"/>
      <c r="AA364" s="209"/>
      <c r="AB364" s="209"/>
      <c r="AC364" s="209"/>
      <c r="AD364" s="209"/>
      <c r="AE364" s="209"/>
      <c r="AF364" s="209"/>
      <c r="AG364" s="204"/>
      <c r="AH364" s="194"/>
      <c r="AI364" s="209"/>
      <c r="AJ364" s="209"/>
      <c r="AK364" s="209"/>
      <c r="AL364" s="209"/>
      <c r="AM364" s="209"/>
      <c r="AN364" s="7"/>
      <c r="AO364" s="7"/>
      <c r="AP364" s="209"/>
      <c r="AQ364" s="209"/>
      <c r="AR364" s="209"/>
      <c r="AS364" s="209"/>
      <c r="AT364" s="209"/>
      <c r="AU364" s="209"/>
      <c r="AV364" s="209"/>
      <c r="AW364" s="7"/>
      <c r="AX364" s="11"/>
      <c r="AY364" s="11"/>
      <c r="AZ364" s="11"/>
      <c r="BA364" s="11"/>
      <c r="BC364" s="11"/>
      <c r="BD364" s="11"/>
      <c r="BE364" s="11"/>
      <c r="BF364" s="11"/>
      <c r="BG364" s="11"/>
      <c r="BH364" s="209"/>
      <c r="BI364" s="209"/>
      <c r="BJ364" s="7"/>
      <c r="BK364" s="11"/>
      <c r="BL364" s="11"/>
      <c r="BM364" s="7"/>
      <c r="BN364" s="7"/>
      <c r="BO364" s="11"/>
      <c r="BP364" s="11"/>
      <c r="BQ364" s="11"/>
      <c r="BR364" s="11"/>
      <c r="BS364" s="11"/>
      <c r="BT364" s="204"/>
      <c r="BU364" s="204"/>
      <c r="BV364" s="272"/>
      <c r="BW364" s="209"/>
      <c r="BX364" s="11" t="n">
        <v>98.1</v>
      </c>
      <c r="BY364" s="209"/>
      <c r="BZ364" s="161"/>
      <c r="CA364" s="209"/>
      <c r="CB364" s="209"/>
      <c r="CC364" s="209"/>
      <c r="CD364" s="209"/>
      <c r="CE364" s="209"/>
      <c r="CF364" s="209"/>
      <c r="CG364" s="209"/>
      <c r="CH364" s="209"/>
      <c r="CI364" s="209"/>
      <c r="CJ364" s="209"/>
      <c r="CK364" s="209"/>
      <c r="CL364" s="209"/>
      <c r="CM364" s="209"/>
      <c r="CN364" s="209"/>
      <c r="CO364" s="209"/>
      <c r="CP364" s="209"/>
      <c r="CQ364" s="209"/>
      <c r="CR364" s="209"/>
      <c r="CS364" s="209"/>
      <c r="CT364" s="209"/>
      <c r="CU364" s="209"/>
      <c r="CV364" s="209"/>
      <c r="CW364" s="209"/>
      <c r="CX364" s="209"/>
      <c r="CY364" s="209"/>
      <c r="CZ364" s="209"/>
      <c r="DA364" s="209"/>
      <c r="DB364" s="209"/>
      <c r="DC364" s="209"/>
      <c r="DD364" s="209"/>
      <c r="DE364" s="209"/>
      <c r="DF364" s="209"/>
      <c r="DG364" s="209"/>
    </row>
    <row r="365" customFormat="false" ht="14.4" hidden="false" customHeight="false" outlineLevel="0" collapsed="false">
      <c r="A365" s="180" t="n">
        <v>2030</v>
      </c>
      <c r="B365" s="2" t="s">
        <v>209</v>
      </c>
      <c r="C365" s="182"/>
      <c r="D365" s="288"/>
      <c r="E365" s="209"/>
      <c r="F365" s="209"/>
      <c r="G365" s="204"/>
      <c r="H365" s="209"/>
      <c r="I365" s="209"/>
      <c r="J365" s="209"/>
      <c r="K365" s="209"/>
      <c r="L365" s="209"/>
      <c r="M365" s="7"/>
      <c r="O365" s="11"/>
      <c r="P365" s="11"/>
      <c r="Q365" s="209"/>
      <c r="R365" s="7"/>
      <c r="S365" s="204"/>
      <c r="T365" s="209"/>
      <c r="U365" s="329"/>
      <c r="V365" s="329"/>
      <c r="W365" s="209"/>
      <c r="X365" s="209"/>
      <c r="Y365" s="209"/>
      <c r="Z365" s="329"/>
      <c r="AA365" s="209"/>
      <c r="AB365" s="209"/>
      <c r="AC365" s="209"/>
      <c r="AD365" s="209"/>
      <c r="AE365" s="209"/>
      <c r="AF365" s="209"/>
      <c r="AG365" s="204"/>
      <c r="AH365" s="194"/>
      <c r="AI365" s="209"/>
      <c r="AJ365" s="209"/>
      <c r="AK365" s="209"/>
      <c r="AL365" s="209"/>
      <c r="AM365" s="209"/>
      <c r="AN365" s="7"/>
      <c r="AO365" s="7"/>
      <c r="AP365" s="209"/>
      <c r="AQ365" s="209"/>
      <c r="AR365" s="209"/>
      <c r="AS365" s="209"/>
      <c r="AT365" s="209"/>
      <c r="AU365" s="209"/>
      <c r="AV365" s="209"/>
      <c r="AW365" s="7"/>
      <c r="AX365" s="11"/>
      <c r="AY365" s="11"/>
      <c r="AZ365" s="11"/>
      <c r="BA365" s="11"/>
      <c r="BC365" s="11"/>
      <c r="BD365" s="11"/>
      <c r="BE365" s="11"/>
      <c r="BF365" s="11"/>
      <c r="BG365" s="11"/>
      <c r="BH365" s="209"/>
      <c r="BI365" s="209"/>
      <c r="BJ365" s="7"/>
      <c r="BK365" s="11"/>
      <c r="BL365" s="11"/>
      <c r="BM365" s="7"/>
      <c r="BN365" s="7"/>
      <c r="BO365" s="11"/>
      <c r="BP365" s="11"/>
      <c r="BQ365" s="11"/>
      <c r="BR365" s="11"/>
      <c r="BS365" s="11"/>
      <c r="BT365" s="204"/>
      <c r="BU365" s="204"/>
      <c r="BV365" s="272"/>
      <c r="BW365" s="209"/>
      <c r="BX365" s="11" t="n">
        <v>153.1</v>
      </c>
      <c r="BY365" s="209"/>
      <c r="BZ365" s="161"/>
      <c r="CA365" s="209"/>
      <c r="CB365" s="209"/>
      <c r="CC365" s="209"/>
      <c r="CD365" s="209"/>
      <c r="CE365" s="209"/>
      <c r="CF365" s="209"/>
      <c r="CG365" s="209"/>
      <c r="CH365" s="209"/>
      <c r="CI365" s="209"/>
      <c r="CJ365" s="209"/>
      <c r="CK365" s="209"/>
      <c r="CL365" s="209"/>
      <c r="CM365" s="209"/>
      <c r="CN365" s="209"/>
      <c r="CO365" s="209"/>
      <c r="CP365" s="209"/>
      <c r="CQ365" s="209"/>
      <c r="CR365" s="209"/>
      <c r="CS365" s="209"/>
      <c r="CT365" s="209"/>
      <c r="CU365" s="209"/>
      <c r="CV365" s="209"/>
      <c r="CW365" s="209"/>
      <c r="CX365" s="209"/>
      <c r="CY365" s="209"/>
      <c r="CZ365" s="209"/>
      <c r="DA365" s="209"/>
      <c r="DB365" s="209"/>
      <c r="DC365" s="209"/>
      <c r="DD365" s="209"/>
      <c r="DE365" s="209"/>
      <c r="DF365" s="209"/>
      <c r="DG365" s="209"/>
    </row>
    <row r="366" customFormat="false" ht="14.4" hidden="false" customHeight="false" outlineLevel="0" collapsed="false">
      <c r="A366" s="180" t="n">
        <v>2030</v>
      </c>
      <c r="B366" s="2" t="s">
        <v>210</v>
      </c>
      <c r="C366" s="182"/>
      <c r="D366" s="288"/>
      <c r="E366" s="209"/>
      <c r="F366" s="209"/>
      <c r="G366" s="204"/>
      <c r="H366" s="209"/>
      <c r="I366" s="209"/>
      <c r="J366" s="209"/>
      <c r="K366" s="209"/>
      <c r="L366" s="209"/>
      <c r="M366" s="7"/>
      <c r="O366" s="11"/>
      <c r="P366" s="11"/>
      <c r="Q366" s="209"/>
      <c r="R366" s="7"/>
      <c r="S366" s="204"/>
      <c r="T366" s="209"/>
      <c r="U366" s="329"/>
      <c r="V366" s="329"/>
      <c r="W366" s="209"/>
      <c r="X366" s="209"/>
      <c r="Y366" s="209"/>
      <c r="Z366" s="329"/>
      <c r="AA366" s="209"/>
      <c r="AB366" s="209"/>
      <c r="AC366" s="209"/>
      <c r="AD366" s="209"/>
      <c r="AE366" s="209"/>
      <c r="AF366" s="209"/>
      <c r="AG366" s="204"/>
      <c r="AH366" s="194"/>
      <c r="AI366" s="209"/>
      <c r="AJ366" s="209"/>
      <c r="AK366" s="209"/>
      <c r="AL366" s="209"/>
      <c r="AM366" s="209"/>
      <c r="AN366" s="7"/>
      <c r="AO366" s="7"/>
      <c r="AP366" s="209"/>
      <c r="AQ366" s="209"/>
      <c r="AR366" s="209"/>
      <c r="AS366" s="209"/>
      <c r="AT366" s="209"/>
      <c r="AU366" s="209"/>
      <c r="AV366" s="209"/>
      <c r="AW366" s="7"/>
      <c r="AX366" s="11"/>
      <c r="AY366" s="11"/>
      <c r="AZ366" s="11"/>
      <c r="BA366" s="11"/>
      <c r="BC366" s="11"/>
      <c r="BD366" s="11"/>
      <c r="BE366" s="11"/>
      <c r="BF366" s="11"/>
      <c r="BG366" s="11"/>
      <c r="BH366" s="209"/>
      <c r="BI366" s="209"/>
      <c r="BJ366" s="7"/>
      <c r="BK366" s="11"/>
      <c r="BL366" s="11"/>
      <c r="BM366" s="7"/>
      <c r="BN366" s="7"/>
      <c r="BO366" s="11"/>
      <c r="BP366" s="11"/>
      <c r="BQ366" s="11"/>
      <c r="BR366" s="11"/>
      <c r="BS366" s="11"/>
      <c r="BT366" s="204"/>
      <c r="BU366" s="204"/>
      <c r="BV366" s="272"/>
      <c r="BW366" s="209"/>
      <c r="BX366" s="11" t="n">
        <v>3997.5</v>
      </c>
      <c r="BY366" s="209"/>
      <c r="BZ366" s="161"/>
      <c r="CA366" s="209"/>
      <c r="CB366" s="209"/>
      <c r="CC366" s="209"/>
      <c r="CD366" s="209"/>
      <c r="CE366" s="209"/>
      <c r="CF366" s="209"/>
      <c r="CG366" s="209"/>
      <c r="CH366" s="209"/>
      <c r="CI366" s="209"/>
      <c r="CJ366" s="209"/>
      <c r="CK366" s="209"/>
      <c r="CL366" s="209"/>
      <c r="CM366" s="209"/>
      <c r="CN366" s="209"/>
      <c r="CO366" s="209"/>
      <c r="CP366" s="209"/>
      <c r="CQ366" s="209"/>
      <c r="CR366" s="209"/>
      <c r="CS366" s="209"/>
      <c r="CT366" s="209"/>
      <c r="CU366" s="209"/>
      <c r="CV366" s="209"/>
      <c r="CW366" s="209"/>
      <c r="CX366" s="209"/>
      <c r="CY366" s="209"/>
      <c r="CZ366" s="209"/>
      <c r="DA366" s="209"/>
      <c r="DB366" s="209"/>
      <c r="DC366" s="209"/>
      <c r="DD366" s="209"/>
      <c r="DE366" s="209"/>
      <c r="DF366" s="209"/>
      <c r="DG366" s="209"/>
    </row>
    <row r="367" customFormat="false" ht="14.4" hidden="false" customHeight="false" outlineLevel="0" collapsed="false">
      <c r="A367" s="180" t="n">
        <v>2030</v>
      </c>
      <c r="B367" s="2" t="s">
        <v>211</v>
      </c>
      <c r="C367" s="182"/>
      <c r="D367" s="288"/>
      <c r="E367" s="209"/>
      <c r="F367" s="209"/>
      <c r="G367" s="204"/>
      <c r="H367" s="209"/>
      <c r="I367" s="209"/>
      <c r="J367" s="209"/>
      <c r="K367" s="209"/>
      <c r="L367" s="209"/>
      <c r="M367" s="7"/>
      <c r="O367" s="11"/>
      <c r="P367" s="11"/>
      <c r="Q367" s="209"/>
      <c r="R367" s="7"/>
      <c r="S367" s="204"/>
      <c r="T367" s="209"/>
      <c r="U367" s="329"/>
      <c r="V367" s="329"/>
      <c r="W367" s="209"/>
      <c r="X367" s="209"/>
      <c r="Y367" s="209"/>
      <c r="Z367" s="329"/>
      <c r="AA367" s="209"/>
      <c r="AB367" s="209"/>
      <c r="AC367" s="209"/>
      <c r="AD367" s="209"/>
      <c r="AE367" s="209"/>
      <c r="AF367" s="209"/>
      <c r="AG367" s="204"/>
      <c r="AH367" s="194"/>
      <c r="AI367" s="209"/>
      <c r="AJ367" s="209"/>
      <c r="AK367" s="209"/>
      <c r="AL367" s="209"/>
      <c r="AM367" s="209"/>
      <c r="AN367" s="7"/>
      <c r="AO367" s="7"/>
      <c r="AP367" s="209"/>
      <c r="AQ367" s="209"/>
      <c r="AR367" s="209"/>
      <c r="AS367" s="209"/>
      <c r="AT367" s="209"/>
      <c r="AU367" s="209"/>
      <c r="AV367" s="209"/>
      <c r="AW367" s="7"/>
      <c r="AX367" s="11"/>
      <c r="AY367" s="11"/>
      <c r="AZ367" s="11"/>
      <c r="BA367" s="11"/>
      <c r="BC367" s="11"/>
      <c r="BD367" s="11"/>
      <c r="BE367" s="11"/>
      <c r="BF367" s="11"/>
      <c r="BG367" s="11"/>
      <c r="BH367" s="209"/>
      <c r="BI367" s="209"/>
      <c r="BJ367" s="7"/>
      <c r="BK367" s="11"/>
      <c r="BL367" s="11"/>
      <c r="BM367" s="7"/>
      <c r="BN367" s="7"/>
      <c r="BO367" s="11"/>
      <c r="BP367" s="11"/>
      <c r="BQ367" s="11"/>
      <c r="BR367" s="11"/>
      <c r="BS367" s="11"/>
      <c r="BT367" s="204"/>
      <c r="BU367" s="204"/>
      <c r="BV367" s="272"/>
      <c r="BW367" s="209"/>
      <c r="BX367" s="11" t="n">
        <v>284.8</v>
      </c>
      <c r="BY367" s="209"/>
      <c r="BZ367" s="161"/>
      <c r="CA367" s="209"/>
      <c r="CB367" s="209"/>
      <c r="CC367" s="209"/>
      <c r="CD367" s="209"/>
      <c r="CE367" s="209"/>
      <c r="CF367" s="209"/>
      <c r="CG367" s="209"/>
      <c r="CH367" s="209"/>
      <c r="CI367" s="209"/>
      <c r="CJ367" s="209"/>
      <c r="CK367" s="209"/>
      <c r="CL367" s="209"/>
      <c r="CM367" s="209"/>
      <c r="CN367" s="209"/>
      <c r="CO367" s="209"/>
      <c r="CP367" s="209"/>
      <c r="CQ367" s="209"/>
      <c r="CR367" s="209"/>
      <c r="CS367" s="209"/>
      <c r="CT367" s="209"/>
      <c r="CU367" s="209"/>
      <c r="CV367" s="209"/>
      <c r="CW367" s="209"/>
      <c r="CX367" s="209"/>
      <c r="CY367" s="209"/>
      <c r="CZ367" s="209"/>
      <c r="DA367" s="209"/>
      <c r="DB367" s="209"/>
      <c r="DC367" s="209"/>
      <c r="DD367" s="209"/>
      <c r="DE367" s="209"/>
      <c r="DF367" s="209"/>
      <c r="DG367" s="209"/>
    </row>
    <row r="368" customFormat="false" ht="14.4" hidden="false" customHeight="false" outlineLevel="0" collapsed="false">
      <c r="A368" s="180" t="n">
        <v>2030</v>
      </c>
      <c r="B368" s="2" t="s">
        <v>212</v>
      </c>
      <c r="C368" s="182"/>
      <c r="D368" s="288"/>
      <c r="E368" s="209"/>
      <c r="F368" s="209"/>
      <c r="G368" s="204"/>
      <c r="H368" s="209"/>
      <c r="I368" s="209"/>
      <c r="J368" s="209"/>
      <c r="K368" s="209"/>
      <c r="L368" s="209"/>
      <c r="M368" s="7"/>
      <c r="O368" s="11"/>
      <c r="P368" s="11"/>
      <c r="Q368" s="209"/>
      <c r="R368" s="7"/>
      <c r="S368" s="204"/>
      <c r="T368" s="209"/>
      <c r="U368" s="329"/>
      <c r="V368" s="329"/>
      <c r="W368" s="209"/>
      <c r="X368" s="209"/>
      <c r="Y368" s="209"/>
      <c r="Z368" s="329"/>
      <c r="AA368" s="209"/>
      <c r="AB368" s="209"/>
      <c r="AC368" s="209"/>
      <c r="AD368" s="209"/>
      <c r="AE368" s="209"/>
      <c r="AF368" s="209"/>
      <c r="AG368" s="204"/>
      <c r="AH368" s="194"/>
      <c r="AI368" s="209"/>
      <c r="AJ368" s="209"/>
      <c r="AK368" s="209"/>
      <c r="AL368" s="209"/>
      <c r="AM368" s="209"/>
      <c r="AN368" s="7"/>
      <c r="AO368" s="7"/>
      <c r="AP368" s="209"/>
      <c r="AQ368" s="209"/>
      <c r="AR368" s="209"/>
      <c r="AS368" s="209"/>
      <c r="AT368" s="209"/>
      <c r="AU368" s="209"/>
      <c r="AV368" s="209"/>
      <c r="AW368" s="7"/>
      <c r="AX368" s="11"/>
      <c r="AY368" s="11"/>
      <c r="AZ368" s="11"/>
      <c r="BA368" s="11"/>
      <c r="BC368" s="11"/>
      <c r="BD368" s="11"/>
      <c r="BE368" s="11"/>
      <c r="BF368" s="11"/>
      <c r="BG368" s="11"/>
      <c r="BH368" s="209"/>
      <c r="BI368" s="209"/>
      <c r="BJ368" s="7"/>
      <c r="BK368" s="11"/>
      <c r="BL368" s="11"/>
      <c r="BM368" s="7"/>
      <c r="BN368" s="7"/>
      <c r="BO368" s="11"/>
      <c r="BP368" s="11"/>
      <c r="BQ368" s="11"/>
      <c r="BR368" s="11"/>
      <c r="BS368" s="11"/>
      <c r="BT368" s="204"/>
      <c r="BU368" s="204"/>
      <c r="BV368" s="272"/>
      <c r="BW368" s="209"/>
      <c r="BX368" s="11" t="n">
        <v>232.7</v>
      </c>
      <c r="BY368" s="209"/>
      <c r="BZ368" s="161"/>
      <c r="CA368" s="209"/>
      <c r="CB368" s="209"/>
      <c r="CC368" s="209"/>
      <c r="CD368" s="209"/>
      <c r="CE368" s="209"/>
      <c r="CF368" s="209"/>
      <c r="CG368" s="209"/>
      <c r="CH368" s="209"/>
      <c r="CI368" s="209"/>
      <c r="CJ368" s="209"/>
      <c r="CK368" s="209"/>
      <c r="CL368" s="209"/>
      <c r="CM368" s="209"/>
      <c r="CN368" s="209"/>
      <c r="CO368" s="209"/>
      <c r="CP368" s="209"/>
      <c r="CQ368" s="209"/>
      <c r="CR368" s="209"/>
      <c r="CS368" s="209"/>
      <c r="CT368" s="209"/>
      <c r="CU368" s="209"/>
      <c r="CV368" s="209"/>
      <c r="CW368" s="209"/>
      <c r="CX368" s="209"/>
      <c r="CY368" s="209"/>
      <c r="CZ368" s="209"/>
      <c r="DA368" s="209"/>
      <c r="DB368" s="209"/>
      <c r="DC368" s="209"/>
      <c r="DD368" s="209"/>
      <c r="DE368" s="209"/>
      <c r="DF368" s="209"/>
      <c r="DG368" s="209"/>
    </row>
    <row r="369" s="25" customFormat="true" ht="14.4" hidden="false" customHeight="false" outlineLevel="0" collapsed="false">
      <c r="A369" s="14" t="n">
        <v>2030</v>
      </c>
      <c r="B369" s="15" t="s">
        <v>213</v>
      </c>
      <c r="C369" s="331"/>
      <c r="D369" s="332"/>
      <c r="E369" s="333"/>
      <c r="F369" s="333"/>
      <c r="G369" s="204"/>
      <c r="H369" s="333"/>
      <c r="I369" s="333"/>
      <c r="J369" s="333"/>
      <c r="K369" s="333"/>
      <c r="L369" s="333"/>
      <c r="M369" s="334"/>
      <c r="N369" s="334"/>
      <c r="O369" s="335"/>
      <c r="P369" s="335"/>
      <c r="Q369" s="333"/>
      <c r="R369" s="334"/>
      <c r="S369" s="333"/>
      <c r="T369" s="333"/>
      <c r="U369" s="336"/>
      <c r="V369" s="336"/>
      <c r="W369" s="333"/>
      <c r="X369" s="333"/>
      <c r="Y369" s="333"/>
      <c r="Z369" s="336"/>
      <c r="AA369" s="333"/>
      <c r="AB369" s="333"/>
      <c r="AC369" s="333"/>
      <c r="AD369" s="333"/>
      <c r="AE369" s="333"/>
      <c r="AF369" s="333"/>
      <c r="AG369" s="333"/>
      <c r="AH369" s="337"/>
      <c r="AI369" s="333"/>
      <c r="AJ369" s="333"/>
      <c r="AK369" s="333"/>
      <c r="AL369" s="333"/>
      <c r="AM369" s="333"/>
      <c r="AN369" s="334"/>
      <c r="AO369" s="334"/>
      <c r="AP369" s="333"/>
      <c r="AQ369" s="333"/>
      <c r="AR369" s="333"/>
      <c r="AS369" s="333"/>
      <c r="AT369" s="333"/>
      <c r="AU369" s="333"/>
      <c r="AV369" s="333"/>
      <c r="AW369" s="334"/>
      <c r="AX369" s="335"/>
      <c r="AY369" s="335"/>
      <c r="AZ369" s="335"/>
      <c r="BA369" s="335"/>
      <c r="BB369" s="335"/>
      <c r="BC369" s="335"/>
      <c r="BD369" s="335"/>
      <c r="BE369" s="335"/>
      <c r="BF369" s="335"/>
      <c r="BG369" s="335"/>
      <c r="BH369" s="333"/>
      <c r="BI369" s="333"/>
      <c r="BJ369" s="334"/>
      <c r="BK369" s="335"/>
      <c r="BL369" s="335"/>
      <c r="BM369" s="334"/>
      <c r="BN369" s="334"/>
      <c r="BO369" s="335"/>
      <c r="BP369" s="335"/>
      <c r="BQ369" s="335"/>
      <c r="BR369" s="335"/>
      <c r="BS369" s="335"/>
      <c r="BT369" s="333"/>
      <c r="BU369" s="333"/>
      <c r="BV369" s="340"/>
      <c r="BW369" s="333"/>
      <c r="BX369" s="341" t="n">
        <v>1057.4</v>
      </c>
      <c r="BY369" s="333"/>
      <c r="BZ369" s="342"/>
      <c r="CA369" s="333"/>
      <c r="CB369" s="333"/>
      <c r="CC369" s="333"/>
      <c r="CD369" s="333"/>
      <c r="CE369" s="333"/>
      <c r="CF369" s="333"/>
      <c r="CG369" s="333"/>
      <c r="CH369" s="333"/>
      <c r="CI369" s="333"/>
      <c r="CJ369" s="333"/>
      <c r="CK369" s="333"/>
      <c r="CL369" s="333"/>
      <c r="CM369" s="333"/>
      <c r="CN369" s="333"/>
      <c r="CO369" s="333"/>
      <c r="CP369" s="333"/>
      <c r="CQ369" s="333"/>
      <c r="CR369" s="333"/>
      <c r="CS369" s="333"/>
      <c r="CT369" s="333"/>
      <c r="CU369" s="333"/>
      <c r="CV369" s="333"/>
      <c r="CW369" s="333"/>
      <c r="CX369" s="333"/>
      <c r="CY369" s="333"/>
      <c r="CZ369" s="333"/>
      <c r="DA369" s="333"/>
      <c r="DB369" s="333"/>
      <c r="DC369" s="333"/>
      <c r="DD369" s="333"/>
      <c r="DE369" s="333"/>
      <c r="DF369" s="333"/>
      <c r="DG369" s="333"/>
      <c r="EN369" s="344"/>
    </row>
  </sheetData>
  <mergeCells count="44">
    <mergeCell ref="C1:BL1"/>
    <mergeCell ref="BN1:BS1"/>
    <mergeCell ref="BV1:CV1"/>
    <mergeCell ref="CX1:DQ1"/>
    <mergeCell ref="DR1:DS1"/>
    <mergeCell ref="DT1:EJ1"/>
    <mergeCell ref="EK1:EP1"/>
    <mergeCell ref="C2:D2"/>
    <mergeCell ref="E2:M2"/>
    <mergeCell ref="Q2:S2"/>
    <mergeCell ref="T2:AG2"/>
    <mergeCell ref="AH2:AN2"/>
    <mergeCell ref="AP2:AW2"/>
    <mergeCell ref="BD2:BG2"/>
    <mergeCell ref="BH2:BJ2"/>
    <mergeCell ref="BR2:BS2"/>
    <mergeCell ref="BT2:BU2"/>
    <mergeCell ref="CE2:CR2"/>
    <mergeCell ref="CY2:DD2"/>
    <mergeCell ref="DE2:DO2"/>
    <mergeCell ref="DZ2:EF2"/>
    <mergeCell ref="EH2:EJ2"/>
    <mergeCell ref="EK2:EN2"/>
    <mergeCell ref="AH3:AN3"/>
    <mergeCell ref="BD3:BG3"/>
    <mergeCell ref="BH3:BJ3"/>
    <mergeCell ref="BR3:BS3"/>
    <mergeCell ref="CE3:CR3"/>
    <mergeCell ref="CY3:DD3"/>
    <mergeCell ref="DE3:DO3"/>
    <mergeCell ref="DZ3:EF3"/>
    <mergeCell ref="EH3:EJ3"/>
    <mergeCell ref="EK3:EN3"/>
    <mergeCell ref="U4:AG4"/>
    <mergeCell ref="AQ4:AW4"/>
    <mergeCell ref="A5:B5"/>
    <mergeCell ref="C5:S5"/>
    <mergeCell ref="T5:BM5"/>
    <mergeCell ref="BV5:CB5"/>
    <mergeCell ref="CE5:CW5"/>
    <mergeCell ref="CX5:DD5"/>
    <mergeCell ref="DP5:DS5"/>
    <mergeCell ref="EH5:EJ5"/>
    <mergeCell ref="EK5:EN5"/>
  </mergeCells>
  <conditionalFormatting sqref="N34">
    <cfRule type="cellIs" priority="2" operator="equal" aboveAverage="0" equalAverage="0" bottom="0" percent="0" rank="0" text="" dxfId="0">
      <formula>"."</formula>
    </cfRule>
    <cfRule type="cellIs" priority="3" operator="equal" aboveAverage="0" equalAverage="0" bottom="0" percent="0" rank="0" text="" dxfId="1">
      <formula>"..."</formula>
    </cfRule>
  </conditionalFormatting>
  <conditionalFormatting sqref="N48">
    <cfRule type="cellIs" priority="4" operator="equal" aboveAverage="0" equalAverage="0" bottom="0" percent="0" rank="0" text="" dxfId="2">
      <formula>"."</formula>
    </cfRule>
    <cfRule type="cellIs" priority="5" operator="equal" aboveAverage="0" equalAverage="0" bottom="0" percent="0" rank="0" text="" dxfId="3">
      <formula>"..."</formula>
    </cfRule>
  </conditionalFormatting>
  <conditionalFormatting sqref="N62">
    <cfRule type="cellIs" priority="6" operator="equal" aboveAverage="0" equalAverage="0" bottom="0" percent="0" rank="0" text="" dxfId="4">
      <formula>"."</formula>
    </cfRule>
    <cfRule type="cellIs" priority="7" operator="equal" aboveAverage="0" equalAverage="0" bottom="0" percent="0" rank="0" text="" dxfId="5">
      <formula>"..."</formula>
    </cfRule>
  </conditionalFormatting>
  <conditionalFormatting sqref="N76">
    <cfRule type="cellIs" priority="8" operator="equal" aboveAverage="0" equalAverage="0" bottom="0" percent="0" rank="0" text="" dxfId="6">
      <formula>"."</formula>
    </cfRule>
    <cfRule type="cellIs" priority="9" operator="equal" aboveAverage="0" equalAverage="0" bottom="0" percent="0" rank="0" text="" dxfId="7">
      <formula>"..."</formula>
    </cfRule>
  </conditionalFormatting>
  <conditionalFormatting sqref="N90">
    <cfRule type="cellIs" priority="10" operator="equal" aboveAverage="0" equalAverage="0" bottom="0" percent="0" rank="0" text="" dxfId="8">
      <formula>"."</formula>
    </cfRule>
    <cfRule type="cellIs" priority="11" operator="equal" aboveAverage="0" equalAverage="0" bottom="0" percent="0" rank="0" text="" dxfId="9">
      <formula>"..."</formula>
    </cfRule>
  </conditionalFormatting>
  <conditionalFormatting sqref="N104">
    <cfRule type="cellIs" priority="12" operator="equal" aboveAverage="0" equalAverage="0" bottom="0" percent="0" rank="0" text="" dxfId="10">
      <formula>"."</formula>
    </cfRule>
    <cfRule type="cellIs" priority="13" operator="equal" aboveAverage="0" equalAverage="0" bottom="0" percent="0" rank="0" text="" dxfId="11">
      <formula>"..."</formula>
    </cfRule>
  </conditionalFormatting>
  <conditionalFormatting sqref="N118">
    <cfRule type="cellIs" priority="14" operator="equal" aboveAverage="0" equalAverage="0" bottom="0" percent="0" rank="0" text="" dxfId="12">
      <formula>"."</formula>
    </cfRule>
    <cfRule type="cellIs" priority="15" operator="equal" aboveAverage="0" equalAverage="0" bottom="0" percent="0" rank="0" text="" dxfId="13">
      <formula>"..."</formula>
    </cfRule>
  </conditionalFormatting>
  <conditionalFormatting sqref="N132">
    <cfRule type="cellIs" priority="16" operator="equal" aboveAverage="0" equalAverage="0" bottom="0" percent="0" rank="0" text="" dxfId="14">
      <formula>"."</formula>
    </cfRule>
    <cfRule type="cellIs" priority="17" operator="equal" aboveAverage="0" equalAverage="0" bottom="0" percent="0" rank="0" text="" dxfId="15">
      <formula>"..."</formula>
    </cfRule>
  </conditionalFormatting>
  <conditionalFormatting sqref="N146">
    <cfRule type="cellIs" priority="18" operator="equal" aboveAverage="0" equalAverage="0" bottom="0" percent="0" rank="0" text="" dxfId="16">
      <formula>"."</formula>
    </cfRule>
    <cfRule type="cellIs" priority="19" operator="equal" aboveAverage="0" equalAverage="0" bottom="0" percent="0" rank="0" text="" dxfId="17">
      <formula>"..."</formula>
    </cfRule>
  </conditionalFormatting>
  <conditionalFormatting sqref="N160">
    <cfRule type="cellIs" priority="20" operator="equal" aboveAverage="0" equalAverage="0" bottom="0" percent="0" rank="0" text="" dxfId="18">
      <formula>"."</formula>
    </cfRule>
    <cfRule type="cellIs" priority="21" operator="equal" aboveAverage="0" equalAverage="0" bottom="0" percent="0" rank="0" text="" dxfId="19">
      <formula>"..."</formula>
    </cfRule>
  </conditionalFormatting>
  <conditionalFormatting sqref="N7:N15">
    <cfRule type="cellIs" priority="22" operator="equal" aboveAverage="0" equalAverage="0" bottom="0" percent="0" rank="0" text="" dxfId="20">
      <formula>"."</formula>
    </cfRule>
    <cfRule type="cellIs" priority="23" operator="equal" aboveAverage="0" equalAverage="0" bottom="0" percent="0" rank="0" text="" dxfId="21">
      <formula>"..."</formula>
    </cfRule>
  </conditionalFormatting>
  <conditionalFormatting sqref="N21:N29">
    <cfRule type="cellIs" priority="24" operator="equal" aboveAverage="0" equalAverage="0" bottom="0" percent="0" rank="0" text="" dxfId="22">
      <formula>"."</formula>
    </cfRule>
    <cfRule type="cellIs" priority="25" operator="equal" aboveAverage="0" equalAverage="0" bottom="0" percent="0" rank="0" text="" dxfId="23">
      <formula>"..."</formula>
    </cfRule>
  </conditionalFormatting>
  <conditionalFormatting sqref="N35:N43">
    <cfRule type="cellIs" priority="26" operator="equal" aboveAverage="0" equalAverage="0" bottom="0" percent="0" rank="0" text="" dxfId="24">
      <formula>"."</formula>
    </cfRule>
    <cfRule type="cellIs" priority="27" operator="equal" aboveAverage="0" equalAverage="0" bottom="0" percent="0" rank="0" text="" dxfId="25">
      <formula>"..."</formula>
    </cfRule>
  </conditionalFormatting>
  <conditionalFormatting sqref="N49:N57">
    <cfRule type="cellIs" priority="28" operator="equal" aboveAverage="0" equalAverage="0" bottom="0" percent="0" rank="0" text="" dxfId="26">
      <formula>"."</formula>
    </cfRule>
    <cfRule type="cellIs" priority="29" operator="equal" aboveAverage="0" equalAverage="0" bottom="0" percent="0" rank="0" text="" dxfId="27">
      <formula>"..."</formula>
    </cfRule>
  </conditionalFormatting>
  <conditionalFormatting sqref="N63:N71">
    <cfRule type="cellIs" priority="30" operator="equal" aboveAverage="0" equalAverage="0" bottom="0" percent="0" rank="0" text="" dxfId="28">
      <formula>"."</formula>
    </cfRule>
    <cfRule type="cellIs" priority="31" operator="equal" aboveAverage="0" equalAverage="0" bottom="0" percent="0" rank="0" text="" dxfId="29">
      <formula>"..."</formula>
    </cfRule>
  </conditionalFormatting>
  <conditionalFormatting sqref="N77:N85">
    <cfRule type="cellIs" priority="32" operator="equal" aboveAverage="0" equalAverage="0" bottom="0" percent="0" rank="0" text="" dxfId="30">
      <formula>"."</formula>
    </cfRule>
    <cfRule type="cellIs" priority="33" operator="equal" aboveAverage="0" equalAverage="0" bottom="0" percent="0" rank="0" text="" dxfId="31">
      <formula>"..."</formula>
    </cfRule>
  </conditionalFormatting>
  <conditionalFormatting sqref="N91:N99">
    <cfRule type="cellIs" priority="34" operator="equal" aboveAverage="0" equalAverage="0" bottom="0" percent="0" rank="0" text="" dxfId="32">
      <formula>"."</formula>
    </cfRule>
    <cfRule type="cellIs" priority="35" operator="equal" aboveAverage="0" equalAverage="0" bottom="0" percent="0" rank="0" text="" dxfId="33">
      <formula>"..."</formula>
    </cfRule>
  </conditionalFormatting>
  <conditionalFormatting sqref="N105:N113">
    <cfRule type="cellIs" priority="36" operator="equal" aboveAverage="0" equalAverage="0" bottom="0" percent="0" rank="0" text="" dxfId="34">
      <formula>"."</formula>
    </cfRule>
    <cfRule type="cellIs" priority="37" operator="equal" aboveAverage="0" equalAverage="0" bottom="0" percent="0" rank="0" text="" dxfId="35">
      <formula>"..."</formula>
    </cfRule>
  </conditionalFormatting>
  <conditionalFormatting sqref="N119:N127">
    <cfRule type="cellIs" priority="38" operator="equal" aboveAverage="0" equalAverage="0" bottom="0" percent="0" rank="0" text="" dxfId="36">
      <formula>"."</formula>
    </cfRule>
    <cfRule type="cellIs" priority="39" operator="equal" aboveAverage="0" equalAverage="0" bottom="0" percent="0" rank="0" text="" dxfId="37">
      <formula>"..."</formula>
    </cfRule>
  </conditionalFormatting>
  <conditionalFormatting sqref="N133:N141">
    <cfRule type="cellIs" priority="40" operator="equal" aboveAverage="0" equalAverage="0" bottom="0" percent="0" rank="0" text="" dxfId="38">
      <formula>"."</formula>
    </cfRule>
    <cfRule type="cellIs" priority="41" operator="equal" aboveAverage="0" equalAverage="0" bottom="0" percent="0" rank="0" text="" dxfId="39">
      <formula>"..."</formula>
    </cfRule>
  </conditionalFormatting>
  <conditionalFormatting sqref="N147:N155">
    <cfRule type="cellIs" priority="42" operator="equal" aboveAverage="0" equalAverage="0" bottom="0" percent="0" rank="0" text="" dxfId="40">
      <formula>"."</formula>
    </cfRule>
    <cfRule type="cellIs" priority="43" operator="equal" aboveAverage="0" equalAverage="0" bottom="0" percent="0" rank="0" text="" dxfId="41">
      <formula>"..."</formula>
    </cfRule>
  </conditionalFormatting>
  <conditionalFormatting sqref="N161:N169">
    <cfRule type="cellIs" priority="44" operator="equal" aboveAverage="0" equalAverage="0" bottom="0" percent="0" rank="0" text="" dxfId="42">
      <formula>"."</formula>
    </cfRule>
    <cfRule type="cellIs" priority="45" operator="equal" aboveAverage="0" equalAverage="0" bottom="0" percent="0" rank="0" text="" dxfId="43">
      <formula>"..."</formula>
    </cfRule>
  </conditionalFormatting>
  <conditionalFormatting sqref="N16:N18">
    <cfRule type="cellIs" priority="46" operator="equal" aboveAverage="0" equalAverage="0" bottom="0" percent="0" rank="0" text="" dxfId="44">
      <formula>"."</formula>
    </cfRule>
    <cfRule type="cellIs" priority="47" operator="equal" aboveAverage="0" equalAverage="0" bottom="0" percent="0" rank="0" text="" dxfId="45">
      <formula>"..."</formula>
    </cfRule>
  </conditionalFormatting>
  <conditionalFormatting sqref="N30:N32">
    <cfRule type="cellIs" priority="48" operator="equal" aboveAverage="0" equalAverage="0" bottom="0" percent="0" rank="0" text="" dxfId="46">
      <formula>"."</formula>
    </cfRule>
    <cfRule type="cellIs" priority="49" operator="equal" aboveAverage="0" equalAverage="0" bottom="0" percent="0" rank="0" text="" dxfId="47">
      <formula>"..."</formula>
    </cfRule>
  </conditionalFormatting>
  <conditionalFormatting sqref="N44:N46">
    <cfRule type="cellIs" priority="50" operator="equal" aboveAverage="0" equalAverage="0" bottom="0" percent="0" rank="0" text="" dxfId="48">
      <formula>"."</formula>
    </cfRule>
    <cfRule type="cellIs" priority="51" operator="equal" aboveAverage="0" equalAverage="0" bottom="0" percent="0" rank="0" text="" dxfId="49">
      <formula>"..."</formula>
    </cfRule>
  </conditionalFormatting>
  <conditionalFormatting sqref="N58:N60">
    <cfRule type="cellIs" priority="52" operator="equal" aboveAverage="0" equalAverage="0" bottom="0" percent="0" rank="0" text="" dxfId="50">
      <formula>"."</formula>
    </cfRule>
    <cfRule type="cellIs" priority="53" operator="equal" aboveAverage="0" equalAverage="0" bottom="0" percent="0" rank="0" text="" dxfId="51">
      <formula>"..."</formula>
    </cfRule>
  </conditionalFormatting>
  <conditionalFormatting sqref="N72:N74">
    <cfRule type="cellIs" priority="54" operator="equal" aboveAverage="0" equalAverage="0" bottom="0" percent="0" rank="0" text="" dxfId="52">
      <formula>"."</formula>
    </cfRule>
    <cfRule type="cellIs" priority="55" operator="equal" aboveAverage="0" equalAverage="0" bottom="0" percent="0" rank="0" text="" dxfId="53">
      <formula>"..."</formula>
    </cfRule>
  </conditionalFormatting>
  <conditionalFormatting sqref="N86:N88">
    <cfRule type="cellIs" priority="56" operator="equal" aboveAverage="0" equalAverage="0" bottom="0" percent="0" rank="0" text="" dxfId="54">
      <formula>"."</formula>
    </cfRule>
    <cfRule type="cellIs" priority="57" operator="equal" aboveAverage="0" equalAverage="0" bottom="0" percent="0" rank="0" text="" dxfId="55">
      <formula>"..."</formula>
    </cfRule>
  </conditionalFormatting>
  <conditionalFormatting sqref="N100:N102">
    <cfRule type="cellIs" priority="58" operator="equal" aboveAverage="0" equalAverage="0" bottom="0" percent="0" rank="0" text="" dxfId="56">
      <formula>"."</formula>
    </cfRule>
    <cfRule type="cellIs" priority="59" operator="equal" aboveAverage="0" equalAverage="0" bottom="0" percent="0" rank="0" text="" dxfId="57">
      <formula>"..."</formula>
    </cfRule>
  </conditionalFormatting>
  <conditionalFormatting sqref="N114:N116">
    <cfRule type="cellIs" priority="60" operator="equal" aboveAverage="0" equalAverage="0" bottom="0" percent="0" rank="0" text="" dxfId="58">
      <formula>"."</formula>
    </cfRule>
    <cfRule type="cellIs" priority="61" operator="equal" aboveAverage="0" equalAverage="0" bottom="0" percent="0" rank="0" text="" dxfId="59">
      <formula>"..."</formula>
    </cfRule>
  </conditionalFormatting>
  <conditionalFormatting sqref="N128:N130">
    <cfRule type="cellIs" priority="62" operator="equal" aboveAverage="0" equalAverage="0" bottom="0" percent="0" rank="0" text="" dxfId="60">
      <formula>"."</formula>
    </cfRule>
    <cfRule type="cellIs" priority="63" operator="equal" aboveAverage="0" equalAverage="0" bottom="0" percent="0" rank="0" text="" dxfId="61">
      <formula>"..."</formula>
    </cfRule>
  </conditionalFormatting>
  <conditionalFormatting sqref="N142:N144">
    <cfRule type="cellIs" priority="64" operator="equal" aboveAverage="0" equalAverage="0" bottom="0" percent="0" rank="0" text="" dxfId="62">
      <formula>"."</formula>
    </cfRule>
    <cfRule type="cellIs" priority="65" operator="equal" aboveAverage="0" equalAverage="0" bottom="0" percent="0" rank="0" text="" dxfId="63">
      <formula>"..."</formula>
    </cfRule>
  </conditionalFormatting>
  <conditionalFormatting sqref="N156:N158">
    <cfRule type="cellIs" priority="66" operator="equal" aboveAverage="0" equalAverage="0" bottom="0" percent="0" rank="0" text="" dxfId="64">
      <formula>"."</formula>
    </cfRule>
    <cfRule type="cellIs" priority="67" operator="equal" aboveAverage="0" equalAverage="0" bottom="0" percent="0" rank="0" text="" dxfId="65">
      <formula>"..."</formula>
    </cfRule>
  </conditionalFormatting>
  <conditionalFormatting sqref="N170:N172">
    <cfRule type="cellIs" priority="68" operator="equal" aboveAverage="0" equalAverage="0" bottom="0" percent="0" rank="0" text="" dxfId="66">
      <formula>"."</formula>
    </cfRule>
    <cfRule type="cellIs" priority="69" operator="equal" aboveAverage="0" equalAverage="0" bottom="0" percent="0" rank="0" text="" dxfId="67">
      <formula>"..."</formula>
    </cfRule>
  </conditionalFormatting>
  <conditionalFormatting sqref="EO48:EO75 EP34:EP75 EW6:AMJ173 EO76:EP159 EO173:EP173 EP160:EP172 DE160:DS173 DE6:DO159 DR6:DR159 DY48:EJ173 DY34:EO47 DY6:EP33 CT6:CT47 BW90:BX103 BW160:CA173 BW6:BX33 BX34:BX89 BX104:BX159 BT118:BU131 DT6:DX187 CV160:CW173 DH174:DO174 DR175:DR186 BL122:BS125 BL127:BS130 BL164:BU167 BL169:BU172 BL80:BU92 BL94:BU117 BK121:BS121 BK126:BS126 BK131:BS131 BK163:BU163 BK168:BU168 BK173:BU173 BB33 BB47 BB61 BB75 BB89 BB103 BA118:BA130 BA146:BA158 BA171:BA173 BA20:BB32 BA34:BB46 BA48:BB60 BA62:BB74 BA76:BB88 BA90:BB102 BA104:BB116 BB117:BB131 BA132:BA144 BA160:BA169 AZ170:BA170 BC20:BJ173 BL118:BS120 BL132:BU162 BA6:BJ19 AZ6:AZ7 AZ33:AZ35 AZ47:AZ49 AZ128 AZ156 AZ61:AZ63 AZ75:AZ77 AZ89:AZ91 AZ103:AZ105 AZ117:AZ119 AZ131:AZ133 AZ145:AZ147 AZ159:AZ161 AZ16 AZ30 AZ44 AZ58 AZ72 AZ86 AZ100 AZ114 AZ142 AZ19:AZ21 BK93:BU93 BK79:BU79 BL6:BU78 BK61 BK56 BK51 BK19 BK14 BK9 Q6:AY6 Q20:R27 Q32:R32 A20:O32 Q28:R31 A19:M19 Q19:R19 Q34:R38 Q39:R39 Q40:R41 A34:O46 Q42:R42 Q43:R46 A33:M33 Q33:R33 Q48:R60 A47:M47 Q47:R47 A62:R74 A61:M61 Q61:R61 A76:R88 A75:M75 O75:R75 A90:R102 A89:M89 O89:R89 A104:R116 A103:M103 O103:R103 A118:R130 A117:M117 O117:R117 A132:R144 A131:M131 O131:R131 A146:R158 A145:M145 O145:R145 A160:R172 A159:M159 O159:R159 A173:M173 O173:R173 Q7:R14 A6:O18 Q15:R18 S7:AY19 T173 T20:AY172 S20:S187 AH173:AZ173 O19 O33 A48:O60 O47 O61">
    <cfRule type="expression" priority="70" aboveAverage="0" equalAverage="0" bottom="0" percent="0" rank="0" text="" dxfId="68">
      <formula>ISBLANK($6:$173)</formula>
    </cfRule>
  </conditionalFormatting>
  <conditionalFormatting sqref="AZ162:AZ169">
    <cfRule type="cellIs" priority="71" operator="equal" aboveAverage="0" equalAverage="0" bottom="0" percent="0" rank="0" text="" dxfId="69">
      <formula>"."</formula>
    </cfRule>
    <cfRule type="cellIs" priority="72" operator="equal" aboveAverage="0" equalAverage="0" bottom="0" percent="0" rank="0" text="" dxfId="70">
      <formula>"..."</formula>
    </cfRule>
  </conditionalFormatting>
  <conditionalFormatting sqref="AZ171:AZ172">
    <cfRule type="cellIs" priority="73" operator="equal" aboveAverage="0" equalAverage="0" bottom="0" percent="0" rank="0" text="" dxfId="71">
      <formula>"."</formula>
    </cfRule>
    <cfRule type="cellIs" priority="74" operator="equal" aboveAverage="0" equalAverage="0" bottom="0" percent="0" rank="0" text="" dxfId="72">
      <formula>"..."</formula>
    </cfRule>
  </conditionalFormatting>
  <conditionalFormatting sqref="BW159 BW34 BW47:BW48 BW61:BW62 BW89 BW75:BW76 BW104 BW117:BW118 BW145:BW146 BW131:BW132">
    <cfRule type="expression" priority="75" aboveAverage="0" equalAverage="0" bottom="0" percent="0" rank="0" text="" dxfId="73">
      <formula>ISBLANK($6:$153)</formula>
    </cfRule>
  </conditionalFormatting>
  <conditionalFormatting sqref="AZ17:AZ18">
    <cfRule type="cellIs" priority="76" operator="equal" aboveAverage="0" equalAverage="0" bottom="0" percent="0" rank="0" text="" dxfId="74">
      <formula>"."</formula>
    </cfRule>
    <cfRule type="cellIs" priority="77" operator="equal" aboveAverage="0" equalAverage="0" bottom="0" percent="0" rank="0" text="" dxfId="75">
      <formula>"..."</formula>
    </cfRule>
  </conditionalFormatting>
  <conditionalFormatting sqref="AZ8:AZ15">
    <cfRule type="cellIs" priority="78" operator="equal" aboveAverage="0" equalAverage="0" bottom="0" percent="0" rank="0" text="" dxfId="76">
      <formula>"."</formula>
    </cfRule>
    <cfRule type="cellIs" priority="79" operator="equal" aboveAverage="0" equalAverage="0" bottom="0" percent="0" rank="0" text="" dxfId="77">
      <formula>"..."</formula>
    </cfRule>
  </conditionalFormatting>
  <conditionalFormatting sqref="AZ22:AZ29">
    <cfRule type="cellIs" priority="80" operator="equal" aboveAverage="0" equalAverage="0" bottom="0" percent="0" rank="0" text="" dxfId="78">
      <formula>"."</formula>
    </cfRule>
    <cfRule type="cellIs" priority="81" operator="equal" aboveAverage="0" equalAverage="0" bottom="0" percent="0" rank="0" text="" dxfId="79">
      <formula>"..."</formula>
    </cfRule>
  </conditionalFormatting>
  <conditionalFormatting sqref="AZ31:AZ32">
    <cfRule type="cellIs" priority="82" operator="equal" aboveAverage="0" equalAverage="0" bottom="0" percent="0" rank="0" text="" dxfId="80">
      <formula>"."</formula>
    </cfRule>
    <cfRule type="cellIs" priority="83" operator="equal" aboveAverage="0" equalAverage="0" bottom="0" percent="0" rank="0" text="" dxfId="81">
      <formula>"..."</formula>
    </cfRule>
  </conditionalFormatting>
  <conditionalFormatting sqref="AZ36:AZ43">
    <cfRule type="cellIs" priority="84" operator="equal" aboveAverage="0" equalAverage="0" bottom="0" percent="0" rank="0" text="" dxfId="82">
      <formula>"."</formula>
    </cfRule>
    <cfRule type="cellIs" priority="85" operator="equal" aboveAverage="0" equalAverage="0" bottom="0" percent="0" rank="0" text="" dxfId="83">
      <formula>"..."</formula>
    </cfRule>
  </conditionalFormatting>
  <conditionalFormatting sqref="AZ45:AZ46">
    <cfRule type="cellIs" priority="86" operator="equal" aboveAverage="0" equalAverage="0" bottom="0" percent="0" rank="0" text="" dxfId="84">
      <formula>"."</formula>
    </cfRule>
    <cfRule type="cellIs" priority="87" operator="equal" aboveAverage="0" equalAverage="0" bottom="0" percent="0" rank="0" text="" dxfId="85">
      <formula>"..."</formula>
    </cfRule>
  </conditionalFormatting>
  <conditionalFormatting sqref="AZ50:AZ57">
    <cfRule type="cellIs" priority="88" operator="equal" aboveAverage="0" equalAverage="0" bottom="0" percent="0" rank="0" text="" dxfId="86">
      <formula>"."</formula>
    </cfRule>
    <cfRule type="cellIs" priority="89" operator="equal" aboveAverage="0" equalAverage="0" bottom="0" percent="0" rank="0" text="" dxfId="87">
      <formula>"..."</formula>
    </cfRule>
  </conditionalFormatting>
  <conditionalFormatting sqref="AZ59:AZ60">
    <cfRule type="cellIs" priority="90" operator="equal" aboveAverage="0" equalAverage="0" bottom="0" percent="0" rank="0" text="" dxfId="88">
      <formula>"."</formula>
    </cfRule>
    <cfRule type="cellIs" priority="91" operator="equal" aboveAverage="0" equalAverage="0" bottom="0" percent="0" rank="0" text="" dxfId="89">
      <formula>"..."</formula>
    </cfRule>
  </conditionalFormatting>
  <conditionalFormatting sqref="AZ64:AZ71">
    <cfRule type="cellIs" priority="92" operator="equal" aboveAverage="0" equalAverage="0" bottom="0" percent="0" rank="0" text="" dxfId="90">
      <formula>"."</formula>
    </cfRule>
    <cfRule type="cellIs" priority="93" operator="equal" aboveAverage="0" equalAverage="0" bottom="0" percent="0" rank="0" text="" dxfId="91">
      <formula>"..."</formula>
    </cfRule>
  </conditionalFormatting>
  <conditionalFormatting sqref="AZ73:AZ74">
    <cfRule type="cellIs" priority="94" operator="equal" aboveAverage="0" equalAverage="0" bottom="0" percent="0" rank="0" text="" dxfId="92">
      <formula>"."</formula>
    </cfRule>
    <cfRule type="cellIs" priority="95" operator="equal" aboveAverage="0" equalAverage="0" bottom="0" percent="0" rank="0" text="" dxfId="93">
      <formula>"..."</formula>
    </cfRule>
  </conditionalFormatting>
  <conditionalFormatting sqref="AZ78:AZ85">
    <cfRule type="cellIs" priority="96" operator="equal" aboveAverage="0" equalAverage="0" bottom="0" percent="0" rank="0" text="" dxfId="94">
      <formula>"."</formula>
    </cfRule>
    <cfRule type="cellIs" priority="97" operator="equal" aboveAverage="0" equalAverage="0" bottom="0" percent="0" rank="0" text="" dxfId="95">
      <formula>"..."</formula>
    </cfRule>
  </conditionalFormatting>
  <conditionalFormatting sqref="AZ87:AZ88">
    <cfRule type="cellIs" priority="98" operator="equal" aboveAverage="0" equalAverage="0" bottom="0" percent="0" rank="0" text="" dxfId="96">
      <formula>"."</formula>
    </cfRule>
    <cfRule type="cellIs" priority="99" operator="equal" aboveAverage="0" equalAverage="0" bottom="0" percent="0" rank="0" text="" dxfId="97">
      <formula>"..."</formula>
    </cfRule>
  </conditionalFormatting>
  <conditionalFormatting sqref="AZ92:AZ99">
    <cfRule type="cellIs" priority="100" operator="equal" aboveAverage="0" equalAverage="0" bottom="0" percent="0" rank="0" text="" dxfId="98">
      <formula>"."</formula>
    </cfRule>
    <cfRule type="cellIs" priority="101" operator="equal" aboveAverage="0" equalAverage="0" bottom="0" percent="0" rank="0" text="" dxfId="99">
      <formula>"..."</formula>
    </cfRule>
  </conditionalFormatting>
  <conditionalFormatting sqref="AZ101:AZ102">
    <cfRule type="cellIs" priority="102" operator="equal" aboveAverage="0" equalAverage="0" bottom="0" percent="0" rank="0" text="" dxfId="100">
      <formula>"."</formula>
    </cfRule>
    <cfRule type="cellIs" priority="103" operator="equal" aboveAverage="0" equalAverage="0" bottom="0" percent="0" rank="0" text="" dxfId="101">
      <formula>"..."</formula>
    </cfRule>
  </conditionalFormatting>
  <conditionalFormatting sqref="AZ106:AZ113">
    <cfRule type="cellIs" priority="104" operator="equal" aboveAverage="0" equalAverage="0" bottom="0" percent="0" rank="0" text="" dxfId="102">
      <formula>"."</formula>
    </cfRule>
    <cfRule type="cellIs" priority="105" operator="equal" aboveAverage="0" equalAverage="0" bottom="0" percent="0" rank="0" text="" dxfId="103">
      <formula>"..."</formula>
    </cfRule>
  </conditionalFormatting>
  <conditionalFormatting sqref="AZ115:AZ116">
    <cfRule type="cellIs" priority="106" operator="equal" aboveAverage="0" equalAverage="0" bottom="0" percent="0" rank="0" text="" dxfId="104">
      <formula>"."</formula>
    </cfRule>
    <cfRule type="cellIs" priority="107" operator="equal" aboveAverage="0" equalAverage="0" bottom="0" percent="0" rank="0" text="" dxfId="105">
      <formula>"..."</formula>
    </cfRule>
  </conditionalFormatting>
  <conditionalFormatting sqref="AZ120:AZ127">
    <cfRule type="cellIs" priority="108" operator="equal" aboveAverage="0" equalAverage="0" bottom="0" percent="0" rank="0" text="" dxfId="106">
      <formula>"."</formula>
    </cfRule>
    <cfRule type="cellIs" priority="109" operator="equal" aboveAverage="0" equalAverage="0" bottom="0" percent="0" rank="0" text="" dxfId="107">
      <formula>"..."</formula>
    </cfRule>
  </conditionalFormatting>
  <conditionalFormatting sqref="AZ129:AZ130">
    <cfRule type="cellIs" priority="110" operator="equal" aboveAverage="0" equalAverage="0" bottom="0" percent="0" rank="0" text="" dxfId="108">
      <formula>"."</formula>
    </cfRule>
    <cfRule type="cellIs" priority="111" operator="equal" aboveAverage="0" equalAverage="0" bottom="0" percent="0" rank="0" text="" dxfId="109">
      <formula>"..."</formula>
    </cfRule>
  </conditionalFormatting>
  <conditionalFormatting sqref="AZ134:AZ141">
    <cfRule type="cellIs" priority="112" operator="equal" aboveAverage="0" equalAverage="0" bottom="0" percent="0" rank="0" text="" dxfId="110">
      <formula>"."</formula>
    </cfRule>
    <cfRule type="cellIs" priority="113" operator="equal" aboveAverage="0" equalAverage="0" bottom="0" percent="0" rank="0" text="" dxfId="111">
      <formula>"..."</formula>
    </cfRule>
  </conditionalFormatting>
  <conditionalFormatting sqref="AZ143:AZ144">
    <cfRule type="cellIs" priority="114" operator="equal" aboveAverage="0" equalAverage="0" bottom="0" percent="0" rank="0" text="" dxfId="112">
      <formula>"."</formula>
    </cfRule>
    <cfRule type="cellIs" priority="115" operator="equal" aboveAverage="0" equalAverage="0" bottom="0" percent="0" rank="0" text="" dxfId="113">
      <formula>"..."</formula>
    </cfRule>
  </conditionalFormatting>
  <conditionalFormatting sqref="AZ148:AZ155">
    <cfRule type="cellIs" priority="116" operator="equal" aboveAverage="0" equalAverage="0" bottom="0" percent="0" rank="0" text="" dxfId="114">
      <formula>"."</formula>
    </cfRule>
    <cfRule type="cellIs" priority="117" operator="equal" aboveAverage="0" equalAverage="0" bottom="0" percent="0" rank="0" text="" dxfId="115">
      <formula>"..."</formula>
    </cfRule>
  </conditionalFormatting>
  <conditionalFormatting sqref="AZ157:AZ158">
    <cfRule type="cellIs" priority="118" operator="equal" aboveAverage="0" equalAverage="0" bottom="0" percent="0" rank="0" text="" dxfId="116">
      <formula>"."</formula>
    </cfRule>
    <cfRule type="cellIs" priority="119" operator="equal" aboveAverage="0" equalAverage="0" bottom="0" percent="0" rank="0" text="" dxfId="117">
      <formula>"..."</formula>
    </cfRule>
  </conditionalFormatting>
  <conditionalFormatting sqref="P61">
    <cfRule type="expression" priority="120" aboveAverage="0" equalAverage="0" bottom="0" percent="0" rank="0" text="" dxfId="68">
      <formula>ISBLANK($6:$173)</formula>
    </cfRule>
  </conditionalFormatting>
  <conditionalFormatting sqref="P43:P60">
    <cfRule type="expression" priority="121" aboveAverage="0" equalAverage="0" bottom="0" percent="0" rank="0" text="" dxfId="68">
      <formula>ISBLANK($6:$173)</formula>
    </cfRule>
  </conditionalFormatting>
  <conditionalFormatting sqref="P6:P14 P16:P27 P29:P38 P40:P41">
    <cfRule type="expression" priority="122" aboveAverage="0" equalAverage="0" bottom="0" percent="0" rank="0" text="" dxfId="68">
      <formula>ISBLANK($6:$173)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8"/>
  <sheetViews>
    <sheetView showFormulas="false" showGridLines="true" showRowColHeaders="true" showZeros="true" rightToLeft="false" tabSelected="false" showOutlineSymbols="true" defaultGridColor="true" view="normal" topLeftCell="A122" colorId="64" zoomScale="100" zoomScaleNormal="100" zoomScalePageLayoutView="100" workbookViewId="0">
      <selection pane="topLeft" activeCell="D26" activeCellId="0" sqref="D26"/>
    </sheetView>
  </sheetViews>
  <sheetFormatPr defaultColWidth="11.58984375" defaultRowHeight="14.4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54.45"/>
    <col collapsed="false" customWidth="true" hidden="false" outlineLevel="0" max="4" min="4" style="5" width="26.33"/>
    <col collapsed="false" customWidth="true" hidden="false" outlineLevel="0" max="5" min="5" style="5" width="100"/>
    <col collapsed="false" customWidth="true" hidden="false" outlineLevel="0" max="6" min="6" style="0" width="16.44"/>
  </cols>
  <sheetData>
    <row r="1" customFormat="false" ht="14.4" hidden="false" customHeight="false" outlineLevel="0" collapsed="false">
      <c r="A1" s="345" t="s">
        <v>220</v>
      </c>
      <c r="B1" s="345"/>
      <c r="C1" s="345"/>
      <c r="D1" s="345"/>
      <c r="E1" s="345"/>
      <c r="F1" s="345"/>
    </row>
    <row r="2" customFormat="false" ht="14.4" hidden="false" customHeight="false" outlineLevel="0" collapsed="false">
      <c r="A2" s="27" t="n">
        <v>1</v>
      </c>
      <c r="B2" s="27"/>
      <c r="C2" s="27"/>
      <c r="D2" s="27" t="n">
        <v>2</v>
      </c>
      <c r="E2" s="27"/>
      <c r="F2" s="27"/>
    </row>
    <row r="3" customFormat="false" ht="14.4" hidden="false" customHeight="true" outlineLevel="0" collapsed="false">
      <c r="A3" s="346" t="s">
        <v>221</v>
      </c>
      <c r="B3" s="346"/>
      <c r="C3" s="346"/>
      <c r="D3" s="346" t="s">
        <v>222</v>
      </c>
      <c r="E3" s="346"/>
      <c r="F3" s="346"/>
    </row>
    <row r="4" customFormat="false" ht="14.4" hidden="false" customHeight="false" outlineLevel="0" collapsed="false">
      <c r="A4" s="347" t="s">
        <v>11</v>
      </c>
      <c r="B4" s="347" t="s">
        <v>223</v>
      </c>
      <c r="C4" s="348" t="s">
        <v>224</v>
      </c>
      <c r="D4" s="347" t="s">
        <v>11</v>
      </c>
      <c r="E4" s="347" t="s">
        <v>223</v>
      </c>
      <c r="F4" s="349" t="s">
        <v>224</v>
      </c>
    </row>
    <row r="5" customFormat="false" ht="14.4" hidden="false" customHeight="false" outlineLevel="0" collapsed="false">
      <c r="A5" s="122" t="s">
        <v>225</v>
      </c>
      <c r="B5" s="350" t="s">
        <v>226</v>
      </c>
      <c r="C5" s="351" t="s">
        <v>227</v>
      </c>
      <c r="D5" s="122" t="s">
        <v>225</v>
      </c>
      <c r="E5" s="352" t="s">
        <v>228</v>
      </c>
      <c r="F5" s="122" t="s">
        <v>229</v>
      </c>
    </row>
    <row r="6" customFormat="false" ht="14.4" hidden="false" customHeight="false" outlineLevel="0" collapsed="false">
      <c r="A6" s="11"/>
      <c r="B6" s="353" t="s">
        <v>230</v>
      </c>
      <c r="C6" s="354" t="s">
        <v>231</v>
      </c>
      <c r="D6" s="11"/>
      <c r="E6" s="355" t="s">
        <v>232</v>
      </c>
      <c r="F6" s="11" t="s">
        <v>233</v>
      </c>
    </row>
    <row r="7" customFormat="false" ht="14.4" hidden="false" customHeight="false" outlineLevel="0" collapsed="false">
      <c r="A7" s="11"/>
      <c r="B7" s="353" t="s">
        <v>234</v>
      </c>
      <c r="C7" s="354" t="s">
        <v>235</v>
      </c>
      <c r="D7" s="11"/>
      <c r="E7" s="355" t="s">
        <v>226</v>
      </c>
      <c r="F7" s="11" t="s">
        <v>227</v>
      </c>
    </row>
    <row r="8" customFormat="false" ht="14.4" hidden="false" customHeight="false" outlineLevel="0" collapsed="false">
      <c r="A8" s="11"/>
      <c r="B8" s="353" t="s">
        <v>236</v>
      </c>
      <c r="C8" s="354" t="s">
        <v>235</v>
      </c>
      <c r="D8" s="11"/>
      <c r="E8" s="355" t="s">
        <v>237</v>
      </c>
      <c r="F8" s="11" t="s">
        <v>227</v>
      </c>
    </row>
    <row r="9" customFormat="false" ht="14.4" hidden="false" customHeight="false" outlineLevel="0" collapsed="false">
      <c r="A9" s="11"/>
      <c r="B9" s="353" t="s">
        <v>238</v>
      </c>
      <c r="C9" s="354" t="s">
        <v>239</v>
      </c>
      <c r="D9" s="11"/>
      <c r="E9" s="355" t="s">
        <v>240</v>
      </c>
      <c r="F9" s="11" t="s">
        <v>239</v>
      </c>
    </row>
    <row r="10" customFormat="false" ht="14.4" hidden="false" customHeight="false" outlineLevel="0" collapsed="false">
      <c r="A10" s="11"/>
      <c r="B10" s="353" t="s">
        <v>241</v>
      </c>
      <c r="C10" s="354" t="s">
        <v>242</v>
      </c>
      <c r="D10" s="11"/>
      <c r="E10" s="355" t="s">
        <v>243</v>
      </c>
      <c r="F10" s="11" t="s">
        <v>235</v>
      </c>
    </row>
    <row r="11" customFormat="false" ht="14.4" hidden="false" customHeight="false" outlineLevel="0" collapsed="false">
      <c r="A11" s="11"/>
      <c r="B11" s="353" t="s">
        <v>244</v>
      </c>
      <c r="C11" s="354" t="s">
        <v>235</v>
      </c>
      <c r="D11" s="11"/>
      <c r="E11" s="355" t="s">
        <v>245</v>
      </c>
      <c r="F11" s="11" t="s">
        <v>231</v>
      </c>
    </row>
    <row r="12" customFormat="false" ht="14.4" hidden="false" customHeight="false" outlineLevel="0" collapsed="false">
      <c r="A12" s="11"/>
      <c r="B12" s="353" t="s">
        <v>246</v>
      </c>
      <c r="C12" s="354" t="s">
        <v>233</v>
      </c>
      <c r="D12" s="11"/>
      <c r="E12" s="355" t="s">
        <v>247</v>
      </c>
      <c r="F12" s="11"/>
    </row>
    <row r="13" customFormat="false" ht="14.4" hidden="false" customHeight="false" outlineLevel="0" collapsed="false">
      <c r="A13" s="11"/>
      <c r="B13" s="353" t="s">
        <v>248</v>
      </c>
      <c r="C13" s="354" t="s">
        <v>233</v>
      </c>
      <c r="D13" s="11"/>
      <c r="E13" s="355" t="s">
        <v>249</v>
      </c>
      <c r="F13" s="11" t="s">
        <v>242</v>
      </c>
    </row>
    <row r="14" customFormat="false" ht="14.4" hidden="false" customHeight="false" outlineLevel="0" collapsed="false">
      <c r="A14" s="11"/>
      <c r="B14" s="353" t="s">
        <v>250</v>
      </c>
      <c r="C14" s="354" t="s">
        <v>227</v>
      </c>
      <c r="D14" s="11"/>
      <c r="E14" s="355" t="s">
        <v>251</v>
      </c>
      <c r="F14" s="11"/>
    </row>
    <row r="15" customFormat="false" ht="14.4" hidden="false" customHeight="false" outlineLevel="0" collapsed="false">
      <c r="A15" s="11"/>
      <c r="B15" s="353" t="s">
        <v>252</v>
      </c>
      <c r="C15" s="354"/>
      <c r="D15" s="11"/>
      <c r="E15" s="355" t="s">
        <v>253</v>
      </c>
      <c r="F15" s="11" t="s">
        <v>254</v>
      </c>
    </row>
    <row r="16" customFormat="false" ht="14.4" hidden="false" customHeight="false" outlineLevel="0" collapsed="false">
      <c r="A16" s="11"/>
      <c r="B16" s="353" t="s">
        <v>255</v>
      </c>
      <c r="C16" s="354" t="s">
        <v>239</v>
      </c>
      <c r="D16" s="11"/>
      <c r="E16" s="355" t="s">
        <v>238</v>
      </c>
      <c r="F16" s="11" t="s">
        <v>239</v>
      </c>
    </row>
    <row r="17" customFormat="false" ht="14.4" hidden="false" customHeight="false" outlineLevel="0" collapsed="false">
      <c r="A17" s="11"/>
      <c r="B17" s="189"/>
      <c r="C17" s="354"/>
      <c r="D17" s="11"/>
      <c r="E17" s="355" t="s">
        <v>256</v>
      </c>
      <c r="F17" s="11" t="s">
        <v>231</v>
      </c>
    </row>
    <row r="18" customFormat="false" ht="14.4" hidden="false" customHeight="false" outlineLevel="0" collapsed="false">
      <c r="A18" s="122" t="s">
        <v>257</v>
      </c>
      <c r="B18" s="350" t="s">
        <v>258</v>
      </c>
      <c r="C18" s="351" t="s">
        <v>235</v>
      </c>
      <c r="D18" s="11"/>
      <c r="E18" s="355" t="s">
        <v>259</v>
      </c>
      <c r="F18" s="11"/>
    </row>
    <row r="19" customFormat="false" ht="14.4" hidden="false" customHeight="false" outlineLevel="0" collapsed="false">
      <c r="A19" s="11"/>
      <c r="B19" s="353" t="s">
        <v>260</v>
      </c>
      <c r="C19" s="356" t="s">
        <v>227</v>
      </c>
      <c r="D19" s="11"/>
      <c r="E19" s="355" t="s">
        <v>261</v>
      </c>
      <c r="F19" s="11" t="s">
        <v>229</v>
      </c>
    </row>
    <row r="20" customFormat="false" ht="14.4" hidden="false" customHeight="false" outlineLevel="0" collapsed="false">
      <c r="A20" s="11"/>
      <c r="B20" s="353" t="s">
        <v>262</v>
      </c>
      <c r="C20" s="354" t="s">
        <v>263</v>
      </c>
      <c r="D20" s="11"/>
      <c r="E20" s="355" t="s">
        <v>264</v>
      </c>
      <c r="F20" s="11" t="s">
        <v>254</v>
      </c>
    </row>
    <row r="21" customFormat="false" ht="14.4" hidden="false" customHeight="false" outlineLevel="0" collapsed="false">
      <c r="A21" s="11"/>
      <c r="B21" s="353" t="s">
        <v>265</v>
      </c>
      <c r="C21" s="354"/>
      <c r="D21" s="11"/>
      <c r="E21" s="355" t="s">
        <v>266</v>
      </c>
      <c r="F21" s="11"/>
    </row>
    <row r="22" customFormat="false" ht="14.4" hidden="false" customHeight="false" outlineLevel="0" collapsed="false">
      <c r="A22" s="11"/>
      <c r="B22" s="353" t="s">
        <v>267</v>
      </c>
      <c r="C22" s="354"/>
      <c r="D22" s="11"/>
      <c r="E22" s="355" t="s">
        <v>268</v>
      </c>
      <c r="F22" s="11" t="s">
        <v>231</v>
      </c>
    </row>
    <row r="23" customFormat="false" ht="14.4" hidden="false" customHeight="false" outlineLevel="0" collapsed="false">
      <c r="A23" s="11"/>
      <c r="B23" s="353" t="s">
        <v>269</v>
      </c>
      <c r="C23" s="354" t="s">
        <v>235</v>
      </c>
      <c r="D23" s="11"/>
      <c r="E23" s="355" t="s">
        <v>270</v>
      </c>
      <c r="F23" s="11" t="s">
        <v>235</v>
      </c>
    </row>
    <row r="24" customFormat="false" ht="14.4" hidden="false" customHeight="false" outlineLevel="0" collapsed="false">
      <c r="A24" s="11"/>
      <c r="B24" s="353" t="s">
        <v>271</v>
      </c>
      <c r="C24" s="354" t="s">
        <v>229</v>
      </c>
      <c r="D24" s="11"/>
      <c r="E24" s="357" t="s">
        <v>272</v>
      </c>
      <c r="F24" s="11" t="s">
        <v>239</v>
      </c>
    </row>
    <row r="25" customFormat="false" ht="14.4" hidden="false" customHeight="false" outlineLevel="0" collapsed="false">
      <c r="A25" s="11"/>
      <c r="B25" s="353" t="s">
        <v>273</v>
      </c>
      <c r="C25" s="354" t="s">
        <v>274</v>
      </c>
      <c r="D25" s="11"/>
      <c r="E25" s="355" t="s">
        <v>275</v>
      </c>
      <c r="F25" s="11" t="s">
        <v>233</v>
      </c>
    </row>
    <row r="26" customFormat="false" ht="14.4" hidden="false" customHeight="false" outlineLevel="0" collapsed="false">
      <c r="A26" s="11"/>
      <c r="B26" s="353" t="s">
        <v>276</v>
      </c>
      <c r="C26" s="354" t="s">
        <v>233</v>
      </c>
      <c r="D26" s="11"/>
      <c r="E26" s="355" t="s">
        <v>277</v>
      </c>
      <c r="F26" s="11" t="s">
        <v>239</v>
      </c>
    </row>
    <row r="27" customFormat="false" ht="14.4" hidden="false" customHeight="false" outlineLevel="0" collapsed="false">
      <c r="A27" s="11"/>
      <c r="B27" s="353" t="s">
        <v>278</v>
      </c>
      <c r="C27" s="354" t="s">
        <v>233</v>
      </c>
      <c r="D27" s="11"/>
      <c r="E27" s="355" t="s">
        <v>279</v>
      </c>
      <c r="F27" s="11" t="s">
        <v>239</v>
      </c>
    </row>
    <row r="28" customFormat="false" ht="14.4" hidden="false" customHeight="false" outlineLevel="0" collapsed="false">
      <c r="A28" s="11"/>
      <c r="B28" s="189"/>
      <c r="C28" s="354"/>
      <c r="D28" s="11"/>
      <c r="E28" s="355" t="s">
        <v>280</v>
      </c>
      <c r="F28" s="11" t="s">
        <v>235</v>
      </c>
    </row>
    <row r="29" customFormat="false" ht="14.4" hidden="false" customHeight="false" outlineLevel="0" collapsed="false">
      <c r="A29" s="122" t="s">
        <v>204</v>
      </c>
      <c r="B29" s="350" t="s">
        <v>281</v>
      </c>
      <c r="C29" s="358" t="s">
        <v>274</v>
      </c>
      <c r="D29" s="359"/>
      <c r="E29" s="355" t="s">
        <v>282</v>
      </c>
      <c r="F29" s="11" t="s">
        <v>274</v>
      </c>
    </row>
    <row r="30" customFormat="false" ht="14.4" hidden="false" customHeight="false" outlineLevel="0" collapsed="false">
      <c r="A30" s="11"/>
      <c r="B30" s="353" t="s">
        <v>283</v>
      </c>
      <c r="C30" s="354" t="s">
        <v>235</v>
      </c>
      <c r="D30" s="359"/>
      <c r="E30" s="355" t="s">
        <v>284</v>
      </c>
      <c r="F30" s="11" t="s">
        <v>285</v>
      </c>
    </row>
    <row r="31" customFormat="false" ht="14.4" hidden="false" customHeight="false" outlineLevel="0" collapsed="false">
      <c r="A31" s="11"/>
      <c r="B31" s="353" t="s">
        <v>286</v>
      </c>
      <c r="C31" s="354" t="s">
        <v>287</v>
      </c>
      <c r="D31" s="359"/>
      <c r="E31" s="355" t="s">
        <v>288</v>
      </c>
      <c r="F31" s="11" t="s">
        <v>235</v>
      </c>
    </row>
    <row r="32" customFormat="false" ht="14.4" hidden="false" customHeight="false" outlineLevel="0" collapsed="false">
      <c r="A32" s="11"/>
      <c r="B32" s="353" t="s">
        <v>289</v>
      </c>
      <c r="C32" s="354" t="s">
        <v>231</v>
      </c>
      <c r="D32" s="359"/>
      <c r="E32" s="355" t="s">
        <v>290</v>
      </c>
      <c r="F32" s="11" t="s">
        <v>287</v>
      </c>
    </row>
    <row r="33" customFormat="false" ht="14.4" hidden="false" customHeight="false" outlineLevel="0" collapsed="false">
      <c r="A33" s="11"/>
      <c r="B33" s="353" t="s">
        <v>291</v>
      </c>
      <c r="C33" s="354"/>
      <c r="D33" s="359"/>
      <c r="E33" s="355" t="s">
        <v>292</v>
      </c>
      <c r="F33" s="11" t="s">
        <v>229</v>
      </c>
    </row>
    <row r="34" customFormat="false" ht="14.4" hidden="false" customHeight="false" outlineLevel="0" collapsed="false">
      <c r="A34" s="11"/>
      <c r="B34" s="353" t="s">
        <v>293</v>
      </c>
      <c r="C34" s="354" t="s">
        <v>239</v>
      </c>
      <c r="D34" s="359"/>
      <c r="E34" s="355" t="s">
        <v>294</v>
      </c>
      <c r="F34" s="11" t="s">
        <v>295</v>
      </c>
    </row>
    <row r="35" customFormat="false" ht="14.4" hidden="false" customHeight="false" outlineLevel="0" collapsed="false">
      <c r="A35" s="11"/>
      <c r="B35" s="353" t="s">
        <v>296</v>
      </c>
      <c r="C35" s="354" t="s">
        <v>233</v>
      </c>
      <c r="D35" s="359"/>
      <c r="E35" s="355" t="s">
        <v>297</v>
      </c>
      <c r="F35" s="11" t="s">
        <v>274</v>
      </c>
    </row>
    <row r="36" customFormat="false" ht="14.4" hidden="false" customHeight="false" outlineLevel="0" collapsed="false">
      <c r="A36" s="11"/>
      <c r="B36" s="353" t="s">
        <v>298</v>
      </c>
      <c r="C36" s="354" t="s">
        <v>242</v>
      </c>
      <c r="D36" s="359"/>
      <c r="E36" s="355" t="s">
        <v>236</v>
      </c>
      <c r="F36" s="11" t="s">
        <v>235</v>
      </c>
    </row>
    <row r="37" customFormat="false" ht="14.4" hidden="false" customHeight="false" outlineLevel="0" collapsed="false">
      <c r="A37" s="11"/>
      <c r="B37" s="353" t="s">
        <v>299</v>
      </c>
      <c r="C37" s="354" t="s">
        <v>300</v>
      </c>
      <c r="D37" s="359"/>
      <c r="E37" s="355" t="s">
        <v>301</v>
      </c>
      <c r="F37" s="11" t="s">
        <v>231</v>
      </c>
    </row>
    <row r="38" customFormat="false" ht="14.4" hidden="false" customHeight="false" outlineLevel="0" collapsed="false">
      <c r="A38" s="11"/>
      <c r="B38" s="353" t="s">
        <v>302</v>
      </c>
      <c r="C38" s="354" t="s">
        <v>227</v>
      </c>
      <c r="D38" s="359"/>
      <c r="E38" s="355" t="s">
        <v>303</v>
      </c>
      <c r="F38" s="11"/>
    </row>
    <row r="39" customFormat="false" ht="14.4" hidden="false" customHeight="false" outlineLevel="0" collapsed="false">
      <c r="A39" s="11"/>
      <c r="B39" s="353" t="s">
        <v>304</v>
      </c>
      <c r="C39" s="354" t="s">
        <v>227</v>
      </c>
      <c r="D39" s="359"/>
      <c r="E39" s="355" t="s">
        <v>305</v>
      </c>
      <c r="F39" s="11" t="s">
        <v>300</v>
      </c>
    </row>
    <row r="40" customFormat="false" ht="14.4" hidden="false" customHeight="false" outlineLevel="0" collapsed="false">
      <c r="A40" s="11"/>
      <c r="B40" s="353" t="s">
        <v>306</v>
      </c>
      <c r="C40" s="354"/>
      <c r="D40" s="359"/>
      <c r="E40" s="355" t="s">
        <v>307</v>
      </c>
      <c r="F40" s="11" t="s">
        <v>231</v>
      </c>
    </row>
    <row r="41" customFormat="false" ht="14.4" hidden="false" customHeight="false" outlineLevel="0" collapsed="false">
      <c r="A41" s="11"/>
      <c r="B41" s="353" t="s">
        <v>308</v>
      </c>
      <c r="C41" s="354"/>
      <c r="D41" s="359"/>
      <c r="E41" s="355" t="s">
        <v>309</v>
      </c>
      <c r="F41" s="11" t="s">
        <v>233</v>
      </c>
    </row>
    <row r="42" customFormat="false" ht="14.4" hidden="false" customHeight="false" outlineLevel="0" collapsed="false">
      <c r="A42" s="11"/>
      <c r="B42" s="353" t="s">
        <v>310</v>
      </c>
      <c r="C42" s="354" t="s">
        <v>229</v>
      </c>
      <c r="D42" s="359"/>
      <c r="E42" s="355"/>
      <c r="F42" s="11"/>
    </row>
    <row r="43" customFormat="false" ht="14.4" hidden="false" customHeight="false" outlineLevel="0" collapsed="false">
      <c r="A43" s="11"/>
      <c r="B43" s="353" t="s">
        <v>311</v>
      </c>
      <c r="C43" s="354" t="s">
        <v>274</v>
      </c>
      <c r="D43" s="360" t="s">
        <v>312</v>
      </c>
      <c r="E43" s="352" t="s">
        <v>313</v>
      </c>
      <c r="F43" s="122"/>
    </row>
    <row r="44" customFormat="false" ht="14.4" hidden="false" customHeight="false" outlineLevel="0" collapsed="false">
      <c r="A44" s="11"/>
      <c r="B44" s="353" t="s">
        <v>314</v>
      </c>
      <c r="C44" s="354" t="s">
        <v>242</v>
      </c>
      <c r="D44" s="359"/>
      <c r="E44" s="355" t="s">
        <v>315</v>
      </c>
      <c r="F44" s="11" t="s">
        <v>231</v>
      </c>
    </row>
    <row r="45" customFormat="false" ht="14.4" hidden="false" customHeight="false" outlineLevel="0" collapsed="false">
      <c r="A45" s="11"/>
      <c r="B45" s="353" t="s">
        <v>316</v>
      </c>
      <c r="C45" s="354" t="s">
        <v>227</v>
      </c>
      <c r="D45" s="359"/>
      <c r="E45" s="355" t="s">
        <v>317</v>
      </c>
      <c r="F45" s="11" t="s">
        <v>295</v>
      </c>
    </row>
    <row r="46" customFormat="false" ht="14.4" hidden="false" customHeight="false" outlineLevel="0" collapsed="false">
      <c r="A46" s="11"/>
      <c r="B46" s="189" t="s">
        <v>318</v>
      </c>
      <c r="C46" s="354" t="s">
        <v>227</v>
      </c>
      <c r="D46" s="11"/>
      <c r="E46" s="355" t="s">
        <v>319</v>
      </c>
      <c r="F46" s="11" t="s">
        <v>233</v>
      </c>
    </row>
    <row r="47" customFormat="false" ht="14.4" hidden="false" customHeight="false" outlineLevel="0" collapsed="false">
      <c r="A47" s="11"/>
      <c r="B47" s="361" t="s">
        <v>320</v>
      </c>
      <c r="C47" s="354"/>
      <c r="D47" s="362"/>
      <c r="E47" s="355" t="s">
        <v>321</v>
      </c>
      <c r="F47" s="11" t="s">
        <v>242</v>
      </c>
    </row>
    <row r="48" customFormat="false" ht="14.4" hidden="false" customHeight="false" outlineLevel="0" collapsed="false">
      <c r="A48" s="11"/>
      <c r="B48" s="361" t="s">
        <v>322</v>
      </c>
      <c r="C48" s="354" t="s">
        <v>300</v>
      </c>
      <c r="D48" s="362"/>
      <c r="E48" s="355" t="s">
        <v>323</v>
      </c>
      <c r="F48" s="11" t="s">
        <v>239</v>
      </c>
    </row>
    <row r="49" customFormat="false" ht="14.4" hidden="false" customHeight="false" outlineLevel="0" collapsed="false">
      <c r="A49" s="11"/>
      <c r="B49" s="361" t="s">
        <v>324</v>
      </c>
      <c r="C49" s="354" t="s">
        <v>239</v>
      </c>
      <c r="D49" s="362"/>
      <c r="E49" s="355" t="s">
        <v>325</v>
      </c>
      <c r="F49" s="11" t="s">
        <v>239</v>
      </c>
    </row>
    <row r="50" customFormat="false" ht="14.4" hidden="false" customHeight="false" outlineLevel="0" collapsed="false">
      <c r="A50" s="11"/>
      <c r="B50" s="361" t="s">
        <v>326</v>
      </c>
      <c r="C50" s="354" t="s">
        <v>229</v>
      </c>
      <c r="D50" s="362"/>
      <c r="E50" s="355" t="s">
        <v>327</v>
      </c>
      <c r="F50" s="11" t="s">
        <v>231</v>
      </c>
    </row>
    <row r="51" customFormat="false" ht="14.4" hidden="false" customHeight="false" outlineLevel="0" collapsed="false">
      <c r="A51" s="11"/>
      <c r="B51" s="361" t="s">
        <v>328</v>
      </c>
      <c r="C51" s="354" t="s">
        <v>242</v>
      </c>
      <c r="D51" s="362"/>
      <c r="E51" s="355" t="s">
        <v>329</v>
      </c>
      <c r="F51" s="11" t="s">
        <v>233</v>
      </c>
    </row>
    <row r="52" customFormat="false" ht="14.4" hidden="false" customHeight="false" outlineLevel="0" collapsed="false">
      <c r="A52" s="11"/>
      <c r="B52" s="361" t="s">
        <v>330</v>
      </c>
      <c r="C52" s="354" t="s">
        <v>235</v>
      </c>
      <c r="D52" s="362"/>
      <c r="E52" s="355" t="s">
        <v>331</v>
      </c>
      <c r="F52" s="11" t="s">
        <v>239</v>
      </c>
    </row>
    <row r="53" customFormat="false" ht="14.4" hidden="false" customHeight="false" outlineLevel="0" collapsed="false">
      <c r="A53" s="11"/>
      <c r="B53" s="361" t="s">
        <v>332</v>
      </c>
      <c r="C53" s="354" t="s">
        <v>235</v>
      </c>
      <c r="D53" s="362"/>
      <c r="E53" s="355" t="s">
        <v>333</v>
      </c>
      <c r="F53" s="11" t="s">
        <v>239</v>
      </c>
    </row>
    <row r="54" customFormat="false" ht="14.4" hidden="false" customHeight="false" outlineLevel="0" collapsed="false">
      <c r="A54" s="11"/>
      <c r="B54" s="361" t="s">
        <v>334</v>
      </c>
      <c r="C54" s="354" t="s">
        <v>254</v>
      </c>
      <c r="D54" s="362"/>
      <c r="E54" s="363"/>
      <c r="F54" s="11"/>
    </row>
    <row r="55" customFormat="false" ht="14.4" hidden="false" customHeight="false" outlineLevel="0" collapsed="false">
      <c r="A55" s="11"/>
      <c r="B55" s="361" t="s">
        <v>335</v>
      </c>
      <c r="C55" s="354"/>
      <c r="D55" s="122" t="s">
        <v>204</v>
      </c>
      <c r="E55" s="350" t="s">
        <v>336</v>
      </c>
      <c r="F55" s="351"/>
    </row>
    <row r="56" customFormat="false" ht="14.4" hidden="false" customHeight="false" outlineLevel="0" collapsed="false">
      <c r="A56" s="11"/>
      <c r="B56" s="361" t="s">
        <v>337</v>
      </c>
      <c r="C56" s="354" t="s">
        <v>231</v>
      </c>
      <c r="D56" s="11"/>
      <c r="E56" s="353" t="s">
        <v>338</v>
      </c>
      <c r="F56" s="354" t="s">
        <v>274</v>
      </c>
    </row>
    <row r="57" customFormat="false" ht="14.4" hidden="false" customHeight="false" outlineLevel="0" collapsed="false">
      <c r="A57" s="11"/>
      <c r="B57" s="353" t="s">
        <v>339</v>
      </c>
      <c r="C57" s="354" t="s">
        <v>242</v>
      </c>
      <c r="D57" s="11"/>
      <c r="E57" s="353" t="s">
        <v>340</v>
      </c>
      <c r="F57" s="354" t="s">
        <v>235</v>
      </c>
    </row>
    <row r="58" customFormat="false" ht="14.4" hidden="false" customHeight="false" outlineLevel="0" collapsed="false">
      <c r="A58" s="11"/>
      <c r="B58" s="353" t="s">
        <v>341</v>
      </c>
      <c r="C58" s="354" t="s">
        <v>239</v>
      </c>
      <c r="D58" s="11"/>
      <c r="E58" s="353" t="s">
        <v>342</v>
      </c>
      <c r="F58" s="354"/>
    </row>
    <row r="59" customFormat="false" ht="14.4" hidden="false" customHeight="false" outlineLevel="0" collapsed="false">
      <c r="A59" s="11"/>
      <c r="B59" s="353" t="s">
        <v>343</v>
      </c>
      <c r="C59" s="354" t="s">
        <v>235</v>
      </c>
      <c r="D59" s="11"/>
      <c r="E59" s="353" t="s">
        <v>344</v>
      </c>
      <c r="F59" s="354" t="s">
        <v>274</v>
      </c>
    </row>
    <row r="60" customFormat="false" ht="14.4" hidden="false" customHeight="false" outlineLevel="0" collapsed="false">
      <c r="A60" s="11"/>
      <c r="B60" s="189" t="s">
        <v>345</v>
      </c>
      <c r="C60" s="11"/>
      <c r="D60" s="11"/>
      <c r="E60" s="353" t="s">
        <v>346</v>
      </c>
      <c r="F60" s="354" t="s">
        <v>227</v>
      </c>
    </row>
    <row r="61" customFormat="false" ht="14.4" hidden="false" customHeight="false" outlineLevel="0" collapsed="false">
      <c r="A61" s="11"/>
      <c r="B61" s="353" t="s">
        <v>344</v>
      </c>
      <c r="C61" s="354" t="s">
        <v>274</v>
      </c>
      <c r="D61" s="11"/>
      <c r="E61" s="353" t="s">
        <v>347</v>
      </c>
      <c r="F61" s="354" t="s">
        <v>233</v>
      </c>
    </row>
    <row r="62" customFormat="false" ht="14.4" hidden="false" customHeight="false" outlineLevel="0" collapsed="false">
      <c r="A62" s="11"/>
      <c r="B62" s="353" t="s">
        <v>348</v>
      </c>
      <c r="C62" s="354" t="s">
        <v>235</v>
      </c>
      <c r="D62" s="11"/>
      <c r="E62" s="353" t="s">
        <v>349</v>
      </c>
      <c r="F62" s="354"/>
    </row>
    <row r="63" customFormat="false" ht="14.4" hidden="false" customHeight="false" outlineLevel="0" collapsed="false">
      <c r="A63" s="11"/>
      <c r="B63" s="353" t="s">
        <v>350</v>
      </c>
      <c r="C63" s="354" t="s">
        <v>235</v>
      </c>
      <c r="D63" s="11"/>
      <c r="E63" s="353" t="s">
        <v>351</v>
      </c>
      <c r="F63" s="354" t="s">
        <v>274</v>
      </c>
    </row>
    <row r="64" customFormat="false" ht="14.4" hidden="false" customHeight="false" outlineLevel="0" collapsed="false">
      <c r="A64" s="11"/>
      <c r="B64" s="353" t="s">
        <v>352</v>
      </c>
      <c r="C64" s="354" t="s">
        <v>254</v>
      </c>
      <c r="D64" s="11"/>
      <c r="E64" s="353" t="s">
        <v>353</v>
      </c>
      <c r="F64" s="354" t="s">
        <v>295</v>
      </c>
    </row>
    <row r="65" customFormat="false" ht="14.4" hidden="false" customHeight="false" outlineLevel="0" collapsed="false">
      <c r="A65" s="11"/>
      <c r="B65" s="353" t="s">
        <v>354</v>
      </c>
      <c r="C65" s="354" t="s">
        <v>239</v>
      </c>
      <c r="D65" s="11"/>
      <c r="E65" s="353" t="s">
        <v>355</v>
      </c>
      <c r="F65" s="354" t="s">
        <v>227</v>
      </c>
    </row>
    <row r="66" customFormat="false" ht="14.4" hidden="false" customHeight="false" outlineLevel="0" collapsed="false">
      <c r="A66" s="11"/>
      <c r="B66" s="353" t="s">
        <v>356</v>
      </c>
      <c r="C66" s="354" t="s">
        <v>235</v>
      </c>
      <c r="D66" s="11"/>
      <c r="E66" s="353" t="s">
        <v>357</v>
      </c>
      <c r="F66" s="354"/>
    </row>
    <row r="67" customFormat="false" ht="14.4" hidden="false" customHeight="false" outlineLevel="0" collapsed="false">
      <c r="A67" s="11"/>
      <c r="B67" s="364" t="s">
        <v>358</v>
      </c>
      <c r="C67" s="354" t="s">
        <v>359</v>
      </c>
      <c r="D67" s="11"/>
      <c r="E67" s="353" t="s">
        <v>360</v>
      </c>
      <c r="F67" s="354"/>
    </row>
    <row r="68" customFormat="false" ht="14.4" hidden="false" customHeight="false" outlineLevel="0" collapsed="false">
      <c r="A68" s="11"/>
      <c r="B68" s="364" t="s">
        <v>361</v>
      </c>
      <c r="C68" s="354" t="s">
        <v>235</v>
      </c>
      <c r="D68" s="11"/>
      <c r="E68" s="353" t="s">
        <v>362</v>
      </c>
      <c r="F68" s="354" t="s">
        <v>233</v>
      </c>
    </row>
    <row r="69" customFormat="false" ht="14.4" hidden="false" customHeight="false" outlineLevel="0" collapsed="false">
      <c r="A69" s="11"/>
      <c r="B69" s="364" t="s">
        <v>363</v>
      </c>
      <c r="C69" s="354" t="s">
        <v>242</v>
      </c>
      <c r="D69" s="11"/>
      <c r="E69" s="353" t="s">
        <v>364</v>
      </c>
      <c r="F69" s="354" t="s">
        <v>229</v>
      </c>
    </row>
    <row r="70" customFormat="false" ht="14.4" hidden="false" customHeight="false" outlineLevel="0" collapsed="false">
      <c r="A70" s="11"/>
      <c r="B70" s="364" t="s">
        <v>365</v>
      </c>
      <c r="C70" s="354" t="s">
        <v>254</v>
      </c>
      <c r="D70" s="11"/>
      <c r="E70" s="353" t="s">
        <v>366</v>
      </c>
      <c r="F70" s="354"/>
    </row>
    <row r="71" customFormat="false" ht="14.4" hidden="false" customHeight="false" outlineLevel="0" collapsed="false">
      <c r="A71" s="11"/>
      <c r="B71" s="353" t="s">
        <v>367</v>
      </c>
      <c r="C71" s="354" t="s">
        <v>235</v>
      </c>
      <c r="D71" s="11"/>
      <c r="E71" s="353" t="s">
        <v>368</v>
      </c>
      <c r="F71" s="354" t="s">
        <v>242</v>
      </c>
    </row>
    <row r="72" customFormat="false" ht="14.4" hidden="false" customHeight="false" outlineLevel="0" collapsed="false">
      <c r="A72" s="11"/>
      <c r="B72" s="353" t="s">
        <v>369</v>
      </c>
      <c r="C72" s="354" t="s">
        <v>227</v>
      </c>
      <c r="D72" s="11"/>
      <c r="E72" s="353" t="s">
        <v>370</v>
      </c>
      <c r="F72" s="354" t="s">
        <v>229</v>
      </c>
    </row>
    <row r="73" customFormat="false" ht="14.4" hidden="false" customHeight="false" outlineLevel="0" collapsed="false">
      <c r="A73" s="11"/>
      <c r="B73" s="353" t="s">
        <v>371</v>
      </c>
      <c r="C73" s="354" t="s">
        <v>359</v>
      </c>
      <c r="D73" s="11"/>
      <c r="E73" s="353" t="s">
        <v>372</v>
      </c>
      <c r="F73" s="354"/>
    </row>
    <row r="74" customFormat="false" ht="14.4" hidden="false" customHeight="false" outlineLevel="0" collapsed="false">
      <c r="A74" s="11"/>
      <c r="B74" s="353" t="s">
        <v>373</v>
      </c>
      <c r="C74" s="354" t="s">
        <v>374</v>
      </c>
      <c r="D74" s="11"/>
      <c r="E74" s="353" t="s">
        <v>375</v>
      </c>
      <c r="F74" s="354" t="s">
        <v>239</v>
      </c>
    </row>
    <row r="75" customFormat="false" ht="14.4" hidden="false" customHeight="false" outlineLevel="0" collapsed="false">
      <c r="A75" s="11"/>
      <c r="B75" s="353" t="s">
        <v>376</v>
      </c>
      <c r="C75" s="354" t="s">
        <v>295</v>
      </c>
      <c r="D75" s="11"/>
      <c r="E75" s="353" t="s">
        <v>377</v>
      </c>
      <c r="F75" s="354" t="s">
        <v>233</v>
      </c>
    </row>
    <row r="76" customFormat="false" ht="14.4" hidden="false" customHeight="false" outlineLevel="0" collapsed="false">
      <c r="A76" s="220"/>
      <c r="B76" s="353" t="s">
        <v>378</v>
      </c>
      <c r="C76" s="354" t="s">
        <v>235</v>
      </c>
      <c r="D76" s="11"/>
      <c r="E76" s="353" t="s">
        <v>379</v>
      </c>
      <c r="F76" s="354" t="s">
        <v>254</v>
      </c>
    </row>
    <row r="77" customFormat="false" ht="14.4" hidden="false" customHeight="false" outlineLevel="0" collapsed="false">
      <c r="A77" s="220"/>
      <c r="B77" s="353" t="s">
        <v>380</v>
      </c>
      <c r="C77" s="354" t="s">
        <v>374</v>
      </c>
      <c r="D77" s="11"/>
      <c r="E77" s="353" t="s">
        <v>381</v>
      </c>
      <c r="F77" s="354" t="s">
        <v>231</v>
      </c>
    </row>
    <row r="78" customFormat="false" ht="14.4" hidden="false" customHeight="false" outlineLevel="0" collapsed="false">
      <c r="A78" s="220"/>
      <c r="B78" s="353" t="s">
        <v>382</v>
      </c>
      <c r="C78" s="354"/>
      <c r="D78" s="11"/>
      <c r="E78" s="353" t="s">
        <v>383</v>
      </c>
      <c r="F78" s="354" t="s">
        <v>229</v>
      </c>
    </row>
    <row r="79" customFormat="false" ht="14.4" hidden="false" customHeight="false" outlineLevel="0" collapsed="false">
      <c r="A79" s="220"/>
      <c r="B79" s="353" t="s">
        <v>384</v>
      </c>
      <c r="C79" s="354" t="s">
        <v>231</v>
      </c>
      <c r="D79" s="11"/>
      <c r="E79" s="353" t="s">
        <v>385</v>
      </c>
      <c r="F79" s="354" t="s">
        <v>239</v>
      </c>
    </row>
    <row r="80" customFormat="false" ht="14.4" hidden="false" customHeight="false" outlineLevel="0" collapsed="false">
      <c r="A80" s="220"/>
      <c r="B80" s="353" t="s">
        <v>386</v>
      </c>
      <c r="C80" s="354" t="s">
        <v>239</v>
      </c>
      <c r="D80" s="11"/>
      <c r="E80" s="353" t="s">
        <v>387</v>
      </c>
      <c r="F80" s="354" t="s">
        <v>233</v>
      </c>
    </row>
    <row r="81" customFormat="false" ht="14.4" hidden="false" customHeight="false" outlineLevel="0" collapsed="false">
      <c r="A81" s="220"/>
      <c r="B81" s="353" t="s">
        <v>388</v>
      </c>
      <c r="C81" s="354" t="s">
        <v>227</v>
      </c>
      <c r="D81" s="11"/>
      <c r="E81" s="353" t="s">
        <v>389</v>
      </c>
      <c r="F81" s="354" t="s">
        <v>263</v>
      </c>
    </row>
    <row r="82" customFormat="false" ht="14.4" hidden="false" customHeight="false" outlineLevel="0" collapsed="false">
      <c r="A82" s="220"/>
      <c r="B82" s="353" t="s">
        <v>390</v>
      </c>
      <c r="C82" s="354" t="s">
        <v>391</v>
      </c>
      <c r="D82" s="11"/>
      <c r="E82" s="353" t="s">
        <v>356</v>
      </c>
      <c r="F82" s="354" t="s">
        <v>235</v>
      </c>
    </row>
    <row r="83" customFormat="false" ht="14.4" hidden="false" customHeight="false" outlineLevel="0" collapsed="false">
      <c r="A83" s="220"/>
      <c r="B83" s="353" t="s">
        <v>392</v>
      </c>
      <c r="C83" s="354" t="s">
        <v>229</v>
      </c>
      <c r="D83" s="11"/>
      <c r="E83" s="353" t="s">
        <v>393</v>
      </c>
      <c r="F83" s="354"/>
    </row>
    <row r="84" customFormat="false" ht="14.4" hidden="false" customHeight="false" outlineLevel="0" collapsed="false">
      <c r="A84" s="220"/>
      <c r="B84" s="353"/>
      <c r="C84" s="354"/>
      <c r="D84" s="11"/>
      <c r="E84" s="353" t="s">
        <v>394</v>
      </c>
      <c r="F84" s="354"/>
    </row>
    <row r="85" customFormat="false" ht="14.4" hidden="false" customHeight="false" outlineLevel="0" collapsed="false">
      <c r="A85" s="122" t="s">
        <v>395</v>
      </c>
      <c r="B85" s="205" t="s">
        <v>396</v>
      </c>
      <c r="C85" s="358" t="s">
        <v>359</v>
      </c>
      <c r="D85" s="359"/>
      <c r="E85" s="363"/>
      <c r="F85" s="11"/>
    </row>
    <row r="86" customFormat="false" ht="14.4" hidden="false" customHeight="false" outlineLevel="0" collapsed="false">
      <c r="A86" s="11"/>
      <c r="B86" s="189" t="s">
        <v>397</v>
      </c>
      <c r="C86" s="354" t="s">
        <v>231</v>
      </c>
      <c r="D86" s="122" t="s">
        <v>395</v>
      </c>
      <c r="E86" s="205" t="s">
        <v>398</v>
      </c>
      <c r="F86" s="358" t="s">
        <v>229</v>
      </c>
    </row>
    <row r="87" customFormat="false" ht="14.4" hidden="false" customHeight="false" outlineLevel="0" collapsed="false">
      <c r="A87" s="11"/>
      <c r="B87" s="189" t="s">
        <v>399</v>
      </c>
      <c r="C87" s="354" t="s">
        <v>229</v>
      </c>
      <c r="D87" s="11"/>
      <c r="E87" s="189" t="s">
        <v>400</v>
      </c>
      <c r="F87" s="354"/>
    </row>
    <row r="88" customFormat="false" ht="14.4" hidden="false" customHeight="false" outlineLevel="0" collapsed="false">
      <c r="A88" s="11"/>
      <c r="B88" s="189" t="s">
        <v>401</v>
      </c>
      <c r="C88" s="354"/>
      <c r="D88" s="11"/>
      <c r="E88" s="189" t="s">
        <v>402</v>
      </c>
      <c r="F88" s="354" t="s">
        <v>295</v>
      </c>
    </row>
    <row r="89" customFormat="false" ht="14.4" hidden="false" customHeight="false" outlineLevel="0" collapsed="false">
      <c r="A89" s="11"/>
      <c r="B89" s="353" t="s">
        <v>403</v>
      </c>
      <c r="C89" s="354"/>
      <c r="D89" s="11"/>
      <c r="E89" s="189" t="s">
        <v>404</v>
      </c>
      <c r="F89" s="354" t="s">
        <v>285</v>
      </c>
    </row>
    <row r="90" customFormat="false" ht="14.4" hidden="false" customHeight="false" outlineLevel="0" collapsed="false">
      <c r="A90" s="11"/>
      <c r="B90" s="353" t="s">
        <v>405</v>
      </c>
      <c r="C90" s="354" t="s">
        <v>227</v>
      </c>
      <c r="D90" s="11"/>
      <c r="E90" s="189" t="s">
        <v>406</v>
      </c>
      <c r="F90" s="354"/>
    </row>
    <row r="91" customFormat="false" ht="14.4" hidden="false" customHeight="false" outlineLevel="0" collapsed="false">
      <c r="A91" s="11"/>
      <c r="B91" s="353" t="s">
        <v>407</v>
      </c>
      <c r="C91" s="354" t="s">
        <v>229</v>
      </c>
      <c r="D91" s="11"/>
      <c r="E91" s="353" t="s">
        <v>408</v>
      </c>
      <c r="F91" s="354" t="s">
        <v>231</v>
      </c>
    </row>
    <row r="92" customFormat="false" ht="14.4" hidden="false" customHeight="false" outlineLevel="0" collapsed="false">
      <c r="A92" s="11"/>
      <c r="B92" s="353" t="s">
        <v>409</v>
      </c>
      <c r="C92" s="354" t="s">
        <v>242</v>
      </c>
      <c r="D92" s="11"/>
      <c r="E92" s="353" t="s">
        <v>410</v>
      </c>
      <c r="F92" s="354" t="s">
        <v>411</v>
      </c>
    </row>
    <row r="93" customFormat="false" ht="14.4" hidden="false" customHeight="false" outlineLevel="0" collapsed="false">
      <c r="A93" s="11"/>
      <c r="B93" s="353" t="s">
        <v>412</v>
      </c>
      <c r="C93" s="354" t="s">
        <v>295</v>
      </c>
      <c r="D93" s="11"/>
      <c r="E93" s="353" t="s">
        <v>413</v>
      </c>
      <c r="F93" s="354" t="s">
        <v>235</v>
      </c>
    </row>
    <row r="94" customFormat="false" ht="14.4" hidden="false" customHeight="false" outlineLevel="0" collapsed="false">
      <c r="A94" s="11"/>
      <c r="B94" s="353" t="s">
        <v>414</v>
      </c>
      <c r="C94" s="354" t="s">
        <v>233</v>
      </c>
      <c r="D94" s="11"/>
      <c r="E94" s="353" t="s">
        <v>415</v>
      </c>
      <c r="F94" s="354"/>
    </row>
    <row r="95" customFormat="false" ht="14.4" hidden="false" customHeight="false" outlineLevel="0" collapsed="false">
      <c r="A95" s="11"/>
      <c r="B95" s="353" t="s">
        <v>416</v>
      </c>
      <c r="C95" s="354" t="s">
        <v>229</v>
      </c>
      <c r="D95" s="11"/>
      <c r="E95" s="353" t="s">
        <v>417</v>
      </c>
      <c r="F95" s="354" t="s">
        <v>295</v>
      </c>
    </row>
    <row r="96" customFormat="false" ht="14.4" hidden="false" customHeight="false" outlineLevel="0" collapsed="false">
      <c r="A96" s="11"/>
      <c r="B96" s="353" t="s">
        <v>418</v>
      </c>
      <c r="C96" s="354" t="s">
        <v>235</v>
      </c>
      <c r="D96" s="11"/>
      <c r="E96" s="353" t="s">
        <v>419</v>
      </c>
      <c r="F96" s="354" t="s">
        <v>235</v>
      </c>
    </row>
    <row r="97" customFormat="false" ht="14.4" hidden="false" customHeight="false" outlineLevel="0" collapsed="false">
      <c r="A97" s="11"/>
      <c r="B97" s="353" t="s">
        <v>420</v>
      </c>
      <c r="C97" s="354" t="s">
        <v>229</v>
      </c>
      <c r="D97" s="11"/>
      <c r="E97" s="353" t="s">
        <v>421</v>
      </c>
      <c r="F97" s="354" t="s">
        <v>274</v>
      </c>
    </row>
    <row r="98" customFormat="false" ht="14.4" hidden="false" customHeight="false" outlineLevel="0" collapsed="false">
      <c r="A98" s="11"/>
      <c r="B98" s="353" t="s">
        <v>422</v>
      </c>
      <c r="C98" s="354" t="s">
        <v>423</v>
      </c>
      <c r="D98" s="11"/>
      <c r="E98" s="353" t="s">
        <v>424</v>
      </c>
      <c r="F98" s="354" t="s">
        <v>295</v>
      </c>
    </row>
    <row r="99" customFormat="false" ht="14.4" hidden="false" customHeight="false" outlineLevel="0" collapsed="false">
      <c r="A99" s="11"/>
      <c r="B99" s="353" t="s">
        <v>425</v>
      </c>
      <c r="C99" s="354"/>
      <c r="D99" s="11"/>
      <c r="E99" s="353" t="s">
        <v>426</v>
      </c>
      <c r="F99" s="354" t="s">
        <v>235</v>
      </c>
    </row>
    <row r="100" customFormat="false" ht="14.4" hidden="false" customHeight="false" outlineLevel="0" collapsed="false">
      <c r="A100" s="11"/>
      <c r="B100" s="353" t="s">
        <v>427</v>
      </c>
      <c r="C100" s="354" t="s">
        <v>231</v>
      </c>
      <c r="D100" s="11"/>
      <c r="E100" s="353" t="s">
        <v>428</v>
      </c>
      <c r="F100" s="354" t="s">
        <v>274</v>
      </c>
    </row>
    <row r="101" customFormat="false" ht="14.4" hidden="false" customHeight="false" outlineLevel="0" collapsed="false">
      <c r="A101" s="11"/>
      <c r="B101" s="353" t="s">
        <v>429</v>
      </c>
      <c r="C101" s="354" t="s">
        <v>231</v>
      </c>
      <c r="D101" s="11"/>
      <c r="E101" s="353" t="s">
        <v>430</v>
      </c>
      <c r="F101" s="354"/>
    </row>
    <row r="102" customFormat="false" ht="14.4" hidden="false" customHeight="false" outlineLevel="0" collapsed="false">
      <c r="A102" s="11"/>
      <c r="B102" s="353" t="s">
        <v>431</v>
      </c>
      <c r="C102" s="354" t="s">
        <v>391</v>
      </c>
      <c r="D102" s="11"/>
      <c r="E102" s="353" t="s">
        <v>432</v>
      </c>
      <c r="F102" s="354" t="s">
        <v>239</v>
      </c>
    </row>
    <row r="103" customFormat="false" ht="14.4" hidden="false" customHeight="false" outlineLevel="0" collapsed="false">
      <c r="A103" s="11"/>
      <c r="B103" s="353" t="s">
        <v>433</v>
      </c>
      <c r="C103" s="354" t="s">
        <v>239</v>
      </c>
      <c r="D103" s="11"/>
      <c r="E103" s="353" t="s">
        <v>434</v>
      </c>
      <c r="F103" s="354" t="s">
        <v>227</v>
      </c>
    </row>
    <row r="104" customFormat="false" ht="14.4" hidden="false" customHeight="false" outlineLevel="0" collapsed="false">
      <c r="A104" s="11"/>
      <c r="B104" s="353" t="s">
        <v>435</v>
      </c>
      <c r="C104" s="354" t="s">
        <v>229</v>
      </c>
      <c r="D104" s="11"/>
      <c r="E104" s="353" t="s">
        <v>436</v>
      </c>
      <c r="F104" s="354" t="s">
        <v>227</v>
      </c>
    </row>
    <row r="105" customFormat="false" ht="14.4" hidden="false" customHeight="false" outlineLevel="0" collapsed="false">
      <c r="A105" s="11"/>
      <c r="B105" s="353" t="s">
        <v>437</v>
      </c>
      <c r="C105" s="354" t="s">
        <v>229</v>
      </c>
      <c r="D105" s="11"/>
      <c r="E105" s="189" t="s">
        <v>438</v>
      </c>
      <c r="F105" s="354" t="s">
        <v>231</v>
      </c>
    </row>
    <row r="106" customFormat="false" ht="14.4" hidden="false" customHeight="false" outlineLevel="0" collapsed="false">
      <c r="A106" s="11"/>
      <c r="B106" s="189" t="s">
        <v>439</v>
      </c>
      <c r="C106" s="354" t="s">
        <v>229</v>
      </c>
      <c r="D106" s="11"/>
      <c r="E106" s="361" t="s">
        <v>440</v>
      </c>
      <c r="F106" s="354" t="s">
        <v>229</v>
      </c>
    </row>
    <row r="107" customFormat="false" ht="14.4" hidden="false" customHeight="false" outlineLevel="0" collapsed="false">
      <c r="A107" s="11"/>
      <c r="B107" s="361" t="s">
        <v>441</v>
      </c>
      <c r="C107" s="354" t="s">
        <v>359</v>
      </c>
      <c r="D107" s="11"/>
      <c r="E107" s="353" t="s">
        <v>442</v>
      </c>
      <c r="F107" s="354"/>
    </row>
    <row r="108" customFormat="false" ht="14.4" hidden="false" customHeight="false" outlineLevel="0" collapsed="false">
      <c r="A108" s="11"/>
      <c r="B108" s="361" t="s">
        <v>443</v>
      </c>
      <c r="C108" s="354"/>
      <c r="D108" s="11"/>
      <c r="E108" s="353" t="s">
        <v>444</v>
      </c>
      <c r="F108" s="354"/>
    </row>
    <row r="109" customFormat="false" ht="14.4" hidden="false" customHeight="false" outlineLevel="0" collapsed="false">
      <c r="A109" s="11"/>
      <c r="B109" s="361" t="s">
        <v>445</v>
      </c>
      <c r="C109" s="354" t="s">
        <v>233</v>
      </c>
      <c r="D109" s="359"/>
      <c r="E109" s="363"/>
      <c r="F109" s="11"/>
    </row>
    <row r="110" customFormat="false" ht="14.4" hidden="false" customHeight="false" outlineLevel="0" collapsed="false">
      <c r="A110" s="11"/>
      <c r="B110" s="361" t="s">
        <v>310</v>
      </c>
      <c r="C110" s="354" t="s">
        <v>229</v>
      </c>
      <c r="D110" s="122" t="s">
        <v>446</v>
      </c>
      <c r="E110" s="205" t="s">
        <v>447</v>
      </c>
      <c r="F110" s="358" t="s">
        <v>239</v>
      </c>
    </row>
    <row r="111" customFormat="false" ht="14.4" hidden="false" customHeight="false" outlineLevel="0" collapsed="false">
      <c r="A111" s="11"/>
      <c r="B111" s="361" t="s">
        <v>448</v>
      </c>
      <c r="C111" s="354"/>
      <c r="D111" s="11"/>
      <c r="E111" s="189" t="s">
        <v>449</v>
      </c>
      <c r="F111" s="354" t="s">
        <v>231</v>
      </c>
    </row>
    <row r="112" customFormat="false" ht="14.4" hidden="false" customHeight="false" outlineLevel="0" collapsed="false">
      <c r="A112" s="11"/>
      <c r="B112" s="361" t="s">
        <v>450</v>
      </c>
      <c r="C112" s="354"/>
      <c r="D112" s="11"/>
      <c r="E112" s="189" t="s">
        <v>451</v>
      </c>
      <c r="F112" s="354" t="s">
        <v>231</v>
      </c>
    </row>
    <row r="113" customFormat="false" ht="14.4" hidden="false" customHeight="false" outlineLevel="0" collapsed="false">
      <c r="A113" s="11"/>
      <c r="B113" s="361" t="s">
        <v>452</v>
      </c>
      <c r="C113" s="354" t="s">
        <v>229</v>
      </c>
      <c r="D113" s="11"/>
      <c r="E113" s="189" t="s">
        <v>453</v>
      </c>
      <c r="F113" s="354" t="s">
        <v>229</v>
      </c>
    </row>
    <row r="114" customFormat="false" ht="14.4" hidden="false" customHeight="false" outlineLevel="0" collapsed="false">
      <c r="A114" s="11"/>
      <c r="B114" s="361" t="s">
        <v>454</v>
      </c>
      <c r="C114" s="354" t="s">
        <v>242</v>
      </c>
      <c r="D114" s="11"/>
      <c r="E114" s="189" t="s">
        <v>455</v>
      </c>
      <c r="F114" s="354" t="s">
        <v>235</v>
      </c>
    </row>
    <row r="115" customFormat="false" ht="14.4" hidden="false" customHeight="false" outlineLevel="0" collapsed="false">
      <c r="A115" s="11"/>
      <c r="B115" s="361" t="s">
        <v>456</v>
      </c>
      <c r="C115" s="354"/>
      <c r="D115" s="11"/>
      <c r="E115" s="189" t="s">
        <v>457</v>
      </c>
      <c r="F115" s="354" t="s">
        <v>274</v>
      </c>
    </row>
    <row r="116" customFormat="false" ht="14.4" hidden="false" customHeight="false" outlineLevel="0" collapsed="false">
      <c r="A116" s="11"/>
      <c r="B116" s="361" t="s">
        <v>458</v>
      </c>
      <c r="C116" s="354" t="s">
        <v>274</v>
      </c>
      <c r="D116" s="11"/>
      <c r="E116" s="189" t="s">
        <v>459</v>
      </c>
      <c r="F116" s="354" t="s">
        <v>229</v>
      </c>
    </row>
    <row r="117" customFormat="false" ht="14.4" hidden="false" customHeight="false" outlineLevel="0" collapsed="false">
      <c r="A117" s="11"/>
      <c r="B117" s="353" t="s">
        <v>460</v>
      </c>
      <c r="C117" s="354" t="s">
        <v>229</v>
      </c>
      <c r="D117" s="11"/>
      <c r="E117" s="189" t="s">
        <v>461</v>
      </c>
      <c r="F117" s="354" t="s">
        <v>285</v>
      </c>
    </row>
    <row r="118" customFormat="false" ht="14.4" hidden="false" customHeight="false" outlineLevel="0" collapsed="false">
      <c r="A118" s="11"/>
      <c r="B118" s="353" t="s">
        <v>402</v>
      </c>
      <c r="C118" s="354" t="s">
        <v>295</v>
      </c>
      <c r="D118" s="11"/>
      <c r="E118" s="189" t="s">
        <v>462</v>
      </c>
      <c r="F118" s="354" t="s">
        <v>239</v>
      </c>
    </row>
    <row r="119" customFormat="false" ht="14.4" hidden="false" customHeight="false" outlineLevel="0" collapsed="false">
      <c r="A119" s="11"/>
      <c r="B119" s="353" t="s">
        <v>398</v>
      </c>
      <c r="C119" s="354" t="s">
        <v>229</v>
      </c>
      <c r="D119" s="11"/>
      <c r="E119" s="361" t="s">
        <v>463</v>
      </c>
      <c r="F119" s="354" t="s">
        <v>233</v>
      </c>
    </row>
    <row r="120" customFormat="false" ht="14.4" hidden="false" customHeight="false" outlineLevel="0" collapsed="false">
      <c r="A120" s="11"/>
      <c r="B120" s="353"/>
      <c r="C120" s="354"/>
      <c r="D120" s="11"/>
      <c r="E120" s="189" t="s">
        <v>464</v>
      </c>
      <c r="F120" s="354" t="s">
        <v>235</v>
      </c>
    </row>
    <row r="121" customFormat="false" ht="14.4" hidden="false" customHeight="false" outlineLevel="0" collapsed="false">
      <c r="A121" s="122" t="s">
        <v>446</v>
      </c>
      <c r="B121" s="205" t="s">
        <v>465</v>
      </c>
      <c r="C121" s="358" t="s">
        <v>231</v>
      </c>
      <c r="D121" s="11"/>
      <c r="E121" s="361" t="s">
        <v>466</v>
      </c>
      <c r="F121" s="354" t="s">
        <v>233</v>
      </c>
    </row>
    <row r="122" customFormat="false" ht="14.4" hidden="false" customHeight="false" outlineLevel="0" collapsed="false">
      <c r="A122" s="11"/>
      <c r="B122" s="189" t="s">
        <v>467</v>
      </c>
      <c r="C122" s="354" t="s">
        <v>233</v>
      </c>
      <c r="D122" s="11"/>
      <c r="E122" s="361" t="s">
        <v>468</v>
      </c>
      <c r="F122" s="354" t="s">
        <v>233</v>
      </c>
    </row>
    <row r="123" customFormat="false" ht="14.4" hidden="false" customHeight="false" outlineLevel="0" collapsed="false">
      <c r="A123" s="11"/>
      <c r="B123" s="189" t="s">
        <v>469</v>
      </c>
      <c r="C123" s="354" t="s">
        <v>239</v>
      </c>
      <c r="D123" s="11"/>
      <c r="E123" s="189"/>
      <c r="F123" s="11"/>
    </row>
    <row r="124" customFormat="false" ht="14.4" hidden="false" customHeight="false" outlineLevel="0" collapsed="false">
      <c r="A124" s="11"/>
      <c r="B124" s="189" t="s">
        <v>470</v>
      </c>
      <c r="C124" s="354" t="s">
        <v>285</v>
      </c>
      <c r="D124" s="122" t="s">
        <v>207</v>
      </c>
      <c r="E124" s="350" t="s">
        <v>471</v>
      </c>
      <c r="F124" s="358"/>
    </row>
    <row r="125" customFormat="false" ht="14.4" hidden="false" customHeight="false" outlineLevel="0" collapsed="false">
      <c r="A125" s="11"/>
      <c r="B125" s="189" t="s">
        <v>472</v>
      </c>
      <c r="C125" s="354"/>
      <c r="D125" s="11"/>
      <c r="E125" s="353" t="s">
        <v>473</v>
      </c>
      <c r="F125" s="354"/>
    </row>
    <row r="126" customFormat="false" ht="14.4" hidden="false" customHeight="false" outlineLevel="0" collapsed="false">
      <c r="A126" s="11"/>
      <c r="B126" s="189" t="s">
        <v>455</v>
      </c>
      <c r="C126" s="354" t="s">
        <v>235</v>
      </c>
      <c r="D126" s="11"/>
      <c r="E126" s="353" t="s">
        <v>474</v>
      </c>
      <c r="F126" s="354" t="s">
        <v>287</v>
      </c>
    </row>
    <row r="127" customFormat="false" ht="14.4" hidden="false" customHeight="false" outlineLevel="0" collapsed="false">
      <c r="A127" s="11"/>
      <c r="B127" s="189" t="s">
        <v>475</v>
      </c>
      <c r="C127" s="354" t="s">
        <v>235</v>
      </c>
      <c r="D127" s="11"/>
      <c r="E127" s="353" t="s">
        <v>476</v>
      </c>
      <c r="F127" s="354" t="s">
        <v>229</v>
      </c>
    </row>
    <row r="128" customFormat="false" ht="14.4" hidden="false" customHeight="false" outlineLevel="0" collapsed="false">
      <c r="A128" s="11"/>
      <c r="B128" s="189" t="s">
        <v>477</v>
      </c>
      <c r="C128" s="354" t="s">
        <v>235</v>
      </c>
      <c r="D128" s="11"/>
      <c r="E128" s="353" t="s">
        <v>478</v>
      </c>
      <c r="F128" s="354" t="s">
        <v>235</v>
      </c>
    </row>
    <row r="129" customFormat="false" ht="14.4" hidden="false" customHeight="false" outlineLevel="0" collapsed="false">
      <c r="A129" s="11"/>
      <c r="B129" s="189" t="s">
        <v>479</v>
      </c>
      <c r="C129" s="354" t="s">
        <v>285</v>
      </c>
      <c r="D129" s="11"/>
      <c r="E129" s="353" t="s">
        <v>480</v>
      </c>
      <c r="F129" s="354" t="s">
        <v>235</v>
      </c>
    </row>
    <row r="130" customFormat="false" ht="14.4" hidden="false" customHeight="false" outlineLevel="0" collapsed="false">
      <c r="A130" s="11"/>
      <c r="B130" s="189" t="s">
        <v>481</v>
      </c>
      <c r="C130" s="354" t="s">
        <v>233</v>
      </c>
      <c r="D130" s="11"/>
      <c r="E130" s="353" t="s">
        <v>482</v>
      </c>
      <c r="F130" s="354" t="s">
        <v>235</v>
      </c>
    </row>
    <row r="131" customFormat="false" ht="14.4" hidden="false" customHeight="false" outlineLevel="0" collapsed="false">
      <c r="A131" s="11"/>
      <c r="B131" s="189" t="s">
        <v>483</v>
      </c>
      <c r="C131" s="354" t="s">
        <v>239</v>
      </c>
      <c r="D131" s="11"/>
      <c r="E131" s="353" t="s">
        <v>484</v>
      </c>
      <c r="F131" s="354" t="s">
        <v>235</v>
      </c>
    </row>
    <row r="132" customFormat="false" ht="14.4" hidden="false" customHeight="false" outlineLevel="0" collapsed="false">
      <c r="A132" s="11"/>
      <c r="B132" s="189" t="s">
        <v>485</v>
      </c>
      <c r="C132" s="354" t="s">
        <v>231</v>
      </c>
      <c r="D132" s="11"/>
      <c r="E132" s="353" t="s">
        <v>486</v>
      </c>
      <c r="F132" s="354"/>
    </row>
    <row r="133" customFormat="false" ht="14.4" hidden="false" customHeight="false" outlineLevel="0" collapsed="false">
      <c r="A133" s="11"/>
      <c r="B133" s="189" t="s">
        <v>487</v>
      </c>
      <c r="C133" s="354" t="s">
        <v>242</v>
      </c>
      <c r="D133" s="11"/>
      <c r="E133" s="353" t="s">
        <v>488</v>
      </c>
      <c r="F133" s="354" t="s">
        <v>239</v>
      </c>
    </row>
    <row r="134" customFormat="false" ht="14.4" hidden="false" customHeight="false" outlineLevel="0" collapsed="false">
      <c r="A134" s="11"/>
      <c r="B134" s="189" t="s">
        <v>489</v>
      </c>
      <c r="C134" s="354" t="s">
        <v>254</v>
      </c>
      <c r="D134" s="11"/>
      <c r="E134" s="353" t="s">
        <v>490</v>
      </c>
      <c r="F134" s="354" t="s">
        <v>242</v>
      </c>
    </row>
    <row r="135" customFormat="false" ht="14.4" hidden="false" customHeight="false" outlineLevel="0" collapsed="false">
      <c r="A135" s="11"/>
      <c r="B135" s="189" t="s">
        <v>491</v>
      </c>
      <c r="C135" s="354" t="s">
        <v>239</v>
      </c>
      <c r="D135" s="11"/>
      <c r="E135" s="353" t="s">
        <v>492</v>
      </c>
      <c r="F135" s="354" t="s">
        <v>229</v>
      </c>
    </row>
    <row r="136" customFormat="false" ht="14.4" hidden="false" customHeight="false" outlineLevel="0" collapsed="false">
      <c r="A136" s="11"/>
      <c r="B136" s="189" t="s">
        <v>493</v>
      </c>
      <c r="C136" s="354" t="s">
        <v>229</v>
      </c>
      <c r="D136" s="11"/>
      <c r="E136" s="353" t="s">
        <v>494</v>
      </c>
      <c r="F136" s="354" t="s">
        <v>229</v>
      </c>
    </row>
    <row r="137" customFormat="false" ht="14.4" hidden="false" customHeight="false" outlineLevel="0" collapsed="false">
      <c r="A137" s="11"/>
      <c r="B137" s="189" t="s">
        <v>495</v>
      </c>
      <c r="C137" s="354" t="s">
        <v>231</v>
      </c>
      <c r="D137" s="11"/>
      <c r="E137" s="353" t="s">
        <v>496</v>
      </c>
      <c r="F137" s="354" t="s">
        <v>229</v>
      </c>
    </row>
    <row r="138" customFormat="false" ht="14.4" hidden="false" customHeight="false" outlineLevel="0" collapsed="false">
      <c r="A138" s="11"/>
      <c r="B138" s="189" t="s">
        <v>497</v>
      </c>
      <c r="C138" s="354" t="s">
        <v>242</v>
      </c>
      <c r="D138" s="11"/>
      <c r="E138" s="353" t="s">
        <v>498</v>
      </c>
      <c r="F138" s="354" t="s">
        <v>239</v>
      </c>
    </row>
    <row r="139" customFormat="false" ht="14.4" hidden="false" customHeight="false" outlineLevel="0" collapsed="false">
      <c r="A139" s="11"/>
      <c r="B139" s="189" t="s">
        <v>499</v>
      </c>
      <c r="C139" s="354" t="s">
        <v>500</v>
      </c>
      <c r="D139" s="11"/>
      <c r="E139" s="353" t="s">
        <v>501</v>
      </c>
      <c r="F139" s="354" t="s">
        <v>359</v>
      </c>
    </row>
    <row r="140" customFormat="false" ht="14.4" hidden="false" customHeight="false" outlineLevel="0" collapsed="false">
      <c r="A140" s="220"/>
      <c r="B140" s="353"/>
      <c r="C140" s="354"/>
      <c r="D140" s="11"/>
      <c r="E140" s="353" t="s">
        <v>502</v>
      </c>
      <c r="F140" s="354" t="s">
        <v>229</v>
      </c>
    </row>
    <row r="141" customFormat="false" ht="14.4" hidden="false" customHeight="false" outlineLevel="0" collapsed="false">
      <c r="A141" s="122" t="s">
        <v>207</v>
      </c>
      <c r="B141" s="350" t="s">
        <v>503</v>
      </c>
      <c r="C141" s="358" t="s">
        <v>229</v>
      </c>
      <c r="D141" s="11"/>
      <c r="E141" s="353" t="s">
        <v>504</v>
      </c>
      <c r="F141" s="354" t="s">
        <v>423</v>
      </c>
    </row>
    <row r="142" customFormat="false" ht="14.4" hidden="false" customHeight="false" outlineLevel="0" collapsed="false">
      <c r="A142" s="11"/>
      <c r="B142" s="353" t="s">
        <v>505</v>
      </c>
      <c r="C142" s="354" t="s">
        <v>359</v>
      </c>
      <c r="D142" s="359"/>
      <c r="E142" s="363"/>
      <c r="F142" s="11"/>
    </row>
    <row r="143" customFormat="false" ht="14.4" hidden="false" customHeight="false" outlineLevel="0" collapsed="false">
      <c r="A143" s="11"/>
      <c r="B143" s="353" t="s">
        <v>506</v>
      </c>
      <c r="C143" s="354" t="s">
        <v>239</v>
      </c>
      <c r="D143" s="122" t="s">
        <v>208</v>
      </c>
      <c r="E143" s="350" t="s">
        <v>507</v>
      </c>
      <c r="F143" s="358"/>
    </row>
    <row r="144" customFormat="false" ht="14.4" hidden="false" customHeight="false" outlineLevel="0" collapsed="false">
      <c r="A144" s="11"/>
      <c r="B144" s="353" t="s">
        <v>508</v>
      </c>
      <c r="C144" s="354" t="s">
        <v>239</v>
      </c>
      <c r="D144" s="11"/>
      <c r="E144" s="353" t="s">
        <v>509</v>
      </c>
      <c r="F144" s="354" t="s">
        <v>227</v>
      </c>
    </row>
    <row r="145" customFormat="false" ht="14.4" hidden="false" customHeight="false" outlineLevel="0" collapsed="false">
      <c r="A145" s="11"/>
      <c r="B145" s="353" t="s">
        <v>510</v>
      </c>
      <c r="C145" s="354" t="s">
        <v>233</v>
      </c>
      <c r="D145" s="11"/>
      <c r="E145" s="353" t="s">
        <v>511</v>
      </c>
      <c r="F145" s="354"/>
    </row>
    <row r="146" customFormat="false" ht="14.4" hidden="false" customHeight="false" outlineLevel="0" collapsed="false">
      <c r="A146" s="11"/>
      <c r="B146" s="353" t="s">
        <v>512</v>
      </c>
      <c r="C146" s="354" t="s">
        <v>235</v>
      </c>
      <c r="D146" s="11"/>
      <c r="E146" s="353" t="s">
        <v>513</v>
      </c>
      <c r="F146" s="354" t="s">
        <v>242</v>
      </c>
    </row>
    <row r="147" customFormat="false" ht="14.4" hidden="false" customHeight="false" outlineLevel="0" collapsed="false">
      <c r="A147" s="11"/>
      <c r="B147" s="189" t="s">
        <v>514</v>
      </c>
      <c r="C147" s="11"/>
      <c r="D147" s="11"/>
      <c r="E147" s="353" t="s">
        <v>515</v>
      </c>
      <c r="F147" s="354" t="s">
        <v>274</v>
      </c>
    </row>
    <row r="148" customFormat="false" ht="14.4" hidden="false" customHeight="false" outlineLevel="0" collapsed="false">
      <c r="A148" s="11"/>
      <c r="B148" s="353" t="s">
        <v>516</v>
      </c>
      <c r="C148" s="354" t="s">
        <v>229</v>
      </c>
      <c r="D148" s="11"/>
      <c r="E148" s="353" t="s">
        <v>517</v>
      </c>
      <c r="F148" s="354"/>
    </row>
    <row r="149" customFormat="false" ht="14.4" hidden="false" customHeight="false" outlineLevel="0" collapsed="false">
      <c r="A149" s="11"/>
      <c r="B149" s="353" t="s">
        <v>518</v>
      </c>
      <c r="C149" s="354" t="s">
        <v>229</v>
      </c>
      <c r="D149" s="11"/>
      <c r="E149" s="353" t="s">
        <v>519</v>
      </c>
      <c r="F149" s="354" t="s">
        <v>229</v>
      </c>
    </row>
    <row r="150" customFormat="false" ht="14.4" hidden="false" customHeight="false" outlineLevel="0" collapsed="false">
      <c r="A150" s="11"/>
      <c r="B150" s="353" t="s">
        <v>520</v>
      </c>
      <c r="C150" s="354" t="s">
        <v>233</v>
      </c>
      <c r="D150" s="11"/>
      <c r="E150" s="353" t="s">
        <v>521</v>
      </c>
      <c r="F150" s="354" t="s">
        <v>274</v>
      </c>
    </row>
    <row r="151" customFormat="false" ht="14.4" hidden="false" customHeight="false" outlineLevel="0" collapsed="false">
      <c r="A151" s="11"/>
      <c r="B151" s="353" t="s">
        <v>522</v>
      </c>
      <c r="C151" s="354" t="s">
        <v>242</v>
      </c>
      <c r="D151" s="11"/>
      <c r="E151" s="353" t="s">
        <v>523</v>
      </c>
      <c r="F151" s="354" t="s">
        <v>274</v>
      </c>
    </row>
    <row r="152" customFormat="false" ht="14.4" hidden="false" customHeight="false" outlineLevel="0" collapsed="false">
      <c r="A152" s="11"/>
      <c r="B152" s="353" t="s">
        <v>524</v>
      </c>
      <c r="C152" s="354" t="s">
        <v>359</v>
      </c>
      <c r="D152" s="11"/>
      <c r="E152" s="353" t="s">
        <v>525</v>
      </c>
      <c r="F152" s="354" t="s">
        <v>274</v>
      </c>
    </row>
    <row r="153" customFormat="false" ht="14.4" hidden="false" customHeight="false" outlineLevel="0" collapsed="false">
      <c r="A153" s="11"/>
      <c r="B153" s="353" t="s">
        <v>526</v>
      </c>
      <c r="C153" s="354" t="s">
        <v>300</v>
      </c>
      <c r="D153" s="11"/>
      <c r="E153" s="353" t="s">
        <v>527</v>
      </c>
      <c r="F153" s="354" t="s">
        <v>231</v>
      </c>
    </row>
    <row r="154" customFormat="false" ht="14.4" hidden="false" customHeight="false" outlineLevel="0" collapsed="false">
      <c r="A154" s="11"/>
      <c r="B154" s="353" t="s">
        <v>474</v>
      </c>
      <c r="C154" s="354" t="s">
        <v>239</v>
      </c>
      <c r="D154" s="11"/>
      <c r="E154" s="353" t="s">
        <v>528</v>
      </c>
      <c r="F154" s="354" t="s">
        <v>254</v>
      </c>
    </row>
    <row r="155" customFormat="false" ht="14.4" hidden="false" customHeight="false" outlineLevel="0" collapsed="false">
      <c r="A155" s="11"/>
      <c r="B155" s="364" t="s">
        <v>529</v>
      </c>
      <c r="C155" s="354" t="s">
        <v>295</v>
      </c>
      <c r="D155" s="11"/>
      <c r="E155" s="353" t="s">
        <v>530</v>
      </c>
      <c r="F155" s="354" t="s">
        <v>233</v>
      </c>
    </row>
    <row r="156" customFormat="false" ht="14.4" hidden="false" customHeight="false" outlineLevel="0" collapsed="false">
      <c r="A156" s="11"/>
      <c r="B156" s="364" t="s">
        <v>531</v>
      </c>
      <c r="C156" s="354" t="s">
        <v>235</v>
      </c>
      <c r="D156" s="11"/>
      <c r="E156" s="353" t="s">
        <v>532</v>
      </c>
      <c r="F156" s="354" t="s">
        <v>254</v>
      </c>
    </row>
    <row r="157" customFormat="false" ht="14.4" hidden="false" customHeight="false" outlineLevel="0" collapsed="false">
      <c r="A157" s="11"/>
      <c r="B157" s="353" t="s">
        <v>533</v>
      </c>
      <c r="C157" s="354"/>
      <c r="D157" s="11"/>
      <c r="E157" s="353" t="s">
        <v>534</v>
      </c>
      <c r="F157" s="354" t="s">
        <v>229</v>
      </c>
    </row>
    <row r="158" customFormat="false" ht="14.4" hidden="false" customHeight="false" outlineLevel="0" collapsed="false">
      <c r="A158" s="11"/>
      <c r="B158" s="353" t="s">
        <v>535</v>
      </c>
      <c r="C158" s="354"/>
      <c r="D158" s="11"/>
      <c r="E158" s="353" t="s">
        <v>536</v>
      </c>
      <c r="F158" s="354" t="s">
        <v>235</v>
      </c>
    </row>
    <row r="159" customFormat="false" ht="14.4" hidden="false" customHeight="false" outlineLevel="0" collapsed="false">
      <c r="A159" s="11"/>
      <c r="B159" s="353" t="s">
        <v>537</v>
      </c>
      <c r="C159" s="354" t="s">
        <v>233</v>
      </c>
      <c r="D159" s="11"/>
      <c r="E159" s="353" t="s">
        <v>538</v>
      </c>
      <c r="F159" s="354" t="s">
        <v>229</v>
      </c>
    </row>
    <row r="160" customFormat="false" ht="14.4" hidden="false" customHeight="false" outlineLevel="0" collapsed="false">
      <c r="A160" s="11"/>
      <c r="B160" s="353" t="s">
        <v>539</v>
      </c>
      <c r="C160" s="354" t="s">
        <v>242</v>
      </c>
      <c r="D160" s="11"/>
      <c r="E160" s="353" t="s">
        <v>540</v>
      </c>
      <c r="F160" s="354" t="s">
        <v>233</v>
      </c>
    </row>
    <row r="161" customFormat="false" ht="14.4" hidden="false" customHeight="false" outlineLevel="0" collapsed="false">
      <c r="A161" s="11"/>
      <c r="B161" s="353" t="s">
        <v>541</v>
      </c>
      <c r="C161" s="354" t="s">
        <v>274</v>
      </c>
      <c r="D161" s="359"/>
      <c r="E161" s="363"/>
      <c r="F161" s="11"/>
    </row>
    <row r="162" customFormat="false" ht="14.4" hidden="false" customHeight="false" outlineLevel="0" collapsed="false">
      <c r="A162" s="11"/>
      <c r="B162" s="353" t="s">
        <v>542</v>
      </c>
      <c r="C162" s="354" t="s">
        <v>231</v>
      </c>
      <c r="D162" s="122" t="s">
        <v>209</v>
      </c>
      <c r="E162" s="350" t="s">
        <v>543</v>
      </c>
      <c r="F162" s="358" t="s">
        <v>229</v>
      </c>
    </row>
    <row r="163" customFormat="false" ht="14.4" hidden="false" customHeight="false" outlineLevel="0" collapsed="false">
      <c r="A163" s="11"/>
      <c r="B163" s="353" t="s">
        <v>544</v>
      </c>
      <c r="C163" s="354" t="s">
        <v>235</v>
      </c>
      <c r="D163" s="11"/>
      <c r="E163" s="353" t="s">
        <v>545</v>
      </c>
      <c r="F163" s="354"/>
    </row>
    <row r="164" customFormat="false" ht="14.4" hidden="false" customHeight="false" outlineLevel="0" collapsed="false">
      <c r="A164" s="11"/>
      <c r="B164" s="353" t="s">
        <v>546</v>
      </c>
      <c r="C164" s="354" t="s">
        <v>233</v>
      </c>
      <c r="D164" s="11"/>
      <c r="E164" s="353" t="s">
        <v>547</v>
      </c>
      <c r="F164" s="354" t="s">
        <v>239</v>
      </c>
    </row>
    <row r="165" customFormat="false" ht="14.4" hidden="false" customHeight="false" outlineLevel="0" collapsed="false">
      <c r="A165" s="11"/>
      <c r="B165" s="353" t="s">
        <v>548</v>
      </c>
      <c r="C165" s="354" t="s">
        <v>233</v>
      </c>
      <c r="D165" s="11"/>
      <c r="E165" s="353" t="s">
        <v>549</v>
      </c>
      <c r="F165" s="354"/>
    </row>
    <row r="166" customFormat="false" ht="14.4" hidden="false" customHeight="false" outlineLevel="0" collapsed="false">
      <c r="A166" s="11"/>
      <c r="B166" s="353" t="s">
        <v>550</v>
      </c>
      <c r="C166" s="354" t="s">
        <v>254</v>
      </c>
      <c r="D166" s="11"/>
      <c r="E166" s="353" t="s">
        <v>551</v>
      </c>
      <c r="F166" s="354" t="s">
        <v>242</v>
      </c>
    </row>
    <row r="167" customFormat="false" ht="14.4" hidden="false" customHeight="false" outlineLevel="0" collapsed="false">
      <c r="A167" s="11"/>
      <c r="B167" s="353" t="s">
        <v>552</v>
      </c>
      <c r="C167" s="354" t="s">
        <v>242</v>
      </c>
      <c r="D167" s="11"/>
      <c r="E167" s="353" t="s">
        <v>553</v>
      </c>
      <c r="F167" s="354" t="s">
        <v>287</v>
      </c>
    </row>
    <row r="168" customFormat="false" ht="14.4" hidden="false" customHeight="false" outlineLevel="0" collapsed="false">
      <c r="A168" s="11"/>
      <c r="B168" s="353" t="s">
        <v>554</v>
      </c>
      <c r="C168" s="354" t="s">
        <v>254</v>
      </c>
      <c r="D168" s="11"/>
      <c r="E168" s="353" t="s">
        <v>555</v>
      </c>
      <c r="F168" s="354" t="s">
        <v>235</v>
      </c>
    </row>
    <row r="169" customFormat="false" ht="14.4" hidden="false" customHeight="false" outlineLevel="0" collapsed="false">
      <c r="A169" s="11"/>
      <c r="B169" s="353" t="s">
        <v>556</v>
      </c>
      <c r="C169" s="354" t="s">
        <v>229</v>
      </c>
      <c r="D169" s="11"/>
      <c r="E169" s="353" t="s">
        <v>557</v>
      </c>
      <c r="F169" s="354" t="s">
        <v>233</v>
      </c>
    </row>
    <row r="170" customFormat="false" ht="14.4" hidden="false" customHeight="false" outlineLevel="0" collapsed="false">
      <c r="A170" s="11"/>
      <c r="B170" s="353" t="s">
        <v>558</v>
      </c>
      <c r="C170" s="354" t="s">
        <v>229</v>
      </c>
      <c r="D170" s="11"/>
      <c r="E170" s="353" t="s">
        <v>559</v>
      </c>
      <c r="F170" s="354"/>
    </row>
    <row r="171" customFormat="false" ht="14.4" hidden="false" customHeight="false" outlineLevel="0" collapsed="false">
      <c r="A171" s="11"/>
      <c r="B171" s="353" t="s">
        <v>560</v>
      </c>
      <c r="C171" s="354" t="s">
        <v>239</v>
      </c>
      <c r="D171" s="11"/>
      <c r="E171" s="353" t="s">
        <v>561</v>
      </c>
      <c r="F171" s="354" t="s">
        <v>231</v>
      </c>
    </row>
    <row r="172" customFormat="false" ht="14.4" hidden="false" customHeight="false" outlineLevel="0" collapsed="false">
      <c r="A172" s="11"/>
      <c r="B172" s="364" t="s">
        <v>562</v>
      </c>
      <c r="C172" s="354" t="s">
        <v>227</v>
      </c>
      <c r="D172" s="11"/>
      <c r="E172" s="353" t="s">
        <v>563</v>
      </c>
      <c r="F172" s="354" t="s">
        <v>239</v>
      </c>
    </row>
    <row r="173" customFormat="false" ht="14.4" hidden="false" customHeight="false" outlineLevel="0" collapsed="false">
      <c r="A173" s="11"/>
      <c r="B173" s="364" t="s">
        <v>564</v>
      </c>
      <c r="C173" s="354" t="s">
        <v>254</v>
      </c>
      <c r="D173" s="11"/>
      <c r="E173" s="353" t="s">
        <v>565</v>
      </c>
      <c r="F173" s="354" t="s">
        <v>231</v>
      </c>
    </row>
    <row r="174" customFormat="false" ht="14.4" hidden="false" customHeight="false" outlineLevel="0" collapsed="false">
      <c r="A174" s="11"/>
      <c r="B174" s="353" t="s">
        <v>566</v>
      </c>
      <c r="C174" s="354" t="s">
        <v>227</v>
      </c>
      <c r="D174" s="11"/>
      <c r="E174" s="353" t="s">
        <v>567</v>
      </c>
      <c r="F174" s="354" t="s">
        <v>227</v>
      </c>
    </row>
    <row r="175" customFormat="false" ht="14.4" hidden="false" customHeight="false" outlineLevel="0" collapsed="false">
      <c r="A175" s="11"/>
      <c r="B175" s="353" t="s">
        <v>568</v>
      </c>
      <c r="C175" s="354" t="s">
        <v>231</v>
      </c>
      <c r="D175" s="11"/>
      <c r="E175" s="353" t="s">
        <v>569</v>
      </c>
      <c r="F175" s="354" t="s">
        <v>233</v>
      </c>
    </row>
    <row r="176" customFormat="false" ht="14.4" hidden="false" customHeight="false" outlineLevel="0" collapsed="false">
      <c r="A176" s="11"/>
      <c r="B176" s="353" t="s">
        <v>570</v>
      </c>
      <c r="C176" s="354" t="s">
        <v>295</v>
      </c>
      <c r="D176" s="11"/>
      <c r="E176" s="353" t="s">
        <v>571</v>
      </c>
      <c r="F176" s="354" t="s">
        <v>235</v>
      </c>
    </row>
    <row r="177" customFormat="false" ht="14.4" hidden="false" customHeight="false" outlineLevel="0" collapsed="false">
      <c r="A177" s="11"/>
      <c r="B177" s="353" t="s">
        <v>572</v>
      </c>
      <c r="C177" s="354" t="s">
        <v>231</v>
      </c>
      <c r="D177" s="11"/>
      <c r="E177" s="353" t="s">
        <v>573</v>
      </c>
      <c r="F177" s="354" t="s">
        <v>231</v>
      </c>
    </row>
    <row r="178" customFormat="false" ht="14.4" hidden="false" customHeight="false" outlineLevel="0" collapsed="false">
      <c r="A178" s="11"/>
      <c r="B178" s="353" t="s">
        <v>574</v>
      </c>
      <c r="C178" s="354"/>
      <c r="D178" s="11"/>
      <c r="E178" s="353" t="s">
        <v>575</v>
      </c>
      <c r="F178" s="354"/>
    </row>
    <row r="179" customFormat="false" ht="14.4" hidden="false" customHeight="false" outlineLevel="0" collapsed="false">
      <c r="A179" s="11"/>
      <c r="B179" s="353" t="s">
        <v>576</v>
      </c>
      <c r="C179" s="354" t="s">
        <v>500</v>
      </c>
      <c r="D179" s="11"/>
      <c r="E179" s="353" t="s">
        <v>577</v>
      </c>
      <c r="F179" s="354" t="s">
        <v>233</v>
      </c>
    </row>
    <row r="180" customFormat="false" ht="14.4" hidden="false" customHeight="false" outlineLevel="0" collapsed="false">
      <c r="A180" s="11"/>
      <c r="B180" s="353" t="s">
        <v>578</v>
      </c>
      <c r="C180" s="354"/>
      <c r="D180" s="11"/>
      <c r="E180" s="353" t="s">
        <v>579</v>
      </c>
      <c r="F180" s="354" t="s">
        <v>242</v>
      </c>
    </row>
    <row r="181" customFormat="false" ht="14.4" hidden="false" customHeight="false" outlineLevel="0" collapsed="false">
      <c r="A181" s="11"/>
      <c r="B181" s="353" t="s">
        <v>580</v>
      </c>
      <c r="C181" s="354" t="s">
        <v>254</v>
      </c>
      <c r="D181" s="11"/>
      <c r="E181" s="364" t="s">
        <v>581</v>
      </c>
      <c r="F181" s="354" t="s">
        <v>235</v>
      </c>
    </row>
    <row r="182" customFormat="false" ht="14.4" hidden="false" customHeight="false" outlineLevel="0" collapsed="false">
      <c r="A182" s="11"/>
      <c r="B182" s="204" t="s">
        <v>582</v>
      </c>
      <c r="C182" s="11" t="s">
        <v>229</v>
      </c>
      <c r="D182" s="11"/>
      <c r="E182" s="353" t="s">
        <v>583</v>
      </c>
      <c r="F182" s="354"/>
    </row>
    <row r="183" customFormat="false" ht="14.4" hidden="false" customHeight="false" outlineLevel="0" collapsed="false">
      <c r="A183" s="11"/>
      <c r="B183" s="204" t="s">
        <v>584</v>
      </c>
      <c r="C183" s="11"/>
      <c r="D183" s="11"/>
      <c r="E183" s="353" t="s">
        <v>585</v>
      </c>
      <c r="F183" s="354" t="s">
        <v>287</v>
      </c>
    </row>
    <row r="184" customFormat="false" ht="14.4" hidden="false" customHeight="false" outlineLevel="0" collapsed="false">
      <c r="A184" s="11"/>
      <c r="B184" s="204" t="s">
        <v>586</v>
      </c>
      <c r="C184" s="11" t="s">
        <v>274</v>
      </c>
      <c r="D184" s="11"/>
      <c r="E184" s="204"/>
      <c r="F184" s="11"/>
    </row>
    <row r="185" customFormat="false" ht="14.4" hidden="false" customHeight="false" outlineLevel="0" collapsed="false">
      <c r="A185" s="11"/>
      <c r="B185" s="204" t="s">
        <v>587</v>
      </c>
      <c r="C185" s="11" t="s">
        <v>235</v>
      </c>
      <c r="D185" s="122" t="s">
        <v>211</v>
      </c>
      <c r="E185" s="350" t="s">
        <v>588</v>
      </c>
      <c r="F185" s="358" t="s">
        <v>227</v>
      </c>
    </row>
    <row r="186" customFormat="false" ht="14.4" hidden="false" customHeight="false" outlineLevel="0" collapsed="false">
      <c r="A186" s="11"/>
      <c r="B186" s="204" t="s">
        <v>589</v>
      </c>
      <c r="C186" s="11" t="s">
        <v>231</v>
      </c>
      <c r="D186" s="11"/>
      <c r="E186" s="353" t="s">
        <v>590</v>
      </c>
      <c r="F186" s="354" t="s">
        <v>239</v>
      </c>
    </row>
    <row r="187" customFormat="false" ht="14.4" hidden="false" customHeight="false" outlineLevel="0" collapsed="false">
      <c r="A187" s="11"/>
      <c r="B187" s="204" t="s">
        <v>591</v>
      </c>
      <c r="C187" s="11" t="s">
        <v>235</v>
      </c>
      <c r="D187" s="11"/>
      <c r="E187" s="353" t="s">
        <v>592</v>
      </c>
      <c r="F187" s="354" t="s">
        <v>231</v>
      </c>
    </row>
    <row r="188" customFormat="false" ht="14.4" hidden="false" customHeight="false" outlineLevel="0" collapsed="false">
      <c r="A188" s="11"/>
      <c r="B188" s="204" t="s">
        <v>593</v>
      </c>
      <c r="C188" s="11" t="s">
        <v>235</v>
      </c>
      <c r="D188" s="11"/>
      <c r="E188" s="353" t="s">
        <v>594</v>
      </c>
      <c r="F188" s="354" t="s">
        <v>229</v>
      </c>
    </row>
    <row r="189" customFormat="false" ht="14.4" hidden="false" customHeight="false" outlineLevel="0" collapsed="false">
      <c r="A189" s="11"/>
      <c r="B189" s="204" t="s">
        <v>595</v>
      </c>
      <c r="C189" s="11" t="s">
        <v>254</v>
      </c>
      <c r="D189" s="11"/>
      <c r="E189" s="353" t="s">
        <v>596</v>
      </c>
      <c r="F189" s="354" t="s">
        <v>239</v>
      </c>
    </row>
    <row r="190" customFormat="false" ht="14.4" hidden="false" customHeight="false" outlineLevel="0" collapsed="false">
      <c r="A190" s="11"/>
      <c r="B190" s="204" t="s">
        <v>597</v>
      </c>
      <c r="C190" s="11" t="s">
        <v>295</v>
      </c>
      <c r="D190" s="11"/>
      <c r="E190" s="353" t="s">
        <v>598</v>
      </c>
      <c r="F190" s="354"/>
    </row>
    <row r="191" customFormat="false" ht="14.4" hidden="false" customHeight="false" outlineLevel="0" collapsed="false">
      <c r="A191" s="11"/>
      <c r="B191" s="204" t="s">
        <v>599</v>
      </c>
      <c r="C191" s="11" t="s">
        <v>231</v>
      </c>
      <c r="D191" s="11"/>
      <c r="E191" s="353" t="s">
        <v>600</v>
      </c>
      <c r="F191" s="354" t="s">
        <v>239</v>
      </c>
    </row>
    <row r="192" customFormat="false" ht="14.4" hidden="false" customHeight="false" outlineLevel="0" collapsed="false">
      <c r="A192" s="11"/>
      <c r="B192" s="204" t="s">
        <v>601</v>
      </c>
      <c r="C192" s="11" t="s">
        <v>263</v>
      </c>
      <c r="D192" s="11"/>
      <c r="E192" s="353" t="s">
        <v>602</v>
      </c>
      <c r="F192" s="354" t="s">
        <v>239</v>
      </c>
    </row>
    <row r="193" customFormat="false" ht="14.4" hidden="false" customHeight="false" outlineLevel="0" collapsed="false">
      <c r="A193" s="11"/>
      <c r="B193" s="204" t="s">
        <v>603</v>
      </c>
      <c r="C193" s="11" t="s">
        <v>359</v>
      </c>
      <c r="D193" s="11"/>
      <c r="E193" s="353" t="s">
        <v>604</v>
      </c>
      <c r="F193" s="354" t="s">
        <v>359</v>
      </c>
    </row>
    <row r="194" customFormat="false" ht="14.4" hidden="false" customHeight="false" outlineLevel="0" collapsed="false">
      <c r="A194" s="11"/>
      <c r="B194" s="204" t="s">
        <v>605</v>
      </c>
      <c r="C194" s="11"/>
      <c r="D194" s="11"/>
      <c r="E194" s="353" t="s">
        <v>606</v>
      </c>
      <c r="F194" s="354" t="s">
        <v>229</v>
      </c>
    </row>
    <row r="195" customFormat="false" ht="14.4" hidden="false" customHeight="false" outlineLevel="0" collapsed="false">
      <c r="A195" s="11"/>
      <c r="B195" s="204" t="s">
        <v>607</v>
      </c>
      <c r="C195" s="11" t="s">
        <v>254</v>
      </c>
      <c r="D195" s="11"/>
      <c r="E195" s="353" t="s">
        <v>608</v>
      </c>
      <c r="F195" s="354"/>
    </row>
    <row r="196" customFormat="false" ht="14.4" hidden="false" customHeight="false" outlineLevel="0" collapsed="false">
      <c r="A196" s="11"/>
      <c r="B196" s="204" t="s">
        <v>609</v>
      </c>
      <c r="C196" s="11"/>
      <c r="D196" s="11"/>
      <c r="E196" s="353" t="s">
        <v>610</v>
      </c>
      <c r="F196" s="354" t="s">
        <v>295</v>
      </c>
    </row>
    <row r="197" customFormat="false" ht="14.4" hidden="false" customHeight="false" outlineLevel="0" collapsed="false">
      <c r="A197" s="11"/>
      <c r="B197" s="204" t="s">
        <v>611</v>
      </c>
      <c r="C197" s="11" t="s">
        <v>239</v>
      </c>
      <c r="D197" s="11"/>
      <c r="E197" s="353" t="s">
        <v>612</v>
      </c>
      <c r="F197" s="354" t="s">
        <v>235</v>
      </c>
    </row>
    <row r="198" customFormat="false" ht="14.4" hidden="false" customHeight="false" outlineLevel="0" collapsed="false">
      <c r="A198" s="11"/>
      <c r="B198" s="204" t="s">
        <v>613</v>
      </c>
      <c r="C198" s="11" t="s">
        <v>229</v>
      </c>
      <c r="D198" s="11"/>
      <c r="E198" s="353" t="s">
        <v>614</v>
      </c>
      <c r="F198" s="354" t="s">
        <v>227</v>
      </c>
    </row>
    <row r="199" customFormat="false" ht="14.4" hidden="false" customHeight="false" outlineLevel="0" collapsed="false">
      <c r="A199" s="11"/>
      <c r="B199" s="204" t="s">
        <v>615</v>
      </c>
      <c r="C199" s="11" t="s">
        <v>233</v>
      </c>
      <c r="D199" s="11"/>
      <c r="E199" s="353" t="s">
        <v>616</v>
      </c>
      <c r="F199" s="354" t="s">
        <v>239</v>
      </c>
    </row>
    <row r="200" customFormat="false" ht="14.4" hidden="false" customHeight="false" outlineLevel="0" collapsed="false">
      <c r="A200" s="11"/>
      <c r="B200" s="204"/>
      <c r="C200" s="11"/>
      <c r="D200" s="11"/>
      <c r="E200" s="353" t="s">
        <v>617</v>
      </c>
      <c r="F200" s="354" t="s">
        <v>274</v>
      </c>
    </row>
    <row r="201" customFormat="false" ht="14.4" hidden="false" customHeight="false" outlineLevel="0" collapsed="false">
      <c r="A201" s="122" t="s">
        <v>208</v>
      </c>
      <c r="B201" s="350" t="s">
        <v>618</v>
      </c>
      <c r="C201" s="358" t="s">
        <v>231</v>
      </c>
      <c r="D201" s="11"/>
      <c r="E201" s="353" t="s">
        <v>619</v>
      </c>
      <c r="F201" s="354"/>
    </row>
    <row r="202" customFormat="false" ht="14.4" hidden="false" customHeight="false" outlineLevel="0" collapsed="false">
      <c r="A202" s="11"/>
      <c r="B202" s="353" t="s">
        <v>620</v>
      </c>
      <c r="C202" s="354" t="s">
        <v>229</v>
      </c>
      <c r="D202" s="11"/>
      <c r="E202" s="353" t="s">
        <v>621</v>
      </c>
      <c r="F202" s="354"/>
    </row>
    <row r="203" customFormat="false" ht="14.4" hidden="false" customHeight="false" outlineLevel="0" collapsed="false">
      <c r="A203" s="11"/>
      <c r="B203" s="353" t="s">
        <v>622</v>
      </c>
      <c r="C203" s="354" t="s">
        <v>229</v>
      </c>
      <c r="D203" s="11"/>
      <c r="E203" s="353" t="s">
        <v>623</v>
      </c>
      <c r="F203" s="354"/>
    </row>
    <row r="204" customFormat="false" ht="14.4" hidden="false" customHeight="false" outlineLevel="0" collapsed="false">
      <c r="A204" s="11"/>
      <c r="B204" s="353" t="s">
        <v>624</v>
      </c>
      <c r="C204" s="354" t="s">
        <v>359</v>
      </c>
      <c r="D204" s="11"/>
      <c r="E204" s="204"/>
      <c r="F204" s="354"/>
    </row>
    <row r="205" customFormat="false" ht="14.4" hidden="false" customHeight="false" outlineLevel="0" collapsed="false">
      <c r="A205" s="11"/>
      <c r="B205" s="353" t="s">
        <v>625</v>
      </c>
      <c r="C205" s="354" t="s">
        <v>239</v>
      </c>
      <c r="D205" s="122" t="s">
        <v>212</v>
      </c>
      <c r="E205" s="350" t="s">
        <v>626</v>
      </c>
      <c r="F205" s="358" t="s">
        <v>239</v>
      </c>
    </row>
    <row r="206" customFormat="false" ht="14.4" hidden="false" customHeight="false" outlineLevel="0" collapsed="false">
      <c r="A206" s="11"/>
      <c r="B206" s="353" t="s">
        <v>627</v>
      </c>
      <c r="C206" s="354" t="s">
        <v>239</v>
      </c>
      <c r="D206" s="11"/>
      <c r="E206" s="353" t="s">
        <v>628</v>
      </c>
      <c r="F206" s="354" t="s">
        <v>239</v>
      </c>
    </row>
    <row r="207" customFormat="false" ht="14.4" hidden="false" customHeight="false" outlineLevel="0" collapsed="false">
      <c r="A207" s="11"/>
      <c r="B207" s="364" t="s">
        <v>629</v>
      </c>
      <c r="C207" s="354" t="s">
        <v>239</v>
      </c>
      <c r="D207" s="11"/>
      <c r="E207" s="353" t="s">
        <v>630</v>
      </c>
      <c r="F207" s="354" t="s">
        <v>239</v>
      </c>
    </row>
    <row r="208" customFormat="false" ht="14.4" hidden="false" customHeight="false" outlineLevel="0" collapsed="false">
      <c r="A208" s="11"/>
      <c r="B208" s="364" t="s">
        <v>631</v>
      </c>
      <c r="C208" s="354" t="s">
        <v>254</v>
      </c>
      <c r="D208" s="11"/>
      <c r="E208" s="353" t="s">
        <v>632</v>
      </c>
      <c r="F208" s="354" t="s">
        <v>233</v>
      </c>
    </row>
    <row r="209" customFormat="false" ht="14.4" hidden="false" customHeight="false" outlineLevel="0" collapsed="false">
      <c r="A209" s="11"/>
      <c r="B209" s="364" t="s">
        <v>633</v>
      </c>
      <c r="C209" s="354" t="s">
        <v>239</v>
      </c>
      <c r="D209" s="11"/>
      <c r="E209" s="353" t="s">
        <v>634</v>
      </c>
      <c r="F209" s="354" t="s">
        <v>229</v>
      </c>
    </row>
    <row r="210" customFormat="false" ht="14.4" hidden="false" customHeight="false" outlineLevel="0" collapsed="false">
      <c r="A210" s="11"/>
      <c r="B210" s="364" t="s">
        <v>635</v>
      </c>
      <c r="C210" s="354" t="s">
        <v>242</v>
      </c>
      <c r="D210" s="11"/>
      <c r="E210" s="353" t="s">
        <v>636</v>
      </c>
      <c r="F210" s="354"/>
    </row>
    <row r="211" customFormat="false" ht="14.4" hidden="false" customHeight="false" outlineLevel="0" collapsed="false">
      <c r="A211" s="11"/>
      <c r="B211" s="353" t="s">
        <v>637</v>
      </c>
      <c r="C211" s="354" t="s">
        <v>239</v>
      </c>
      <c r="D211" s="11"/>
      <c r="E211" s="353" t="s">
        <v>638</v>
      </c>
      <c r="F211" s="354" t="s">
        <v>235</v>
      </c>
    </row>
    <row r="212" customFormat="false" ht="14.4" hidden="false" customHeight="false" outlineLevel="0" collapsed="false">
      <c r="A212" s="11"/>
      <c r="B212" s="353" t="s">
        <v>639</v>
      </c>
      <c r="C212" s="354" t="s">
        <v>239</v>
      </c>
      <c r="D212" s="11"/>
      <c r="E212" s="353" t="s">
        <v>640</v>
      </c>
      <c r="F212" s="354" t="s">
        <v>227</v>
      </c>
    </row>
    <row r="213" customFormat="false" ht="14.4" hidden="false" customHeight="false" outlineLevel="0" collapsed="false">
      <c r="A213" s="11"/>
      <c r="B213" s="353" t="s">
        <v>540</v>
      </c>
      <c r="C213" s="354" t="s">
        <v>233</v>
      </c>
      <c r="D213" s="11"/>
      <c r="E213" s="353" t="s">
        <v>641</v>
      </c>
      <c r="F213" s="354" t="s">
        <v>235</v>
      </c>
    </row>
    <row r="214" customFormat="false" ht="14.4" hidden="false" customHeight="false" outlineLevel="0" collapsed="false">
      <c r="A214" s="11"/>
      <c r="B214" s="353" t="s">
        <v>642</v>
      </c>
      <c r="C214" s="354" t="s">
        <v>229</v>
      </c>
      <c r="D214" s="11"/>
      <c r="E214" s="353" t="s">
        <v>643</v>
      </c>
      <c r="F214" s="354" t="s">
        <v>235</v>
      </c>
    </row>
    <row r="215" customFormat="false" ht="14.4" hidden="false" customHeight="false" outlineLevel="0" collapsed="false">
      <c r="A215" s="11"/>
      <c r="B215" s="353" t="s">
        <v>644</v>
      </c>
      <c r="C215" s="354"/>
      <c r="D215" s="11"/>
      <c r="E215" s="353" t="s">
        <v>645</v>
      </c>
      <c r="F215" s="354" t="s">
        <v>233</v>
      </c>
    </row>
    <row r="216" customFormat="false" ht="14.4" hidden="false" customHeight="false" outlineLevel="0" collapsed="false">
      <c r="A216" s="220"/>
      <c r="B216" s="353" t="s">
        <v>646</v>
      </c>
      <c r="C216" s="354" t="s">
        <v>254</v>
      </c>
      <c r="D216" s="11"/>
      <c r="E216" s="353" t="s">
        <v>647</v>
      </c>
      <c r="F216" s="354" t="s">
        <v>229</v>
      </c>
    </row>
    <row r="217" customFormat="false" ht="14.4" hidden="false" customHeight="false" outlineLevel="0" collapsed="false">
      <c r="A217" s="220"/>
      <c r="B217" s="353" t="s">
        <v>648</v>
      </c>
      <c r="C217" s="354" t="s">
        <v>359</v>
      </c>
      <c r="D217" s="11"/>
      <c r="E217" s="353" t="s">
        <v>649</v>
      </c>
      <c r="F217" s="354" t="s">
        <v>227</v>
      </c>
    </row>
    <row r="218" customFormat="false" ht="14.4" hidden="false" customHeight="false" outlineLevel="0" collapsed="false">
      <c r="A218" s="220"/>
      <c r="B218" s="353" t="s">
        <v>650</v>
      </c>
      <c r="C218" s="354" t="s">
        <v>254</v>
      </c>
      <c r="D218" s="11"/>
      <c r="E218" s="353" t="s">
        <v>651</v>
      </c>
      <c r="F218" s="354" t="s">
        <v>242</v>
      </c>
    </row>
    <row r="219" customFormat="false" ht="14.4" hidden="false" customHeight="false" outlineLevel="0" collapsed="false">
      <c r="A219" s="220"/>
      <c r="B219" s="353" t="s">
        <v>652</v>
      </c>
      <c r="C219" s="354" t="s">
        <v>233</v>
      </c>
      <c r="D219" s="11"/>
      <c r="E219" s="353" t="s">
        <v>653</v>
      </c>
      <c r="F219" s="354" t="s">
        <v>231</v>
      </c>
    </row>
    <row r="220" customFormat="false" ht="14.4" hidden="false" customHeight="false" outlineLevel="0" collapsed="false">
      <c r="A220" s="220"/>
      <c r="B220" s="353" t="s">
        <v>654</v>
      </c>
      <c r="C220" s="354" t="s">
        <v>233</v>
      </c>
      <c r="D220" s="11"/>
      <c r="E220" s="353" t="s">
        <v>655</v>
      </c>
      <c r="F220" s="356" t="s">
        <v>227</v>
      </c>
    </row>
    <row r="221" customFormat="false" ht="14.4" hidden="false" customHeight="false" outlineLevel="0" collapsed="false">
      <c r="A221" s="220"/>
      <c r="B221" s="353" t="s">
        <v>656</v>
      </c>
      <c r="C221" s="354" t="s">
        <v>239</v>
      </c>
      <c r="D221" s="11"/>
      <c r="E221" s="353" t="s">
        <v>657</v>
      </c>
      <c r="F221" s="354" t="s">
        <v>227</v>
      </c>
    </row>
    <row r="222" customFormat="false" ht="14.4" hidden="false" customHeight="false" outlineLevel="0" collapsed="false">
      <c r="A222" s="220"/>
      <c r="B222" s="353" t="s">
        <v>658</v>
      </c>
      <c r="C222" s="354" t="s">
        <v>229</v>
      </c>
      <c r="D222" s="11"/>
      <c r="E222" s="353" t="s">
        <v>659</v>
      </c>
      <c r="F222" s="354" t="s">
        <v>233</v>
      </c>
    </row>
    <row r="223" customFormat="false" ht="14.4" hidden="false" customHeight="false" outlineLevel="0" collapsed="false">
      <c r="A223" s="220"/>
      <c r="B223" s="353" t="s">
        <v>660</v>
      </c>
      <c r="C223" s="354" t="s">
        <v>239</v>
      </c>
      <c r="D223" s="11"/>
      <c r="E223" s="353" t="s">
        <v>661</v>
      </c>
      <c r="F223" s="354"/>
    </row>
    <row r="224" customFormat="false" ht="14.4" hidden="false" customHeight="false" outlineLevel="0" collapsed="false">
      <c r="A224" s="220"/>
      <c r="B224" s="353" t="s">
        <v>662</v>
      </c>
      <c r="C224" s="354" t="s">
        <v>235</v>
      </c>
      <c r="D224" s="11"/>
      <c r="E224" s="353" t="s">
        <v>663</v>
      </c>
      <c r="F224" s="354" t="s">
        <v>235</v>
      </c>
    </row>
    <row r="225" customFormat="false" ht="14.4" hidden="false" customHeight="false" outlineLevel="0" collapsed="false">
      <c r="A225" s="11"/>
      <c r="B225" s="353" t="s">
        <v>664</v>
      </c>
      <c r="C225" s="354" t="s">
        <v>285</v>
      </c>
      <c r="D225" s="335"/>
      <c r="E225" s="365" t="s">
        <v>665</v>
      </c>
      <c r="F225" s="366"/>
    </row>
    <row r="226" customFormat="false" ht="14.4" hidden="false" customHeight="false" outlineLevel="0" collapsed="false">
      <c r="A226" s="11"/>
      <c r="B226" s="204"/>
      <c r="C226" s="11"/>
    </row>
    <row r="227" customFormat="false" ht="14.4" hidden="false" customHeight="false" outlineLevel="0" collapsed="false">
      <c r="A227" s="122" t="s">
        <v>209</v>
      </c>
      <c r="B227" s="350" t="s">
        <v>666</v>
      </c>
      <c r="C227" s="358" t="s">
        <v>239</v>
      </c>
    </row>
    <row r="228" customFormat="false" ht="14.4" hidden="false" customHeight="false" outlineLevel="0" collapsed="false">
      <c r="A228" s="11"/>
      <c r="B228" s="353" t="s">
        <v>667</v>
      </c>
      <c r="C228" s="354" t="s">
        <v>233</v>
      </c>
      <c r="D228" s="367"/>
      <c r="E228" s="25"/>
      <c r="F228" s="25"/>
    </row>
    <row r="229" customFormat="false" ht="14.4" hidden="false" customHeight="false" outlineLevel="0" collapsed="false">
      <c r="A229" s="11"/>
      <c r="B229" s="353" t="s">
        <v>668</v>
      </c>
      <c r="C229" s="354" t="s">
        <v>231</v>
      </c>
    </row>
    <row r="230" customFormat="false" ht="14.4" hidden="false" customHeight="false" outlineLevel="0" collapsed="false">
      <c r="A230" s="11"/>
      <c r="B230" s="353" t="s">
        <v>669</v>
      </c>
      <c r="C230" s="354" t="s">
        <v>242</v>
      </c>
    </row>
    <row r="231" customFormat="false" ht="14.4" hidden="false" customHeight="false" outlineLevel="0" collapsed="false">
      <c r="A231" s="11"/>
      <c r="B231" s="353" t="s">
        <v>670</v>
      </c>
      <c r="C231" s="354" t="s">
        <v>229</v>
      </c>
    </row>
    <row r="232" customFormat="false" ht="14.4" hidden="false" customHeight="false" outlineLevel="0" collapsed="false">
      <c r="A232" s="11"/>
      <c r="B232" s="353" t="s">
        <v>671</v>
      </c>
      <c r="C232" s="354" t="s">
        <v>231</v>
      </c>
    </row>
    <row r="233" customFormat="false" ht="14.4" hidden="false" customHeight="false" outlineLevel="0" collapsed="false">
      <c r="A233" s="11"/>
      <c r="B233" s="353" t="s">
        <v>672</v>
      </c>
      <c r="C233" s="354" t="s">
        <v>242</v>
      </c>
    </row>
    <row r="234" customFormat="false" ht="14.4" hidden="false" customHeight="false" outlineLevel="0" collapsed="false">
      <c r="A234" s="11"/>
      <c r="B234" s="364" t="s">
        <v>673</v>
      </c>
      <c r="C234" s="354" t="s">
        <v>229</v>
      </c>
    </row>
    <row r="235" customFormat="false" ht="14.4" hidden="false" customHeight="false" outlineLevel="0" collapsed="false">
      <c r="A235" s="11"/>
      <c r="B235" s="364" t="s">
        <v>674</v>
      </c>
      <c r="C235" s="354" t="s">
        <v>285</v>
      </c>
    </row>
    <row r="236" customFormat="false" ht="14.4" hidden="false" customHeight="false" outlineLevel="0" collapsed="false">
      <c r="A236" s="11"/>
      <c r="B236" s="353" t="s">
        <v>675</v>
      </c>
      <c r="C236" s="354" t="s">
        <v>231</v>
      </c>
    </row>
    <row r="237" customFormat="false" ht="14.4" hidden="false" customHeight="false" outlineLevel="0" collapsed="false">
      <c r="A237" s="11"/>
      <c r="B237" s="353" t="s">
        <v>676</v>
      </c>
      <c r="C237" s="354"/>
    </row>
    <row r="238" customFormat="false" ht="14.4" hidden="false" customHeight="false" outlineLevel="0" collapsed="false">
      <c r="A238" s="11"/>
      <c r="B238" s="353" t="s">
        <v>677</v>
      </c>
      <c r="C238" s="354" t="s">
        <v>231</v>
      </c>
    </row>
    <row r="239" customFormat="false" ht="14.4" hidden="false" customHeight="false" outlineLevel="0" collapsed="false">
      <c r="A239" s="11"/>
      <c r="B239" s="353" t="s">
        <v>678</v>
      </c>
      <c r="C239" s="354" t="s">
        <v>235</v>
      </c>
    </row>
    <row r="240" customFormat="false" ht="14.4" hidden="false" customHeight="false" outlineLevel="0" collapsed="false">
      <c r="A240" s="11"/>
      <c r="B240" s="353" t="s">
        <v>679</v>
      </c>
      <c r="C240" s="354" t="s">
        <v>242</v>
      </c>
    </row>
    <row r="241" customFormat="false" ht="14.4" hidden="false" customHeight="false" outlineLevel="0" collapsed="false">
      <c r="A241" s="11"/>
      <c r="B241" s="353" t="s">
        <v>680</v>
      </c>
      <c r="C241" s="354" t="s">
        <v>233</v>
      </c>
    </row>
    <row r="242" customFormat="false" ht="14.4" hidden="false" customHeight="false" outlineLevel="0" collapsed="false">
      <c r="A242" s="11"/>
      <c r="B242" s="353" t="s">
        <v>681</v>
      </c>
      <c r="C242" s="354" t="s">
        <v>235</v>
      </c>
      <c r="D242" s="367"/>
      <c r="E242" s="25"/>
      <c r="F242" s="25"/>
    </row>
    <row r="243" customFormat="false" ht="14.4" hidden="false" customHeight="false" outlineLevel="0" collapsed="false">
      <c r="A243" s="11"/>
      <c r="B243" s="353" t="s">
        <v>682</v>
      </c>
      <c r="C243" s="354" t="s">
        <v>229</v>
      </c>
    </row>
    <row r="244" customFormat="false" ht="14.4" hidden="false" customHeight="false" outlineLevel="0" collapsed="false">
      <c r="A244" s="11"/>
      <c r="B244" s="353" t="s">
        <v>683</v>
      </c>
      <c r="C244" s="354" t="s">
        <v>229</v>
      </c>
    </row>
    <row r="245" customFormat="false" ht="14.4" hidden="false" customHeight="false" outlineLevel="0" collapsed="false">
      <c r="A245" s="11"/>
      <c r="B245" s="353" t="s">
        <v>684</v>
      </c>
      <c r="C245" s="354" t="s">
        <v>254</v>
      </c>
    </row>
    <row r="246" customFormat="false" ht="14.4" hidden="false" customHeight="false" outlineLevel="0" collapsed="false">
      <c r="A246" s="11"/>
      <c r="B246" s="353" t="s">
        <v>685</v>
      </c>
      <c r="C246" s="354" t="s">
        <v>287</v>
      </c>
    </row>
    <row r="247" customFormat="false" ht="14.4" hidden="false" customHeight="false" outlineLevel="0" collapsed="false">
      <c r="A247" s="11"/>
      <c r="B247" s="353" t="s">
        <v>686</v>
      </c>
      <c r="C247" s="354" t="s">
        <v>242</v>
      </c>
    </row>
    <row r="248" customFormat="false" ht="14.4" hidden="false" customHeight="false" outlineLevel="0" collapsed="false">
      <c r="A248" s="11"/>
      <c r="B248" s="353" t="s">
        <v>687</v>
      </c>
      <c r="C248" s="354" t="s">
        <v>285</v>
      </c>
    </row>
    <row r="249" customFormat="false" ht="14.4" hidden="false" customHeight="false" outlineLevel="0" collapsed="false">
      <c r="A249" s="11"/>
      <c r="B249" s="353" t="s">
        <v>688</v>
      </c>
      <c r="C249" s="354" t="s">
        <v>254</v>
      </c>
    </row>
    <row r="250" customFormat="false" ht="14.4" hidden="false" customHeight="false" outlineLevel="0" collapsed="false">
      <c r="A250" s="11"/>
      <c r="B250" s="353" t="s">
        <v>689</v>
      </c>
      <c r="C250" s="354"/>
    </row>
    <row r="251" customFormat="false" ht="14.4" hidden="false" customHeight="false" outlineLevel="0" collapsed="false">
      <c r="A251" s="11"/>
      <c r="B251" s="364" t="s">
        <v>690</v>
      </c>
      <c r="C251" s="354" t="s">
        <v>691</v>
      </c>
    </row>
    <row r="252" customFormat="false" ht="14.4" hidden="false" customHeight="false" outlineLevel="0" collapsed="false">
      <c r="A252" s="11"/>
      <c r="B252" s="364" t="s">
        <v>692</v>
      </c>
      <c r="C252" s="354" t="s">
        <v>693</v>
      </c>
    </row>
    <row r="253" customFormat="false" ht="14.4" hidden="false" customHeight="false" outlineLevel="0" collapsed="false">
      <c r="A253" s="11"/>
      <c r="B253" s="353" t="s">
        <v>694</v>
      </c>
      <c r="C253" s="354"/>
    </row>
    <row r="254" customFormat="false" ht="14.4" hidden="false" customHeight="false" outlineLevel="0" collapsed="false">
      <c r="A254" s="11"/>
      <c r="B254" s="353" t="s">
        <v>695</v>
      </c>
      <c r="C254" s="354"/>
    </row>
    <row r="255" customFormat="false" ht="14.4" hidden="false" customHeight="false" outlineLevel="0" collapsed="false">
      <c r="A255" s="11"/>
      <c r="B255" s="353" t="s">
        <v>696</v>
      </c>
      <c r="C255" s="354" t="s">
        <v>229</v>
      </c>
    </row>
    <row r="256" customFormat="false" ht="14.4" hidden="false" customHeight="false" outlineLevel="0" collapsed="false">
      <c r="A256" s="11"/>
      <c r="B256" s="353" t="s">
        <v>697</v>
      </c>
      <c r="C256" s="354" t="s">
        <v>229</v>
      </c>
      <c r="D256" s="367"/>
      <c r="E256" s="25"/>
      <c r="F256" s="25"/>
    </row>
    <row r="257" customFormat="false" ht="14.4" hidden="false" customHeight="false" outlineLevel="0" collapsed="false">
      <c r="A257" s="11"/>
      <c r="B257" s="353" t="s">
        <v>698</v>
      </c>
      <c r="C257" s="354" t="s">
        <v>239</v>
      </c>
    </row>
    <row r="258" customFormat="false" ht="14.4" hidden="false" customHeight="false" outlineLevel="0" collapsed="false">
      <c r="A258" s="11"/>
      <c r="B258" s="353" t="s">
        <v>699</v>
      </c>
      <c r="C258" s="354" t="s">
        <v>254</v>
      </c>
    </row>
    <row r="259" customFormat="false" ht="14.4" hidden="false" customHeight="false" outlineLevel="0" collapsed="false">
      <c r="A259" s="11"/>
      <c r="B259" s="353" t="s">
        <v>700</v>
      </c>
      <c r="C259" s="354" t="s">
        <v>693</v>
      </c>
    </row>
    <row r="260" customFormat="false" ht="14.4" hidden="false" customHeight="false" outlineLevel="0" collapsed="false">
      <c r="A260" s="11"/>
      <c r="B260" s="353" t="s">
        <v>701</v>
      </c>
      <c r="C260" s="354" t="s">
        <v>274</v>
      </c>
    </row>
    <row r="261" customFormat="false" ht="14.4" hidden="false" customHeight="false" outlineLevel="0" collapsed="false">
      <c r="A261" s="11"/>
      <c r="B261" s="204"/>
      <c r="C261" s="11"/>
    </row>
    <row r="262" customFormat="false" ht="14.4" hidden="false" customHeight="false" outlineLevel="0" collapsed="false">
      <c r="A262" s="122" t="s">
        <v>211</v>
      </c>
      <c r="B262" s="350" t="s">
        <v>702</v>
      </c>
      <c r="C262" s="358"/>
    </row>
    <row r="263" customFormat="false" ht="14.4" hidden="false" customHeight="false" outlineLevel="0" collapsed="false">
      <c r="A263" s="11"/>
      <c r="B263" s="353" t="s">
        <v>703</v>
      </c>
      <c r="C263" s="354" t="s">
        <v>231</v>
      </c>
    </row>
    <row r="264" customFormat="false" ht="14.4" hidden="false" customHeight="false" outlineLevel="0" collapsed="false">
      <c r="A264" s="11"/>
      <c r="B264" s="353" t="s">
        <v>704</v>
      </c>
      <c r="C264" s="354" t="s">
        <v>242</v>
      </c>
    </row>
    <row r="265" customFormat="false" ht="14.4" hidden="false" customHeight="false" outlineLevel="0" collapsed="false">
      <c r="A265" s="11"/>
      <c r="B265" s="353" t="s">
        <v>705</v>
      </c>
      <c r="C265" s="354" t="s">
        <v>239</v>
      </c>
    </row>
    <row r="266" customFormat="false" ht="14.4" hidden="false" customHeight="false" outlineLevel="0" collapsed="false">
      <c r="A266" s="11"/>
      <c r="B266" s="353" t="s">
        <v>706</v>
      </c>
      <c r="C266" s="354" t="s">
        <v>239</v>
      </c>
    </row>
    <row r="267" customFormat="false" ht="14.4" hidden="false" customHeight="false" outlineLevel="0" collapsed="false">
      <c r="A267" s="11"/>
      <c r="B267" s="353" t="s">
        <v>707</v>
      </c>
      <c r="C267" s="354" t="s">
        <v>227</v>
      </c>
    </row>
    <row r="268" customFormat="false" ht="14.4" hidden="false" customHeight="false" outlineLevel="0" collapsed="false">
      <c r="A268" s="11"/>
      <c r="B268" s="353" t="s">
        <v>708</v>
      </c>
      <c r="C268" s="354"/>
    </row>
    <row r="269" customFormat="false" ht="14.4" hidden="false" customHeight="false" outlineLevel="0" collapsed="false">
      <c r="A269" s="11"/>
      <c r="B269" s="353" t="s">
        <v>709</v>
      </c>
      <c r="C269" s="354" t="s">
        <v>235</v>
      </c>
    </row>
    <row r="270" customFormat="false" ht="14.4" hidden="false" customHeight="false" outlineLevel="0" collapsed="false">
      <c r="A270" s="11"/>
      <c r="B270" s="353" t="s">
        <v>710</v>
      </c>
      <c r="C270" s="354" t="s">
        <v>227</v>
      </c>
      <c r="D270" s="367"/>
      <c r="E270" s="25"/>
      <c r="F270" s="25"/>
    </row>
    <row r="271" customFormat="false" ht="14.4" hidden="false" customHeight="false" outlineLevel="0" collapsed="false">
      <c r="A271" s="11"/>
      <c r="B271" s="353" t="s">
        <v>711</v>
      </c>
      <c r="C271" s="354" t="s">
        <v>239</v>
      </c>
    </row>
    <row r="272" customFormat="false" ht="14.4" hidden="false" customHeight="false" outlineLevel="0" collapsed="false">
      <c r="A272" s="11"/>
      <c r="B272" s="353" t="s">
        <v>712</v>
      </c>
      <c r="C272" s="354" t="s">
        <v>233</v>
      </c>
    </row>
    <row r="273" customFormat="false" ht="14.4" hidden="false" customHeight="false" outlineLevel="0" collapsed="false">
      <c r="A273" s="11"/>
      <c r="B273" s="353" t="s">
        <v>713</v>
      </c>
      <c r="C273" s="354" t="s">
        <v>229</v>
      </c>
    </row>
    <row r="274" customFormat="false" ht="14.4" hidden="false" customHeight="false" outlineLevel="0" collapsed="false">
      <c r="A274" s="11"/>
      <c r="B274" s="353" t="s">
        <v>714</v>
      </c>
      <c r="C274" s="354" t="s">
        <v>235</v>
      </c>
    </row>
    <row r="275" customFormat="false" ht="14.4" hidden="false" customHeight="false" outlineLevel="0" collapsed="false">
      <c r="A275" s="11"/>
      <c r="B275" s="353" t="s">
        <v>715</v>
      </c>
      <c r="C275" s="354" t="s">
        <v>231</v>
      </c>
    </row>
    <row r="276" customFormat="false" ht="14.4" hidden="false" customHeight="false" outlineLevel="0" collapsed="false">
      <c r="A276" s="11"/>
      <c r="B276" s="353" t="s">
        <v>716</v>
      </c>
      <c r="C276" s="354" t="s">
        <v>231</v>
      </c>
    </row>
    <row r="277" customFormat="false" ht="14.4" hidden="false" customHeight="false" outlineLevel="0" collapsed="false">
      <c r="A277" s="11"/>
      <c r="B277" s="353" t="s">
        <v>717</v>
      </c>
      <c r="C277" s="354" t="s">
        <v>263</v>
      </c>
    </row>
    <row r="278" customFormat="false" ht="14.4" hidden="false" customHeight="false" outlineLevel="0" collapsed="false">
      <c r="A278" s="11"/>
      <c r="B278" s="353" t="s">
        <v>718</v>
      </c>
      <c r="C278" s="354" t="s">
        <v>242</v>
      </c>
    </row>
    <row r="279" customFormat="false" ht="14.4" hidden="false" customHeight="false" outlineLevel="0" collapsed="false">
      <c r="A279" s="11"/>
      <c r="B279" s="353" t="s">
        <v>719</v>
      </c>
      <c r="C279" s="354" t="s">
        <v>239</v>
      </c>
    </row>
    <row r="280" customFormat="false" ht="14.4" hidden="false" customHeight="false" outlineLevel="0" collapsed="false">
      <c r="A280" s="11"/>
      <c r="B280" s="353" t="s">
        <v>720</v>
      </c>
      <c r="C280" s="354" t="s">
        <v>239</v>
      </c>
    </row>
    <row r="281" customFormat="false" ht="14.4" hidden="false" customHeight="false" outlineLevel="0" collapsed="false">
      <c r="A281" s="11"/>
      <c r="B281" s="353" t="s">
        <v>721</v>
      </c>
      <c r="C281" s="354" t="s">
        <v>231</v>
      </c>
    </row>
    <row r="282" customFormat="false" ht="14.4" hidden="false" customHeight="false" outlineLevel="0" collapsed="false">
      <c r="A282" s="11"/>
      <c r="B282" s="353" t="s">
        <v>722</v>
      </c>
      <c r="C282" s="354" t="s">
        <v>239</v>
      </c>
    </row>
    <row r="283" customFormat="false" ht="14.4" hidden="false" customHeight="false" outlineLevel="0" collapsed="false">
      <c r="A283" s="11"/>
      <c r="B283" s="353" t="s">
        <v>723</v>
      </c>
      <c r="C283" s="354" t="s">
        <v>274</v>
      </c>
    </row>
    <row r="284" customFormat="false" ht="14.4" hidden="false" customHeight="false" outlineLevel="0" collapsed="false">
      <c r="A284" s="11"/>
      <c r="B284" s="353" t="s">
        <v>724</v>
      </c>
      <c r="C284" s="354" t="s">
        <v>229</v>
      </c>
      <c r="D284" s="367"/>
      <c r="E284" s="25"/>
      <c r="F284" s="25"/>
    </row>
    <row r="285" customFormat="false" ht="14.4" hidden="false" customHeight="false" outlineLevel="0" collapsed="false">
      <c r="A285" s="11"/>
      <c r="B285" s="189"/>
      <c r="C285" s="11"/>
    </row>
    <row r="286" customFormat="false" ht="14.4" hidden="false" customHeight="false" outlineLevel="0" collapsed="false">
      <c r="A286" s="122" t="s">
        <v>212</v>
      </c>
      <c r="B286" s="350" t="s">
        <v>725</v>
      </c>
      <c r="C286" s="358" t="s">
        <v>274</v>
      </c>
    </row>
    <row r="287" customFormat="false" ht="14.4" hidden="false" customHeight="false" outlineLevel="0" collapsed="false">
      <c r="A287" s="11"/>
      <c r="B287" s="353" t="s">
        <v>726</v>
      </c>
      <c r="C287" s="354" t="s">
        <v>233</v>
      </c>
    </row>
    <row r="288" customFormat="false" ht="14.4" hidden="false" customHeight="false" outlineLevel="0" collapsed="false">
      <c r="A288" s="11"/>
      <c r="B288" s="353" t="s">
        <v>727</v>
      </c>
      <c r="C288" s="354" t="s">
        <v>239</v>
      </c>
    </row>
    <row r="289" customFormat="false" ht="14.4" hidden="false" customHeight="false" outlineLevel="0" collapsed="false">
      <c r="A289" s="11"/>
      <c r="B289" s="353" t="s">
        <v>728</v>
      </c>
      <c r="C289" s="354" t="s">
        <v>254</v>
      </c>
    </row>
    <row r="290" customFormat="false" ht="14.4" hidden="false" customHeight="false" outlineLevel="0" collapsed="false">
      <c r="A290" s="11"/>
      <c r="B290" s="353" t="s">
        <v>729</v>
      </c>
      <c r="C290" s="354" t="s">
        <v>231</v>
      </c>
    </row>
    <row r="291" customFormat="false" ht="14.4" hidden="false" customHeight="false" outlineLevel="0" collapsed="false">
      <c r="A291" s="11"/>
      <c r="B291" s="353" t="s">
        <v>730</v>
      </c>
      <c r="C291" s="354" t="s">
        <v>233</v>
      </c>
    </row>
    <row r="292" customFormat="false" ht="14.4" hidden="false" customHeight="false" outlineLevel="0" collapsed="false">
      <c r="A292" s="11"/>
      <c r="B292" s="353" t="s">
        <v>731</v>
      </c>
      <c r="C292" s="354" t="s">
        <v>233</v>
      </c>
    </row>
    <row r="293" customFormat="false" ht="14.4" hidden="false" customHeight="false" outlineLevel="0" collapsed="false">
      <c r="A293" s="11"/>
      <c r="B293" s="353" t="s">
        <v>732</v>
      </c>
      <c r="C293" s="354" t="s">
        <v>227</v>
      </c>
    </row>
    <row r="294" customFormat="false" ht="14.4" hidden="false" customHeight="false" outlineLevel="0" collapsed="false">
      <c r="A294" s="220"/>
      <c r="B294" s="353" t="s">
        <v>733</v>
      </c>
      <c r="C294" s="354" t="s">
        <v>235</v>
      </c>
    </row>
    <row r="295" customFormat="false" ht="14.4" hidden="false" customHeight="false" outlineLevel="0" collapsed="false">
      <c r="A295" s="220"/>
      <c r="B295" s="353" t="s">
        <v>734</v>
      </c>
      <c r="C295" s="354" t="s">
        <v>233</v>
      </c>
    </row>
    <row r="296" customFormat="false" ht="14.4" hidden="false" customHeight="false" outlineLevel="0" collapsed="false">
      <c r="A296" s="220"/>
      <c r="B296" s="353" t="s">
        <v>735</v>
      </c>
      <c r="C296" s="354" t="s">
        <v>229</v>
      </c>
    </row>
    <row r="297" customFormat="false" ht="14.4" hidden="false" customHeight="false" outlineLevel="0" collapsed="false">
      <c r="A297" s="220"/>
      <c r="B297" s="353" t="s">
        <v>736</v>
      </c>
      <c r="C297" s="354" t="s">
        <v>229</v>
      </c>
    </row>
    <row r="298" customFormat="false" ht="14.4" hidden="false" customHeight="false" outlineLevel="0" collapsed="false">
      <c r="A298" s="220"/>
      <c r="B298" s="353" t="s">
        <v>737</v>
      </c>
      <c r="C298" s="354" t="s">
        <v>239</v>
      </c>
      <c r="D298" s="367"/>
      <c r="E298" s="25"/>
      <c r="F298" s="25"/>
    </row>
    <row r="299" customFormat="false" ht="14.4" hidden="false" customHeight="false" outlineLevel="0" collapsed="false">
      <c r="A299" s="220"/>
      <c r="B299" s="353" t="s">
        <v>738</v>
      </c>
      <c r="C299" s="354" t="s">
        <v>229</v>
      </c>
    </row>
    <row r="300" customFormat="false" ht="14.4" hidden="false" customHeight="false" outlineLevel="0" collapsed="false">
      <c r="A300" s="220"/>
      <c r="B300" s="353" t="s">
        <v>739</v>
      </c>
      <c r="C300" s="354" t="s">
        <v>235</v>
      </c>
    </row>
    <row r="301" customFormat="false" ht="14.4" hidden="false" customHeight="false" outlineLevel="0" collapsed="false">
      <c r="A301" s="220"/>
      <c r="B301" s="353" t="s">
        <v>740</v>
      </c>
      <c r="C301" s="356" t="s">
        <v>239</v>
      </c>
    </row>
    <row r="302" customFormat="false" ht="14.4" hidden="false" customHeight="false" outlineLevel="0" collapsed="false">
      <c r="A302" s="220"/>
      <c r="B302" s="353" t="s">
        <v>741</v>
      </c>
      <c r="C302" s="354" t="s">
        <v>235</v>
      </c>
    </row>
    <row r="303" customFormat="false" ht="14.4" hidden="false" customHeight="false" outlineLevel="0" collapsed="false">
      <c r="A303" s="11"/>
      <c r="B303" s="353" t="s">
        <v>742</v>
      </c>
      <c r="C303" s="354" t="s">
        <v>227</v>
      </c>
    </row>
    <row r="304" customFormat="false" ht="14.4" hidden="false" customHeight="false" outlineLevel="0" collapsed="false">
      <c r="A304" s="11"/>
      <c r="B304" s="353" t="s">
        <v>743</v>
      </c>
      <c r="C304" s="354" t="s">
        <v>229</v>
      </c>
    </row>
    <row r="305" customFormat="false" ht="14.4" hidden="false" customHeight="false" outlineLevel="0" collapsed="false">
      <c r="A305" s="11"/>
      <c r="B305" s="353" t="s">
        <v>744</v>
      </c>
      <c r="C305" s="354" t="s">
        <v>229</v>
      </c>
    </row>
    <row r="306" customFormat="false" ht="14.4" hidden="false" customHeight="false" outlineLevel="0" collapsed="false">
      <c r="A306" s="11"/>
      <c r="B306" s="353" t="s">
        <v>745</v>
      </c>
      <c r="C306" s="354" t="s">
        <v>227</v>
      </c>
    </row>
    <row r="307" customFormat="false" ht="14.4" hidden="false" customHeight="false" outlineLevel="0" collapsed="false">
      <c r="A307" s="11"/>
      <c r="B307" s="353" t="s">
        <v>746</v>
      </c>
      <c r="C307" s="354" t="s">
        <v>242</v>
      </c>
    </row>
    <row r="308" customFormat="false" ht="14.4" hidden="false" customHeight="false" outlineLevel="0" collapsed="false">
      <c r="A308" s="335"/>
      <c r="B308" s="365" t="s">
        <v>747</v>
      </c>
      <c r="C308" s="366" t="s">
        <v>227</v>
      </c>
    </row>
    <row r="309" customFormat="false" ht="14.4" hidden="false" customHeight="false" outlineLevel="0" collapsed="false">
      <c r="A309" s="5"/>
      <c r="B309" s="5"/>
      <c r="C309" s="5"/>
    </row>
    <row r="310" customFormat="false" ht="14.4" hidden="false" customHeight="false" outlineLevel="0" collapsed="false">
      <c r="A310" s="5"/>
      <c r="B310" s="5"/>
      <c r="C310" s="5"/>
    </row>
    <row r="311" customFormat="false" ht="14.4" hidden="false" customHeight="false" outlineLevel="0" collapsed="false">
      <c r="A311" s="5"/>
      <c r="B311" s="5"/>
      <c r="C311" s="5"/>
    </row>
    <row r="312" customFormat="false" ht="14.4" hidden="false" customHeight="false" outlineLevel="0" collapsed="false">
      <c r="A312" s="25"/>
      <c r="B312" s="25"/>
      <c r="C312" s="25"/>
      <c r="D312" s="367"/>
      <c r="E312" s="25"/>
      <c r="F312" s="25"/>
    </row>
    <row r="326" customFormat="false" ht="14.4" hidden="false" customHeight="false" outlineLevel="0" collapsed="false">
      <c r="A326" s="25"/>
      <c r="B326" s="25"/>
      <c r="C326" s="25"/>
      <c r="D326" s="367"/>
      <c r="E326" s="25"/>
      <c r="F326" s="25"/>
    </row>
    <row r="340" customFormat="false" ht="14.4" hidden="false" customHeight="false" outlineLevel="0" collapsed="false">
      <c r="A340" s="25"/>
      <c r="B340" s="25"/>
      <c r="C340" s="25"/>
      <c r="D340" s="367"/>
      <c r="E340" s="25"/>
      <c r="F340" s="25"/>
    </row>
    <row r="354" customFormat="false" ht="14.4" hidden="false" customHeight="false" outlineLevel="0" collapsed="false">
      <c r="A354" s="25"/>
      <c r="B354" s="25"/>
      <c r="C354" s="25"/>
      <c r="D354" s="367"/>
      <c r="E354" s="25"/>
      <c r="F354" s="25"/>
    </row>
    <row r="368" customFormat="false" ht="14.4" hidden="false" customHeight="false" outlineLevel="0" collapsed="false">
      <c r="A368" s="25"/>
      <c r="B368" s="25"/>
      <c r="C368" s="25"/>
      <c r="D368" s="25"/>
      <c r="E368" s="25"/>
      <c r="F368" s="25"/>
    </row>
  </sheetData>
  <mergeCells count="5">
    <mergeCell ref="A1:F1"/>
    <mergeCell ref="A2:C2"/>
    <mergeCell ref="D2:F2"/>
    <mergeCell ref="A3:C3"/>
    <mergeCell ref="D3:F3"/>
  </mergeCells>
  <conditionalFormatting sqref="A5:F172 A201:C225 A227:C251 A262:C308">
    <cfRule type="expression" priority="2" aboveAverage="0" equalAverage="0" bottom="0" percent="0" rank="0" text="" dxfId="0">
      <formula>ISBLANK($5:$172)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2019-03-29T09:54:59Z</dcterms:created>
  <dc:creator>Marius Nagel</dc:creator>
  <dc:description/>
  <dc:language>de-DE</dc:language>
  <cp:lastModifiedBy/>
  <dcterms:modified xsi:type="dcterms:W3CDTF">2020-08-15T17:39:33Z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