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140" activeTab="1"/>
  </bookViews>
  <sheets>
    <sheet name="说明" sheetId="2" r:id="rId1"/>
    <sheet name="22Q3IN" sheetId="1" r:id="rId2"/>
    <sheet name="23Q2IN" sheetId="4" r:id="rId3"/>
    <sheet name="23Q3IN" sheetId="5" r:id="rId4"/>
    <sheet name="24Q1IN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<sst xmlns="http://schemas.openxmlformats.org/spreadsheetml/2006/main" count="431" uniqueCount="286">
  <si>
    <t>知名私募/牛散</t>
  </si>
  <si>
    <t>财务预警</t>
  </si>
  <si>
    <t>说明</t>
  </si>
  <si>
    <t>林园投资</t>
  </si>
  <si>
    <t>秃鹰攻击</t>
  </si>
  <si>
    <t>睿郡资产</t>
  </si>
  <si>
    <t>利多下跌</t>
  </si>
  <si>
    <t>宁泉资产</t>
  </si>
  <si>
    <t>高管减持</t>
  </si>
  <si>
    <t>明汯投资</t>
  </si>
  <si>
    <t>大股东占用资金</t>
  </si>
  <si>
    <t>1.直接占用2.提供担保3.高价购买关联方资产</t>
  </si>
  <si>
    <t>平石资管</t>
  </si>
  <si>
    <t>更换会计事务所</t>
  </si>
  <si>
    <t>迎水投资</t>
  </si>
  <si>
    <t>频繁更换高级经理人</t>
  </si>
  <si>
    <t>集团内复制担保质押</t>
  </si>
  <si>
    <t>丁碧霞</t>
  </si>
  <si>
    <t>非营业利润大幅上升</t>
  </si>
  <si>
    <t>李怡名</t>
  </si>
  <si>
    <t>营收账存货固定资产异常</t>
  </si>
  <si>
    <t>钟宝申</t>
  </si>
  <si>
    <t>高质量媒体曝光</t>
  </si>
  <si>
    <t>郑志坤</t>
  </si>
  <si>
    <t>梁小红</t>
  </si>
  <si>
    <t>双低备选</t>
  </si>
  <si>
    <t>防守性</t>
  </si>
  <si>
    <t>进攻性</t>
  </si>
  <si>
    <t>下修评估</t>
  </si>
  <si>
    <t>财务状况</t>
  </si>
  <si>
    <t>持仓跟踪</t>
  </si>
  <si>
    <t>得分</t>
  </si>
  <si>
    <t>担保质押/控股人性质</t>
  </si>
  <si>
    <t>主营业务</t>
  </si>
  <si>
    <t>知名机构</t>
  </si>
  <si>
    <t>概念题材</t>
  </si>
  <si>
    <t>历史波动</t>
  </si>
  <si>
    <t>业绩预期</t>
  </si>
  <si>
    <t>下修历史</t>
  </si>
  <si>
    <t>下修意愿</t>
  </si>
  <si>
    <t>现金流量比率</t>
  </si>
  <si>
    <t>期末现金/净利</t>
  </si>
  <si>
    <t>赎回日期</t>
  </si>
  <si>
    <t>临期情况</t>
  </si>
  <si>
    <t>当前下修</t>
  </si>
  <si>
    <t>现金管理</t>
  </si>
  <si>
    <t>灵康转债</t>
  </si>
  <si>
    <t>无/陶灵萍</t>
  </si>
  <si>
    <t>化学处方药</t>
  </si>
  <si>
    <t>新冠概念</t>
  </si>
  <si>
    <t>未下修</t>
  </si>
  <si>
    <t>5.18/-0.69</t>
  </si>
  <si>
    <t>高管减持
更换会计事务所</t>
  </si>
  <si>
    <t>华源转债</t>
  </si>
  <si>
    <t>东方恒业：一般连带责任担保/李志聪</t>
  </si>
  <si>
    <t>金属包装产品的生产和销售</t>
  </si>
  <si>
    <t>金属包装</t>
  </si>
  <si>
    <t>审慎决策</t>
  </si>
  <si>
    <t>2.78/0.45</t>
  </si>
  <si>
    <t>金轮转债</t>
  </si>
  <si>
    <t>无/浙江国资</t>
  </si>
  <si>
    <t>纺织梳理器机不锈钢装饰材料</t>
  </si>
  <si>
    <t>氢能</t>
  </si>
  <si>
    <t>3.65/0.75</t>
  </si>
  <si>
    <t>结构存存款</t>
  </si>
  <si>
    <t>迪贝转债</t>
  </si>
  <si>
    <t>迪贝电气：无条件不可撤销连带责任保证担保/吴建荣</t>
  </si>
  <si>
    <t>压缩机密封电机和直流变频电机驱动控制器</t>
  </si>
  <si>
    <t>林园/丁碧霞</t>
  </si>
  <si>
    <t>热泵</t>
  </si>
  <si>
    <t>23/04/01前不下修</t>
  </si>
  <si>
    <t>2.93/0.32</t>
  </si>
  <si>
    <t>临期下修</t>
  </si>
  <si>
    <t>合兴转债</t>
  </si>
  <si>
    <t>无/吕秀英</t>
  </si>
  <si>
    <t>中高档瓦楞纸</t>
  </si>
  <si>
    <t>环保包装</t>
  </si>
  <si>
    <t>23/03/07前不下修</t>
  </si>
  <si>
    <t>3.03 /1.23</t>
  </si>
  <si>
    <t>奇精转债</t>
  </si>
  <si>
    <t>奇精控股：质押担保/宁波国资</t>
  </si>
  <si>
    <t>家电汽车电动工具零部件</t>
  </si>
  <si>
    <t>新能源汽车</t>
  </si>
  <si>
    <t>23/04/10前不下修</t>
  </si>
  <si>
    <t>1.62/0.57</t>
  </si>
  <si>
    <t>聚飞转债</t>
  </si>
  <si>
    <t>无/邢美正</t>
  </si>
  <si>
    <t>SMD和LED器件</t>
  </si>
  <si>
    <t>睿郡资产/丁碧霞</t>
  </si>
  <si>
    <t>MiniLED</t>
  </si>
  <si>
    <t>1.10/1.60</t>
  </si>
  <si>
    <t>凌钢转债</t>
  </si>
  <si>
    <t>无/朝阳国资</t>
  </si>
  <si>
    <t>冶金</t>
  </si>
  <si>
    <t>重组</t>
  </si>
  <si>
    <t>注意市净率0.71</t>
  </si>
  <si>
    <t>20.45/-2.09</t>
  </si>
  <si>
    <t>宏辉转债</t>
  </si>
  <si>
    <t>实控人：一般连带责任担保/郑幼文</t>
  </si>
  <si>
    <t>果蔬收购和冷链</t>
  </si>
  <si>
    <t>乡村振兴</t>
  </si>
  <si>
    <t>0.39/0.5</t>
  </si>
  <si>
    <t>临期不下修</t>
  </si>
  <si>
    <t>正裕转债</t>
  </si>
  <si>
    <t>正裕投资：股票质押/郑连松</t>
  </si>
  <si>
    <t>汽车减震</t>
  </si>
  <si>
    <t>明汯投资/林园</t>
  </si>
  <si>
    <t>比亚迪</t>
  </si>
  <si>
    <t>0.47/0.8</t>
  </si>
  <si>
    <t>东风转债</t>
  </si>
  <si>
    <t>无/黄晓鹏</t>
  </si>
  <si>
    <t>烟标包装</t>
  </si>
  <si>
    <t>电池隔膜</t>
  </si>
  <si>
    <t>18.71/2.86</t>
  </si>
  <si>
    <t>汽模转2</t>
  </si>
  <si>
    <t>无/8名一致行动人</t>
  </si>
  <si>
    <t>汽车模具</t>
  </si>
  <si>
    <t>比亚迪特斯拉</t>
  </si>
  <si>
    <t>5.4/1.15</t>
  </si>
  <si>
    <t>百达转债</t>
  </si>
  <si>
    <t>无/张启斌</t>
  </si>
  <si>
    <t>汽车零部件</t>
  </si>
  <si>
    <t>压缩机零部件</t>
  </si>
  <si>
    <t>1.24/0.65</t>
  </si>
  <si>
    <t>奥佳转债</t>
  </si>
  <si>
    <t>无/李五令</t>
  </si>
  <si>
    <t>按摩器具</t>
  </si>
  <si>
    <t>宁泉资产/睿郡资产</t>
  </si>
  <si>
    <t>血氧仪/按摩椅</t>
  </si>
  <si>
    <t>10.32/0.73</t>
  </si>
  <si>
    <t>航新转债</t>
  </si>
  <si>
    <t>无/余厚曙</t>
  </si>
  <si>
    <t>航空机载设备</t>
  </si>
  <si>
    <t>航空/军工</t>
  </si>
  <si>
    <t>1.48/0.2</t>
  </si>
  <si>
    <t>金陵转债</t>
  </si>
  <si>
    <t>无/李剑刚</t>
  </si>
  <si>
    <t>体育装备</t>
  </si>
  <si>
    <t>杭州亚运</t>
  </si>
  <si>
    <t>0.63/0.22</t>
  </si>
  <si>
    <t>北陆转债</t>
  </si>
  <si>
    <t>无/王代雪</t>
  </si>
  <si>
    <t>对比剂精神类药物</t>
  </si>
  <si>
    <t>子公司独立上市</t>
  </si>
  <si>
    <t>下修一次</t>
  </si>
  <si>
    <t>3.53/0.42</t>
  </si>
  <si>
    <t>万兴转债</t>
  </si>
  <si>
    <t>无/吴太兵</t>
  </si>
  <si>
    <t>消费类软件</t>
  </si>
  <si>
    <t>国产软件/AI</t>
  </si>
  <si>
    <t>2.18/0.42</t>
  </si>
  <si>
    <t>华体转债</t>
  </si>
  <si>
    <t>实控人股份质押担保/梁熹</t>
  </si>
  <si>
    <t>城市照明</t>
  </si>
  <si>
    <t>林园</t>
  </si>
  <si>
    <t>智慧灯杆/充电</t>
  </si>
  <si>
    <t>1.18/-0.15</t>
  </si>
  <si>
    <t>高质押</t>
  </si>
  <si>
    <t>锋龙转债</t>
  </si>
  <si>
    <t>控股股东质押担保/董剑刚</t>
  </si>
  <si>
    <t>园林机械和汽车部件</t>
  </si>
  <si>
    <t>汽车部件</t>
  </si>
  <si>
    <t>1.91/0.41</t>
  </si>
  <si>
    <t>朗科转债</t>
  </si>
  <si>
    <t>无/刘孝朋</t>
  </si>
  <si>
    <t>电子控制器</t>
  </si>
  <si>
    <t>电池包</t>
  </si>
  <si>
    <t>4.5/0.5</t>
  </si>
  <si>
    <t>宝莱转债</t>
  </si>
  <si>
    <t>无/燕金元</t>
  </si>
  <si>
    <t>医疗监护仪</t>
  </si>
  <si>
    <t>血氧仪</t>
  </si>
  <si>
    <t>5.59/0.1</t>
  </si>
  <si>
    <t>华阳转债</t>
  </si>
  <si>
    <t>实控人质押/唐崇斌</t>
  </si>
  <si>
    <t>建筑设计</t>
  </si>
  <si>
    <t>装配建筑</t>
  </si>
  <si>
    <t>3.52/1.54</t>
  </si>
  <si>
    <t>淳中转债</t>
  </si>
  <si>
    <t>实控人一般连带责任/何仕达</t>
  </si>
  <si>
    <t>显控设备</t>
  </si>
  <si>
    <t>芯片</t>
  </si>
  <si>
    <t>1.58/0.2</t>
  </si>
  <si>
    <t>沪工转债</t>
  </si>
  <si>
    <t>不可撤销连带责任/舒宏瑞</t>
  </si>
  <si>
    <t>航天军工</t>
  </si>
  <si>
    <t>2.7/0.58</t>
  </si>
  <si>
    <t>瑞丰转债</t>
  </si>
  <si>
    <t>无/周仕斌</t>
  </si>
  <si>
    <t>高性能PVC助剂</t>
  </si>
  <si>
    <t>可降解塑料</t>
  </si>
  <si>
    <t>1.42/0.58</t>
  </si>
  <si>
    <t>纵横转债</t>
  </si>
  <si>
    <t>一般连带责任/苏维锋</t>
  </si>
  <si>
    <t>通信网络</t>
  </si>
  <si>
    <t>5G基站</t>
  </si>
  <si>
    <t>2.65/0.15</t>
  </si>
  <si>
    <t>佳力转债</t>
  </si>
  <si>
    <t>质押担保/南京楷得投资</t>
  </si>
  <si>
    <t>机房建设</t>
  </si>
  <si>
    <t>数据中心</t>
  </si>
  <si>
    <t>5.4/0.2</t>
  </si>
  <si>
    <t>应急转债</t>
  </si>
  <si>
    <t>无/中国船舶重工</t>
  </si>
  <si>
    <t>专用机械</t>
  </si>
  <si>
    <t>军工</t>
  </si>
  <si>
    <t>6.84/0.019</t>
  </si>
  <si>
    <t>众兴转债</t>
  </si>
  <si>
    <t>无/陶军</t>
  </si>
  <si>
    <t>种植业</t>
  </si>
  <si>
    <t>业绩预增</t>
  </si>
  <si>
    <t>13.4/1.19</t>
  </si>
  <si>
    <t>春秋转债</t>
  </si>
  <si>
    <t>质押担保</t>
  </si>
  <si>
    <t>消费电子模具</t>
  </si>
  <si>
    <t>特斯拉</t>
  </si>
  <si>
    <t>7.07/-0.15</t>
  </si>
  <si>
    <t>美诺转债</t>
  </si>
  <si>
    <t>无条件不可撤销连带</t>
  </si>
  <si>
    <t>化学制药</t>
  </si>
  <si>
    <t>无</t>
  </si>
  <si>
    <t>破增发</t>
  </si>
  <si>
    <t>4.69/0.43</t>
  </si>
  <si>
    <t>银微转债</t>
  </si>
  <si>
    <t>半导体</t>
  </si>
  <si>
    <t>汽车半导体</t>
  </si>
  <si>
    <t>2..04/0.3</t>
  </si>
  <si>
    <t>英力转债</t>
  </si>
  <si>
    <t>消费电子</t>
  </si>
  <si>
    <t>1.68/-0.2</t>
  </si>
  <si>
    <t>丰山转债</t>
  </si>
  <si>
    <t>抵押担保</t>
  </si>
  <si>
    <t>农药</t>
  </si>
  <si>
    <t>钠电池</t>
  </si>
  <si>
    <t>3.57/-0.17</t>
  </si>
  <si>
    <t>中陆转债</t>
  </si>
  <si>
    <t>风电</t>
  </si>
  <si>
    <t>海上风电</t>
  </si>
  <si>
    <t>2.5/-0.09</t>
  </si>
  <si>
    <t>瀛通转债</t>
  </si>
  <si>
    <t>耳机</t>
  </si>
  <si>
    <t>果链</t>
  </si>
  <si>
    <t>0.88/-0.29</t>
  </si>
  <si>
    <t>聚合转债</t>
  </si>
  <si>
    <t>锦纶</t>
  </si>
  <si>
    <t>尼龙6</t>
  </si>
  <si>
    <t>8.48/1.5</t>
  </si>
  <si>
    <t>海波转债</t>
  </si>
  <si>
    <t>张海波</t>
  </si>
  <si>
    <t>桥梁设计</t>
  </si>
  <si>
    <t>一带一路</t>
  </si>
  <si>
    <t>0.7/0.062</t>
  </si>
  <si>
    <t>乐歌转债</t>
  </si>
  <si>
    <t>项乐宏</t>
  </si>
  <si>
    <t>家用轻工</t>
  </si>
  <si>
    <t>智能家居</t>
  </si>
  <si>
    <t>15.16/5.17</t>
  </si>
  <si>
    <t>法兰转债</t>
  </si>
  <si>
    <t>质押担保/陶峰华</t>
  </si>
  <si>
    <t>起重机</t>
  </si>
  <si>
    <t>换电</t>
  </si>
  <si>
    <t>3.09/1.39</t>
  </si>
  <si>
    <t>银信转债</t>
  </si>
  <si>
    <t>詹立雄</t>
  </si>
  <si>
    <t>软件</t>
  </si>
  <si>
    <t>5.53/1.19</t>
  </si>
  <si>
    <t>华锐转债</t>
  </si>
  <si>
    <t>精密数控刀体</t>
  </si>
  <si>
    <t>数控</t>
  </si>
  <si>
    <t>1.58/0.61</t>
  </si>
  <si>
    <t>万讯转债</t>
  </si>
  <si>
    <t>智能仪表</t>
  </si>
  <si>
    <t>机器人</t>
  </si>
  <si>
    <t>1.66/0.25</t>
  </si>
  <si>
    <t>胜蓝转债</t>
  </si>
  <si>
    <t>汽车射频</t>
  </si>
  <si>
    <t>3.92/0.76</t>
  </si>
  <si>
    <t>润禾转债</t>
  </si>
  <si>
    <t>有机硅</t>
  </si>
  <si>
    <t>深加工</t>
  </si>
  <si>
    <t>2.11/0.82</t>
  </si>
  <si>
    <t>联诚转债</t>
  </si>
  <si>
    <t>农机/工程机械</t>
  </si>
  <si>
    <t>1.96/0.048</t>
  </si>
  <si>
    <t>威唐转债</t>
  </si>
  <si>
    <t>6.48/0.2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</si>
</sst>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b/>
      <sz val="11"/>
      <color rgb="FF006100"/>
      <name val="Microsoft YaHei"/>
      <charset val="134"/>
    </font>
    <font>
      <b/>
      <sz val="11"/>
      <color theme="1"/>
      <name val="Microsoft YaHei"/>
      <charset val="134"/>
    </font>
    <font>
      <b/>
      <sz val="11"/>
      <color rgb="FF3F3F76"/>
      <name val="Microsoft YaHei"/>
      <charset val="134"/>
    </font>
    <font>
      <b/>
      <sz val="10"/>
      <color rgb="FF3F3F3F"/>
      <name val="Microsoft YaHei"/>
      <charset val="134"/>
    </font>
    <font>
      <b/>
      <sz val="11"/>
      <color rgb="FF3F3F76"/>
      <name val="等线"/>
      <charset val="134"/>
      <scheme val="minor"/>
    </font>
    <font>
      <b/>
      <sz val="11"/>
      <color rgb="FF00610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EEF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0" fontId="7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2" borderId="1" xfId="8" applyFont="1" applyAlignment="1">
      <alignment horizontal="center" vertical="center" wrapText="1"/>
    </xf>
    <xf numFmtId="0" fontId="2" fillId="2" borderId="1" xfId="8" applyFont="1" applyAlignment="1">
      <alignment horizontal="center" vertical="center" wrapText="1"/>
    </xf>
    <xf numFmtId="0" fontId="2" fillId="2" borderId="1" xfId="8" applyFont="1" applyBorder="1" applyAlignment="1">
      <alignment horizontal="center" vertical="center" wrapText="1"/>
    </xf>
    <xf numFmtId="0" fontId="3" fillId="3" borderId="2" xfId="16" applyFont="1" applyBorder="1" applyAlignment="1">
      <alignment horizontal="center" vertical="center" wrapText="1"/>
    </xf>
    <xf numFmtId="0" fontId="3" fillId="3" borderId="3" xfId="16" applyFont="1" applyBorder="1" applyAlignment="1">
      <alignment horizontal="center" vertical="center" wrapText="1"/>
    </xf>
    <xf numFmtId="0" fontId="3" fillId="3" borderId="4" xfId="16" applyFont="1" applyAlignment="1">
      <alignment horizontal="center" vertical="center" wrapText="1"/>
    </xf>
    <xf numFmtId="0" fontId="4" fillId="4" borderId="5" xfId="17" applyFont="1" applyAlignment="1">
      <alignment horizontal="center" vertical="center" wrapText="1"/>
    </xf>
    <xf numFmtId="0" fontId="4" fillId="5" borderId="5" xfId="17" applyFont="1" applyFill="1" applyAlignment="1">
      <alignment horizontal="center" vertical="center" wrapText="1"/>
    </xf>
    <xf numFmtId="0" fontId="3" fillId="3" borderId="6" xfId="16" applyFont="1" applyBorder="1" applyAlignment="1">
      <alignment horizontal="center" vertical="center" wrapText="1"/>
    </xf>
    <xf numFmtId="49" fontId="4" fillId="4" borderId="5" xfId="17" applyNumberFormat="1" applyFont="1" applyAlignment="1">
      <alignment horizontal="center" vertical="center" wrapText="1"/>
    </xf>
    <xf numFmtId="0" fontId="4" fillId="4" borderId="5" xfId="17" applyFont="1" applyFill="1" applyAlignment="1">
      <alignment horizontal="center" vertical="center" wrapText="1"/>
    </xf>
    <xf numFmtId="49" fontId="4" fillId="4" borderId="5" xfId="17" applyNumberFormat="1" applyFont="1" applyFill="1" applyAlignment="1">
      <alignment horizontal="center" vertical="center" wrapText="1"/>
    </xf>
    <xf numFmtId="49" fontId="4" fillId="5" borderId="5" xfId="17" applyNumberFormat="1" applyFont="1" applyFill="1" applyAlignment="1">
      <alignment horizontal="center" vertical="center" wrapText="1"/>
    </xf>
    <xf numFmtId="14" fontId="4" fillId="5" borderId="5" xfId="17" applyNumberFormat="1" applyFont="1" applyFill="1" applyAlignment="1">
      <alignment horizontal="center" vertical="center" wrapText="1"/>
    </xf>
    <xf numFmtId="0" fontId="4" fillId="6" borderId="5" xfId="17" applyFont="1" applyFill="1" applyAlignment="1">
      <alignment horizontal="center" vertical="center" wrapText="1"/>
    </xf>
    <xf numFmtId="0" fontId="4" fillId="7" borderId="5" xfId="17" applyFont="1" applyFill="1" applyAlignment="1">
      <alignment horizontal="center" vertical="center" wrapText="1"/>
    </xf>
    <xf numFmtId="0" fontId="4" fillId="8" borderId="5" xfId="17" applyFont="1" applyFill="1" applyAlignment="1">
      <alignment horizontal="center" vertical="center" wrapText="1"/>
    </xf>
    <xf numFmtId="49" fontId="4" fillId="6" borderId="5" xfId="17" applyNumberFormat="1" applyFont="1" applyFill="1" applyAlignment="1">
      <alignment horizontal="center" vertical="center" wrapText="1"/>
    </xf>
    <xf numFmtId="0" fontId="4" fillId="6" borderId="5" xfId="17" applyNumberFormat="1" applyFont="1" applyFill="1" applyAlignment="1">
      <alignment horizontal="center" vertical="center" wrapText="1"/>
    </xf>
    <xf numFmtId="14" fontId="4" fillId="9" borderId="5" xfId="17" applyNumberFormat="1" applyFont="1" applyFill="1" applyAlignment="1">
      <alignment horizontal="center" vertical="center" wrapText="1"/>
    </xf>
    <xf numFmtId="0" fontId="4" fillId="5" borderId="5" xfId="17" applyNumberFormat="1" applyFont="1" applyFill="1" applyAlignment="1">
      <alignment horizontal="center" vertical="center" wrapText="1"/>
    </xf>
    <xf numFmtId="49" fontId="4" fillId="8" borderId="5" xfId="17" applyNumberFormat="1" applyFont="1" applyFill="1" applyAlignment="1">
      <alignment horizontal="center" vertical="center" wrapText="1"/>
    </xf>
    <xf numFmtId="0" fontId="4" fillId="8" borderId="5" xfId="17" applyNumberFormat="1" applyFont="1" applyFill="1" applyAlignment="1">
      <alignment horizontal="center" vertical="center" wrapText="1"/>
    </xf>
    <xf numFmtId="0" fontId="4" fillId="4" borderId="5" xfId="17" applyNumberFormat="1" applyFont="1" applyAlignment="1">
      <alignment horizontal="center" vertical="center" wrapText="1"/>
    </xf>
    <xf numFmtId="0" fontId="5" fillId="3" borderId="4" xfId="16" applyFont="1" applyAlignment="1">
      <alignment horizontal="center"/>
    </xf>
    <xf numFmtId="0" fontId="6" fillId="10" borderId="0" xfId="22" applyFont="1" applyAlignment="1">
      <alignment horizontal="center"/>
    </xf>
    <xf numFmtId="0" fontId="7" fillId="4" borderId="5" xfId="17" applyAlignment="1"/>
    <xf numFmtId="0" fontId="7" fillId="4" borderId="5" xfId="17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96EE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B6" sqref="B6"/>
    </sheetView>
  </sheetViews>
  <sheetFormatPr defaultColWidth="8.66666666666667" defaultRowHeight="14" outlineLevelCol="2"/>
  <cols>
    <col min="1" max="1" width="19.6666666666667" customWidth="1"/>
    <col min="2" max="2" width="27.25" customWidth="1"/>
    <col min="3" max="3" width="37.25" customWidth="1"/>
  </cols>
  <sheetData>
    <row r="1" spans="1:3">
      <c r="A1" s="25" t="s">
        <v>0</v>
      </c>
      <c r="B1" s="25" t="s">
        <v>1</v>
      </c>
      <c r="C1" s="26" t="s">
        <v>2</v>
      </c>
    </row>
    <row r="2" spans="1:3">
      <c r="A2" s="27" t="s">
        <v>3</v>
      </c>
      <c r="B2" s="27" t="s">
        <v>4</v>
      </c>
      <c r="C2" s="27"/>
    </row>
    <row r="3" spans="1:3">
      <c r="A3" s="27" t="s">
        <v>5</v>
      </c>
      <c r="B3" s="27" t="s">
        <v>6</v>
      </c>
      <c r="C3" s="27"/>
    </row>
    <row r="4" spans="1:3">
      <c r="A4" s="27" t="s">
        <v>7</v>
      </c>
      <c r="B4" s="27" t="s">
        <v>8</v>
      </c>
      <c r="C4" s="27"/>
    </row>
    <row r="5" spans="1:3">
      <c r="A5" s="27" t="s">
        <v>9</v>
      </c>
      <c r="B5" s="27" t="s">
        <v>10</v>
      </c>
      <c r="C5" s="28" t="s">
        <v>11</v>
      </c>
    </row>
    <row r="6" spans="1:3">
      <c r="A6" s="27" t="s">
        <v>12</v>
      </c>
      <c r="B6" s="27" t="s">
        <v>13</v>
      </c>
      <c r="C6" s="27"/>
    </row>
    <row r="7" spans="1:3">
      <c r="A7" s="27" t="s">
        <v>14</v>
      </c>
      <c r="B7" s="27" t="s">
        <v>15</v>
      </c>
      <c r="C7" s="27"/>
    </row>
    <row r="8" spans="2:3">
      <c r="B8" s="27" t="s">
        <v>16</v>
      </c>
      <c r="C8" s="27"/>
    </row>
    <row r="9" spans="1:3">
      <c r="A9" s="27" t="s">
        <v>17</v>
      </c>
      <c r="B9" s="27" t="s">
        <v>18</v>
      </c>
      <c r="C9" s="27"/>
    </row>
    <row r="10" spans="1:3">
      <c r="A10" s="27" t="s">
        <v>19</v>
      </c>
      <c r="B10" s="27" t="s">
        <v>20</v>
      </c>
      <c r="C10" s="27"/>
    </row>
    <row r="11" spans="1:3">
      <c r="A11" s="27" t="s">
        <v>21</v>
      </c>
      <c r="B11" s="27" t="s">
        <v>22</v>
      </c>
      <c r="C11" s="27"/>
    </row>
    <row r="12" spans="1:3">
      <c r="A12" s="27" t="s">
        <v>23</v>
      </c>
      <c r="B12" s="27"/>
      <c r="C12" s="27"/>
    </row>
    <row r="13" spans="1:3">
      <c r="A13" s="27" t="s">
        <v>24</v>
      </c>
      <c r="B13" s="27"/>
      <c r="C13" s="27"/>
    </row>
    <row r="14" spans="1:3">
      <c r="A14" s="27"/>
      <c r="B14" s="27"/>
      <c r="C14" s="2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2"/>
  <sheetViews>
    <sheetView tabSelected="1" zoomScale="70" zoomScaleNormal="70" topLeftCell="A55" workbookViewId="0">
      <selection activeCell="A33" sqref="A33:P34"/>
    </sheetView>
  </sheetViews>
  <sheetFormatPr defaultColWidth="8.66666666666667" defaultRowHeight="14"/>
  <cols>
    <col min="1" max="1" width="9.33333333333333" customWidth="1"/>
    <col min="2" max="2" width="33.8333333333333" customWidth="1"/>
    <col min="3" max="3" width="22.5" customWidth="1"/>
    <col min="4" max="4" width="15.7166666666667" customWidth="1"/>
    <col min="5" max="5" width="14.4" customWidth="1"/>
    <col min="6" max="6" width="12.3333333333333" customWidth="1"/>
    <col min="7" max="7" width="9.4" customWidth="1"/>
    <col min="8" max="8" width="12.3333333333333" customWidth="1"/>
    <col min="9" max="9" width="16.5" customWidth="1"/>
    <col min="10" max="10" width="17.1416666666667" customWidth="1"/>
    <col min="11" max="11" width="13.925" customWidth="1"/>
    <col min="12" max="12" width="12.6166666666667" customWidth="1"/>
    <col min="13" max="14" width="17.1416666666667" customWidth="1"/>
    <col min="15" max="15" width="13.925" customWidth="1"/>
    <col min="16" max="16" width="12.6166666666667" customWidth="1"/>
    <col min="17" max="17" width="8.33333333333333" customWidth="1"/>
  </cols>
  <sheetData>
    <row r="1" ht="22.5" customHeight="1" spans="1:17">
      <c r="A1" s="1" t="s">
        <v>25</v>
      </c>
      <c r="B1" s="2" t="s">
        <v>26</v>
      </c>
      <c r="C1" s="2"/>
      <c r="D1" s="2"/>
      <c r="E1" s="2" t="s">
        <v>27</v>
      </c>
      <c r="F1" s="2"/>
      <c r="G1" s="2"/>
      <c r="H1" s="3" t="s">
        <v>28</v>
      </c>
      <c r="I1" s="3"/>
      <c r="J1" s="3" t="s">
        <v>29</v>
      </c>
      <c r="K1" s="3"/>
      <c r="L1" s="3"/>
      <c r="M1" s="3" t="s">
        <v>30</v>
      </c>
      <c r="N1" s="3"/>
      <c r="O1" s="3"/>
      <c r="P1" s="3"/>
      <c r="Q1" s="1" t="s">
        <v>31</v>
      </c>
    </row>
    <row r="2" ht="22.5" customHeight="1" spans="1:17">
      <c r="A2" s="1"/>
      <c r="B2" s="4" t="s">
        <v>32</v>
      </c>
      <c r="C2" s="5" t="s">
        <v>33</v>
      </c>
      <c r="D2" s="5" t="s">
        <v>34</v>
      </c>
      <c r="E2" s="6" t="s">
        <v>35</v>
      </c>
      <c r="F2" s="6" t="s">
        <v>36</v>
      </c>
      <c r="G2" s="6" t="s">
        <v>37</v>
      </c>
      <c r="H2" s="6" t="s">
        <v>38</v>
      </c>
      <c r="I2" s="9" t="s">
        <v>39</v>
      </c>
      <c r="J2" s="9" t="s">
        <v>40</v>
      </c>
      <c r="K2" s="9" t="s">
        <v>41</v>
      </c>
      <c r="L2" s="9" t="s">
        <v>1</v>
      </c>
      <c r="M2" s="9" t="s">
        <v>42</v>
      </c>
      <c r="N2" s="9" t="s">
        <v>43</v>
      </c>
      <c r="O2" s="9" t="s">
        <v>44</v>
      </c>
      <c r="P2" s="9" t="s">
        <v>45</v>
      </c>
      <c r="Q2" s="1"/>
    </row>
    <row r="3" ht="41" customHeight="1" spans="1:17">
      <c r="A3" s="15" t="s">
        <v>46</v>
      </c>
      <c r="B3" s="15" t="s">
        <v>47</v>
      </c>
      <c r="C3" s="15" t="s">
        <v>48</v>
      </c>
      <c r="D3" s="15"/>
      <c r="E3" s="15" t="s">
        <v>49</v>
      </c>
      <c r="F3" s="15">
        <v>3.07</v>
      </c>
      <c r="G3" s="15"/>
      <c r="H3" s="15" t="s">
        <v>50</v>
      </c>
      <c r="I3" s="15"/>
      <c r="J3" s="15">
        <v>-0.22</v>
      </c>
      <c r="K3" s="15" t="s">
        <v>51</v>
      </c>
      <c r="L3" s="18" t="s">
        <v>52</v>
      </c>
      <c r="M3" s="15"/>
      <c r="N3" s="15"/>
      <c r="O3" s="15"/>
      <c r="P3" s="18"/>
      <c r="Q3" s="15">
        <f>SUM(B4:P4)</f>
        <v>3</v>
      </c>
    </row>
    <row r="4" ht="36" customHeight="1" spans="1:17">
      <c r="A4" s="15"/>
      <c r="B4" s="15">
        <v>0</v>
      </c>
      <c r="C4" s="15">
        <v>0</v>
      </c>
      <c r="D4" s="15">
        <v>0</v>
      </c>
      <c r="E4" s="15">
        <v>1</v>
      </c>
      <c r="F4" s="15">
        <v>3</v>
      </c>
      <c r="G4" s="15"/>
      <c r="H4" s="15">
        <v>1</v>
      </c>
      <c r="I4" s="15"/>
      <c r="J4" s="15"/>
      <c r="K4" s="15"/>
      <c r="L4" s="19">
        <v>-2</v>
      </c>
      <c r="M4" s="15"/>
      <c r="N4" s="15"/>
      <c r="O4" s="15"/>
      <c r="P4" s="19"/>
      <c r="Q4" s="15"/>
    </row>
    <row r="5" ht="36" customHeight="1" spans="1:17">
      <c r="A5" s="7" t="s">
        <v>53</v>
      </c>
      <c r="B5" s="7" t="s">
        <v>54</v>
      </c>
      <c r="C5" s="7" t="s">
        <v>55</v>
      </c>
      <c r="D5" s="7"/>
      <c r="E5" s="7" t="s">
        <v>56</v>
      </c>
      <c r="F5" s="7">
        <v>2.05</v>
      </c>
      <c r="G5" s="7"/>
      <c r="H5" s="7" t="s">
        <v>50</v>
      </c>
      <c r="I5" s="7" t="s">
        <v>57</v>
      </c>
      <c r="J5" s="7">
        <v>0.19</v>
      </c>
      <c r="K5" s="7" t="s">
        <v>58</v>
      </c>
      <c r="L5" s="10"/>
      <c r="M5" s="7"/>
      <c r="N5" s="7"/>
      <c r="O5" s="7"/>
      <c r="P5" s="10"/>
      <c r="Q5" s="7">
        <f>SUM(B6:P6)</f>
        <v>4</v>
      </c>
    </row>
    <row r="6" ht="36" customHeight="1" spans="1:17">
      <c r="A6" s="7"/>
      <c r="B6" s="7">
        <v>1</v>
      </c>
      <c r="C6" s="7">
        <v>0</v>
      </c>
      <c r="D6" s="7">
        <v>0</v>
      </c>
      <c r="E6" s="7">
        <v>0</v>
      </c>
      <c r="F6" s="7">
        <v>2</v>
      </c>
      <c r="G6" s="7"/>
      <c r="H6" s="7">
        <v>1</v>
      </c>
      <c r="I6" s="7"/>
      <c r="J6" s="7"/>
      <c r="K6" s="7"/>
      <c r="L6" s="10"/>
      <c r="M6" s="7"/>
      <c r="N6" s="7"/>
      <c r="O6" s="7"/>
      <c r="P6" s="10"/>
      <c r="Q6" s="7"/>
    </row>
    <row r="7" ht="36" customHeight="1" spans="1:17">
      <c r="A7" s="7" t="s">
        <v>59</v>
      </c>
      <c r="B7" s="7" t="s">
        <v>60</v>
      </c>
      <c r="C7" s="7" t="s">
        <v>61</v>
      </c>
      <c r="D7" s="7"/>
      <c r="E7" s="7" t="s">
        <v>62</v>
      </c>
      <c r="F7" s="7">
        <v>4.2</v>
      </c>
      <c r="G7" s="7"/>
      <c r="H7" s="7" t="s">
        <v>50</v>
      </c>
      <c r="I7" s="7"/>
      <c r="J7" s="7">
        <v>0.26</v>
      </c>
      <c r="K7" s="7" t="s">
        <v>63</v>
      </c>
      <c r="L7" s="10"/>
      <c r="M7" s="20">
        <v>45944</v>
      </c>
      <c r="N7" s="7" t="str">
        <f ca="1">DATEDIF(TODAY(),M7,"y")&amp;"年"&amp;DATEDIF(TODAY(),M7,"ym")&amp;"月"</f>
        <v>1年3月</v>
      </c>
      <c r="O7" s="7"/>
      <c r="P7" s="10" t="s">
        <v>64</v>
      </c>
      <c r="Q7" s="7">
        <f>SUM(B8:P8)</f>
        <v>5</v>
      </c>
    </row>
    <row r="8" ht="36" customHeight="1" spans="1:17">
      <c r="A8" s="7"/>
      <c r="B8" s="7">
        <v>1</v>
      </c>
      <c r="C8" s="7">
        <v>0</v>
      </c>
      <c r="D8" s="7">
        <v>0</v>
      </c>
      <c r="E8" s="7">
        <v>1</v>
      </c>
      <c r="F8" s="7">
        <v>4</v>
      </c>
      <c r="G8" s="7"/>
      <c r="H8" s="7">
        <v>1</v>
      </c>
      <c r="I8" s="7"/>
      <c r="J8" s="7"/>
      <c r="K8" s="7"/>
      <c r="L8" s="10"/>
      <c r="M8" s="7"/>
      <c r="N8" s="7">
        <v>-1</v>
      </c>
      <c r="O8" s="7"/>
      <c r="P8" s="10">
        <v>-1</v>
      </c>
      <c r="Q8" s="7"/>
    </row>
    <row r="9" ht="37" customHeight="1" spans="1:17">
      <c r="A9" s="8" t="s">
        <v>65</v>
      </c>
      <c r="B9" s="8" t="s">
        <v>66</v>
      </c>
      <c r="C9" s="8" t="s">
        <v>67</v>
      </c>
      <c r="D9" s="8" t="s">
        <v>68</v>
      </c>
      <c r="E9" s="8" t="s">
        <v>69</v>
      </c>
      <c r="F9" s="8">
        <v>3.33</v>
      </c>
      <c r="G9" s="8"/>
      <c r="H9" s="8" t="s">
        <v>50</v>
      </c>
      <c r="I9" s="8" t="s">
        <v>70</v>
      </c>
      <c r="J9" s="8">
        <v>0.44</v>
      </c>
      <c r="K9" s="8" t="s">
        <v>71</v>
      </c>
      <c r="L9" s="13"/>
      <c r="M9" s="14">
        <v>45953</v>
      </c>
      <c r="N9" s="8" t="str">
        <f ca="1">DATEDIF(TODAY(),M9,"y")&amp;"年"&amp;DATEDIF(TODAY(),M9,"ym")&amp;"月"</f>
        <v>1年3月</v>
      </c>
      <c r="O9" s="8" t="s">
        <v>72</v>
      </c>
      <c r="P9" s="13"/>
      <c r="Q9" s="7">
        <f>SUM(B10:P10)</f>
        <v>7</v>
      </c>
    </row>
    <row r="10" ht="37" customHeight="1" spans="1:17">
      <c r="A10" s="8"/>
      <c r="B10" s="8">
        <v>1</v>
      </c>
      <c r="C10" s="8">
        <v>0</v>
      </c>
      <c r="D10" s="8">
        <v>1</v>
      </c>
      <c r="E10" s="8">
        <v>1</v>
      </c>
      <c r="F10" s="8">
        <v>3</v>
      </c>
      <c r="G10" s="8"/>
      <c r="H10" s="8">
        <v>1</v>
      </c>
      <c r="I10" s="8"/>
      <c r="J10" s="8"/>
      <c r="K10" s="8"/>
      <c r="L10" s="13"/>
      <c r="M10" s="8"/>
      <c r="N10" s="8">
        <v>-1</v>
      </c>
      <c r="O10" s="8">
        <v>1</v>
      </c>
      <c r="P10" s="21"/>
      <c r="Q10" s="7"/>
    </row>
    <row r="11" ht="22.5" customHeight="1" spans="1:17">
      <c r="A11" s="7" t="s">
        <v>73</v>
      </c>
      <c r="B11" s="7" t="s">
        <v>74</v>
      </c>
      <c r="C11" s="7" t="s">
        <v>75</v>
      </c>
      <c r="D11" s="7"/>
      <c r="E11" s="7" t="s">
        <v>76</v>
      </c>
      <c r="F11" s="7">
        <v>3.47</v>
      </c>
      <c r="G11" s="7"/>
      <c r="H11" s="7" t="s">
        <v>50</v>
      </c>
      <c r="I11" s="7" t="s">
        <v>77</v>
      </c>
      <c r="J11" s="7">
        <v>0.12</v>
      </c>
      <c r="K11" s="7" t="s">
        <v>78</v>
      </c>
      <c r="L11" s="10"/>
      <c r="M11" s="7"/>
      <c r="N11" s="7"/>
      <c r="O11" s="7"/>
      <c r="P11" s="10"/>
      <c r="Q11" s="7">
        <f>SUM(B12:P12)</f>
        <v>4</v>
      </c>
    </row>
    <row r="12" ht="29" customHeight="1" spans="1:17">
      <c r="A12" s="7"/>
      <c r="B12" s="7">
        <v>0</v>
      </c>
      <c r="C12" s="7">
        <v>0</v>
      </c>
      <c r="D12" s="7">
        <v>0</v>
      </c>
      <c r="E12" s="7">
        <v>0</v>
      </c>
      <c r="F12" s="7">
        <v>3</v>
      </c>
      <c r="G12" s="7"/>
      <c r="H12" s="7">
        <v>1</v>
      </c>
      <c r="I12" s="7"/>
      <c r="J12" s="7"/>
      <c r="K12" s="7"/>
      <c r="L12" s="10"/>
      <c r="M12" s="7"/>
      <c r="N12" s="7"/>
      <c r="O12" s="7"/>
      <c r="P12" s="10"/>
      <c r="Q12" s="7"/>
    </row>
    <row r="13" ht="22.5" customHeight="1" spans="1:17">
      <c r="A13" s="16" t="s">
        <v>79</v>
      </c>
      <c r="B13" s="16" t="s">
        <v>80</v>
      </c>
      <c r="C13" s="16" t="s">
        <v>81</v>
      </c>
      <c r="D13" s="16" t="s">
        <v>17</v>
      </c>
      <c r="E13" s="16" t="s">
        <v>82</v>
      </c>
      <c r="F13" s="16">
        <v>1.3</v>
      </c>
      <c r="G13" s="16"/>
      <c r="H13" s="16" t="s">
        <v>50</v>
      </c>
      <c r="I13" s="16" t="s">
        <v>83</v>
      </c>
      <c r="J13" s="16">
        <v>0.19</v>
      </c>
      <c r="K13" s="16" t="s">
        <v>84</v>
      </c>
      <c r="L13" s="10"/>
      <c r="M13" s="16"/>
      <c r="N13" s="16"/>
      <c r="O13" s="16"/>
      <c r="P13" s="10"/>
      <c r="Q13" s="7">
        <f>SUM(B14:P14)</f>
        <v>5</v>
      </c>
    </row>
    <row r="14" ht="38" customHeight="1" spans="1:17">
      <c r="A14" s="16"/>
      <c r="B14" s="16">
        <v>1</v>
      </c>
      <c r="C14" s="16">
        <v>0</v>
      </c>
      <c r="D14" s="16">
        <v>1</v>
      </c>
      <c r="E14" s="16">
        <v>1</v>
      </c>
      <c r="F14" s="16">
        <v>1</v>
      </c>
      <c r="G14" s="16"/>
      <c r="H14" s="16">
        <v>1</v>
      </c>
      <c r="I14" s="16"/>
      <c r="J14" s="16"/>
      <c r="K14" s="16"/>
      <c r="L14" s="10"/>
      <c r="M14" s="16"/>
      <c r="N14" s="16"/>
      <c r="O14" s="16"/>
      <c r="P14" s="10"/>
      <c r="Q14" s="7"/>
    </row>
    <row r="15" ht="22.5" customHeight="1" spans="1:17">
      <c r="A15" s="17" t="s">
        <v>85</v>
      </c>
      <c r="B15" s="17" t="s">
        <v>86</v>
      </c>
      <c r="C15" s="17" t="s">
        <v>87</v>
      </c>
      <c r="D15" s="17" t="s">
        <v>88</v>
      </c>
      <c r="E15" s="17" t="s">
        <v>89</v>
      </c>
      <c r="F15" s="17">
        <v>3.5</v>
      </c>
      <c r="G15" s="17"/>
      <c r="H15" s="17" t="s">
        <v>50</v>
      </c>
      <c r="I15" s="17"/>
      <c r="J15" s="17">
        <v>0.2</v>
      </c>
      <c r="K15" s="17" t="s">
        <v>90</v>
      </c>
      <c r="L15" s="22"/>
      <c r="M15" s="17"/>
      <c r="N15" s="17"/>
      <c r="O15" s="17"/>
      <c r="P15" s="22"/>
      <c r="Q15" s="7">
        <f>SUM(B16:P16)</f>
        <v>6</v>
      </c>
    </row>
    <row r="16" ht="38" customHeight="1" spans="1:17">
      <c r="A16" s="17"/>
      <c r="B16" s="17">
        <v>0</v>
      </c>
      <c r="C16" s="17">
        <v>0</v>
      </c>
      <c r="D16" s="17">
        <v>1</v>
      </c>
      <c r="E16" s="17">
        <v>1</v>
      </c>
      <c r="F16" s="17">
        <v>3</v>
      </c>
      <c r="G16" s="17"/>
      <c r="H16" s="17">
        <v>1</v>
      </c>
      <c r="I16" s="17"/>
      <c r="J16" s="17"/>
      <c r="K16" s="17"/>
      <c r="L16" s="22"/>
      <c r="M16" s="17"/>
      <c r="N16" s="17"/>
      <c r="O16" s="17"/>
      <c r="P16" s="22"/>
      <c r="Q16" s="7"/>
    </row>
    <row r="17" ht="22.5" customHeight="1" spans="1:17">
      <c r="A17" s="7" t="s">
        <v>91</v>
      </c>
      <c r="B17" s="7" t="s">
        <v>92</v>
      </c>
      <c r="C17" s="7" t="s">
        <v>93</v>
      </c>
      <c r="D17" s="7"/>
      <c r="E17" s="7" t="s">
        <v>94</v>
      </c>
      <c r="F17" s="7">
        <v>2.5</v>
      </c>
      <c r="G17" s="7"/>
      <c r="H17" s="7" t="s">
        <v>50</v>
      </c>
      <c r="I17" s="7" t="s">
        <v>95</v>
      </c>
      <c r="J17" s="7">
        <v>0.07</v>
      </c>
      <c r="K17" s="7" t="s">
        <v>96</v>
      </c>
      <c r="L17" s="10"/>
      <c r="M17" s="7"/>
      <c r="N17" s="7"/>
      <c r="O17" s="7"/>
      <c r="P17" s="10"/>
      <c r="Q17" s="7">
        <f>SUM(B18:P18)</f>
        <v>4</v>
      </c>
    </row>
    <row r="18" ht="38" customHeight="1" spans="1:17">
      <c r="A18" s="7"/>
      <c r="B18" s="7">
        <v>1</v>
      </c>
      <c r="C18" s="7">
        <v>0</v>
      </c>
      <c r="D18" s="7">
        <v>0</v>
      </c>
      <c r="E18" s="7">
        <v>0</v>
      </c>
      <c r="F18" s="7">
        <v>2</v>
      </c>
      <c r="G18" s="7"/>
      <c r="H18" s="7">
        <v>1</v>
      </c>
      <c r="I18" s="7"/>
      <c r="J18" s="7"/>
      <c r="K18" s="10"/>
      <c r="L18" s="10"/>
      <c r="M18" s="7"/>
      <c r="N18" s="7"/>
      <c r="O18" s="10"/>
      <c r="P18" s="10"/>
      <c r="Q18" s="7"/>
    </row>
    <row r="19" ht="22.5" customHeight="1" spans="1:17">
      <c r="A19" s="8" t="s">
        <v>97</v>
      </c>
      <c r="B19" s="8" t="s">
        <v>98</v>
      </c>
      <c r="C19" s="8" t="s">
        <v>99</v>
      </c>
      <c r="D19" s="8"/>
      <c r="E19" s="8" t="s">
        <v>100</v>
      </c>
      <c r="F19" s="8">
        <v>2.9</v>
      </c>
      <c r="G19" s="8"/>
      <c r="H19" s="8" t="s">
        <v>50</v>
      </c>
      <c r="I19" s="8"/>
      <c r="J19" s="8">
        <v>0</v>
      </c>
      <c r="K19" s="8" t="s">
        <v>101</v>
      </c>
      <c r="L19" s="13"/>
      <c r="M19" s="14">
        <v>46059</v>
      </c>
      <c r="N19" s="8" t="str">
        <f ca="1">DATEDIF(TODAY(),M19,"y")&amp;"年"&amp;DATEDIF(TODAY(),M19,"ym")&amp;"月"</f>
        <v>1年7月</v>
      </c>
      <c r="O19" s="8" t="s">
        <v>102</v>
      </c>
      <c r="P19" s="13"/>
      <c r="Q19" s="7">
        <f>SUM(B20:P20)</f>
        <v>4</v>
      </c>
    </row>
    <row r="20" ht="38" customHeight="1" spans="1:17">
      <c r="A20" s="8"/>
      <c r="B20" s="8">
        <v>1</v>
      </c>
      <c r="C20" s="8">
        <v>0</v>
      </c>
      <c r="D20" s="8">
        <v>0</v>
      </c>
      <c r="E20" s="8">
        <v>1</v>
      </c>
      <c r="F20" s="8">
        <v>2</v>
      </c>
      <c r="G20" s="8"/>
      <c r="H20" s="8">
        <v>1</v>
      </c>
      <c r="I20" s="8"/>
      <c r="J20" s="8"/>
      <c r="K20" s="21">
        <v>1</v>
      </c>
      <c r="L20" s="13"/>
      <c r="M20" s="8"/>
      <c r="N20" s="8">
        <v>-1</v>
      </c>
      <c r="O20" s="8">
        <v>-1</v>
      </c>
      <c r="P20" s="21"/>
      <c r="Q20" s="7"/>
    </row>
    <row r="21" ht="22.5" customHeight="1" spans="1:17">
      <c r="A21" s="17" t="s">
        <v>103</v>
      </c>
      <c r="B21" s="17" t="s">
        <v>104</v>
      </c>
      <c r="C21" s="17" t="s">
        <v>105</v>
      </c>
      <c r="D21" s="17" t="s">
        <v>106</v>
      </c>
      <c r="E21" s="17" t="s">
        <v>107</v>
      </c>
      <c r="F21" s="17">
        <v>3.9</v>
      </c>
      <c r="G21" s="17"/>
      <c r="H21" s="17" t="s">
        <v>50</v>
      </c>
      <c r="I21" s="17"/>
      <c r="J21" s="17">
        <v>0.09</v>
      </c>
      <c r="K21" s="17" t="s">
        <v>108</v>
      </c>
      <c r="L21" s="22"/>
      <c r="M21" s="17"/>
      <c r="N21" s="17"/>
      <c r="O21" s="17"/>
      <c r="P21" s="22"/>
      <c r="Q21" s="7">
        <f>SUM(B22:P22)</f>
        <v>8</v>
      </c>
    </row>
    <row r="22" ht="38" customHeight="1" spans="1:17">
      <c r="A22" s="17"/>
      <c r="B22" s="17">
        <v>1</v>
      </c>
      <c r="C22" s="17">
        <v>0</v>
      </c>
      <c r="D22" s="17">
        <v>1</v>
      </c>
      <c r="E22" s="17">
        <v>1</v>
      </c>
      <c r="F22" s="17">
        <v>3</v>
      </c>
      <c r="G22" s="17"/>
      <c r="H22" s="17">
        <v>1</v>
      </c>
      <c r="I22" s="17"/>
      <c r="J22" s="17"/>
      <c r="K22" s="23">
        <v>1</v>
      </c>
      <c r="L22" s="22"/>
      <c r="M22" s="17"/>
      <c r="N22" s="17"/>
      <c r="O22" s="23"/>
      <c r="P22" s="22"/>
      <c r="Q22" s="7"/>
    </row>
    <row r="23" ht="22.5" customHeight="1" spans="1:17">
      <c r="A23" s="7" t="s">
        <v>109</v>
      </c>
      <c r="B23" s="7" t="s">
        <v>110</v>
      </c>
      <c r="C23" s="7" t="s">
        <v>111</v>
      </c>
      <c r="D23" s="7"/>
      <c r="E23" s="7" t="s">
        <v>112</v>
      </c>
      <c r="F23" s="7">
        <v>1.7</v>
      </c>
      <c r="G23" s="7"/>
      <c r="H23" s="7" t="s">
        <v>50</v>
      </c>
      <c r="I23" s="7"/>
      <c r="J23" s="7">
        <v>0.28</v>
      </c>
      <c r="K23" s="7" t="s">
        <v>113</v>
      </c>
      <c r="L23" s="10"/>
      <c r="M23" s="7"/>
      <c r="N23" s="7"/>
      <c r="O23" s="7"/>
      <c r="P23" s="10"/>
      <c r="Q23" s="7">
        <f>SUM(B24:P24)</f>
        <v>3</v>
      </c>
    </row>
    <row r="24" ht="38" customHeight="1" spans="1:17">
      <c r="A24" s="7"/>
      <c r="B24" s="7">
        <v>0</v>
      </c>
      <c r="C24" s="7">
        <v>0</v>
      </c>
      <c r="D24" s="7">
        <v>0</v>
      </c>
      <c r="E24" s="7">
        <v>1</v>
      </c>
      <c r="F24" s="7">
        <v>1</v>
      </c>
      <c r="G24" s="7"/>
      <c r="H24" s="7">
        <v>1</v>
      </c>
      <c r="I24" s="7"/>
      <c r="J24" s="7"/>
      <c r="K24" s="10"/>
      <c r="L24" s="10"/>
      <c r="M24" s="7"/>
      <c r="N24" s="7"/>
      <c r="O24" s="10"/>
      <c r="P24" s="10"/>
      <c r="Q24" s="7"/>
    </row>
    <row r="25" ht="22.5" customHeight="1" spans="1:17">
      <c r="A25" s="8" t="s">
        <v>114</v>
      </c>
      <c r="B25" s="8" t="s">
        <v>115</v>
      </c>
      <c r="C25" s="8" t="s">
        <v>116</v>
      </c>
      <c r="D25" s="8" t="s">
        <v>9</v>
      </c>
      <c r="E25" s="8" t="s">
        <v>117</v>
      </c>
      <c r="F25" s="8">
        <v>2.4</v>
      </c>
      <c r="G25" s="8"/>
      <c r="H25" s="8" t="s">
        <v>50</v>
      </c>
      <c r="I25" s="8"/>
      <c r="J25" s="8">
        <v>-0.02</v>
      </c>
      <c r="K25" s="8" t="s">
        <v>118</v>
      </c>
      <c r="L25" s="13"/>
      <c r="M25" s="14">
        <v>46018</v>
      </c>
      <c r="N25" s="8" t="str">
        <f ca="1">DATEDIF(TODAY(),M25,"y")&amp;"年"&amp;DATEDIF(TODAY(),M25,"ym")&amp;"月"</f>
        <v>1年6月</v>
      </c>
      <c r="O25" s="8"/>
      <c r="P25" s="13"/>
      <c r="Q25" s="7">
        <f>SUM(B26:P26)</f>
        <v>4</v>
      </c>
    </row>
    <row r="26" ht="38" customHeight="1" spans="1:17">
      <c r="A26" s="8"/>
      <c r="B26" s="8">
        <v>0</v>
      </c>
      <c r="C26" s="8">
        <v>0</v>
      </c>
      <c r="D26" s="8">
        <v>1</v>
      </c>
      <c r="E26" s="8">
        <v>1</v>
      </c>
      <c r="F26" s="8">
        <v>2</v>
      </c>
      <c r="G26" s="8"/>
      <c r="H26" s="8">
        <v>1</v>
      </c>
      <c r="I26" s="8"/>
      <c r="J26" s="8"/>
      <c r="K26" s="13"/>
      <c r="L26" s="13"/>
      <c r="M26" s="8"/>
      <c r="N26" s="8">
        <v>-1</v>
      </c>
      <c r="O26" s="8"/>
      <c r="P26" s="21"/>
      <c r="Q26" s="7"/>
    </row>
    <row r="27" ht="22.5" customHeight="1" spans="1:17">
      <c r="A27" s="7" t="s">
        <v>119</v>
      </c>
      <c r="B27" s="7" t="s">
        <v>120</v>
      </c>
      <c r="C27" s="7" t="s">
        <v>121</v>
      </c>
      <c r="D27" s="7" t="s">
        <v>17</v>
      </c>
      <c r="E27" s="7" t="s">
        <v>122</v>
      </c>
      <c r="F27" s="7">
        <v>2.6</v>
      </c>
      <c r="G27" s="7"/>
      <c r="H27" s="7" t="s">
        <v>50</v>
      </c>
      <c r="I27" s="7"/>
      <c r="J27" s="7">
        <v>0.21</v>
      </c>
      <c r="K27" s="7" t="s">
        <v>123</v>
      </c>
      <c r="L27" s="10"/>
      <c r="M27" s="7"/>
      <c r="N27" s="7"/>
      <c r="O27" s="7"/>
      <c r="P27" s="10"/>
      <c r="Q27" s="7">
        <f>SUM(B28:P28)</f>
        <v>4</v>
      </c>
    </row>
    <row r="28" ht="38" customHeight="1" spans="1:17">
      <c r="A28" s="7"/>
      <c r="B28" s="7">
        <v>0</v>
      </c>
      <c r="C28" s="7">
        <v>0</v>
      </c>
      <c r="D28" s="7">
        <v>1</v>
      </c>
      <c r="E28" s="7">
        <v>0</v>
      </c>
      <c r="F28" s="7">
        <v>2</v>
      </c>
      <c r="G28" s="7"/>
      <c r="H28" s="7">
        <v>1</v>
      </c>
      <c r="I28" s="7"/>
      <c r="J28" s="7"/>
      <c r="K28" s="10"/>
      <c r="L28" s="10"/>
      <c r="M28" s="7"/>
      <c r="N28" s="7"/>
      <c r="O28" s="10"/>
      <c r="P28" s="10"/>
      <c r="Q28" s="7"/>
    </row>
    <row r="29" ht="22.5" customHeight="1" spans="1:17">
      <c r="A29" s="7" t="s">
        <v>124</v>
      </c>
      <c r="B29" s="7" t="s">
        <v>125</v>
      </c>
      <c r="C29" s="7" t="s">
        <v>126</v>
      </c>
      <c r="D29" s="7" t="s">
        <v>127</v>
      </c>
      <c r="E29" s="7" t="s">
        <v>128</v>
      </c>
      <c r="F29" s="7">
        <v>2.9</v>
      </c>
      <c r="G29" s="7"/>
      <c r="H29" s="7" t="s">
        <v>50</v>
      </c>
      <c r="I29" s="7"/>
      <c r="J29" s="7">
        <v>0.11</v>
      </c>
      <c r="K29" s="7" t="s">
        <v>129</v>
      </c>
      <c r="L29" s="10"/>
      <c r="M29" s="7"/>
      <c r="N29" s="7"/>
      <c r="O29" s="7"/>
      <c r="P29" s="10"/>
      <c r="Q29" s="7">
        <f>SUM(B30:P30)</f>
        <v>5</v>
      </c>
    </row>
    <row r="30" ht="38" customHeight="1" spans="1:17">
      <c r="A30" s="7"/>
      <c r="B30" s="7">
        <v>0</v>
      </c>
      <c r="C30" s="7">
        <v>0</v>
      </c>
      <c r="D30" s="7">
        <v>1</v>
      </c>
      <c r="E30" s="7">
        <v>1</v>
      </c>
      <c r="F30" s="7">
        <v>2</v>
      </c>
      <c r="G30" s="7"/>
      <c r="H30" s="7">
        <v>1</v>
      </c>
      <c r="I30" s="7"/>
      <c r="J30" s="7"/>
      <c r="K30" s="10"/>
      <c r="L30" s="10"/>
      <c r="M30" s="7"/>
      <c r="N30" s="7"/>
      <c r="O30" s="10"/>
      <c r="P30" s="10"/>
      <c r="Q30" s="7"/>
    </row>
    <row r="31" ht="22.5" customHeight="1" spans="1:17">
      <c r="A31" s="8" t="s">
        <v>130</v>
      </c>
      <c r="B31" s="8" t="s">
        <v>131</v>
      </c>
      <c r="C31" s="8" t="s">
        <v>132</v>
      </c>
      <c r="D31" s="8"/>
      <c r="E31" s="8" t="s">
        <v>133</v>
      </c>
      <c r="F31" s="8">
        <v>3.9</v>
      </c>
      <c r="G31" s="8"/>
      <c r="H31" s="8" t="s">
        <v>50</v>
      </c>
      <c r="I31" s="8"/>
      <c r="J31" s="8">
        <v>-0.03</v>
      </c>
      <c r="K31" s="8" t="s">
        <v>134</v>
      </c>
      <c r="L31" s="13"/>
      <c r="M31" s="14">
        <v>46225</v>
      </c>
      <c r="N31" s="8" t="str">
        <f ca="1" t="shared" ref="N31:N35" si="0">DATEDIF(TODAY(),M31,"y")&amp;"年"&amp;DATEDIF(TODAY(),M31,"ym")&amp;"月"</f>
        <v>2年0月</v>
      </c>
      <c r="O31" s="8"/>
      <c r="P31" s="13"/>
      <c r="Q31" s="7">
        <f>SUM(B32:P32)</f>
        <v>5</v>
      </c>
    </row>
    <row r="32" ht="38" customHeight="1" spans="1:17">
      <c r="A32" s="8"/>
      <c r="B32" s="8">
        <v>0</v>
      </c>
      <c r="C32" s="8">
        <v>0</v>
      </c>
      <c r="D32" s="8">
        <v>0</v>
      </c>
      <c r="E32" s="8">
        <v>1</v>
      </c>
      <c r="F32" s="8">
        <v>3</v>
      </c>
      <c r="G32" s="8"/>
      <c r="H32" s="8">
        <v>1</v>
      </c>
      <c r="I32" s="8"/>
      <c r="J32" s="8"/>
      <c r="K32" s="13"/>
      <c r="L32" s="13"/>
      <c r="M32" s="8"/>
      <c r="N32" s="8"/>
      <c r="O32" s="13"/>
      <c r="P32" s="13"/>
      <c r="Q32" s="7"/>
    </row>
    <row r="33" ht="37" customHeight="1" spans="1:17">
      <c r="A33" s="8" t="s">
        <v>135</v>
      </c>
      <c r="B33" s="8" t="s">
        <v>136</v>
      </c>
      <c r="C33" s="8" t="s">
        <v>137</v>
      </c>
      <c r="D33" s="8" t="s">
        <v>9</v>
      </c>
      <c r="E33" s="8" t="s">
        <v>138</v>
      </c>
      <c r="F33" s="8">
        <v>6.08</v>
      </c>
      <c r="G33" s="8"/>
      <c r="H33" s="8" t="s">
        <v>50</v>
      </c>
      <c r="I33" s="8"/>
      <c r="J33" s="8">
        <v>0.19</v>
      </c>
      <c r="K33" s="8" t="s">
        <v>139</v>
      </c>
      <c r="L33" s="13"/>
      <c r="M33" s="14">
        <v>46406</v>
      </c>
      <c r="N33" s="8" t="str">
        <f ca="1" t="shared" si="0"/>
        <v>2年6月</v>
      </c>
      <c r="O33" s="8"/>
      <c r="P33" s="13"/>
      <c r="Q33" s="7">
        <f>SUM(B34:P34)</f>
        <v>9</v>
      </c>
    </row>
    <row r="34" ht="38" customHeight="1" spans="1:17">
      <c r="A34" s="8"/>
      <c r="B34" s="8">
        <v>0</v>
      </c>
      <c r="C34" s="8">
        <v>0</v>
      </c>
      <c r="D34" s="8">
        <v>1</v>
      </c>
      <c r="E34" s="8">
        <v>1</v>
      </c>
      <c r="F34" s="8">
        <v>6</v>
      </c>
      <c r="G34" s="8"/>
      <c r="H34" s="8">
        <v>1</v>
      </c>
      <c r="I34" s="8"/>
      <c r="J34" s="8"/>
      <c r="K34" s="13"/>
      <c r="L34" s="13"/>
      <c r="M34" s="8"/>
      <c r="N34" s="8"/>
      <c r="O34" s="13"/>
      <c r="P34" s="13"/>
      <c r="Q34" s="7"/>
    </row>
    <row r="35" ht="22.5" customHeight="1" spans="1:17">
      <c r="A35" s="8" t="s">
        <v>140</v>
      </c>
      <c r="B35" s="8" t="s">
        <v>141</v>
      </c>
      <c r="C35" s="8" t="s">
        <v>142</v>
      </c>
      <c r="D35" s="8" t="s">
        <v>5</v>
      </c>
      <c r="E35" s="8" t="s">
        <v>143</v>
      </c>
      <c r="F35" s="8">
        <v>5.16</v>
      </c>
      <c r="G35" s="8"/>
      <c r="H35" s="8" t="s">
        <v>144</v>
      </c>
      <c r="I35" s="8"/>
      <c r="J35" s="8">
        <v>0.35</v>
      </c>
      <c r="K35" s="8" t="s">
        <v>145</v>
      </c>
      <c r="L35" s="13"/>
      <c r="M35" s="14">
        <v>46363</v>
      </c>
      <c r="N35" s="8" t="str">
        <f ca="1" t="shared" si="0"/>
        <v>2年5月</v>
      </c>
      <c r="O35" s="8"/>
      <c r="P35" s="13"/>
      <c r="Q35" s="7">
        <f>SUM(B36:P36)</f>
        <v>7</v>
      </c>
    </row>
    <row r="36" ht="38" customHeight="1" spans="1:17">
      <c r="A36" s="8"/>
      <c r="B36" s="8">
        <v>0</v>
      </c>
      <c r="C36" s="8">
        <v>0</v>
      </c>
      <c r="D36" s="8">
        <v>1</v>
      </c>
      <c r="E36" s="8">
        <v>1</v>
      </c>
      <c r="F36" s="8">
        <v>5</v>
      </c>
      <c r="G36" s="8"/>
      <c r="H36" s="8">
        <v>0</v>
      </c>
      <c r="I36" s="8"/>
      <c r="J36" s="8"/>
      <c r="K36" s="13"/>
      <c r="L36" s="13"/>
      <c r="M36" s="8"/>
      <c r="N36" s="8"/>
      <c r="O36" s="13"/>
      <c r="P36" s="13"/>
      <c r="Q36" s="7"/>
    </row>
    <row r="37" ht="36" customHeight="1" spans="1:17">
      <c r="A37" s="17" t="s">
        <v>146</v>
      </c>
      <c r="B37" s="17" t="s">
        <v>147</v>
      </c>
      <c r="C37" s="17" t="s">
        <v>148</v>
      </c>
      <c r="D37" s="17"/>
      <c r="E37" s="17" t="s">
        <v>149</v>
      </c>
      <c r="F37" s="17">
        <v>6.2</v>
      </c>
      <c r="G37" s="17"/>
      <c r="H37" s="17" t="s">
        <v>50</v>
      </c>
      <c r="I37" s="17"/>
      <c r="J37" s="17">
        <v>0.28</v>
      </c>
      <c r="K37" s="17" t="s">
        <v>150</v>
      </c>
      <c r="L37" s="22"/>
      <c r="M37" s="17"/>
      <c r="N37" s="17"/>
      <c r="O37" s="17"/>
      <c r="P37" s="22"/>
      <c r="Q37" s="7">
        <f>SUM(B38:P38)</f>
        <v>8</v>
      </c>
    </row>
    <row r="38" ht="38" customHeight="1" spans="1:17">
      <c r="A38" s="17"/>
      <c r="B38" s="17">
        <v>0</v>
      </c>
      <c r="C38" s="17">
        <v>0</v>
      </c>
      <c r="D38" s="17">
        <v>0</v>
      </c>
      <c r="E38" s="17">
        <v>1</v>
      </c>
      <c r="F38" s="17">
        <v>6</v>
      </c>
      <c r="G38" s="17"/>
      <c r="H38" s="17">
        <v>1</v>
      </c>
      <c r="I38" s="17"/>
      <c r="J38" s="17"/>
      <c r="K38" s="22"/>
      <c r="L38" s="22"/>
      <c r="M38" s="17"/>
      <c r="N38" s="17"/>
      <c r="O38" s="22"/>
      <c r="P38" s="22"/>
      <c r="Q38" s="7"/>
    </row>
    <row r="39" ht="36" customHeight="1" spans="1:17">
      <c r="A39" s="7" t="s">
        <v>151</v>
      </c>
      <c r="B39" s="7" t="s">
        <v>152</v>
      </c>
      <c r="C39" s="7" t="s">
        <v>153</v>
      </c>
      <c r="D39" s="7" t="s">
        <v>154</v>
      </c>
      <c r="E39" s="7" t="s">
        <v>155</v>
      </c>
      <c r="F39" s="7">
        <v>5.08</v>
      </c>
      <c r="G39" s="7"/>
      <c r="H39" s="7" t="s">
        <v>50</v>
      </c>
      <c r="I39" s="7"/>
      <c r="J39" s="7">
        <v>-0.21</v>
      </c>
      <c r="K39" s="7" t="s">
        <v>156</v>
      </c>
      <c r="L39" s="10" t="s">
        <v>157</v>
      </c>
      <c r="M39" s="7"/>
      <c r="N39" s="7"/>
      <c r="O39" s="7"/>
      <c r="P39" s="10"/>
      <c r="Q39" s="7">
        <f>SUM(B40:P40)</f>
        <v>8</v>
      </c>
    </row>
    <row r="40" ht="38" customHeight="1" spans="1:17">
      <c r="A40" s="7"/>
      <c r="B40" s="7">
        <v>1</v>
      </c>
      <c r="C40" s="7">
        <v>0</v>
      </c>
      <c r="D40" s="7">
        <v>1</v>
      </c>
      <c r="E40" s="7">
        <v>1</v>
      </c>
      <c r="F40" s="7">
        <v>5</v>
      </c>
      <c r="G40" s="7"/>
      <c r="H40" s="7">
        <v>1</v>
      </c>
      <c r="I40" s="7"/>
      <c r="J40" s="7"/>
      <c r="K40" s="10"/>
      <c r="L40" s="24">
        <v>-1</v>
      </c>
      <c r="M40" s="7"/>
      <c r="N40" s="7"/>
      <c r="O40" s="10"/>
      <c r="P40" s="24"/>
      <c r="Q40" s="7"/>
    </row>
    <row r="41" ht="36" customHeight="1" spans="1:17">
      <c r="A41" s="7" t="s">
        <v>158</v>
      </c>
      <c r="B41" s="7" t="s">
        <v>159</v>
      </c>
      <c r="C41" s="7" t="s">
        <v>160</v>
      </c>
      <c r="D41" s="7"/>
      <c r="E41" s="7" t="s">
        <v>161</v>
      </c>
      <c r="F41" s="7">
        <v>5.06</v>
      </c>
      <c r="G41" s="7"/>
      <c r="H41" s="7" t="s">
        <v>50</v>
      </c>
      <c r="I41" s="7"/>
      <c r="J41" s="7">
        <v>0.33</v>
      </c>
      <c r="K41" s="7" t="s">
        <v>162</v>
      </c>
      <c r="L41" s="10"/>
      <c r="M41" s="7"/>
      <c r="N41" s="7"/>
      <c r="O41" s="7"/>
      <c r="P41" s="10"/>
      <c r="Q41" s="7">
        <f>SUM(B42:P42)</f>
        <v>8</v>
      </c>
    </row>
    <row r="42" ht="38" customHeight="1" spans="1:17">
      <c r="A42" s="7"/>
      <c r="B42" s="7">
        <v>1</v>
      </c>
      <c r="C42" s="7">
        <v>0</v>
      </c>
      <c r="D42" s="7"/>
      <c r="E42" s="7">
        <v>1</v>
      </c>
      <c r="F42" s="7">
        <v>5</v>
      </c>
      <c r="G42" s="7"/>
      <c r="H42" s="7">
        <v>1</v>
      </c>
      <c r="I42" s="7"/>
      <c r="J42" s="7"/>
      <c r="K42" s="10"/>
      <c r="L42" s="24"/>
      <c r="M42" s="7"/>
      <c r="N42" s="7"/>
      <c r="O42" s="10"/>
      <c r="P42" s="24"/>
      <c r="Q42" s="7"/>
    </row>
    <row r="43" ht="36" customHeight="1" spans="1:17">
      <c r="A43" s="7" t="s">
        <v>163</v>
      </c>
      <c r="B43" s="7" t="s">
        <v>164</v>
      </c>
      <c r="C43" s="7" t="s">
        <v>165</v>
      </c>
      <c r="D43" s="7" t="s">
        <v>5</v>
      </c>
      <c r="E43" s="7" t="s">
        <v>166</v>
      </c>
      <c r="F43" s="7">
        <v>4.23</v>
      </c>
      <c r="G43" s="7"/>
      <c r="H43" s="7" t="s">
        <v>50</v>
      </c>
      <c r="I43" s="7"/>
      <c r="J43" s="7">
        <v>0.34</v>
      </c>
      <c r="K43" s="7" t="s">
        <v>167</v>
      </c>
      <c r="L43" s="10"/>
      <c r="M43" s="7"/>
      <c r="N43" s="7"/>
      <c r="O43" s="7"/>
      <c r="P43" s="10"/>
      <c r="Q43" s="7">
        <f>SUM(B44:P44)</f>
        <v>7</v>
      </c>
    </row>
    <row r="44" ht="38" customHeight="1" spans="1:17">
      <c r="A44" s="7"/>
      <c r="B44" s="7">
        <v>0</v>
      </c>
      <c r="C44" s="7">
        <v>0</v>
      </c>
      <c r="D44" s="7">
        <v>1</v>
      </c>
      <c r="E44" s="7">
        <v>1</v>
      </c>
      <c r="F44" s="7">
        <v>4</v>
      </c>
      <c r="G44" s="7"/>
      <c r="H44" s="7">
        <v>1</v>
      </c>
      <c r="I44" s="7"/>
      <c r="J44" s="7"/>
      <c r="K44" s="10"/>
      <c r="L44" s="24"/>
      <c r="M44" s="7"/>
      <c r="N44" s="7"/>
      <c r="O44" s="10"/>
      <c r="P44" s="24"/>
      <c r="Q44" s="7"/>
    </row>
    <row r="45" ht="36" customHeight="1" spans="1:17">
      <c r="A45" s="7" t="s">
        <v>168</v>
      </c>
      <c r="B45" s="7" t="s">
        <v>169</v>
      </c>
      <c r="C45" s="7" t="s">
        <v>170</v>
      </c>
      <c r="D45" s="7" t="s">
        <v>154</v>
      </c>
      <c r="E45" s="7" t="s">
        <v>171</v>
      </c>
      <c r="F45" s="7">
        <v>3.8</v>
      </c>
      <c r="G45" s="7"/>
      <c r="H45" s="7" t="s">
        <v>50</v>
      </c>
      <c r="I45" s="7"/>
      <c r="J45" s="7">
        <v>0.15</v>
      </c>
      <c r="K45" s="7" t="s">
        <v>172</v>
      </c>
      <c r="L45" s="10"/>
      <c r="M45" s="7"/>
      <c r="N45" s="7"/>
      <c r="O45" s="7"/>
      <c r="P45" s="10"/>
      <c r="Q45" s="7">
        <f>SUM(B46:P46)</f>
        <v>6</v>
      </c>
    </row>
    <row r="46" ht="38" customHeight="1" spans="1:17">
      <c r="A46" s="7"/>
      <c r="B46" s="7">
        <v>0</v>
      </c>
      <c r="C46" s="7">
        <v>0</v>
      </c>
      <c r="D46" s="7">
        <v>1</v>
      </c>
      <c r="E46" s="7">
        <v>1</v>
      </c>
      <c r="F46" s="7">
        <v>3</v>
      </c>
      <c r="G46" s="7"/>
      <c r="H46" s="7">
        <v>1</v>
      </c>
      <c r="I46" s="7"/>
      <c r="J46" s="7"/>
      <c r="K46" s="10"/>
      <c r="L46" s="24"/>
      <c r="M46" s="7"/>
      <c r="N46" s="7"/>
      <c r="O46" s="10"/>
      <c r="P46" s="24"/>
      <c r="Q46" s="7"/>
    </row>
    <row r="47" ht="36" customHeight="1" spans="1:17">
      <c r="A47" s="7" t="s">
        <v>173</v>
      </c>
      <c r="B47" s="7" t="s">
        <v>174</v>
      </c>
      <c r="C47" s="7" t="s">
        <v>175</v>
      </c>
      <c r="D47" s="7"/>
      <c r="E47" s="7" t="s">
        <v>176</v>
      </c>
      <c r="F47" s="7">
        <v>3.7</v>
      </c>
      <c r="G47" s="7"/>
      <c r="H47" s="7" t="s">
        <v>50</v>
      </c>
      <c r="I47" s="7"/>
      <c r="J47" s="7">
        <v>0.18</v>
      </c>
      <c r="K47" s="7" t="s">
        <v>177</v>
      </c>
      <c r="L47" s="10"/>
      <c r="M47" s="7"/>
      <c r="N47" s="7"/>
      <c r="O47" s="7"/>
      <c r="P47" s="10"/>
      <c r="Q47" s="7">
        <f>SUM(B48:P48)</f>
        <v>6</v>
      </c>
    </row>
    <row r="48" ht="38" customHeight="1" spans="1:17">
      <c r="A48" s="7"/>
      <c r="B48" s="7">
        <v>1</v>
      </c>
      <c r="C48" s="7">
        <v>0</v>
      </c>
      <c r="D48" s="7"/>
      <c r="E48" s="7">
        <v>1</v>
      </c>
      <c r="F48" s="7">
        <v>3</v>
      </c>
      <c r="G48" s="7"/>
      <c r="H48" s="7">
        <v>1</v>
      </c>
      <c r="I48" s="7"/>
      <c r="J48" s="7"/>
      <c r="K48" s="10"/>
      <c r="L48" s="24"/>
      <c r="M48" s="7"/>
      <c r="N48" s="7"/>
      <c r="O48" s="10"/>
      <c r="P48" s="24"/>
      <c r="Q48" s="7"/>
    </row>
    <row r="49" ht="36" customHeight="1" spans="1:17">
      <c r="A49" s="7" t="s">
        <v>178</v>
      </c>
      <c r="B49" s="7" t="s">
        <v>179</v>
      </c>
      <c r="C49" s="7" t="s">
        <v>180</v>
      </c>
      <c r="D49" s="7" t="s">
        <v>17</v>
      </c>
      <c r="E49" s="7" t="s">
        <v>181</v>
      </c>
      <c r="F49" s="7">
        <v>3.6</v>
      </c>
      <c r="G49" s="7"/>
      <c r="H49" s="7" t="s">
        <v>144</v>
      </c>
      <c r="I49" s="7"/>
      <c r="J49" s="7">
        <v>0.49</v>
      </c>
      <c r="K49" s="7" t="s">
        <v>182</v>
      </c>
      <c r="L49" s="10"/>
      <c r="M49" s="7"/>
      <c r="N49" s="7"/>
      <c r="O49" s="7"/>
      <c r="P49" s="10"/>
      <c r="Q49" s="7">
        <f>SUM(B50:P50)</f>
        <v>6</v>
      </c>
    </row>
    <row r="50" ht="38" customHeight="1" spans="1:17">
      <c r="A50" s="7"/>
      <c r="B50" s="7">
        <v>1</v>
      </c>
      <c r="C50" s="7">
        <v>0</v>
      </c>
      <c r="D50" s="7">
        <v>1</v>
      </c>
      <c r="E50" s="7">
        <v>1</v>
      </c>
      <c r="F50" s="7">
        <v>3</v>
      </c>
      <c r="G50" s="7"/>
      <c r="H50" s="7">
        <v>0</v>
      </c>
      <c r="I50" s="7"/>
      <c r="J50" s="7"/>
      <c r="K50" s="10"/>
      <c r="L50" s="24"/>
      <c r="M50" s="7"/>
      <c r="N50" s="7"/>
      <c r="O50" s="10"/>
      <c r="P50" s="24"/>
      <c r="Q50" s="7"/>
    </row>
    <row r="51" ht="36" customHeight="1" spans="1:17">
      <c r="A51" s="8" t="s">
        <v>183</v>
      </c>
      <c r="B51" s="8" t="s">
        <v>184</v>
      </c>
      <c r="C51" s="8"/>
      <c r="D51" s="8" t="s">
        <v>17</v>
      </c>
      <c r="E51" s="8" t="s">
        <v>185</v>
      </c>
      <c r="F51" s="8">
        <v>3.2</v>
      </c>
      <c r="G51" s="8"/>
      <c r="H51" s="8" t="s">
        <v>50</v>
      </c>
      <c r="I51" s="8"/>
      <c r="J51" s="8">
        <v>-0.05</v>
      </c>
      <c r="K51" s="8" t="s">
        <v>186</v>
      </c>
      <c r="L51" s="13"/>
      <c r="M51" s="14">
        <v>46223</v>
      </c>
      <c r="N51" s="8" t="str">
        <f ca="1" t="shared" ref="N51:N55" si="1">DATEDIF(TODAY(),M51,"y")&amp;"年"&amp;DATEDIF(TODAY(),M51,"ym")&amp;"月"</f>
        <v>2年0月</v>
      </c>
      <c r="O51" s="8"/>
      <c r="P51" s="13"/>
      <c r="Q51" s="7">
        <f>SUM(B52:P52)</f>
        <v>7</v>
      </c>
    </row>
    <row r="52" ht="38" customHeight="1" spans="1:17">
      <c r="A52" s="8"/>
      <c r="B52" s="8">
        <v>1</v>
      </c>
      <c r="C52" s="8">
        <v>0</v>
      </c>
      <c r="D52" s="8">
        <v>1</v>
      </c>
      <c r="E52" s="8">
        <v>1</v>
      </c>
      <c r="F52" s="8">
        <v>3</v>
      </c>
      <c r="G52" s="8"/>
      <c r="H52" s="8">
        <v>1</v>
      </c>
      <c r="I52" s="8"/>
      <c r="J52" s="8"/>
      <c r="K52" s="13"/>
      <c r="L52" s="21"/>
      <c r="M52" s="8"/>
      <c r="N52" s="8"/>
      <c r="O52" s="8"/>
      <c r="P52" s="21"/>
      <c r="Q52" s="7"/>
    </row>
    <row r="53" ht="36" customHeight="1" spans="1:17">
      <c r="A53" s="8" t="s">
        <v>187</v>
      </c>
      <c r="B53" s="8" t="s">
        <v>188</v>
      </c>
      <c r="C53" s="8" t="s">
        <v>189</v>
      </c>
      <c r="D53" s="8" t="s">
        <v>17</v>
      </c>
      <c r="E53" s="8" t="s">
        <v>190</v>
      </c>
      <c r="F53" s="8">
        <v>3.07</v>
      </c>
      <c r="G53" s="8"/>
      <c r="H53" s="8" t="s">
        <v>50</v>
      </c>
      <c r="I53" s="8"/>
      <c r="J53" s="8">
        <v>-0.14</v>
      </c>
      <c r="K53" s="8" t="s">
        <v>191</v>
      </c>
      <c r="L53" s="13"/>
      <c r="M53" s="14">
        <v>46640</v>
      </c>
      <c r="N53" s="8" t="str">
        <f ca="1" t="shared" si="1"/>
        <v>3年2月</v>
      </c>
      <c r="O53" s="8"/>
      <c r="P53" s="13"/>
      <c r="Q53" s="7">
        <f>SUM(B54:P54)</f>
        <v>6</v>
      </c>
    </row>
    <row r="54" ht="38" customHeight="1" spans="1:17">
      <c r="A54" s="8"/>
      <c r="B54" s="8">
        <v>0</v>
      </c>
      <c r="C54" s="8">
        <v>0</v>
      </c>
      <c r="D54" s="8">
        <v>1</v>
      </c>
      <c r="E54" s="8">
        <v>1</v>
      </c>
      <c r="F54" s="8">
        <v>3</v>
      </c>
      <c r="G54" s="8"/>
      <c r="H54" s="8">
        <v>1</v>
      </c>
      <c r="I54" s="8"/>
      <c r="J54" s="8"/>
      <c r="K54" s="13"/>
      <c r="L54" s="21"/>
      <c r="M54" s="8"/>
      <c r="N54" s="8"/>
      <c r="O54" s="8"/>
      <c r="P54" s="21"/>
      <c r="Q54" s="7"/>
    </row>
    <row r="55" ht="36" customHeight="1" spans="1:17">
      <c r="A55" s="8" t="s">
        <v>192</v>
      </c>
      <c r="B55" s="8" t="s">
        <v>193</v>
      </c>
      <c r="C55" s="8" t="s">
        <v>194</v>
      </c>
      <c r="D55" s="8" t="s">
        <v>154</v>
      </c>
      <c r="E55" s="8" t="s">
        <v>195</v>
      </c>
      <c r="F55" s="8">
        <v>5.9</v>
      </c>
      <c r="G55" s="8"/>
      <c r="H55" s="8" t="s">
        <v>50</v>
      </c>
      <c r="I55" s="8"/>
      <c r="J55" s="8">
        <v>-0.03</v>
      </c>
      <c r="K55" s="8" t="s">
        <v>196</v>
      </c>
      <c r="L55" s="13"/>
      <c r="M55" s="14">
        <v>46129</v>
      </c>
      <c r="N55" s="8" t="str">
        <f ca="1" t="shared" si="1"/>
        <v>1年9月</v>
      </c>
      <c r="O55" s="8" t="s">
        <v>72</v>
      </c>
      <c r="P55" s="13"/>
      <c r="Q55" s="7">
        <f>SUM(B56:P56)</f>
        <v>9</v>
      </c>
    </row>
    <row r="56" ht="38" customHeight="1" spans="1:17">
      <c r="A56" s="8"/>
      <c r="B56" s="8">
        <v>1</v>
      </c>
      <c r="C56" s="8">
        <v>0</v>
      </c>
      <c r="D56" s="8">
        <v>1</v>
      </c>
      <c r="E56" s="8">
        <v>1</v>
      </c>
      <c r="F56" s="8">
        <v>5</v>
      </c>
      <c r="G56" s="8"/>
      <c r="H56" s="8">
        <v>1</v>
      </c>
      <c r="I56" s="8"/>
      <c r="J56" s="8"/>
      <c r="K56" s="13"/>
      <c r="L56" s="21"/>
      <c r="M56" s="8"/>
      <c r="N56" s="8">
        <v>-1</v>
      </c>
      <c r="O56" s="8">
        <v>1</v>
      </c>
      <c r="P56" s="21"/>
      <c r="Q56" s="7"/>
    </row>
    <row r="57" ht="36" customHeight="1" spans="1:17">
      <c r="A57" s="7" t="s">
        <v>197</v>
      </c>
      <c r="B57" s="7" t="s">
        <v>198</v>
      </c>
      <c r="C57" s="7" t="s">
        <v>199</v>
      </c>
      <c r="D57" s="7"/>
      <c r="E57" s="7" t="s">
        <v>200</v>
      </c>
      <c r="F57" s="7">
        <v>3.7</v>
      </c>
      <c r="G57" s="7"/>
      <c r="H57" s="7" t="s">
        <v>50</v>
      </c>
      <c r="I57" s="7"/>
      <c r="J57" s="7">
        <v>-0.06</v>
      </c>
      <c r="K57" s="7" t="s">
        <v>201</v>
      </c>
      <c r="L57" s="10"/>
      <c r="M57" s="7"/>
      <c r="N57" s="7"/>
      <c r="O57" s="7"/>
      <c r="P57" s="10"/>
      <c r="Q57" s="7">
        <f>SUM(B58:P58)</f>
        <v>6</v>
      </c>
    </row>
    <row r="58" ht="38" customHeight="1" spans="1:17">
      <c r="A58" s="7"/>
      <c r="B58" s="7">
        <v>1</v>
      </c>
      <c r="C58" s="7">
        <v>0</v>
      </c>
      <c r="D58" s="7"/>
      <c r="E58" s="7">
        <v>1</v>
      </c>
      <c r="F58" s="7">
        <v>3</v>
      </c>
      <c r="G58" s="7"/>
      <c r="H58" s="7">
        <v>1</v>
      </c>
      <c r="I58" s="7"/>
      <c r="J58" s="7"/>
      <c r="K58" s="10"/>
      <c r="L58" s="24"/>
      <c r="M58" s="7"/>
      <c r="N58" s="7"/>
      <c r="O58" s="10"/>
      <c r="P58" s="24"/>
      <c r="Q58" s="7"/>
    </row>
    <row r="59" ht="36" customHeight="1" spans="1:17">
      <c r="A59" s="7" t="s">
        <v>202</v>
      </c>
      <c r="B59" s="7" t="s">
        <v>203</v>
      </c>
      <c r="C59" s="7" t="s">
        <v>204</v>
      </c>
      <c r="D59" s="7"/>
      <c r="E59" s="7" t="s">
        <v>205</v>
      </c>
      <c r="F59" s="7">
        <v>2.7</v>
      </c>
      <c r="G59" s="7"/>
      <c r="H59" s="7" t="s">
        <v>50</v>
      </c>
      <c r="I59" s="7"/>
      <c r="J59" s="7">
        <v>-0.58</v>
      </c>
      <c r="K59" s="7" t="s">
        <v>206</v>
      </c>
      <c r="L59" s="10"/>
      <c r="M59" s="7"/>
      <c r="N59" s="7"/>
      <c r="O59" s="7"/>
      <c r="P59" s="10"/>
      <c r="Q59" s="7">
        <f>SUM(B60:P60)</f>
        <v>5</v>
      </c>
    </row>
    <row r="60" ht="38" customHeight="1" spans="1:17">
      <c r="A60" s="7"/>
      <c r="B60" s="7">
        <v>1</v>
      </c>
      <c r="C60" s="7">
        <v>0</v>
      </c>
      <c r="D60" s="7"/>
      <c r="E60" s="7">
        <v>1</v>
      </c>
      <c r="F60" s="7">
        <v>2</v>
      </c>
      <c r="G60" s="7"/>
      <c r="H60" s="7">
        <v>1</v>
      </c>
      <c r="I60" s="7"/>
      <c r="J60" s="7"/>
      <c r="K60" s="10"/>
      <c r="L60" s="24"/>
      <c r="M60" s="7"/>
      <c r="N60" s="7"/>
      <c r="O60" s="10"/>
      <c r="P60" s="24"/>
      <c r="Q60" s="7"/>
    </row>
    <row r="61" ht="36" customHeight="1" spans="1:17">
      <c r="A61" s="7" t="s">
        <v>207</v>
      </c>
      <c r="B61" s="7" t="s">
        <v>208</v>
      </c>
      <c r="C61" s="7" t="s">
        <v>209</v>
      </c>
      <c r="D61" s="7"/>
      <c r="E61" s="7" t="s">
        <v>210</v>
      </c>
      <c r="F61" s="7">
        <v>3</v>
      </c>
      <c r="G61" s="7"/>
      <c r="H61" s="7" t="s">
        <v>50</v>
      </c>
      <c r="I61" s="7"/>
      <c r="J61" s="7">
        <v>0.35</v>
      </c>
      <c r="K61" s="7" t="s">
        <v>211</v>
      </c>
      <c r="L61" s="10"/>
      <c r="M61" s="7"/>
      <c r="N61" s="7"/>
      <c r="O61" s="7"/>
      <c r="P61" s="10"/>
      <c r="Q61" s="7">
        <f>SUM(B62:P62)</f>
        <v>5</v>
      </c>
    </row>
    <row r="62" ht="38" customHeight="1" spans="1:17">
      <c r="A62" s="7"/>
      <c r="B62" s="7">
        <v>0</v>
      </c>
      <c r="C62" s="7">
        <v>0</v>
      </c>
      <c r="D62" s="7"/>
      <c r="E62" s="7">
        <v>1</v>
      </c>
      <c r="F62" s="7">
        <v>3</v>
      </c>
      <c r="G62" s="7"/>
      <c r="H62" s="7">
        <v>1</v>
      </c>
      <c r="I62" s="7"/>
      <c r="J62" s="7"/>
      <c r="K62" s="10"/>
      <c r="L62" s="24"/>
      <c r="M62" s="7"/>
      <c r="N62" s="7"/>
      <c r="O62" s="10"/>
      <c r="P62" s="24"/>
      <c r="Q62" s="7"/>
    </row>
  </sheetData>
  <mergeCells count="67">
    <mergeCell ref="B1:D1"/>
    <mergeCell ref="E1:G1"/>
    <mergeCell ref="H1:I1"/>
    <mergeCell ref="J1:L1"/>
    <mergeCell ref="M1:P1"/>
    <mergeCell ref="A1:A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Q1:Q2"/>
    <mergeCell ref="Q3:Q4"/>
    <mergeCell ref="Q5:Q6"/>
    <mergeCell ref="Q7:Q8"/>
    <mergeCell ref="Q9:Q10"/>
    <mergeCell ref="Q11:Q12"/>
    <mergeCell ref="Q13:Q14"/>
    <mergeCell ref="Q15:Q16"/>
    <mergeCell ref="Q17:Q18"/>
    <mergeCell ref="Q19:Q20"/>
    <mergeCell ref="Q21:Q22"/>
    <mergeCell ref="Q23:Q24"/>
    <mergeCell ref="Q25:Q26"/>
    <mergeCell ref="Q27:Q28"/>
    <mergeCell ref="Q29:Q30"/>
    <mergeCell ref="Q31:Q32"/>
    <mergeCell ref="Q33:Q34"/>
    <mergeCell ref="Q35:Q36"/>
    <mergeCell ref="Q37:Q38"/>
    <mergeCell ref="Q39:Q40"/>
    <mergeCell ref="Q41:Q42"/>
    <mergeCell ref="Q43:Q44"/>
    <mergeCell ref="Q45:Q46"/>
    <mergeCell ref="Q47:Q48"/>
    <mergeCell ref="Q49:Q50"/>
    <mergeCell ref="Q51:Q52"/>
    <mergeCell ref="Q53:Q54"/>
    <mergeCell ref="Q55:Q56"/>
    <mergeCell ref="Q57:Q58"/>
    <mergeCell ref="Q59:Q60"/>
    <mergeCell ref="Q61:Q6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"/>
  <sheetViews>
    <sheetView zoomScale="70" zoomScaleNormal="70" workbookViewId="0">
      <selection activeCell="M5" sqref="M5"/>
    </sheetView>
  </sheetViews>
  <sheetFormatPr defaultColWidth="8.66666666666667" defaultRowHeight="14"/>
  <cols>
    <col min="1" max="1" width="9.33333333333333" customWidth="1"/>
    <col min="2" max="2" width="33.8333333333333" customWidth="1"/>
    <col min="3" max="3" width="22.5" customWidth="1"/>
    <col min="4" max="4" width="15.7166666666667" customWidth="1"/>
    <col min="5" max="5" width="14.4" customWidth="1"/>
    <col min="6" max="6" width="12.3333333333333" customWidth="1"/>
    <col min="7" max="7" width="9.4" customWidth="1"/>
    <col min="8" max="8" width="12.3333333333333" customWidth="1"/>
    <col min="9" max="9" width="16.5" customWidth="1"/>
    <col min="10" max="10" width="17.1416666666667" customWidth="1"/>
    <col min="11" max="11" width="13.925" customWidth="1"/>
    <col min="12" max="12" width="12.6166666666667" customWidth="1"/>
    <col min="13" max="14" width="17.1416666666667" customWidth="1"/>
    <col min="15" max="15" width="13.925" customWidth="1"/>
    <col min="16" max="16" width="12.6166666666667" customWidth="1"/>
    <col min="17" max="17" width="8.33333333333333" customWidth="1"/>
  </cols>
  <sheetData>
    <row r="1" ht="22.5" customHeight="1" spans="1:17">
      <c r="A1" s="1" t="s">
        <v>25</v>
      </c>
      <c r="B1" s="2" t="s">
        <v>26</v>
      </c>
      <c r="C1" s="2"/>
      <c r="D1" s="2"/>
      <c r="E1" s="2" t="s">
        <v>27</v>
      </c>
      <c r="F1" s="2"/>
      <c r="G1" s="2"/>
      <c r="H1" s="3" t="s">
        <v>28</v>
      </c>
      <c r="I1" s="3"/>
      <c r="J1" s="3" t="s">
        <v>29</v>
      </c>
      <c r="K1" s="3"/>
      <c r="L1" s="3"/>
      <c r="M1" s="3" t="s">
        <v>30</v>
      </c>
      <c r="N1" s="3"/>
      <c r="O1" s="3"/>
      <c r="P1" s="3"/>
      <c r="Q1" s="1" t="s">
        <v>31</v>
      </c>
    </row>
    <row r="2" ht="22.5" customHeight="1" spans="1:17">
      <c r="A2" s="1"/>
      <c r="B2" s="4" t="s">
        <v>32</v>
      </c>
      <c r="C2" s="5" t="s">
        <v>33</v>
      </c>
      <c r="D2" s="5" t="s">
        <v>34</v>
      </c>
      <c r="E2" s="6" t="s">
        <v>35</v>
      </c>
      <c r="F2" s="6" t="s">
        <v>36</v>
      </c>
      <c r="G2" s="6" t="s">
        <v>37</v>
      </c>
      <c r="H2" s="6" t="s">
        <v>38</v>
      </c>
      <c r="I2" s="9" t="s">
        <v>39</v>
      </c>
      <c r="J2" s="9" t="s">
        <v>40</v>
      </c>
      <c r="K2" s="9" t="s">
        <v>41</v>
      </c>
      <c r="L2" s="9" t="s">
        <v>1</v>
      </c>
      <c r="M2" s="9" t="s">
        <v>42</v>
      </c>
      <c r="N2" s="9" t="s">
        <v>43</v>
      </c>
      <c r="O2" s="9" t="s">
        <v>44</v>
      </c>
      <c r="P2" s="9" t="s">
        <v>45</v>
      </c>
      <c r="Q2" s="1"/>
    </row>
    <row r="3" ht="36" customHeight="1" spans="1:17">
      <c r="A3" s="7" t="s">
        <v>212</v>
      </c>
      <c r="B3" s="7" t="s">
        <v>213</v>
      </c>
      <c r="C3" s="7" t="s">
        <v>214</v>
      </c>
      <c r="D3" s="7" t="s">
        <v>17</v>
      </c>
      <c r="E3" s="7" t="s">
        <v>215</v>
      </c>
      <c r="F3" s="7">
        <v>2.3</v>
      </c>
      <c r="G3" s="7"/>
      <c r="H3" s="7" t="s">
        <v>50</v>
      </c>
      <c r="I3" s="7"/>
      <c r="J3" s="7">
        <v>0.22</v>
      </c>
      <c r="K3" s="7" t="s">
        <v>216</v>
      </c>
      <c r="L3" s="10"/>
      <c r="M3" s="11"/>
      <c r="N3" s="11"/>
      <c r="O3" s="11"/>
      <c r="P3" s="12"/>
      <c r="Q3" s="7">
        <f>SUM(B4:P4)</f>
        <v>6</v>
      </c>
    </row>
    <row r="4" ht="36" customHeight="1" spans="1:17">
      <c r="A4" s="7"/>
      <c r="B4" s="7">
        <v>1</v>
      </c>
      <c r="C4" s="7">
        <v>0</v>
      </c>
      <c r="D4" s="7">
        <v>1</v>
      </c>
      <c r="E4" s="7">
        <v>1</v>
      </c>
      <c r="F4" s="7">
        <v>2</v>
      </c>
      <c r="G4" s="7"/>
      <c r="H4" s="7">
        <v>1</v>
      </c>
      <c r="I4" s="7"/>
      <c r="J4" s="7"/>
      <c r="K4" s="7"/>
      <c r="L4" s="10"/>
      <c r="M4" s="11"/>
      <c r="N4" s="11"/>
      <c r="O4" s="11"/>
      <c r="P4" s="12"/>
      <c r="Q4" s="7"/>
    </row>
    <row r="5" customFormat="1" ht="36" customHeight="1" spans="1:17">
      <c r="A5" s="8" t="s">
        <v>217</v>
      </c>
      <c r="B5" s="8" t="s">
        <v>218</v>
      </c>
      <c r="C5" s="8" t="s">
        <v>219</v>
      </c>
      <c r="D5" s="8" t="s">
        <v>220</v>
      </c>
      <c r="E5" s="8" t="s">
        <v>221</v>
      </c>
      <c r="F5" s="8">
        <v>3.4</v>
      </c>
      <c r="G5" s="8"/>
      <c r="H5" s="8" t="s">
        <v>50</v>
      </c>
      <c r="I5" s="8"/>
      <c r="J5" s="8">
        <v>-0.01</v>
      </c>
      <c r="K5" s="8" t="s">
        <v>222</v>
      </c>
      <c r="L5" s="13"/>
      <c r="M5" s="14">
        <v>46401</v>
      </c>
      <c r="N5" s="8" t="str">
        <f ca="1">DATEDIF(TODAY(),M5,"y")&amp;"年"&amp;DATEDIF(TODAY(),M5,"ym")&amp;"月"</f>
        <v>2年6月</v>
      </c>
      <c r="O5" s="8"/>
      <c r="P5" s="13"/>
      <c r="Q5" s="7">
        <f>SUM(B6:P6)</f>
        <v>6</v>
      </c>
    </row>
    <row r="6" customFormat="1" ht="36" customHeight="1" spans="1:17">
      <c r="A6" s="8"/>
      <c r="B6" s="8">
        <v>1</v>
      </c>
      <c r="C6" s="8">
        <v>0</v>
      </c>
      <c r="D6" s="8">
        <v>0</v>
      </c>
      <c r="E6" s="8">
        <v>1</v>
      </c>
      <c r="F6" s="8">
        <v>3</v>
      </c>
      <c r="G6" s="8"/>
      <c r="H6" s="8">
        <v>1</v>
      </c>
      <c r="I6" s="8"/>
      <c r="J6" s="8"/>
      <c r="K6" s="8"/>
      <c r="L6" s="13"/>
      <c r="M6" s="8"/>
      <c r="N6" s="8"/>
      <c r="O6" s="8"/>
      <c r="P6" s="13"/>
      <c r="Q6" s="7"/>
    </row>
    <row r="7" ht="36" customHeight="1" spans="1:17">
      <c r="A7" s="7" t="s">
        <v>223</v>
      </c>
      <c r="B7" s="7" t="s">
        <v>220</v>
      </c>
      <c r="C7" s="7" t="s">
        <v>224</v>
      </c>
      <c r="D7" s="7" t="s">
        <v>19</v>
      </c>
      <c r="E7" s="7" t="s">
        <v>225</v>
      </c>
      <c r="F7" s="7">
        <v>2.4</v>
      </c>
      <c r="G7" s="7"/>
      <c r="H7" s="7" t="s">
        <v>50</v>
      </c>
      <c r="I7" s="7"/>
      <c r="J7" s="7">
        <v>0.25</v>
      </c>
      <c r="K7" s="7" t="s">
        <v>226</v>
      </c>
      <c r="L7" s="10"/>
      <c r="M7" s="11"/>
      <c r="N7" s="11"/>
      <c r="O7" s="11"/>
      <c r="P7" s="12"/>
      <c r="Q7" s="7">
        <f>SUM(B8:P8)</f>
        <v>5</v>
      </c>
    </row>
    <row r="8" ht="36" customHeight="1" spans="1:17">
      <c r="A8" s="7"/>
      <c r="B8" s="7">
        <v>0</v>
      </c>
      <c r="C8" s="7">
        <v>0</v>
      </c>
      <c r="D8" s="7">
        <v>1</v>
      </c>
      <c r="E8" s="7">
        <v>1</v>
      </c>
      <c r="F8" s="7">
        <v>2</v>
      </c>
      <c r="G8" s="7"/>
      <c r="H8" s="7">
        <v>1</v>
      </c>
      <c r="I8" s="7"/>
      <c r="J8" s="7"/>
      <c r="K8" s="7"/>
      <c r="L8" s="10"/>
      <c r="M8" s="11"/>
      <c r="N8" s="11"/>
      <c r="O8" s="11"/>
      <c r="P8" s="12"/>
      <c r="Q8" s="7"/>
    </row>
    <row r="9" ht="36" customHeight="1" spans="1:17">
      <c r="A9" s="7" t="s">
        <v>227</v>
      </c>
      <c r="B9" s="7" t="s">
        <v>220</v>
      </c>
      <c r="C9" s="7" t="s">
        <v>228</v>
      </c>
      <c r="D9" s="7"/>
      <c r="E9" s="7"/>
      <c r="F9" s="7">
        <v>5</v>
      </c>
      <c r="G9" s="7"/>
      <c r="H9" s="7" t="s">
        <v>50</v>
      </c>
      <c r="I9" s="7"/>
      <c r="J9" s="7">
        <v>0.05</v>
      </c>
      <c r="K9" s="7" t="s">
        <v>229</v>
      </c>
      <c r="L9" s="10"/>
      <c r="M9" s="11"/>
      <c r="N9" s="11"/>
      <c r="O9" s="11"/>
      <c r="P9" s="12"/>
      <c r="Q9" s="7">
        <f>SUM(B10:P10)</f>
        <v>6</v>
      </c>
    </row>
    <row r="10" ht="36" customHeight="1" spans="1:17">
      <c r="A10" s="7"/>
      <c r="B10" s="7">
        <v>0</v>
      </c>
      <c r="C10" s="7">
        <v>0</v>
      </c>
      <c r="D10" s="7"/>
      <c r="E10" s="7"/>
      <c r="F10" s="7">
        <v>5</v>
      </c>
      <c r="G10" s="7"/>
      <c r="H10" s="7">
        <v>1</v>
      </c>
      <c r="I10" s="7"/>
      <c r="J10" s="7"/>
      <c r="K10" s="7"/>
      <c r="L10" s="10"/>
      <c r="M10" s="11"/>
      <c r="N10" s="11"/>
      <c r="O10" s="11"/>
      <c r="P10" s="12"/>
      <c r="Q10" s="7"/>
    </row>
    <row r="11" ht="36" customHeight="1" spans="1:17">
      <c r="A11" s="7" t="s">
        <v>230</v>
      </c>
      <c r="B11" s="7" t="s">
        <v>231</v>
      </c>
      <c r="C11" s="7" t="s">
        <v>232</v>
      </c>
      <c r="D11" s="7"/>
      <c r="E11" s="7" t="s">
        <v>233</v>
      </c>
      <c r="F11" s="7">
        <v>2.4</v>
      </c>
      <c r="G11" s="7"/>
      <c r="H11" s="7" t="s">
        <v>50</v>
      </c>
      <c r="I11" s="7"/>
      <c r="J11" s="7">
        <v>-0.12</v>
      </c>
      <c r="K11" s="7" t="s">
        <v>234</v>
      </c>
      <c r="L11" s="10"/>
      <c r="M11" s="11"/>
      <c r="N11" s="11"/>
      <c r="O11" s="11"/>
      <c r="P11" s="12"/>
      <c r="Q11" s="7">
        <f>SUM(B12:P12)</f>
        <v>5</v>
      </c>
    </row>
    <row r="12" ht="36" customHeight="1" spans="1:17">
      <c r="A12" s="7"/>
      <c r="B12" s="7">
        <v>1</v>
      </c>
      <c r="C12" s="7">
        <v>0</v>
      </c>
      <c r="D12" s="7"/>
      <c r="E12" s="7">
        <v>1</v>
      </c>
      <c r="F12" s="7">
        <v>2</v>
      </c>
      <c r="G12" s="7"/>
      <c r="H12" s="7">
        <v>1</v>
      </c>
      <c r="I12" s="7"/>
      <c r="J12" s="7"/>
      <c r="K12" s="7"/>
      <c r="L12" s="10"/>
      <c r="M12" s="11"/>
      <c r="N12" s="11"/>
      <c r="O12" s="11"/>
      <c r="P12" s="12"/>
      <c r="Q12" s="7"/>
    </row>
    <row r="13" ht="36" customHeight="1" spans="1:17">
      <c r="A13" s="7" t="s">
        <v>235</v>
      </c>
      <c r="B13" s="7" t="s">
        <v>220</v>
      </c>
      <c r="C13" s="7" t="s">
        <v>236</v>
      </c>
      <c r="D13" s="7" t="s">
        <v>19</v>
      </c>
      <c r="E13" s="7" t="s">
        <v>237</v>
      </c>
      <c r="F13" s="7">
        <v>3.5</v>
      </c>
      <c r="G13" s="7"/>
      <c r="H13" s="7" t="s">
        <v>50</v>
      </c>
      <c r="I13" s="7"/>
      <c r="J13" s="7">
        <v>-0.04</v>
      </c>
      <c r="K13" s="7" t="s">
        <v>238</v>
      </c>
      <c r="L13" s="10"/>
      <c r="M13" s="11"/>
      <c r="N13" s="11"/>
      <c r="O13" s="11"/>
      <c r="P13" s="12"/>
      <c r="Q13" s="7">
        <f>SUM(B14:P14)</f>
        <v>6</v>
      </c>
    </row>
    <row r="14" ht="36" customHeight="1" spans="1:17">
      <c r="A14" s="7"/>
      <c r="B14" s="7">
        <v>0</v>
      </c>
      <c r="C14" s="7">
        <v>0</v>
      </c>
      <c r="D14" s="7">
        <v>1</v>
      </c>
      <c r="E14" s="7">
        <v>1</v>
      </c>
      <c r="F14" s="7">
        <v>3</v>
      </c>
      <c r="G14" s="7"/>
      <c r="H14" s="7">
        <v>1</v>
      </c>
      <c r="I14" s="7"/>
      <c r="J14" s="7"/>
      <c r="K14" s="7"/>
      <c r="L14" s="10"/>
      <c r="M14" s="11"/>
      <c r="N14" s="11"/>
      <c r="O14" s="11"/>
      <c r="P14" s="12"/>
      <c r="Q14" s="7"/>
    </row>
  </sheetData>
  <mergeCells count="19">
    <mergeCell ref="B1:D1"/>
    <mergeCell ref="E1:G1"/>
    <mergeCell ref="H1:I1"/>
    <mergeCell ref="J1:L1"/>
    <mergeCell ref="M1:P1"/>
    <mergeCell ref="A1:A2"/>
    <mergeCell ref="A3:A4"/>
    <mergeCell ref="A5:A6"/>
    <mergeCell ref="A7:A8"/>
    <mergeCell ref="A9:A10"/>
    <mergeCell ref="A11:A12"/>
    <mergeCell ref="A13:A14"/>
    <mergeCell ref="Q1:Q2"/>
    <mergeCell ref="Q3:Q4"/>
    <mergeCell ref="Q5:Q6"/>
    <mergeCell ref="Q7:Q8"/>
    <mergeCell ref="Q9:Q10"/>
    <mergeCell ref="Q11:Q12"/>
    <mergeCell ref="Q13:Q14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"/>
  <sheetViews>
    <sheetView zoomScale="70" zoomScaleNormal="70" topLeftCell="A4" workbookViewId="0">
      <selection activeCell="M13" sqref="M13"/>
    </sheetView>
  </sheetViews>
  <sheetFormatPr defaultColWidth="8.66666666666667" defaultRowHeight="14"/>
  <cols>
    <col min="1" max="1" width="9.33333333333333" customWidth="1"/>
    <col min="2" max="2" width="33.8333333333333" customWidth="1"/>
    <col min="3" max="3" width="22.5" customWidth="1"/>
    <col min="4" max="4" width="15.7166666666667" customWidth="1"/>
    <col min="5" max="5" width="14.4" customWidth="1"/>
    <col min="6" max="6" width="12.3333333333333" customWidth="1"/>
    <col min="7" max="7" width="9.4" customWidth="1"/>
    <col min="8" max="8" width="12.3333333333333" customWidth="1"/>
    <col min="9" max="9" width="16.5" customWidth="1"/>
    <col min="10" max="10" width="17.1416666666667" customWidth="1"/>
    <col min="11" max="11" width="13.925" customWidth="1"/>
    <col min="12" max="12" width="12.6166666666667" customWidth="1"/>
    <col min="13" max="14" width="17.1416666666667" customWidth="1"/>
    <col min="15" max="15" width="13.925" customWidth="1"/>
    <col min="16" max="16" width="12.6166666666667" customWidth="1"/>
    <col min="17" max="17" width="8.33333333333333" customWidth="1"/>
  </cols>
  <sheetData>
    <row r="1" ht="22.5" customHeight="1" spans="1:17">
      <c r="A1" s="1" t="s">
        <v>25</v>
      </c>
      <c r="B1" s="2" t="s">
        <v>26</v>
      </c>
      <c r="C1" s="2"/>
      <c r="D1" s="2"/>
      <c r="E1" s="2" t="s">
        <v>27</v>
      </c>
      <c r="F1" s="2"/>
      <c r="G1" s="2"/>
      <c r="H1" s="3" t="s">
        <v>28</v>
      </c>
      <c r="I1" s="3"/>
      <c r="J1" s="3" t="s">
        <v>29</v>
      </c>
      <c r="K1" s="3"/>
      <c r="L1" s="3"/>
      <c r="M1" s="3" t="s">
        <v>30</v>
      </c>
      <c r="N1" s="3"/>
      <c r="O1" s="3"/>
      <c r="P1" s="3"/>
      <c r="Q1" s="1" t="s">
        <v>31</v>
      </c>
    </row>
    <row r="2" ht="22.5" customHeight="1" spans="1:17">
      <c r="A2" s="1"/>
      <c r="B2" s="4" t="s">
        <v>32</v>
      </c>
      <c r="C2" s="5" t="s">
        <v>33</v>
      </c>
      <c r="D2" s="5" t="s">
        <v>34</v>
      </c>
      <c r="E2" s="6" t="s">
        <v>35</v>
      </c>
      <c r="F2" s="6" t="s">
        <v>36</v>
      </c>
      <c r="G2" s="6" t="s">
        <v>37</v>
      </c>
      <c r="H2" s="6" t="s">
        <v>38</v>
      </c>
      <c r="I2" s="9" t="s">
        <v>39</v>
      </c>
      <c r="J2" s="9" t="s">
        <v>40</v>
      </c>
      <c r="K2" s="9" t="s">
        <v>41</v>
      </c>
      <c r="L2" s="9" t="s">
        <v>1</v>
      </c>
      <c r="M2" s="9" t="s">
        <v>42</v>
      </c>
      <c r="N2" s="9" t="s">
        <v>43</v>
      </c>
      <c r="O2" s="9" t="s">
        <v>44</v>
      </c>
      <c r="P2" s="9" t="s">
        <v>45</v>
      </c>
      <c r="Q2" s="1"/>
    </row>
    <row r="3" ht="36" customHeight="1" spans="1:17">
      <c r="A3" s="7" t="s">
        <v>239</v>
      </c>
      <c r="B3" s="7" t="s">
        <v>213</v>
      </c>
      <c r="C3" s="7" t="s">
        <v>240</v>
      </c>
      <c r="D3" s="7" t="s">
        <v>17</v>
      </c>
      <c r="E3" s="7" t="s">
        <v>241</v>
      </c>
      <c r="F3" s="7">
        <v>4.3</v>
      </c>
      <c r="G3" s="7"/>
      <c r="H3" s="7" t="s">
        <v>50</v>
      </c>
      <c r="I3" s="7"/>
      <c r="J3" s="7">
        <v>0.07</v>
      </c>
      <c r="K3" s="7" t="s">
        <v>242</v>
      </c>
      <c r="L3" s="10"/>
      <c r="M3" s="11"/>
      <c r="N3" s="11"/>
      <c r="O3" s="11"/>
      <c r="P3" s="12"/>
      <c r="Q3" s="7">
        <f>SUM(B4:P4)</f>
        <v>8</v>
      </c>
    </row>
    <row r="4" ht="36" customHeight="1" spans="1:17">
      <c r="A4" s="7"/>
      <c r="B4" s="7">
        <v>1</v>
      </c>
      <c r="C4" s="7">
        <v>0</v>
      </c>
      <c r="D4" s="7">
        <v>1</v>
      </c>
      <c r="E4" s="7">
        <v>1</v>
      </c>
      <c r="F4" s="7">
        <v>4</v>
      </c>
      <c r="G4" s="7"/>
      <c r="H4" s="7">
        <v>1</v>
      </c>
      <c r="I4" s="7"/>
      <c r="J4" s="7"/>
      <c r="K4" s="7"/>
      <c r="L4" s="10"/>
      <c r="M4" s="11"/>
      <c r="N4" s="11"/>
      <c r="O4" s="11"/>
      <c r="P4" s="12"/>
      <c r="Q4" s="7"/>
    </row>
    <row r="5" customFormat="1" ht="36" customHeight="1" spans="1:17">
      <c r="A5" s="8" t="s">
        <v>243</v>
      </c>
      <c r="B5" s="8" t="s">
        <v>213</v>
      </c>
      <c r="C5" s="8" t="s">
        <v>244</v>
      </c>
      <c r="D5" s="8" t="s">
        <v>17</v>
      </c>
      <c r="E5" s="8" t="s">
        <v>245</v>
      </c>
      <c r="F5" s="8">
        <v>3.4</v>
      </c>
      <c r="G5" s="8"/>
      <c r="H5" s="8" t="s">
        <v>50</v>
      </c>
      <c r="I5" s="8"/>
      <c r="J5" s="8">
        <v>0.07</v>
      </c>
      <c r="K5" s="8" t="s">
        <v>246</v>
      </c>
      <c r="L5" s="13"/>
      <c r="M5" s="14">
        <v>46819</v>
      </c>
      <c r="N5" s="8" t="str">
        <f ca="1">DATEDIF(TODAY(),M5,"y")&amp;"年"&amp;DATEDIF(TODAY(),M5,"ym")&amp;"月"</f>
        <v>3年8月</v>
      </c>
      <c r="O5" s="8"/>
      <c r="P5" s="13"/>
      <c r="Q5" s="7">
        <f>SUM(B6:P6)</f>
        <v>7</v>
      </c>
    </row>
    <row r="6" customFormat="1" ht="36" customHeight="1" spans="1:17">
      <c r="A6" s="8"/>
      <c r="B6" s="8">
        <v>1</v>
      </c>
      <c r="C6" s="8">
        <v>0</v>
      </c>
      <c r="D6" s="8">
        <v>1</v>
      </c>
      <c r="E6" s="8">
        <v>1</v>
      </c>
      <c r="F6" s="8">
        <v>3</v>
      </c>
      <c r="G6" s="8"/>
      <c r="H6" s="8">
        <v>1</v>
      </c>
      <c r="I6" s="8"/>
      <c r="J6" s="8"/>
      <c r="K6" s="8"/>
      <c r="L6" s="13"/>
      <c r="M6" s="8"/>
      <c r="N6" s="8"/>
      <c r="O6" s="8"/>
      <c r="P6" s="13"/>
      <c r="Q6" s="7"/>
    </row>
    <row r="7" ht="36" customHeight="1" spans="1:17">
      <c r="A7" s="7" t="s">
        <v>247</v>
      </c>
      <c r="B7" s="7" t="s">
        <v>248</v>
      </c>
      <c r="C7" s="7" t="s">
        <v>249</v>
      </c>
      <c r="D7" s="7"/>
      <c r="E7" s="7" t="s">
        <v>250</v>
      </c>
      <c r="F7" s="7">
        <v>3.16</v>
      </c>
      <c r="G7" s="7"/>
      <c r="H7" s="7" t="s">
        <v>50</v>
      </c>
      <c r="I7" s="7"/>
      <c r="J7" s="7">
        <v>-0.05</v>
      </c>
      <c r="K7" s="7" t="s">
        <v>251</v>
      </c>
      <c r="L7" s="10"/>
      <c r="M7" s="11"/>
      <c r="N7" s="11"/>
      <c r="O7" s="11"/>
      <c r="P7" s="12"/>
      <c r="Q7" s="7">
        <f>SUM(B8:P8)</f>
        <v>5</v>
      </c>
    </row>
    <row r="8" ht="36" customHeight="1" spans="1:17">
      <c r="A8" s="7"/>
      <c r="B8" s="7"/>
      <c r="C8" s="7">
        <v>0</v>
      </c>
      <c r="D8" s="7"/>
      <c r="E8" s="7">
        <v>1</v>
      </c>
      <c r="F8" s="7">
        <v>3</v>
      </c>
      <c r="G8" s="7"/>
      <c r="H8" s="7">
        <v>1</v>
      </c>
      <c r="I8" s="7"/>
      <c r="J8" s="7"/>
      <c r="K8" s="7"/>
      <c r="L8" s="10"/>
      <c r="M8" s="11"/>
      <c r="N8" s="11"/>
      <c r="O8" s="11"/>
      <c r="P8" s="12"/>
      <c r="Q8" s="7"/>
    </row>
    <row r="9" ht="36" customHeight="1" spans="1:17">
      <c r="A9" s="7" t="s">
        <v>252</v>
      </c>
      <c r="B9" s="7" t="s">
        <v>253</v>
      </c>
      <c r="C9" s="7" t="s">
        <v>254</v>
      </c>
      <c r="D9" s="7" t="s">
        <v>9</v>
      </c>
      <c r="E9" s="7" t="s">
        <v>255</v>
      </c>
      <c r="F9" s="7">
        <v>2.7</v>
      </c>
      <c r="G9" s="7"/>
      <c r="H9" s="7" t="s">
        <v>50</v>
      </c>
      <c r="I9" s="7"/>
      <c r="J9" s="7">
        <v>0.27</v>
      </c>
      <c r="K9" s="7" t="s">
        <v>256</v>
      </c>
      <c r="L9" s="10"/>
      <c r="M9" s="11"/>
      <c r="N9" s="11"/>
      <c r="O9" s="11"/>
      <c r="P9" s="12"/>
      <c r="Q9" s="7">
        <f>SUM(B10:P10)</f>
        <v>5</v>
      </c>
    </row>
    <row r="10" ht="36" customHeight="1" spans="1:17">
      <c r="A10" s="7"/>
      <c r="B10" s="7">
        <v>0</v>
      </c>
      <c r="C10" s="7">
        <v>0</v>
      </c>
      <c r="D10" s="7">
        <v>1</v>
      </c>
      <c r="E10" s="7">
        <v>1</v>
      </c>
      <c r="F10" s="7">
        <v>2</v>
      </c>
      <c r="G10" s="7"/>
      <c r="H10" s="7">
        <v>1</v>
      </c>
      <c r="I10" s="7"/>
      <c r="J10" s="7"/>
      <c r="K10" s="7"/>
      <c r="L10" s="10"/>
      <c r="M10" s="11"/>
      <c r="N10" s="11"/>
      <c r="O10" s="11"/>
      <c r="P10" s="12"/>
      <c r="Q10" s="7"/>
    </row>
    <row r="11" ht="36" customHeight="1" spans="1:17">
      <c r="A11" s="7" t="s">
        <v>257</v>
      </c>
      <c r="B11" s="7" t="s">
        <v>258</v>
      </c>
      <c r="C11" s="7" t="s">
        <v>259</v>
      </c>
      <c r="D11" s="7"/>
      <c r="E11" s="7" t="s">
        <v>260</v>
      </c>
      <c r="F11" s="7">
        <v>2.8</v>
      </c>
      <c r="G11" s="7"/>
      <c r="H11" s="7" t="s">
        <v>50</v>
      </c>
      <c r="I11" s="7"/>
      <c r="J11" s="7">
        <v>0.11</v>
      </c>
      <c r="K11" s="7" t="s">
        <v>261</v>
      </c>
      <c r="L11" s="10"/>
      <c r="M11" s="11"/>
      <c r="N11" s="11"/>
      <c r="O11" s="11"/>
      <c r="P11" s="12"/>
      <c r="Q11" s="7">
        <f>SUM(B12:P12)</f>
        <v>5</v>
      </c>
    </row>
    <row r="12" ht="36" customHeight="1" spans="1:17">
      <c r="A12" s="7"/>
      <c r="B12" s="7">
        <v>1</v>
      </c>
      <c r="C12" s="7"/>
      <c r="D12" s="7"/>
      <c r="E12" s="7">
        <v>1</v>
      </c>
      <c r="F12" s="7">
        <v>2</v>
      </c>
      <c r="G12" s="7"/>
      <c r="H12" s="7">
        <v>1</v>
      </c>
      <c r="I12" s="7"/>
      <c r="J12" s="7"/>
      <c r="K12" s="7"/>
      <c r="L12" s="10"/>
      <c r="M12" s="11"/>
      <c r="N12" s="11"/>
      <c r="O12" s="11"/>
      <c r="P12" s="12"/>
      <c r="Q12" s="7"/>
    </row>
    <row r="13" customFormat="1" ht="36" customHeight="1" spans="1:17">
      <c r="A13" s="8" t="s">
        <v>262</v>
      </c>
      <c r="B13" s="8" t="s">
        <v>263</v>
      </c>
      <c r="C13" s="8" t="s">
        <v>264</v>
      </c>
      <c r="D13" s="8" t="s">
        <v>19</v>
      </c>
      <c r="E13" s="8" t="s">
        <v>200</v>
      </c>
      <c r="F13" s="8">
        <v>2.5</v>
      </c>
      <c r="G13" s="8"/>
      <c r="H13" s="8" t="s">
        <v>50</v>
      </c>
      <c r="I13" s="8"/>
      <c r="J13" s="8">
        <v>0.14</v>
      </c>
      <c r="K13" s="8" t="s">
        <v>265</v>
      </c>
      <c r="L13" s="13"/>
      <c r="M13" s="14">
        <v>46218</v>
      </c>
      <c r="N13" s="8" t="str">
        <f ca="1">DATEDIF(TODAY(),M13,"y")&amp;"年"&amp;DATEDIF(TODAY(),M13,"ym")&amp;"月"</f>
        <v>2年0月</v>
      </c>
      <c r="O13" s="8"/>
      <c r="P13" s="13"/>
      <c r="Q13" s="7">
        <f>SUM(B14:P14)</f>
        <v>5</v>
      </c>
    </row>
    <row r="14" customFormat="1" ht="36" customHeight="1" spans="1:17">
      <c r="A14" s="8"/>
      <c r="B14" s="8"/>
      <c r="C14" s="8"/>
      <c r="D14" s="8">
        <v>1</v>
      </c>
      <c r="E14" s="8">
        <v>1</v>
      </c>
      <c r="F14" s="8">
        <v>2</v>
      </c>
      <c r="G14" s="8"/>
      <c r="H14" s="8">
        <v>1</v>
      </c>
      <c r="I14" s="8"/>
      <c r="J14" s="8"/>
      <c r="K14" s="8"/>
      <c r="L14" s="13"/>
      <c r="M14" s="8"/>
      <c r="N14" s="8"/>
      <c r="O14" s="8"/>
      <c r="P14" s="13"/>
      <c r="Q14" s="7"/>
    </row>
  </sheetData>
  <mergeCells count="19">
    <mergeCell ref="B1:D1"/>
    <mergeCell ref="E1:G1"/>
    <mergeCell ref="H1:I1"/>
    <mergeCell ref="J1:L1"/>
    <mergeCell ref="M1:P1"/>
    <mergeCell ref="A1:A2"/>
    <mergeCell ref="A3:A4"/>
    <mergeCell ref="A5:A6"/>
    <mergeCell ref="A7:A8"/>
    <mergeCell ref="A9:A10"/>
    <mergeCell ref="A11:A12"/>
    <mergeCell ref="A13:A14"/>
    <mergeCell ref="Q1:Q2"/>
    <mergeCell ref="Q3:Q4"/>
    <mergeCell ref="Q5:Q6"/>
    <mergeCell ref="Q7:Q8"/>
    <mergeCell ref="Q9:Q10"/>
    <mergeCell ref="Q11:Q12"/>
    <mergeCell ref="Q13:Q14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"/>
  <sheetViews>
    <sheetView zoomScale="70" zoomScaleNormal="70" topLeftCell="D1" workbookViewId="0">
      <selection activeCell="A11" sqref="A11:A12"/>
    </sheetView>
  </sheetViews>
  <sheetFormatPr defaultColWidth="8.66666666666667" defaultRowHeight="14"/>
  <cols>
    <col min="1" max="1" width="9.33333333333333" customWidth="1"/>
    <col min="2" max="2" width="33.8333333333333" customWidth="1"/>
    <col min="3" max="3" width="22.5" customWidth="1"/>
    <col min="4" max="4" width="15.7166666666667" customWidth="1"/>
    <col min="5" max="5" width="14.4" customWidth="1"/>
    <col min="6" max="6" width="12.3333333333333" customWidth="1"/>
    <col min="7" max="7" width="9.4" customWidth="1"/>
    <col min="8" max="8" width="12.3333333333333" customWidth="1"/>
    <col min="9" max="9" width="16.5" customWidth="1"/>
    <col min="10" max="10" width="17.1416666666667" customWidth="1"/>
    <col min="11" max="11" width="13.925" customWidth="1"/>
    <col min="12" max="12" width="12.6166666666667" customWidth="1"/>
    <col min="13" max="14" width="17.1416666666667" customWidth="1"/>
    <col min="15" max="15" width="13.925" customWidth="1"/>
    <col min="16" max="16" width="12.6166666666667" customWidth="1"/>
    <col min="17" max="17" width="8.33333333333333" customWidth="1"/>
  </cols>
  <sheetData>
    <row r="1" ht="22.5" customHeight="1" spans="1:17">
      <c r="A1" s="1" t="s">
        <v>25</v>
      </c>
      <c r="B1" s="2" t="s">
        <v>26</v>
      </c>
      <c r="C1" s="2"/>
      <c r="D1" s="2"/>
      <c r="E1" s="2" t="s">
        <v>27</v>
      </c>
      <c r="F1" s="2"/>
      <c r="G1" s="2"/>
      <c r="H1" s="3" t="s">
        <v>28</v>
      </c>
      <c r="I1" s="3"/>
      <c r="J1" s="3" t="s">
        <v>29</v>
      </c>
      <c r="K1" s="3"/>
      <c r="L1" s="3"/>
      <c r="M1" s="3" t="s">
        <v>30</v>
      </c>
      <c r="N1" s="3"/>
      <c r="O1" s="3"/>
      <c r="P1" s="3"/>
      <c r="Q1" s="1" t="s">
        <v>31</v>
      </c>
    </row>
    <row r="2" ht="22.5" customHeight="1" spans="1:17">
      <c r="A2" s="1"/>
      <c r="B2" s="4" t="s">
        <v>32</v>
      </c>
      <c r="C2" s="5" t="s">
        <v>33</v>
      </c>
      <c r="D2" s="5" t="s">
        <v>34</v>
      </c>
      <c r="E2" s="6" t="s">
        <v>35</v>
      </c>
      <c r="F2" s="6" t="s">
        <v>36</v>
      </c>
      <c r="G2" s="6" t="s">
        <v>37</v>
      </c>
      <c r="H2" s="6" t="s">
        <v>38</v>
      </c>
      <c r="I2" s="9" t="s">
        <v>39</v>
      </c>
      <c r="J2" s="9" t="s">
        <v>40</v>
      </c>
      <c r="K2" s="9" t="s">
        <v>41</v>
      </c>
      <c r="L2" s="9" t="s">
        <v>1</v>
      </c>
      <c r="M2" s="9" t="s">
        <v>42</v>
      </c>
      <c r="N2" s="9" t="s">
        <v>43</v>
      </c>
      <c r="O2" s="9" t="s">
        <v>44</v>
      </c>
      <c r="P2" s="9" t="s">
        <v>45</v>
      </c>
      <c r="Q2" s="1"/>
    </row>
    <row r="3" ht="36" customHeight="1" spans="1:17">
      <c r="A3" s="7" t="s">
        <v>266</v>
      </c>
      <c r="B3" s="7"/>
      <c r="C3" s="7" t="s">
        <v>267</v>
      </c>
      <c r="D3" s="7"/>
      <c r="E3" s="7" t="s">
        <v>268</v>
      </c>
      <c r="F3" s="7">
        <v>5.4</v>
      </c>
      <c r="G3" s="7"/>
      <c r="H3" s="7" t="s">
        <v>50</v>
      </c>
      <c r="I3" s="7"/>
      <c r="J3" s="7">
        <v>-0.06</v>
      </c>
      <c r="K3" s="7" t="s">
        <v>269</v>
      </c>
      <c r="L3" s="10"/>
      <c r="M3" s="11"/>
      <c r="N3" s="11"/>
      <c r="O3" s="11"/>
      <c r="P3" s="12"/>
      <c r="Q3" s="7">
        <f>SUM(B4:P4)</f>
        <v>7</v>
      </c>
    </row>
    <row r="4" ht="36" customHeight="1" spans="1:17">
      <c r="A4" s="7"/>
      <c r="B4" s="7"/>
      <c r="C4" s="7">
        <v>0</v>
      </c>
      <c r="D4" s="7"/>
      <c r="E4" s="7">
        <v>1</v>
      </c>
      <c r="F4" s="7">
        <v>5</v>
      </c>
      <c r="G4" s="7"/>
      <c r="H4" s="7">
        <v>1</v>
      </c>
      <c r="I4" s="7"/>
      <c r="J4" s="7"/>
      <c r="K4" s="7"/>
      <c r="L4" s="10"/>
      <c r="M4" s="11"/>
      <c r="N4" s="11"/>
      <c r="O4" s="11"/>
      <c r="P4" s="12"/>
      <c r="Q4" s="7"/>
    </row>
    <row r="5" ht="36" customHeight="1" spans="1:17">
      <c r="A5" s="8" t="s">
        <v>270</v>
      </c>
      <c r="B5" s="8"/>
      <c r="C5" s="8" t="s">
        <v>271</v>
      </c>
      <c r="D5" s="8"/>
      <c r="E5" s="8" t="s">
        <v>272</v>
      </c>
      <c r="F5" s="8">
        <v>3.6</v>
      </c>
      <c r="G5" s="8"/>
      <c r="H5" s="8" t="s">
        <v>50</v>
      </c>
      <c r="I5" s="8"/>
      <c r="J5" s="8">
        <v>-0.02</v>
      </c>
      <c r="K5" s="8" t="s">
        <v>273</v>
      </c>
      <c r="L5" s="13"/>
      <c r="M5" s="14">
        <v>46485</v>
      </c>
      <c r="N5" s="13" t="str">
        <f ca="1">DATEDIF(TODAY(),M5,"y")&amp;"年"&amp;DATEDIF(TODAY(),M5,"ym")&amp;"月"</f>
        <v>2年9月</v>
      </c>
      <c r="O5" s="13"/>
      <c r="P5" s="13"/>
      <c r="Q5" s="7">
        <f>SUM(B6:P6)</f>
        <v>5</v>
      </c>
    </row>
    <row r="6" ht="36" customHeight="1" spans="1:17">
      <c r="A6" s="8"/>
      <c r="B6" s="8"/>
      <c r="C6" s="8">
        <v>0</v>
      </c>
      <c r="D6" s="8"/>
      <c r="E6" s="8">
        <v>1</v>
      </c>
      <c r="F6" s="8">
        <v>3</v>
      </c>
      <c r="G6" s="8"/>
      <c r="H6" s="8">
        <v>1</v>
      </c>
      <c r="I6" s="8"/>
      <c r="J6" s="8"/>
      <c r="K6" s="8"/>
      <c r="L6" s="13"/>
      <c r="M6" s="13"/>
      <c r="N6" s="13"/>
      <c r="O6" s="13"/>
      <c r="P6" s="13"/>
      <c r="Q6" s="7"/>
    </row>
    <row r="7" ht="36" customHeight="1" spans="1:17">
      <c r="A7" s="7" t="s">
        <v>274</v>
      </c>
      <c r="B7" s="7"/>
      <c r="C7" s="7" t="s">
        <v>228</v>
      </c>
      <c r="D7" s="7"/>
      <c r="E7" s="7" t="s">
        <v>275</v>
      </c>
      <c r="F7" s="7">
        <v>3.4</v>
      </c>
      <c r="G7" s="7"/>
      <c r="H7" s="7" t="s">
        <v>50</v>
      </c>
      <c r="I7" s="7"/>
      <c r="J7" s="7">
        <v>0.02</v>
      </c>
      <c r="K7" s="7" t="s">
        <v>276</v>
      </c>
      <c r="L7" s="10"/>
      <c r="M7" s="11"/>
      <c r="N7" s="11"/>
      <c r="O7" s="11"/>
      <c r="P7" s="12"/>
      <c r="Q7" s="7">
        <f>SUM(B8:P8)</f>
        <v>5</v>
      </c>
    </row>
    <row r="8" ht="36" customHeight="1" spans="1:17">
      <c r="A8" s="7"/>
      <c r="B8" s="7"/>
      <c r="C8" s="7">
        <v>0</v>
      </c>
      <c r="D8" s="7"/>
      <c r="E8" s="7">
        <v>1</v>
      </c>
      <c r="F8" s="7">
        <v>3</v>
      </c>
      <c r="G8" s="7"/>
      <c r="H8" s="7">
        <v>1</v>
      </c>
      <c r="I8" s="7"/>
      <c r="J8" s="7"/>
      <c r="K8" s="7"/>
      <c r="L8" s="10"/>
      <c r="M8" s="11"/>
      <c r="N8" s="11"/>
      <c r="O8" s="11"/>
      <c r="P8" s="12"/>
      <c r="Q8" s="7"/>
    </row>
    <row r="9" ht="36" customHeight="1" spans="1:17">
      <c r="A9" s="8" t="s">
        <v>277</v>
      </c>
      <c r="B9" s="8"/>
      <c r="C9" s="8" t="s">
        <v>278</v>
      </c>
      <c r="D9" s="8" t="s">
        <v>17</v>
      </c>
      <c r="E9" s="8" t="s">
        <v>279</v>
      </c>
      <c r="F9" s="8">
        <v>3.75</v>
      </c>
      <c r="G9" s="8"/>
      <c r="H9" s="8" t="s">
        <v>50</v>
      </c>
      <c r="I9" s="8"/>
      <c r="J9" s="8">
        <v>-0.09</v>
      </c>
      <c r="K9" s="8" t="s">
        <v>280</v>
      </c>
      <c r="L9" s="13"/>
      <c r="M9" s="14">
        <v>46955</v>
      </c>
      <c r="N9" s="13" t="str">
        <f ca="1" t="shared" ref="N9:N13" si="0">DATEDIF(TODAY(),M9,"y")&amp;"年"&amp;DATEDIF(TODAY(),M9,"ym")&amp;"月"</f>
        <v>4年0月</v>
      </c>
      <c r="O9" s="13"/>
      <c r="P9" s="13"/>
      <c r="Q9" s="7">
        <f>SUM(B10:P10)</f>
        <v>6</v>
      </c>
    </row>
    <row r="10" ht="36" customHeight="1" spans="1:17">
      <c r="A10" s="8"/>
      <c r="B10" s="8"/>
      <c r="C10" s="8"/>
      <c r="D10" s="8">
        <v>1</v>
      </c>
      <c r="E10" s="8">
        <v>1</v>
      </c>
      <c r="F10" s="8">
        <v>3</v>
      </c>
      <c r="G10" s="8"/>
      <c r="H10" s="8">
        <v>1</v>
      </c>
      <c r="I10" s="8"/>
      <c r="J10" s="8"/>
      <c r="K10" s="8"/>
      <c r="L10" s="13"/>
      <c r="M10" s="14"/>
      <c r="N10" s="13"/>
      <c r="O10" s="13"/>
      <c r="P10" s="13"/>
      <c r="Q10" s="7"/>
    </row>
    <row r="11" ht="36" customHeight="1" spans="1:17">
      <c r="A11" s="8" t="s">
        <v>281</v>
      </c>
      <c r="B11" s="8" t="s">
        <v>213</v>
      </c>
      <c r="C11" s="8" t="s">
        <v>282</v>
      </c>
      <c r="D11" s="8"/>
      <c r="E11" s="8"/>
      <c r="F11" s="8">
        <v>2.5</v>
      </c>
      <c r="G11" s="8"/>
      <c r="H11" s="8" t="s">
        <v>50</v>
      </c>
      <c r="I11" s="8"/>
      <c r="J11" s="8">
        <v>0.02</v>
      </c>
      <c r="K11" s="8" t="s">
        <v>283</v>
      </c>
      <c r="L11" s="13"/>
      <c r="M11" s="14">
        <v>46220</v>
      </c>
      <c r="N11" s="13" t="str">
        <f ca="1" t="shared" si="0"/>
        <v>2年0月</v>
      </c>
      <c r="O11" s="13" t="s">
        <v>72</v>
      </c>
      <c r="P11" s="13"/>
      <c r="Q11" s="7">
        <f>SUM(B12:P12)</f>
        <v>5</v>
      </c>
    </row>
    <row r="12" ht="36" customHeight="1" spans="1:17">
      <c r="A12" s="8"/>
      <c r="B12" s="8">
        <v>1</v>
      </c>
      <c r="C12" s="8"/>
      <c r="D12" s="8"/>
      <c r="E12" s="8"/>
      <c r="F12" s="8">
        <v>2</v>
      </c>
      <c r="G12" s="8"/>
      <c r="H12" s="8">
        <v>1</v>
      </c>
      <c r="I12" s="8"/>
      <c r="J12" s="8"/>
      <c r="K12" s="8"/>
      <c r="L12" s="13"/>
      <c r="M12" s="14"/>
      <c r="N12" s="13"/>
      <c r="O12" s="13">
        <v>1</v>
      </c>
      <c r="P12" s="13"/>
      <c r="Q12" s="7"/>
    </row>
    <row r="13" ht="36" customHeight="1" spans="1:17">
      <c r="A13" s="8" t="s">
        <v>284</v>
      </c>
      <c r="B13" s="8"/>
      <c r="C13" s="8" t="s">
        <v>116</v>
      </c>
      <c r="D13" s="8" t="s">
        <v>154</v>
      </c>
      <c r="E13" s="8" t="s">
        <v>215</v>
      </c>
      <c r="F13" s="8">
        <v>2.5</v>
      </c>
      <c r="G13" s="8"/>
      <c r="H13" s="8" t="s">
        <v>50</v>
      </c>
      <c r="I13" s="8"/>
      <c r="J13" s="8">
        <v>0.04</v>
      </c>
      <c r="K13" s="8" t="s">
        <v>285</v>
      </c>
      <c r="L13" s="13"/>
      <c r="M13" s="14">
        <v>46371</v>
      </c>
      <c r="N13" s="13" t="str">
        <f ca="1" t="shared" si="0"/>
        <v>2年5月</v>
      </c>
      <c r="O13" s="13"/>
      <c r="P13" s="13"/>
      <c r="Q13" s="7">
        <f>SUM(B14:P14)</f>
        <v>5</v>
      </c>
    </row>
    <row r="14" ht="36" customHeight="1" spans="1:17">
      <c r="A14" s="8"/>
      <c r="B14" s="8"/>
      <c r="C14" s="8"/>
      <c r="D14" s="8">
        <v>1</v>
      </c>
      <c r="E14" s="8">
        <v>1</v>
      </c>
      <c r="F14" s="8">
        <v>2</v>
      </c>
      <c r="G14" s="8"/>
      <c r="H14" s="8">
        <v>1</v>
      </c>
      <c r="I14" s="8"/>
      <c r="J14" s="8"/>
      <c r="K14" s="8"/>
      <c r="L14" s="13"/>
      <c r="M14" s="14"/>
      <c r="N14" s="13"/>
      <c r="O14" s="13"/>
      <c r="P14" s="13"/>
      <c r="Q14" s="7"/>
    </row>
  </sheetData>
  <mergeCells count="19">
    <mergeCell ref="B1:D1"/>
    <mergeCell ref="E1:G1"/>
    <mergeCell ref="H1:I1"/>
    <mergeCell ref="J1:L1"/>
    <mergeCell ref="M1:P1"/>
    <mergeCell ref="A1:A2"/>
    <mergeCell ref="A3:A4"/>
    <mergeCell ref="A5:A6"/>
    <mergeCell ref="A7:A8"/>
    <mergeCell ref="A9:A10"/>
    <mergeCell ref="A11:A12"/>
    <mergeCell ref="A13:A14"/>
    <mergeCell ref="Q1:Q2"/>
    <mergeCell ref="Q3:Q4"/>
    <mergeCell ref="Q5:Q6"/>
    <mergeCell ref="Q7:Q8"/>
    <mergeCell ref="Q9:Q10"/>
    <mergeCell ref="Q11:Q12"/>
    <mergeCell ref="Q13:Q1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说明</vt:lpstr>
      <vt:lpstr>22Q3IN</vt:lpstr>
      <vt:lpstr>23Q2IN</vt:lpstr>
      <vt:lpstr>23Q3IN</vt:lpstr>
      <vt:lpstr>24Q1IN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zhangbing</dc:creator>
  <cp:lastModifiedBy>FireLily</cp:lastModifiedBy>
  <dcterms:created xsi:type="dcterms:W3CDTF">2015-06-05T18:17:00Z</dcterms:created>
  <dcterms:modified xsi:type="dcterms:W3CDTF">2024-06-26T09:02:39Z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B71731527E314C8D83C9EECD1152B323</vt:lpwstr>
  </property>
  <property fmtid="{D5CDD505-2E9C-101B-9397-08002B2CF9AE}" pid="3" name="KSOProductBuildVer">
    <vt:lpwstr>2052-12.1.0.16929</vt:lpwstr>
  </property>
</Properties>
</file>