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7000" yWindow="315" windowWidth="19320" windowHeight="11715" tabRatio="839" activeTab="1"/>
  </bookViews>
  <sheets>
    <sheet name="1" sheetId="39" r:id="rId1"/>
    <sheet name="2" sheetId="40" r:id="rId2"/>
    <sheet name="3" sheetId="41" r:id="rId3"/>
    <sheet name="4" sheetId="42" r:id="rId4"/>
    <sheet name="BuildingSummary" sheetId="8" r:id="rId5"/>
    <sheet name="ZoneSummary" sheetId="10" r:id="rId6"/>
    <sheet name="LocationSummary" sheetId="19" r:id="rId7"/>
    <sheet name="Picture" sheetId="3" r:id="rId8"/>
    <sheet name="Schedules" sheetId="38" r:id="rId9"/>
  </sheets>
  <definedNames>
    <definedName name="_xlnm._FilterDatabase" localSheetId="4" hidden="1">BuildingSummary!$A$1:$F$68</definedName>
    <definedName name="_xlnm._FilterDatabase" localSheetId="6" hidden="1">LocationSummary!$A$2:$B$740</definedName>
    <definedName name="_xlnm._FilterDatabase" localSheetId="8" hidden="1">Schedules!$A$1:$AG$49</definedName>
    <definedName name="_xlnm._FilterDatabase" localSheetId="5" hidden="1">ZoneSummary!$A$2:$U$22</definedName>
  </definedNames>
  <calcPr calcId="152511"/>
</workbook>
</file>

<file path=xl/calcChain.xml><?xml version="1.0" encoding="utf-8"?>
<calcChain xmlns="http://schemas.openxmlformats.org/spreadsheetml/2006/main">
  <c r="U22" i="10" l="1"/>
  <c r="U15" i="10"/>
  <c r="S22" i="10" l="1"/>
  <c r="S15" i="10"/>
  <c r="R22" i="10"/>
  <c r="R15" i="10"/>
  <c r="R8" i="10"/>
  <c r="S8" i="10"/>
  <c r="F551" i="19" l="1"/>
  <c r="G551" i="19"/>
  <c r="H551" i="19"/>
  <c r="I551" i="19"/>
  <c r="J551" i="19"/>
  <c r="K551" i="19"/>
  <c r="L551" i="19"/>
  <c r="M551" i="19"/>
  <c r="N551" i="19"/>
  <c r="O551" i="19"/>
  <c r="P551" i="19"/>
  <c r="Q551" i="19"/>
  <c r="R551" i="19"/>
  <c r="S551" i="19"/>
  <c r="T551" i="19"/>
  <c r="E551" i="19"/>
  <c r="F305" i="19"/>
  <c r="G305" i="19"/>
  <c r="H305" i="19"/>
  <c r="I305" i="19"/>
  <c r="J305" i="19"/>
  <c r="K305" i="19"/>
  <c r="L305" i="19"/>
  <c r="M305" i="19"/>
  <c r="N305" i="19"/>
  <c r="O305" i="19"/>
  <c r="P305" i="19"/>
  <c r="Q305" i="19"/>
  <c r="R305" i="19"/>
  <c r="S305" i="19"/>
  <c r="T305" i="19"/>
  <c r="E305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E59" i="19"/>
  <c r="P22" i="10"/>
  <c r="P15" i="10"/>
  <c r="P8" i="10"/>
  <c r="F526" i="19" l="1"/>
  <c r="G526" i="19"/>
  <c r="H526" i="19"/>
  <c r="I526" i="19"/>
  <c r="J526" i="19"/>
  <c r="K526" i="19"/>
  <c r="L526" i="19"/>
  <c r="M526" i="19"/>
  <c r="N526" i="19"/>
  <c r="O526" i="19"/>
  <c r="P526" i="19"/>
  <c r="Q526" i="19"/>
  <c r="R526" i="19"/>
  <c r="S526" i="19"/>
  <c r="T526" i="19"/>
  <c r="E526" i="19"/>
  <c r="F520" i="19"/>
  <c r="G520" i="19"/>
  <c r="H520" i="19"/>
  <c r="I520" i="19"/>
  <c r="J520" i="19"/>
  <c r="K520" i="19"/>
  <c r="L520" i="19"/>
  <c r="M520" i="19"/>
  <c r="N520" i="19"/>
  <c r="O520" i="19"/>
  <c r="P520" i="19"/>
  <c r="Q520" i="19"/>
  <c r="R520" i="19"/>
  <c r="S520" i="19"/>
  <c r="T520" i="19"/>
  <c r="E520" i="19"/>
  <c r="T280" i="19"/>
  <c r="S280" i="19"/>
  <c r="R280" i="19"/>
  <c r="Q280" i="19"/>
  <c r="P280" i="19"/>
  <c r="O280" i="19"/>
  <c r="N280" i="19"/>
  <c r="M280" i="19"/>
  <c r="L280" i="19"/>
  <c r="K280" i="19"/>
  <c r="J280" i="19"/>
  <c r="I280" i="19"/>
  <c r="H280" i="19"/>
  <c r="G280" i="19"/>
  <c r="F280" i="19"/>
  <c r="E280" i="19"/>
  <c r="T274" i="19"/>
  <c r="S274" i="19"/>
  <c r="R274" i="19"/>
  <c r="Q274" i="19"/>
  <c r="P274" i="19"/>
  <c r="O274" i="19"/>
  <c r="N274" i="19"/>
  <c r="M274" i="19"/>
  <c r="L274" i="19"/>
  <c r="K274" i="19"/>
  <c r="J274" i="19"/>
  <c r="I274" i="19"/>
  <c r="H274" i="19"/>
  <c r="G274" i="19"/>
  <c r="F274" i="19"/>
  <c r="E274" i="19"/>
  <c r="F34" i="19"/>
  <c r="F47" i="19" s="1"/>
  <c r="G34" i="19"/>
  <c r="G47" i="19" s="1"/>
  <c r="H34" i="19"/>
  <c r="H47" i="19" s="1"/>
  <c r="I34" i="19"/>
  <c r="I47" i="19" s="1"/>
  <c r="J34" i="19"/>
  <c r="J47" i="19" s="1"/>
  <c r="K34" i="19"/>
  <c r="K47" i="19" s="1"/>
  <c r="L34" i="19"/>
  <c r="L47" i="19" s="1"/>
  <c r="M34" i="19"/>
  <c r="M47" i="19" s="1"/>
  <c r="N34" i="19"/>
  <c r="N47" i="19" s="1"/>
  <c r="O34" i="19"/>
  <c r="O47" i="19" s="1"/>
  <c r="P34" i="19"/>
  <c r="P47" i="19" s="1"/>
  <c r="Q34" i="19"/>
  <c r="Q47" i="19" s="1"/>
  <c r="R34" i="19"/>
  <c r="R47" i="19" s="1"/>
  <c r="S34" i="19"/>
  <c r="S47" i="19" s="1"/>
  <c r="T34" i="19"/>
  <c r="T47" i="19" s="1"/>
  <c r="E34" i="19"/>
  <c r="E47" i="19" s="1"/>
  <c r="F28" i="19"/>
  <c r="F41" i="19" s="1"/>
  <c r="G28" i="19"/>
  <c r="G41" i="19" s="1"/>
  <c r="H28" i="19"/>
  <c r="H41" i="19" s="1"/>
  <c r="I28" i="19"/>
  <c r="I41" i="19" s="1"/>
  <c r="J28" i="19"/>
  <c r="J41" i="19" s="1"/>
  <c r="K28" i="19"/>
  <c r="K41" i="19" s="1"/>
  <c r="L28" i="19"/>
  <c r="L41" i="19" s="1"/>
  <c r="M28" i="19"/>
  <c r="M41" i="19" s="1"/>
  <c r="N28" i="19"/>
  <c r="N41" i="19" s="1"/>
  <c r="O28" i="19"/>
  <c r="O41" i="19" s="1"/>
  <c r="P28" i="19"/>
  <c r="P41" i="19" s="1"/>
  <c r="Q28" i="19"/>
  <c r="Q41" i="19" s="1"/>
  <c r="R28" i="19"/>
  <c r="R41" i="19" s="1"/>
  <c r="S28" i="19"/>
  <c r="S41" i="19" s="1"/>
  <c r="T28" i="19"/>
  <c r="T41" i="19" s="1"/>
  <c r="E28" i="19"/>
  <c r="E41" i="19" s="1"/>
  <c r="L22" i="10" l="1"/>
  <c r="J22" i="10"/>
  <c r="I22" i="10"/>
  <c r="G22" i="10"/>
  <c r="F22" i="10"/>
  <c r="F40" i="8"/>
  <c r="L15" i="10"/>
  <c r="J15" i="10"/>
  <c r="I15" i="10"/>
  <c r="G15" i="10"/>
  <c r="F15" i="10"/>
  <c r="E40" i="8"/>
  <c r="F8" i="10"/>
  <c r="G8" i="10"/>
  <c r="I8" i="10"/>
  <c r="J8" i="10"/>
  <c r="L8" i="10"/>
  <c r="D40" i="8"/>
  <c r="N8" i="10" l="1"/>
  <c r="M8" i="10"/>
  <c r="U8" i="10"/>
  <c r="O8" i="10"/>
  <c r="N22" i="10"/>
  <c r="M22" i="10"/>
  <c r="O22" i="10"/>
  <c r="N15" i="10"/>
  <c r="M15" i="10"/>
  <c r="O15" i="10"/>
</calcChain>
</file>

<file path=xl/sharedStrings.xml><?xml version="1.0" encoding="utf-8"?>
<sst xmlns="http://schemas.openxmlformats.org/spreadsheetml/2006/main" count="3478" uniqueCount="674">
  <si>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</si>
  <si>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</si>
  <si>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</si>
  <si>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</si>
  <si>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</si>
  <si>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</si>
  <si>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</si>
  <si>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</si>
  <si>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</si>
  <si>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</si>
  <si>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</si>
  <si>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</si>
  <si>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</si>
  <si>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</si>
  <si>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</si>
  <si>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</si>
  <si>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</si>
  <si>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</si>
  <si>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</si>
  <si>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</si>
  <si>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</si>
  <si>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</si>
  <si>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</si>
  <si>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</si>
  <si>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</si>
  <si>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</si>
  <si>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</si>
  <si>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</si>
  <si>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</si>
  <si>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</si>
  <si>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</si>
  <si>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</si>
  <si>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</si>
  <si>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</si>
  <si>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</si>
  <si>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</si>
  <si>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</si>
  <si>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</si>
  <si>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</si>
  <si>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</si>
  <si>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</si>
  <si>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</si>
  <si>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</si>
  <si>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</si>
  <si>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</si>
  <si>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</si>
  <si>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</si>
  <si>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</si>
  <si>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</si>
  <si>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</si>
  <si>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</si>
  <si>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</si>
  <si>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</si>
  <si>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</si>
  <si>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</si>
  <si>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</si>
  <si>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</si>
  <si>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</si>
  <si>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</si>
  <si>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</si>
  <si>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</si>
  <si>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</si>
  <si>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</si>
  <si>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</si>
  <si>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</si>
  <si>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</si>
  <si>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</si>
  <si>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</si>
  <si>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</si>
  <si>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</si>
  <si>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</si>
  <si>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</si>
  <si>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</si>
  <si>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</si>
  <si>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</si>
  <si>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</si>
  <si>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</si>
  <si>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</si>
  <si>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</si>
  <si>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</si>
  <si>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</si>
  <si>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</si>
  <si>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</si>
  <si>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</si>
  <si>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</si>
  <si>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</si>
  <si>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</si>
  <si>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</si>
  <si>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</si>
  <si>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</si>
  <si>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</si>
  <si>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</si>
  <si>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</si>
  <si>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</si>
  <si>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</si>
  <si>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</si>
  <si>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</si>
  <si>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</si>
  <si>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</si>
  <si>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</si>
  <si>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</si>
  <si>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</si>
  <si>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</si>
  <si>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</si>
  <si>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</si>
  <si>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</si>
  <si>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</si>
  <si>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</si>
  <si>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</si>
  <si>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</si>
  <si>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</si>
  <si>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</si>
  <si>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</si>
  <si>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</si>
  <si>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</si>
  <si>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</si>
  <si>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</si>
  <si>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</si>
  <si>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</si>
  <si>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</si>
  <si>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</si>
  <si>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</si>
  <si>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</si>
  <si>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</si>
  <si>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</si>
  <si>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</si>
  <si>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</si>
  <si>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</si>
  <si>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</si>
  <si>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</si>
  <si>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</si>
  <si>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</si>
  <si>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</si>
  <si>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</si>
  <si>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</si>
  <si>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</si>
  <si>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</si>
  <si>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</si>
  <si>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Sun, Hol, Other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</si>
  <si>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</si>
  <si>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</si>
  <si>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</si>
  <si>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</si>
  <si>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</si>
  <si>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</si>
  <si>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</si>
  <si>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</si>
  <si>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</si>
  <si>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</si>
  <si>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</si>
  <si>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</si>
  <si>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</si>
  <si>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</si>
  <si>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</si>
  <si>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</si>
  <si>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</si>
  <si>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</si>
  <si>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</si>
  <si>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</si>
  <si>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</si>
  <si>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</si>
  <si>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</si>
  <si>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</si>
  <si>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</si>
  <si>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</si>
  <si>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</si>
  <si>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</si>
  <si>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</si>
  <si>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</si>
  <si>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</si>
  <si>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</si>
  <si>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</si>
  <si>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</si>
  <si>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</si>
  <si>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</si>
  <si>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</si>
  <si>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</si>
  <si>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</si>
  <si>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</si>
  <si>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</si>
  <si>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</si>
  <si>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</si>
  <si>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</si>
  <si>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</si>
  <si>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</si>
  <si>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</si>
  <si>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</si>
  <si>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</si>
  <si>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</si>
  <si>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</si>
  <si>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</si>
  <si>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</si>
  <si>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</si>
  <si>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</si>
  <si>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</si>
  <si>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</si>
  <si>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</si>
  <si>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</si>
  <si>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</si>
  <si>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</si>
  <si>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Core_ZN</t>
  </si>
  <si>
    <t>Perimeter_ZN_1</t>
  </si>
  <si>
    <t>Perimeter_ZN_2</t>
  </si>
  <si>
    <t>Perimeter_ZN_3</t>
  </si>
  <si>
    <t>Perimeter_ZN_4</t>
  </si>
  <si>
    <t>core zone with four perimeter zones</t>
  </si>
  <si>
    <t>gas water heater</t>
  </si>
  <si>
    <t>gas</t>
  </si>
  <si>
    <t>DOE Commercial Building Benchmark - Small Office</t>
  </si>
  <si>
    <t>Office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</si>
  <si>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</si>
  <si>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</si>
  <si>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</si>
  <si>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</si>
  <si>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</si>
  <si>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</si>
  <si>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</si>
  <si>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</si>
  <si>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</si>
  <si>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</si>
  <si>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</si>
  <si>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</si>
  <si>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</si>
  <si>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</si>
  <si>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</si>
  <si>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</si>
  <si>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</si>
  <si>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</si>
  <si>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</si>
  <si>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</si>
  <si>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</si>
  <si>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</si>
  <si>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</si>
  <si>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</si>
  <si>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</si>
  <si>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</si>
  <si>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</si>
  <si>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</si>
  <si>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Peak Energy Demand</t>
  </si>
  <si>
    <t>Emissions</t>
  </si>
  <si>
    <t>Carbon Equivalent (kg)</t>
  </si>
  <si>
    <t>PM (kg)</t>
  </si>
  <si>
    <t>Hg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</si>
  <si>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</si>
  <si>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</si>
  <si>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</si>
  <si>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</si>
  <si>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</si>
  <si>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Electricity Peak Demand (kW)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</si>
  <si>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</si>
  <si>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</si>
  <si>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</si>
  <si>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</si>
  <si>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</si>
  <si>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</si>
  <si>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</si>
  <si>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</si>
  <si>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</si>
  <si>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</si>
  <si>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</si>
  <si>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Nov</t>
  </si>
  <si>
    <t>Time of Peak Electrical Demand</t>
  </si>
  <si>
    <t>4in slab w/carpet</t>
  </si>
  <si>
    <t>Chicago</t>
  </si>
  <si>
    <t>HVAC Control - Economizer</t>
  </si>
  <si>
    <t>NoEconomizer</t>
  </si>
  <si>
    <t>INFIL_QUARTER_ON_SCH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</si>
  <si>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</si>
  <si>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</si>
  <si>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</si>
  <si>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</si>
  <si>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PSZ-AC:1_COOLC DXCOIL</t>
  </si>
  <si>
    <t>PSZ-AC:2_COOLC DXCOIL</t>
  </si>
  <si>
    <t>PSZ-AC:3_COOLC DXCOIL</t>
  </si>
  <si>
    <t>PSZ-AC:4_COOLC DXCOIL</t>
  </si>
  <si>
    <t>PSZ-AC:5_COOLC DXCOIL</t>
  </si>
  <si>
    <t>PSZ-AC:1_HEATC</t>
  </si>
  <si>
    <t>PSZ-AC:2_HEATC</t>
  </si>
  <si>
    <t>PSZ-AC:3_HEATC</t>
  </si>
  <si>
    <t>PSZ-AC:4_HEATC</t>
  </si>
  <si>
    <t>PSZ-AC:5_HEATC</t>
  </si>
  <si>
    <t>PSZ-AC:1_FAN</t>
  </si>
  <si>
    <t>PSZ-AC:2_FAN</t>
  </si>
  <si>
    <t>PSZ-AC:3_FAN</t>
  </si>
  <si>
    <t>PSZ-AC:4_FAN</t>
  </si>
  <si>
    <t>PSZ-AC:5_FAN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</si>
  <si>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</si>
  <si>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</si>
  <si>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</si>
  <si>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</si>
  <si>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22-FEB-13:00</t>
  </si>
  <si>
    <t>03-APR-14:30</t>
  </si>
  <si>
    <t>24-MAY-14:00</t>
  </si>
  <si>
    <t>21-AUG-14:50</t>
  </si>
  <si>
    <t>11-SEP-14:00</t>
  </si>
  <si>
    <t>07-NOV-14:00</t>
  </si>
  <si>
    <t>19-DEC-14:30</t>
  </si>
  <si>
    <t>Other</t>
  </si>
  <si>
    <t>17-APR-15:30</t>
  </si>
  <si>
    <t>26-MAY-14:00</t>
  </si>
  <si>
    <t>13-JUN-15:20</t>
  </si>
  <si>
    <t>31-JUL-14:30</t>
  </si>
  <si>
    <t>31-AUG-13:00</t>
  </si>
  <si>
    <t>12-OCT-14:00</t>
  </si>
  <si>
    <t>01-NOV-14:00</t>
  </si>
  <si>
    <t>17-MAR-15:20</t>
  </si>
  <si>
    <t>26-APR-15:30</t>
  </si>
  <si>
    <t>11-JUL-15:00</t>
  </si>
  <si>
    <t>01-AUG-15:00</t>
  </si>
  <si>
    <t>23-JAN-15:00</t>
  </si>
  <si>
    <t>14-APR-15:00</t>
  </si>
  <si>
    <t>15-MAY-14:00</t>
  </si>
  <si>
    <t>19-JUN-14:00</t>
  </si>
  <si>
    <t>03-JUL-15:30</t>
  </si>
  <si>
    <t>17-AUG-13:00</t>
  </si>
  <si>
    <t>11-SEP-13:50</t>
  </si>
  <si>
    <t>12-OCT-15:00</t>
  </si>
  <si>
    <t>22-NOV-14:00</t>
  </si>
  <si>
    <t>01-DEC-15:09</t>
  </si>
  <si>
    <t>26-JAN-13:00</t>
  </si>
  <si>
    <t>11-APR-15:00</t>
  </si>
  <si>
    <t>10-JUL-14:00</t>
  </si>
  <si>
    <t>08-AUG-14:50</t>
  </si>
  <si>
    <t>05-OCT-14:09</t>
  </si>
  <si>
    <t>19-DEC-13:09</t>
  </si>
  <si>
    <t>27-FEB-14:00</t>
  </si>
  <si>
    <t>31-MAR-14:39</t>
  </si>
  <si>
    <t>21-APR-14:00</t>
  </si>
  <si>
    <t>31-MAY-15:00</t>
  </si>
  <si>
    <t>27-JUN-15:00</t>
  </si>
  <si>
    <t>24-JUL-15:00</t>
  </si>
  <si>
    <t>01-SEP-14:00</t>
  </si>
  <si>
    <t>03-OCT-14:50</t>
  </si>
  <si>
    <t>15-FEB-15:50</t>
  </si>
  <si>
    <t>13-APR-14:00</t>
  </si>
  <si>
    <t>17-MAY-13:00</t>
  </si>
  <si>
    <t>28-SEP-14:00</t>
  </si>
  <si>
    <t>13-OCT-14:50</t>
  </si>
  <si>
    <t>09-MAR-15:00</t>
  </si>
  <si>
    <t>04-APR-15:00</t>
  </si>
  <si>
    <t>25-JUL-13:30</t>
  </si>
  <si>
    <t>17-AUG-14:00</t>
  </si>
  <si>
    <t>08-SEP-14:00</t>
  </si>
  <si>
    <t>14-FEB-15:50</t>
  </si>
  <si>
    <t>29-JUN-15:20</t>
  </si>
  <si>
    <t>31-JUL-14:00</t>
  </si>
  <si>
    <t>01-AUG-14:30</t>
  </si>
  <si>
    <t>13-OCT-14:39</t>
  </si>
  <si>
    <t>02-JAN-16:40</t>
  </si>
  <si>
    <t>29-MAR-15:30</t>
  </si>
  <si>
    <t>18-APR-15:30</t>
  </si>
  <si>
    <t>04-MAY-14:00</t>
  </si>
  <si>
    <t>28-JUN-14:00</t>
  </si>
  <si>
    <t>24-JUL-14:00</t>
  </si>
  <si>
    <t>07-AUG-14:00</t>
  </si>
  <si>
    <t>01-SEP-15:30</t>
  </si>
  <si>
    <t>17-OCT-14:00</t>
  </si>
  <si>
    <t>14-NOV-16:40</t>
  </si>
  <si>
    <t>01-DEC-16:19</t>
  </si>
  <si>
    <t>02-JAN-16:30</t>
  </si>
  <si>
    <t>01-FEB-16:00</t>
  </si>
  <si>
    <t>07-APR-14:00</t>
  </si>
  <si>
    <t>30-MAY-15:00</t>
  </si>
  <si>
    <t>08-JUN-12:00</t>
  </si>
  <si>
    <t>13-JUL-14:00</t>
  </si>
  <si>
    <t>04-AUG-15:00</t>
  </si>
  <si>
    <t>05-SEP-14:00</t>
  </si>
  <si>
    <t>31-OCT-13:30</t>
  </si>
  <si>
    <t>02-NOV-14:50</t>
  </si>
  <si>
    <t>07-FEB-14:00</t>
  </si>
  <si>
    <t>30-MAR-15:00</t>
  </si>
  <si>
    <t>25-APR-14:00</t>
  </si>
  <si>
    <t>23-MAY-15:00</t>
  </si>
  <si>
    <t>17-JUL-15:30</t>
  </si>
  <si>
    <t>30-AUG-13:00</t>
  </si>
  <si>
    <t>06-SEP-14:00</t>
  </si>
  <si>
    <t>21-DEC-16:40</t>
  </si>
  <si>
    <t>23-MAR-15:00</t>
  </si>
  <si>
    <t>15-MAY-15:20</t>
  </si>
  <si>
    <t>29-JUN-15:00</t>
  </si>
  <si>
    <t>13-JUL-15:00</t>
  </si>
  <si>
    <t>25-AUG-15:00</t>
  </si>
  <si>
    <t>14-SEP-14:00</t>
  </si>
  <si>
    <t>06-OCT-14:00</t>
  </si>
  <si>
    <t>01-DEC-16:30</t>
  </si>
  <si>
    <t>02-JAN-08:09</t>
  </si>
  <si>
    <t>06-APR-15:00</t>
  </si>
  <si>
    <t>16-MAY-15:00</t>
  </si>
  <si>
    <t>30-JUN-14:00</t>
  </si>
  <si>
    <t>21-JUL-15:00</t>
  </si>
  <si>
    <t>01-SEP-15:00</t>
  </si>
  <si>
    <t>06-OCT-15:00</t>
  </si>
  <si>
    <t>21-NOV-16:49</t>
  </si>
  <si>
    <t>01-DEC-16:40</t>
  </si>
  <si>
    <t>14-JUN-15:00</t>
  </si>
  <si>
    <t>06-JUL-15:00</t>
  </si>
  <si>
    <t>11-AUG-15:39</t>
  </si>
  <si>
    <t>07-SEP-14:00</t>
  </si>
  <si>
    <t>06-NOV-16:49</t>
  </si>
  <si>
    <t>01-FEB-08:09</t>
  </si>
  <si>
    <t>01-MAR-08:09</t>
  </si>
  <si>
    <t>25-APR-15:00</t>
  </si>
  <si>
    <t>15-AUG-15:00</t>
  </si>
  <si>
    <t>07-SEP-15:00</t>
  </si>
  <si>
    <t>01-NOV-07:10</t>
  </si>
  <si>
    <t>01-DEC-08:09</t>
  </si>
  <si>
    <t>PSZ-AC:1</t>
  </si>
  <si>
    <t>PSZ-AC:2</t>
  </si>
  <si>
    <t>PSZ-AC:3</t>
  </si>
  <si>
    <t>PSZ-AC:4</t>
  </si>
  <si>
    <t>PSZ-AC:5</t>
  </si>
  <si>
    <t>03-OCT-07:10</t>
  </si>
  <si>
    <t>Building Summary Small Office pre-1980 construction</t>
  </si>
  <si>
    <t>IEAD</t>
  </si>
  <si>
    <t>Built-up flat roof, insulation entirely above deck</t>
  </si>
  <si>
    <t>Steel-frame wall</t>
  </si>
  <si>
    <t>Small Office Reference Building pre-1980 construction</t>
  </si>
  <si>
    <t>15-SEP-14:00</t>
  </si>
  <si>
    <t>03-JAN-13:00</t>
  </si>
  <si>
    <t>27-MAR-14:00</t>
  </si>
  <si>
    <t>19-DEC-14:00</t>
  </si>
  <si>
    <t>30-MAY-15:39</t>
  </si>
  <si>
    <t>27-JAN-15:09</t>
  </si>
  <si>
    <t>28-FEB-15:00</t>
  </si>
  <si>
    <t>28-MAR-15:50</t>
  </si>
  <si>
    <t>13-FEB-11:00</t>
  </si>
  <si>
    <t>30-JUN-15:00</t>
  </si>
  <si>
    <t>31-MAR-15:30</t>
  </si>
  <si>
    <t>15-FEB-15:00</t>
  </si>
  <si>
    <t>08-NOV-14:00</t>
  </si>
  <si>
    <t>03-NOV-13:00</t>
  </si>
  <si>
    <t>05-OCT-14:00</t>
  </si>
  <si>
    <t>DifferentialDryBulb</t>
  </si>
  <si>
    <t>09-AUG-15:00</t>
  </si>
  <si>
    <t>Water Equipment Latent fract sched</t>
  </si>
  <si>
    <t>Water Equipment Sensible fract sched</t>
  </si>
  <si>
    <t>Water Equipment Temp Sched</t>
  </si>
  <si>
    <t>Water Equipment Hot Supply Temp Sched</t>
  </si>
  <si>
    <t>24-JAN-13:00</t>
  </si>
  <si>
    <t>06-OCT-15:09</t>
  </si>
  <si>
    <t>27-MAR-15:20</t>
  </si>
  <si>
    <t>21-FEB-14:00</t>
  </si>
  <si>
    <t>26-JAN-15:39</t>
  </si>
  <si>
    <t>08-JUN-15:00</t>
  </si>
  <si>
    <t>11-SEP-15:30</t>
  </si>
  <si>
    <t>02-OCT-14:50</t>
  </si>
  <si>
    <t>13-NOV-14:00</t>
  </si>
  <si>
    <t>11-DEC-15:30</t>
  </si>
  <si>
    <t>27-FEB-15:00</t>
  </si>
  <si>
    <t>31-MAR-14:09</t>
  </si>
  <si>
    <t>30-MAY-13:00</t>
  </si>
  <si>
    <t>25-SEP-12:00</t>
  </si>
  <si>
    <t>20-NOV-13:39</t>
  </si>
  <si>
    <t>30-JAN-16:00</t>
  </si>
  <si>
    <t>04-AUG-14:00</t>
  </si>
  <si>
    <t>10-NOV-16:40</t>
  </si>
  <si>
    <t>05-DEC-16:30</t>
  </si>
  <si>
    <t>20-MAR-14:00</t>
  </si>
  <si>
    <t>15-JUN-13:39</t>
  </si>
  <si>
    <t>03-JUL-12:00</t>
  </si>
  <si>
    <t>15-AUG-12:20</t>
  </si>
  <si>
    <t>14-NOV-16:00</t>
  </si>
  <si>
    <t>07-DEC-16:49</t>
  </si>
  <si>
    <t>05-JAN-16:00</t>
  </si>
  <si>
    <t>25-JAN-15:20</t>
  </si>
  <si>
    <t>02-MAR-15:09</t>
  </si>
  <si>
    <t>21-APR-15:39</t>
  </si>
  <si>
    <t>20-SEP-14:00</t>
  </si>
  <si>
    <t>05-DEC-16:49</t>
  </si>
  <si>
    <t>21-FEB-13:00</t>
  </si>
  <si>
    <t>12-JAN-16:00</t>
  </si>
  <si>
    <t>10-NOV-16:49</t>
  </si>
  <si>
    <t>16-FEB-14:30</t>
  </si>
  <si>
    <t>06-NOV-16:00</t>
  </si>
  <si>
    <t>02-FEB-15:00</t>
  </si>
  <si>
    <t>28-FEB-13:39</t>
  </si>
  <si>
    <t>22-MAR-14:39</t>
  </si>
  <si>
    <t>04-APR-15:39</t>
  </si>
  <si>
    <t>24-MAY-15:39</t>
  </si>
  <si>
    <t>20-JUN-15:00</t>
  </si>
  <si>
    <t>Small Office Reference Building post-1980 construction</t>
  </si>
  <si>
    <t>Attic</t>
  </si>
  <si>
    <t>Mass wall</t>
  </si>
  <si>
    <t xml:space="preserve">No 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</si>
  <si>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</si>
  <si>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27-JAN-14:00</t>
  </si>
  <si>
    <t>23-JAN-16:00</t>
  </si>
  <si>
    <t>18-JAN-16:49</t>
  </si>
  <si>
    <t>02-JAN-16:00</t>
  </si>
  <si>
    <t>02-JAN-16:49</t>
  </si>
  <si>
    <t>26-JAN-15:00</t>
  </si>
  <si>
    <t>22-FEB-15:00</t>
  </si>
  <si>
    <t>23-FEB-15:39</t>
  </si>
  <si>
    <t>28-FEB-16:40</t>
  </si>
  <si>
    <t>27-FEB-16:00</t>
  </si>
  <si>
    <t>13-FEB-14:00</t>
  </si>
  <si>
    <t>14-FEB-15:00</t>
  </si>
  <si>
    <t>22-FEB-14:00</t>
  </si>
  <si>
    <t>22-FEB-13:20</t>
  </si>
  <si>
    <t>13-MAR-15:00</t>
  </si>
  <si>
    <t>28-MAR-14:00</t>
  </si>
  <si>
    <t>17-MAR-15:00</t>
  </si>
  <si>
    <t>28-MAR-15:00</t>
  </si>
  <si>
    <t>31-MAR-14:00</t>
  </si>
  <si>
    <t>31-MAR-15:00</t>
  </si>
  <si>
    <t>01-MAR-14:39</t>
  </si>
  <si>
    <t>02-MAR-15:00</t>
  </si>
  <si>
    <t>29-MAR-15:50</t>
  </si>
  <si>
    <t>22-MAR-14:09</t>
  </si>
  <si>
    <t>03-APR-15:00</t>
  </si>
  <si>
    <t>21-APR-15:30</t>
  </si>
  <si>
    <t>26-APR-15:00</t>
  </si>
  <si>
    <t>21-APR-15:50</t>
  </si>
  <si>
    <t>21-APR-15:00</t>
  </si>
  <si>
    <t>18-APR-15:00</t>
  </si>
  <si>
    <t>28-APR-15:00</t>
  </si>
  <si>
    <t>04-APR-15:30</t>
  </si>
  <si>
    <t>18-MAY-15:39</t>
  </si>
  <si>
    <t>15-MAY-15:09</t>
  </si>
  <si>
    <t>30-MAY-15:50</t>
  </si>
  <si>
    <t>04-MAY-15:00</t>
  </si>
  <si>
    <t>31-MAY-12:09</t>
  </si>
  <si>
    <t>13-JUN-15:00</t>
  </si>
  <si>
    <t>28-JUN-15:00</t>
  </si>
  <si>
    <t>19-JUN-15:00</t>
  </si>
  <si>
    <t>30-JUN-15:30</t>
  </si>
  <si>
    <t>16-JUN-15:00</t>
  </si>
  <si>
    <t>29-JUN-15:30</t>
  </si>
  <si>
    <t>28-JUN-15:30</t>
  </si>
  <si>
    <t>21-JUN-15:00</t>
  </si>
  <si>
    <t>13-JUL-15:39</t>
  </si>
  <si>
    <t>05-JUL-15:00</t>
  </si>
  <si>
    <t>03-JUL-15:00</t>
  </si>
  <si>
    <t>10-JUL-15:00</t>
  </si>
  <si>
    <t>25-JUL-15:50</t>
  </si>
  <si>
    <t>31-JUL-15:00</t>
  </si>
  <si>
    <t>17-JUL-15:39</t>
  </si>
  <si>
    <t>21-AUG-15:00</t>
  </si>
  <si>
    <t>31-AUG-15:00</t>
  </si>
  <si>
    <t>17-AUG-15:39</t>
  </si>
  <si>
    <t>08-AUG-15:09</t>
  </si>
  <si>
    <t>15-AUG-12:00</t>
  </si>
  <si>
    <t>17-AUG-15:00</t>
  </si>
  <si>
    <t>01-AUG-15:30</t>
  </si>
  <si>
    <t>07-AUG-15:20</t>
  </si>
  <si>
    <t>11-AUG-15:30</t>
  </si>
  <si>
    <t>15-AUG-14:30</t>
  </si>
  <si>
    <t>11-SEP-15:00</t>
  </si>
  <si>
    <t>11-SEP-13:00</t>
  </si>
  <si>
    <t>25-SEP-14:00</t>
  </si>
  <si>
    <t>28-SEP-15:30</t>
  </si>
  <si>
    <t>08-SEP-15:00</t>
  </si>
  <si>
    <t>21-SEP-15:00</t>
  </si>
  <si>
    <t>27-SEP-15:00</t>
  </si>
  <si>
    <t>06-SEP-15:00</t>
  </si>
  <si>
    <t>02-OCT-15:00</t>
  </si>
  <si>
    <t>05-OCT-14:30</t>
  </si>
  <si>
    <t>03-OCT-15:30</t>
  </si>
  <si>
    <t>13-OCT-15:00</t>
  </si>
  <si>
    <t>11-OCT-15:00</t>
  </si>
  <si>
    <t>17-OCT-15:30</t>
  </si>
  <si>
    <t>03-NOV-14:39</t>
  </si>
  <si>
    <t>13-NOV-16:30</t>
  </si>
  <si>
    <t>22-NOV-15:30</t>
  </si>
  <si>
    <t>09-NOV-16:00</t>
  </si>
  <si>
    <t>13-NOV-16:00</t>
  </si>
  <si>
    <t>02-NOV-14:39</t>
  </si>
  <si>
    <t>15-DEC-15:39</t>
  </si>
  <si>
    <t>19-DEC-15:30</t>
  </si>
  <si>
    <t>11-DEC-15:00</t>
  </si>
  <si>
    <t>13-DEC-15:00</t>
  </si>
  <si>
    <t>18-DEC-16:49</t>
  </si>
  <si>
    <t>08-DEC-16:49</t>
  </si>
  <si>
    <t>12-DEC-16:00</t>
  </si>
  <si>
    <t>Small Office Reference Building new construction 90.1-2004</t>
  </si>
  <si>
    <t>Weighting Factor</t>
  </si>
  <si>
    <t>weighting factor is for all of 3B</t>
  </si>
  <si>
    <t>23-JAN-16:30</t>
  </si>
  <si>
    <t>04-JAN-16:49</t>
  </si>
  <si>
    <t>23-FEB-15:09</t>
  </si>
  <si>
    <t>28-FEB-16:30</t>
  </si>
  <si>
    <t>16-FEB-13:20</t>
  </si>
  <si>
    <t>21-FEB-13:20</t>
  </si>
  <si>
    <t>07-FEB-13:20</t>
  </si>
  <si>
    <t>03-FEB-14:30</t>
  </si>
  <si>
    <t>22-FEB-14:20</t>
  </si>
  <si>
    <t>13-MAR-15:50</t>
  </si>
  <si>
    <t>01-MAR-13:00</t>
  </si>
  <si>
    <t>10-MAR-10:00</t>
  </si>
  <si>
    <t>02-MAR-15:30</t>
  </si>
  <si>
    <t>23-MAR-15:50</t>
  </si>
  <si>
    <t>22-MAR-13:00</t>
  </si>
  <si>
    <t>03-APR-14:39</t>
  </si>
  <si>
    <t>19-APR-15:00</t>
  </si>
  <si>
    <t>25-APR-13:30</t>
  </si>
  <si>
    <t>18-MAY-15:30</t>
  </si>
  <si>
    <t>30-MAY-08:00</t>
  </si>
  <si>
    <t>05-MAY-15:00</t>
  </si>
  <si>
    <t>13-JUN-15:39</t>
  </si>
  <si>
    <t>13-JUL-15:20</t>
  </si>
  <si>
    <t>25-JUL-12:00</t>
  </si>
  <si>
    <t>03-JUL-14:00</t>
  </si>
  <si>
    <t>21-AUG-15:09</t>
  </si>
  <si>
    <t>17-AUG-15:30</t>
  </si>
  <si>
    <t>08-AUG-09:00</t>
  </si>
  <si>
    <t>15-AUG-12:09</t>
  </si>
  <si>
    <t>09-AUG-14:00</t>
  </si>
  <si>
    <t>01-AUG-14:00</t>
  </si>
  <si>
    <t>15-AUG-13:00</t>
  </si>
  <si>
    <t>25-SEP-12:09</t>
  </si>
  <si>
    <t>08-SEP-15:20</t>
  </si>
  <si>
    <t>29-SEP-14:39</t>
  </si>
  <si>
    <t>27-SEP-14:00</t>
  </si>
  <si>
    <t>02-OCT-14:00</t>
  </si>
  <si>
    <t>19-OCT-10:00</t>
  </si>
  <si>
    <t>03-OCT-14:00</t>
  </si>
  <si>
    <t>31-OCT-12:00</t>
  </si>
  <si>
    <t>30-OCT-07:10</t>
  </si>
  <si>
    <t>03-NOV-14:30</t>
  </si>
  <si>
    <t>13-NOV-15:30</t>
  </si>
  <si>
    <t>06-NOV-16:40</t>
  </si>
  <si>
    <t>08-NOV-16:00</t>
  </si>
  <si>
    <t>15-DEC-15:30</t>
  </si>
  <si>
    <t>19-DEC-15:20</t>
  </si>
  <si>
    <t>05-DEC-14:39</t>
  </si>
  <si>
    <t>11-DEC-16:40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</si>
  <si>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</si>
  <si>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</si>
  <si>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</si>
  <si>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</si>
  <si>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</si>
  <si>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</si>
  <si>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</si>
  <si>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</si>
  <si>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</si>
  <si>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</si>
  <si>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BLD12PRE</t>
  </si>
  <si>
    <t>BLD12PST</t>
  </si>
  <si>
    <t>BLD12NEW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</si>
  <si>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</si>
  <si>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</si>
  <si>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</si>
  <si>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</si>
  <si>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</si>
  <si>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</si>
  <si>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</si>
  <si>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</si>
  <si>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</si>
  <si>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Building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</si>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</sst>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5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5" applyFont="1" applyBorder="1"/>
    <xf numFmtId="2" fontId="9" fillId="2" borderId="0" xfId="5" applyNumberFormat="1" applyFont="1" applyFill="1" applyAlignment="1">
      <alignment horizontal="center" wrapText="1"/>
    </xf>
    <xf numFmtId="165" fontId="8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20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4" fontId="17" fillId="0" borderId="0" xfId="0" applyNumberFormat="1" applyFont="1" applyAlignment="1">
      <alignment horizontal="left" vertical="top" wrapText="1"/>
    </xf>
    <xf numFmtId="4" fontId="17" fillId="3" borderId="0" xfId="0" applyNumberFormat="1" applyFont="1" applyFill="1" applyAlignment="1">
      <alignment horizontal="left" vertical="top" wrapText="1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0" fontId="18" fillId="0" borderId="0" xfId="0" applyFont="1" applyAlignment="1">
      <alignment vertical="top"/>
    </xf>
    <xf numFmtId="167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2" fontId="17" fillId="0" borderId="0" xfId="6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0" fillId="0" borderId="0" xfId="7" applyNumberFormat="1" applyFont="1" applyBorder="1" applyAlignment="1">
      <alignment horizontal="center"/>
    </xf>
    <xf numFmtId="164" fontId="20" fillId="0" borderId="0" xfId="7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1" fontId="2" fillId="0" borderId="0" xfId="5" applyNumberFormat="1"/>
    <xf numFmtId="1" fontId="5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horizontal="center" vertical="top" wrapText="1"/>
    </xf>
    <xf numFmtId="0" fontId="23" fillId="0" borderId="0" xfId="0" applyFont="1"/>
    <xf numFmtId="0" fontId="0" fillId="0" borderId="0" xfId="0"/>
    <xf numFmtId="0" fontId="14" fillId="0" borderId="0" xfId="4" applyFont="1"/>
    <xf numFmtId="164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25</xdr:row>
      <xdr:rowOff>76200</xdr:rowOff>
    </xdr:from>
    <xdr:to>
      <xdr:col>11</xdr:col>
      <xdr:colOff>485775</xdr:colOff>
      <xdr:row>54</xdr:row>
      <xdr:rowOff>57150</xdr:rowOff>
    </xdr:to>
    <xdr:pic>
      <xdr:nvPicPr>
        <xdr:cNvPr id="106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966" t="12245" r="9268" b="13605"/>
        <a:stretch>
          <a:fillRect/>
        </a:stretch>
      </xdr:blipFill>
      <xdr:spPr bwMode="auto">
        <a:xfrm>
          <a:off x="57150" y="3476625"/>
          <a:ext cx="6296025" cy="3848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4</xdr:row>
      <xdr:rowOff>1</xdr:rowOff>
    </xdr:from>
    <xdr:to>
      <xdr:col>12</xdr:col>
      <xdr:colOff>17881</xdr:colOff>
      <xdr:row>23</xdr:row>
      <xdr:rowOff>95250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7891" t="29750" r="16641" b="20125"/>
        <a:stretch>
          <a:fillRect/>
        </a:stretch>
      </xdr:blipFill>
      <xdr:spPr bwMode="auto">
        <a:xfrm>
          <a:off x="85725" y="600076"/>
          <a:ext cx="6332956" cy="26288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9" sqref="D19"/>
    </sheetView>
  </sheetViews>
  <sheetFormatPr defaultRowHeight="10.5" x14ac:dyDescent="0.15"/>
  <cols>
    <col min="1" max="1" width="16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5" t="s">
        <v>412</v>
      </c>
      <c r="C1" s="16"/>
      <c r="D1" s="29"/>
      <c r="E1" s="29"/>
      <c r="F1" s="29"/>
    </row>
    <row r="2" spans="1:6" ht="18" x14ac:dyDescent="0.15">
      <c r="A2" s="23" t="s">
        <v>626</v>
      </c>
      <c r="B2" s="15"/>
      <c r="C2" s="16"/>
      <c r="D2" s="30" t="s">
        <v>1</v>
      </c>
      <c r="E2" s="30" t="s">
        <v>1</v>
      </c>
      <c r="F2" s="30" t="s">
        <v>1</v>
      </c>
    </row>
    <row r="3" spans="1:6" ht="12.75" x14ac:dyDescent="0.15">
      <c r="A3" s="23" t="s">
        <v>627</v>
      </c>
      <c r="B3" s="11"/>
      <c r="C3" s="18" t="s">
        <v>657</v>
      </c>
      <c r="D3" s="21">
        <v>511</v>
      </c>
      <c r="E3" s="21">
        <v>511</v>
      </c>
      <c r="F3" s="21">
        <v>511</v>
      </c>
    </row>
    <row r="4" spans="1:6" ht="12.75" x14ac:dyDescent="0.15">
      <c r="A4" s="23" t="s">
        <v>628</v>
      </c>
      <c r="B4" s="11"/>
      <c r="C4" s="18" t="s">
        <v>29</v>
      </c>
      <c r="D4" s="21">
        <v>1</v>
      </c>
      <c r="E4" s="21">
        <v>1</v>
      </c>
      <c r="F4" s="21">
        <v>1</v>
      </c>
    </row>
    <row r="5" spans="1:6" ht="12.75" x14ac:dyDescent="0.15">
      <c r="A5" s="23" t="s">
        <v>629</v>
      </c>
      <c r="B5" s="11"/>
      <c r="C5" s="44" t="s">
        <v>216</v>
      </c>
      <c r="D5" s="42">
        <v>0.21199999999999999</v>
      </c>
      <c r="E5" s="42">
        <v>0.21199999999999999</v>
      </c>
      <c r="F5" s="42">
        <v>0.21199999999999999</v>
      </c>
    </row>
    <row r="6" spans="1:6" ht="12.75" x14ac:dyDescent="0.15">
      <c r="A6" s="23" t="s">
        <v>630</v>
      </c>
      <c r="B6" s="11"/>
      <c r="C6" s="18" t="s">
        <v>198</v>
      </c>
      <c r="D6" s="37">
        <v>3.05</v>
      </c>
      <c r="E6" s="37">
        <v>3.05</v>
      </c>
      <c r="F6" s="37">
        <v>3.05</v>
      </c>
    </row>
    <row r="7" spans="1:6" ht="12.75" x14ac:dyDescent="0.15">
      <c r="A7" s="23" t="s">
        <v>631</v>
      </c>
      <c r="B7" s="11"/>
      <c r="C7" s="18" t="s">
        <v>658</v>
      </c>
      <c r="D7" s="41">
        <v>281.5</v>
      </c>
      <c r="E7" s="37">
        <v>281.5</v>
      </c>
      <c r="F7" s="37">
        <v>281.5</v>
      </c>
    </row>
    <row r="8" spans="1:6" ht="12.75" x14ac:dyDescent="0.15">
      <c r="A8" s="23" t="s">
        <v>632</v>
      </c>
      <c r="B8" s="11"/>
      <c r="C8" s="18" t="s">
        <v>39</v>
      </c>
      <c r="D8" s="36">
        <v>0.36</v>
      </c>
      <c r="E8" s="8">
        <v>0.32</v>
      </c>
      <c r="F8" s="8">
        <v>0.32</v>
      </c>
    </row>
    <row r="9" spans="1:6" ht="12.75" x14ac:dyDescent="0.15">
      <c r="A9" s="23" t="s">
        <v>633</v>
      </c>
      <c r="B9" s="11"/>
      <c r="C9" s="18" t="s">
        <v>658</v>
      </c>
      <c r="D9" s="37">
        <v>598.76</v>
      </c>
      <c r="E9" s="37">
        <v>598.76</v>
      </c>
      <c r="F9" s="37">
        <v>598.76</v>
      </c>
    </row>
    <row r="10" spans="1:6" ht="12.75" x14ac:dyDescent="0.15">
      <c r="A10" s="23" t="s">
        <v>634</v>
      </c>
      <c r="B10" s="11"/>
      <c r="C10" s="18" t="s">
        <v>659</v>
      </c>
      <c r="D10" s="41">
        <v>55.78</v>
      </c>
      <c r="E10" s="37">
        <v>55.78</v>
      </c>
      <c r="F10" s="37">
        <v>55.78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D1" workbookViewId="0">
      <selection activeCell="S12" sqref="S12"/>
    </sheetView>
  </sheetViews>
  <sheetFormatPr defaultRowHeight="10.5" x14ac:dyDescent="0.15"/>
  <cols>
    <col min="1" max="2" width="13.832031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11.1640625" bestFit="1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23" t="s">
        <v>635</v>
      </c>
      <c r="B2" s="23" t="s">
        <v>626</v>
      </c>
      <c r="C2" s="11" t="s">
        <v>4</v>
      </c>
      <c r="D2" s="12" t="s">
        <v>2</v>
      </c>
      <c r="E2" s="12" t="s">
        <v>91</v>
      </c>
      <c r="F2" s="13" t="s">
        <v>660</v>
      </c>
      <c r="G2" s="13" t="s">
        <v>661</v>
      </c>
      <c r="H2" s="12" t="s">
        <v>182</v>
      </c>
      <c r="I2" s="12" t="s">
        <v>662</v>
      </c>
      <c r="J2" s="12" t="s">
        <v>663</v>
      </c>
      <c r="K2" s="14" t="s">
        <v>664</v>
      </c>
      <c r="L2" s="14" t="s">
        <v>6</v>
      </c>
      <c r="M2" s="14" t="s">
        <v>665</v>
      </c>
      <c r="N2" s="14" t="s">
        <v>666</v>
      </c>
      <c r="O2" s="14" t="s">
        <v>667</v>
      </c>
      <c r="P2" s="39" t="s">
        <v>181</v>
      </c>
      <c r="Q2" s="14" t="s">
        <v>180</v>
      </c>
      <c r="R2" s="14" t="s">
        <v>668</v>
      </c>
      <c r="S2" s="14" t="s">
        <v>179</v>
      </c>
      <c r="T2" s="14" t="s">
        <v>178</v>
      </c>
      <c r="U2" s="14" t="s">
        <v>54</v>
      </c>
    </row>
    <row r="3" spans="1:21" ht="12.75" x14ac:dyDescent="0.15">
      <c r="A3" s="23" t="s">
        <v>636</v>
      </c>
      <c r="B3" s="23" t="s">
        <v>216</v>
      </c>
      <c r="C3" s="23" t="s">
        <v>149</v>
      </c>
      <c r="D3" s="24"/>
      <c r="E3" s="24"/>
      <c r="F3" s="28">
        <v>511.16</v>
      </c>
      <c r="G3" s="28">
        <v>1559.02</v>
      </c>
      <c r="H3" s="24"/>
      <c r="I3" s="40">
        <v>281.50026152231067</v>
      </c>
      <c r="J3" s="28">
        <v>59.690055453878244</v>
      </c>
      <c r="K3" s="24"/>
      <c r="L3" s="28">
        <v>27.510375620000001</v>
      </c>
      <c r="M3" s="85">
        <v>19.482659000000002</v>
      </c>
      <c r="N3" s="85">
        <v>8.0729249999999997</v>
      </c>
      <c r="O3" s="85">
        <v>0</v>
      </c>
      <c r="P3" s="1">
        <v>11.356200000000001</v>
      </c>
      <c r="Q3" s="1">
        <v>10</v>
      </c>
      <c r="R3" s="1">
        <v>0.53819499999999987</v>
      </c>
      <c r="S3" s="1">
        <v>275.10375619999996</v>
      </c>
      <c r="T3" s="1"/>
      <c r="U3" s="85">
        <v>1.6833198005123355</v>
      </c>
    </row>
    <row r="4" spans="1:21" ht="12.75" x14ac:dyDescent="0.15">
      <c r="A4" s="23" t="s">
        <v>637</v>
      </c>
      <c r="B4" s="23" t="s">
        <v>216</v>
      </c>
      <c r="C4" s="23" t="s">
        <v>149</v>
      </c>
      <c r="D4" s="24"/>
      <c r="E4" s="24"/>
      <c r="F4" s="28">
        <v>511.16</v>
      </c>
      <c r="G4" s="28">
        <v>1559.02</v>
      </c>
      <c r="H4" s="24"/>
      <c r="I4" s="40">
        <v>281.50026152231067</v>
      </c>
      <c r="J4" s="28">
        <v>59.690055453878244</v>
      </c>
      <c r="K4" s="24"/>
      <c r="L4" s="28">
        <v>27.510375620000001</v>
      </c>
      <c r="M4" s="85">
        <v>19.482659000000002</v>
      </c>
      <c r="N4" s="85">
        <v>10.76</v>
      </c>
      <c r="O4" s="85">
        <v>0</v>
      </c>
      <c r="P4" s="1">
        <v>11.356200000000001</v>
      </c>
      <c r="Q4" s="1">
        <v>10</v>
      </c>
      <c r="R4" s="1">
        <v>0.53819499999999987</v>
      </c>
      <c r="S4" s="1">
        <v>275.10375619999996</v>
      </c>
      <c r="T4" s="1"/>
      <c r="U4" s="85">
        <v>1.6833198005123355</v>
      </c>
    </row>
    <row r="5" spans="1:21" ht="12.75" x14ac:dyDescent="0.15">
      <c r="A5" s="23" t="s">
        <v>638</v>
      </c>
      <c r="B5" s="23" t="s">
        <v>216</v>
      </c>
      <c r="C5" s="23" t="s">
        <v>149</v>
      </c>
      <c r="D5" s="24"/>
      <c r="E5" s="24"/>
      <c r="F5" s="28">
        <v>511.16</v>
      </c>
      <c r="G5" s="28">
        <v>1559.02</v>
      </c>
      <c r="H5" s="24"/>
      <c r="I5" s="40">
        <v>281.50026152231067</v>
      </c>
      <c r="J5" s="28">
        <v>59.690055453878244</v>
      </c>
      <c r="K5" s="24"/>
      <c r="L5" s="28">
        <v>27.510375620000001</v>
      </c>
      <c r="M5" s="85">
        <v>10.7639</v>
      </c>
      <c r="N5" s="85">
        <v>10.7639</v>
      </c>
      <c r="O5" s="85">
        <v>0</v>
      </c>
      <c r="P5" s="1">
        <v>11.356200000000001</v>
      </c>
      <c r="Q5" s="1">
        <v>10</v>
      </c>
      <c r="R5" s="1">
        <v>0.53819499999999987</v>
      </c>
      <c r="S5" s="1">
        <v>275.10375619999996</v>
      </c>
      <c r="T5" s="1"/>
      <c r="U5" s="85">
        <v>0.44888528013662277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16" workbookViewId="0">
      <selection activeCell="D32" sqref="D32"/>
    </sheetView>
  </sheetViews>
  <sheetFormatPr defaultRowHeight="10.5" x14ac:dyDescent="0.15"/>
  <cols>
    <col min="1" max="2" width="12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49">
        <v>3</v>
      </c>
      <c r="B1" s="49"/>
      <c r="C1" s="46" t="s">
        <v>145</v>
      </c>
      <c r="D1" s="47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1.25" x14ac:dyDescent="0.15">
      <c r="A2" s="86" t="s">
        <v>648</v>
      </c>
      <c r="B2" s="86" t="s">
        <v>626</v>
      </c>
      <c r="C2" s="93"/>
      <c r="D2" s="93"/>
      <c r="E2" s="51" t="s">
        <v>97</v>
      </c>
      <c r="F2" s="51" t="s">
        <v>98</v>
      </c>
      <c r="G2" s="51" t="s">
        <v>99</v>
      </c>
      <c r="H2" s="51" t="s">
        <v>100</v>
      </c>
      <c r="I2" s="51" t="s">
        <v>101</v>
      </c>
      <c r="J2" s="51" t="s">
        <v>102</v>
      </c>
      <c r="K2" s="51" t="s">
        <v>103</v>
      </c>
      <c r="L2" s="51" t="s">
        <v>104</v>
      </c>
      <c r="M2" s="51" t="s">
        <v>105</v>
      </c>
      <c r="N2" s="51" t="s">
        <v>106</v>
      </c>
      <c r="O2" s="51" t="s">
        <v>263</v>
      </c>
      <c r="P2" s="51" t="s">
        <v>107</v>
      </c>
      <c r="Q2" s="51" t="s">
        <v>108</v>
      </c>
      <c r="R2" s="51" t="s">
        <v>109</v>
      </c>
      <c r="S2" s="51" t="s">
        <v>110</v>
      </c>
      <c r="T2" s="51" t="s">
        <v>111</v>
      </c>
    </row>
    <row r="3" spans="1:20" ht="11.25" x14ac:dyDescent="0.15">
      <c r="A3" s="49" t="s">
        <v>636</v>
      </c>
      <c r="B3" s="86" t="s">
        <v>639</v>
      </c>
      <c r="C3" s="50"/>
      <c r="D3" s="54" t="s">
        <v>9</v>
      </c>
      <c r="E3" s="78" t="s">
        <v>10</v>
      </c>
      <c r="F3" s="78" t="s">
        <v>11</v>
      </c>
      <c r="G3" s="78" t="s">
        <v>12</v>
      </c>
      <c r="H3" s="78" t="s">
        <v>13</v>
      </c>
      <c r="I3" s="78" t="s">
        <v>289</v>
      </c>
      <c r="J3" s="78" t="s">
        <v>14</v>
      </c>
      <c r="K3" s="78" t="s">
        <v>15</v>
      </c>
      <c r="L3" s="78" t="s">
        <v>16</v>
      </c>
      <c r="M3" s="78" t="s">
        <v>17</v>
      </c>
      <c r="N3" s="78" t="s">
        <v>18</v>
      </c>
      <c r="O3" s="78" t="s">
        <v>19</v>
      </c>
      <c r="P3" s="78" t="s">
        <v>20</v>
      </c>
      <c r="Q3" s="78" t="s">
        <v>21</v>
      </c>
      <c r="R3" s="78" t="s">
        <v>22</v>
      </c>
      <c r="S3" s="78">
        <v>7</v>
      </c>
      <c r="T3" s="78">
        <v>8</v>
      </c>
    </row>
    <row r="4" spans="1:20" ht="11.25" x14ac:dyDescent="0.15">
      <c r="A4" s="49" t="s">
        <v>636</v>
      </c>
      <c r="B4" s="86" t="s">
        <v>640</v>
      </c>
      <c r="C4" s="50"/>
      <c r="D4" s="54" t="s">
        <v>38</v>
      </c>
      <c r="E4" s="55" t="s">
        <v>669</v>
      </c>
      <c r="F4" s="55" t="s">
        <v>669</v>
      </c>
      <c r="G4" s="55" t="s">
        <v>669</v>
      </c>
      <c r="H4" s="55" t="s">
        <v>669</v>
      </c>
      <c r="I4" s="55" t="s">
        <v>669</v>
      </c>
      <c r="J4" s="55" t="s">
        <v>669</v>
      </c>
      <c r="K4" s="55" t="s">
        <v>669</v>
      </c>
      <c r="L4" s="55" t="s">
        <v>669</v>
      </c>
      <c r="M4" s="55" t="s">
        <v>669</v>
      </c>
      <c r="N4" s="55" t="s">
        <v>669</v>
      </c>
      <c r="O4" s="55" t="s">
        <v>669</v>
      </c>
      <c r="P4" s="55" t="s">
        <v>669</v>
      </c>
      <c r="Q4" s="55" t="s">
        <v>669</v>
      </c>
      <c r="R4" s="55" t="s">
        <v>669</v>
      </c>
      <c r="S4" s="55" t="s">
        <v>669</v>
      </c>
      <c r="T4" s="55" t="s">
        <v>669</v>
      </c>
    </row>
    <row r="5" spans="1:20" ht="11.25" x14ac:dyDescent="0.15">
      <c r="A5" s="49" t="s">
        <v>636</v>
      </c>
      <c r="B5" s="86" t="s">
        <v>641</v>
      </c>
      <c r="C5" s="50"/>
      <c r="D5" s="54" t="s">
        <v>227</v>
      </c>
      <c r="E5" s="55">
        <v>0.76569678407350683</v>
      </c>
      <c r="F5" s="55">
        <v>0.76569678407350683</v>
      </c>
      <c r="G5" s="55">
        <v>0.76569678407350683</v>
      </c>
      <c r="H5" s="55">
        <v>0.78247261345852892</v>
      </c>
      <c r="I5" s="55">
        <v>0.76569678407350683</v>
      </c>
      <c r="J5" s="55">
        <v>0.76569678407350683</v>
      </c>
      <c r="K5" s="55">
        <v>0.78616352201257855</v>
      </c>
      <c r="L5" s="55">
        <v>0.98911968348170143</v>
      </c>
      <c r="M5" s="55">
        <v>0.95693779904306231</v>
      </c>
      <c r="N5" s="55">
        <v>1.0060362173038229</v>
      </c>
      <c r="O5" s="55">
        <v>1.1286681715575622</v>
      </c>
      <c r="P5" s="55">
        <v>1.0940919037199124</v>
      </c>
      <c r="Q5" s="55">
        <v>1.2150668286755772</v>
      </c>
      <c r="R5" s="55">
        <v>1.2150668286755772</v>
      </c>
      <c r="S5" s="55">
        <v>1.2953367875647668</v>
      </c>
      <c r="T5" s="55">
        <v>1.4084507042253522</v>
      </c>
    </row>
    <row r="6" spans="1:20" ht="11.25" x14ac:dyDescent="0.15">
      <c r="A6" s="49" t="s">
        <v>636</v>
      </c>
      <c r="B6" s="86" t="s">
        <v>642</v>
      </c>
      <c r="C6" s="50"/>
      <c r="D6" s="57" t="s">
        <v>38</v>
      </c>
      <c r="E6" s="55" t="s">
        <v>413</v>
      </c>
      <c r="F6" s="55" t="s">
        <v>413</v>
      </c>
      <c r="G6" s="55" t="s">
        <v>413</v>
      </c>
      <c r="H6" s="55" t="s">
        <v>413</v>
      </c>
      <c r="I6" s="55" t="s">
        <v>413</v>
      </c>
      <c r="J6" s="55" t="s">
        <v>413</v>
      </c>
      <c r="K6" s="55" t="s">
        <v>413</v>
      </c>
      <c r="L6" s="55" t="s">
        <v>413</v>
      </c>
      <c r="M6" s="55" t="s">
        <v>413</v>
      </c>
      <c r="N6" s="55" t="s">
        <v>413</v>
      </c>
      <c r="O6" s="55" t="s">
        <v>413</v>
      </c>
      <c r="P6" s="55" t="s">
        <v>413</v>
      </c>
      <c r="Q6" s="55" t="s">
        <v>413</v>
      </c>
      <c r="R6" s="55" t="s">
        <v>413</v>
      </c>
      <c r="S6" s="55" t="s">
        <v>413</v>
      </c>
      <c r="T6" s="55" t="s">
        <v>413</v>
      </c>
    </row>
    <row r="7" spans="1:20" ht="11.25" x14ac:dyDescent="0.15">
      <c r="A7" s="49" t="s">
        <v>636</v>
      </c>
      <c r="B7" s="86" t="s">
        <v>643</v>
      </c>
      <c r="C7" s="50"/>
      <c r="D7" s="54" t="s">
        <v>227</v>
      </c>
      <c r="E7" s="55">
        <v>1.7574692442882252</v>
      </c>
      <c r="F7" s="55">
        <v>1.7574692442882252</v>
      </c>
      <c r="G7" s="55">
        <v>1.7574692442882252</v>
      </c>
      <c r="H7" s="55">
        <v>1.7574692442882252</v>
      </c>
      <c r="I7" s="55">
        <v>1.7574692442882252</v>
      </c>
      <c r="J7" s="55">
        <v>1.7574692442882252</v>
      </c>
      <c r="K7" s="55">
        <v>1.7574692442882252</v>
      </c>
      <c r="L7" s="55">
        <v>2.0449897750511248</v>
      </c>
      <c r="M7" s="55">
        <v>1.9762845849802371</v>
      </c>
      <c r="N7" s="55">
        <v>2.0703933747412009</v>
      </c>
      <c r="O7" s="55">
        <v>2.5</v>
      </c>
      <c r="P7" s="55">
        <v>2.3696682464454977</v>
      </c>
      <c r="Q7" s="55">
        <v>2.9850746268656714</v>
      </c>
      <c r="R7" s="55">
        <v>2.9850746268656714</v>
      </c>
      <c r="S7" s="55">
        <v>2.9325513196480935</v>
      </c>
      <c r="T7" s="55">
        <v>2.9850746268656714</v>
      </c>
    </row>
    <row r="8" spans="1:20" ht="11.25" x14ac:dyDescent="0.15">
      <c r="A8" s="49" t="s">
        <v>636</v>
      </c>
      <c r="B8" s="86" t="s">
        <v>644</v>
      </c>
      <c r="C8" s="50"/>
      <c r="D8" s="54" t="s">
        <v>228</v>
      </c>
      <c r="E8" s="55">
        <v>5.835</v>
      </c>
      <c r="F8" s="55">
        <v>5.835</v>
      </c>
      <c r="G8" s="55">
        <v>5.835</v>
      </c>
      <c r="H8" s="55">
        <v>5.835</v>
      </c>
      <c r="I8" s="55">
        <v>5.835</v>
      </c>
      <c r="J8" s="55">
        <v>5.835</v>
      </c>
      <c r="K8" s="55">
        <v>5.835</v>
      </c>
      <c r="L8" s="55">
        <v>5.835</v>
      </c>
      <c r="M8" s="55">
        <v>5.835</v>
      </c>
      <c r="N8" s="55">
        <v>5.835</v>
      </c>
      <c r="O8" s="55">
        <v>3.5249999999999999</v>
      </c>
      <c r="P8" s="55">
        <v>3.5249999999999999</v>
      </c>
      <c r="Q8" s="55">
        <v>3.5249999999999999</v>
      </c>
      <c r="R8" s="55">
        <v>3.5249999999999999</v>
      </c>
      <c r="S8" s="55">
        <v>3.5249999999999999</v>
      </c>
      <c r="T8" s="55">
        <v>3.5249999999999999</v>
      </c>
    </row>
    <row r="9" spans="1:20" ht="11.25" x14ac:dyDescent="0.15">
      <c r="A9" s="49" t="s">
        <v>636</v>
      </c>
      <c r="B9" s="86" t="s">
        <v>43</v>
      </c>
      <c r="C9" s="50"/>
      <c r="D9" s="54" t="s">
        <v>43</v>
      </c>
      <c r="E9" s="55">
        <v>0.54</v>
      </c>
      <c r="F9" s="55">
        <v>0.54</v>
      </c>
      <c r="G9" s="55">
        <v>0.54</v>
      </c>
      <c r="H9" s="55">
        <v>0.54</v>
      </c>
      <c r="I9" s="55">
        <v>0.54</v>
      </c>
      <c r="J9" s="55">
        <v>0.54</v>
      </c>
      <c r="K9" s="55">
        <v>0.54</v>
      </c>
      <c r="L9" s="55">
        <v>0.54</v>
      </c>
      <c r="M9" s="55">
        <v>0.54</v>
      </c>
      <c r="N9" s="55">
        <v>0.54</v>
      </c>
      <c r="O9" s="55">
        <v>0.40699999999999997</v>
      </c>
      <c r="P9" s="55">
        <v>0.40699999999999997</v>
      </c>
      <c r="Q9" s="55">
        <v>0.40699999999999997</v>
      </c>
      <c r="R9" s="55">
        <v>0.40699999999999997</v>
      </c>
      <c r="S9" s="55">
        <v>0.40699999999999997</v>
      </c>
      <c r="T9" s="55">
        <v>0.40699999999999997</v>
      </c>
    </row>
    <row r="10" spans="1:20" ht="11.25" x14ac:dyDescent="0.15">
      <c r="A10" s="49" t="s">
        <v>636</v>
      </c>
      <c r="B10" s="86" t="s">
        <v>55</v>
      </c>
      <c r="C10" s="50"/>
      <c r="D10" s="54" t="s">
        <v>219</v>
      </c>
      <c r="E10" s="55">
        <v>71.010950000000008</v>
      </c>
      <c r="F10" s="55">
        <v>72.727309999999989</v>
      </c>
      <c r="G10" s="55">
        <v>72.684730000000002</v>
      </c>
      <c r="H10" s="55">
        <v>70.552589999999995</v>
      </c>
      <c r="I10" s="55">
        <v>58.113639999999997</v>
      </c>
      <c r="J10" s="55">
        <v>67.499380000000002</v>
      </c>
      <c r="K10" s="55">
        <v>51.889299999999999</v>
      </c>
      <c r="L10" s="55">
        <v>67.884240000000005</v>
      </c>
      <c r="M10" s="55">
        <v>63.065939999999998</v>
      </c>
      <c r="N10" s="55">
        <v>55.709180000000003</v>
      </c>
      <c r="O10" s="55">
        <v>72.504870000000011</v>
      </c>
      <c r="P10" s="55">
        <v>64.411339999999996</v>
      </c>
      <c r="Q10" s="55">
        <v>76.965799999999987</v>
      </c>
      <c r="R10" s="55">
        <v>71.341279999999983</v>
      </c>
      <c r="S10" s="55">
        <v>75.814329999999998</v>
      </c>
      <c r="T10" s="55">
        <v>89.157420000000002</v>
      </c>
    </row>
    <row r="11" spans="1:20" ht="11.25" x14ac:dyDescent="0.15">
      <c r="A11" s="49" t="s">
        <v>636</v>
      </c>
      <c r="B11" s="86" t="s">
        <v>645</v>
      </c>
      <c r="C11" s="50"/>
      <c r="D11" s="54" t="s">
        <v>220</v>
      </c>
      <c r="E11" s="58">
        <v>90.75136000000002</v>
      </c>
      <c r="F11" s="58">
        <v>96.920599999999993</v>
      </c>
      <c r="G11" s="58">
        <v>97.715469999999996</v>
      </c>
      <c r="H11" s="58">
        <v>97.117580000000004</v>
      </c>
      <c r="I11" s="58">
        <v>84.612230000000011</v>
      </c>
      <c r="J11" s="58">
        <v>93.162449999999993</v>
      </c>
      <c r="K11" s="58">
        <v>77.99248</v>
      </c>
      <c r="L11" s="58">
        <v>95.155329999999992</v>
      </c>
      <c r="M11" s="58">
        <v>80.325620000000001</v>
      </c>
      <c r="N11" s="58">
        <v>84.709340000000012</v>
      </c>
      <c r="O11" s="58">
        <v>98.15191999999999</v>
      </c>
      <c r="P11" s="58">
        <v>84.360590000000002</v>
      </c>
      <c r="Q11" s="58">
        <v>106.01491000000001</v>
      </c>
      <c r="R11" s="58">
        <v>99.988010000000003</v>
      </c>
      <c r="S11" s="58">
        <v>109.54379</v>
      </c>
      <c r="T11" s="58">
        <v>142.86995999999999</v>
      </c>
    </row>
    <row r="12" spans="1:20" ht="11.25" x14ac:dyDescent="0.15">
      <c r="A12" s="49" t="s">
        <v>636</v>
      </c>
      <c r="B12" s="86" t="s">
        <v>646</v>
      </c>
      <c r="C12" s="50"/>
      <c r="D12" s="54" t="s">
        <v>62</v>
      </c>
      <c r="E12" s="87">
        <v>3.39</v>
      </c>
      <c r="F12" s="87">
        <v>3.3900000000000006</v>
      </c>
      <c r="G12" s="87">
        <v>3.3900000000000006</v>
      </c>
      <c r="H12" s="87">
        <v>3.39</v>
      </c>
      <c r="I12" s="87">
        <v>3.3900000000000006</v>
      </c>
      <c r="J12" s="87">
        <v>3.3899999999999997</v>
      </c>
      <c r="K12" s="87">
        <v>3.390000000000001</v>
      </c>
      <c r="L12" s="87">
        <v>3.3899999999999997</v>
      </c>
      <c r="M12" s="87">
        <v>3.3900000000000006</v>
      </c>
      <c r="N12" s="87">
        <v>3.3900000000000006</v>
      </c>
      <c r="O12" s="87">
        <v>3.3846593463308046</v>
      </c>
      <c r="P12" s="87">
        <v>3.3900000000000006</v>
      </c>
      <c r="Q12" s="87">
        <v>3.3844259073510581</v>
      </c>
      <c r="R12" s="87">
        <v>3.3872876965481984</v>
      </c>
      <c r="S12" s="87">
        <v>3.3843478469044044</v>
      </c>
      <c r="T12" s="87">
        <v>3.3843590337181135</v>
      </c>
    </row>
    <row r="13" spans="1:20" ht="11.25" x14ac:dyDescent="0.15">
      <c r="A13" s="49" t="s">
        <v>636</v>
      </c>
      <c r="B13" s="86" t="s">
        <v>647</v>
      </c>
      <c r="C13" s="50"/>
      <c r="D13" s="54" t="s">
        <v>63</v>
      </c>
      <c r="E13" s="87">
        <v>0.7799999999999998</v>
      </c>
      <c r="F13" s="87">
        <v>0.78</v>
      </c>
      <c r="G13" s="87">
        <v>0.78</v>
      </c>
      <c r="H13" s="87">
        <v>0.78</v>
      </c>
      <c r="I13" s="87">
        <v>0.78</v>
      </c>
      <c r="J13" s="87">
        <v>0.78000000000000014</v>
      </c>
      <c r="K13" s="87">
        <v>0.78000000000000014</v>
      </c>
      <c r="L13" s="87">
        <v>0.78</v>
      </c>
      <c r="M13" s="87">
        <v>0.78</v>
      </c>
      <c r="N13" s="87">
        <v>0.77999999999999992</v>
      </c>
      <c r="O13" s="87">
        <v>0.78000000000000014</v>
      </c>
      <c r="P13" s="87">
        <v>0.78</v>
      </c>
      <c r="Q13" s="87">
        <v>0.78</v>
      </c>
      <c r="R13" s="87">
        <v>0.77999999999999992</v>
      </c>
      <c r="S13" s="87">
        <v>0.78</v>
      </c>
      <c r="T13" s="87">
        <v>0.78000000000000014</v>
      </c>
    </row>
    <row r="14" spans="1:20" ht="11.25" x14ac:dyDescent="0.15">
      <c r="A14" s="49" t="s">
        <v>636</v>
      </c>
      <c r="B14" s="86" t="s">
        <v>671</v>
      </c>
      <c r="C14" s="50"/>
      <c r="D14" s="54" t="s">
        <v>672</v>
      </c>
      <c r="E14" s="87">
        <v>3.7499999999999996</v>
      </c>
      <c r="F14" s="87">
        <v>3.89</v>
      </c>
      <c r="G14" s="87">
        <v>4.16</v>
      </c>
      <c r="H14" s="87">
        <v>3.96</v>
      </c>
      <c r="I14" s="87">
        <v>3.47</v>
      </c>
      <c r="J14" s="87">
        <v>4.0500000000000007</v>
      </c>
      <c r="K14" s="87">
        <v>3.1399999999999997</v>
      </c>
      <c r="L14" s="87">
        <v>3.7</v>
      </c>
      <c r="M14" s="87">
        <v>3.8200000000000003</v>
      </c>
      <c r="N14" s="87">
        <v>3.36</v>
      </c>
      <c r="O14" s="87">
        <v>3.76</v>
      </c>
      <c r="P14" s="87">
        <v>3.9000000000000004</v>
      </c>
      <c r="Q14" s="87">
        <v>4.07</v>
      </c>
      <c r="R14" s="87">
        <v>4.32</v>
      </c>
      <c r="S14" s="87">
        <v>4.2899999999999991</v>
      </c>
      <c r="T14" s="87">
        <v>5.39</v>
      </c>
    </row>
    <row r="15" spans="1:20" ht="11.25" x14ac:dyDescent="0.15">
      <c r="A15" s="49" t="s">
        <v>637</v>
      </c>
      <c r="B15" s="86" t="s">
        <v>640</v>
      </c>
      <c r="C15" s="50"/>
      <c r="D15" s="54" t="s">
        <v>38</v>
      </c>
      <c r="E15" s="55" t="s">
        <v>670</v>
      </c>
      <c r="F15" s="55" t="s">
        <v>670</v>
      </c>
      <c r="G15" s="55" t="s">
        <v>670</v>
      </c>
      <c r="H15" s="55" t="s">
        <v>670</v>
      </c>
      <c r="I15" s="55" t="s">
        <v>670</v>
      </c>
      <c r="J15" s="55" t="s">
        <v>670</v>
      </c>
      <c r="K15" s="55" t="s">
        <v>670</v>
      </c>
      <c r="L15" s="55" t="s">
        <v>670</v>
      </c>
      <c r="M15" s="55" t="s">
        <v>670</v>
      </c>
      <c r="N15" s="55" t="s">
        <v>670</v>
      </c>
      <c r="O15" s="55" t="s">
        <v>670</v>
      </c>
      <c r="P15" s="55" t="s">
        <v>670</v>
      </c>
      <c r="Q15" s="55" t="s">
        <v>670</v>
      </c>
      <c r="R15" s="55" t="s">
        <v>670</v>
      </c>
      <c r="S15" s="55" t="s">
        <v>670</v>
      </c>
      <c r="T15" s="55" t="s">
        <v>670</v>
      </c>
    </row>
    <row r="16" spans="1:20" ht="11.25" x14ac:dyDescent="0.15">
      <c r="A16" s="49" t="s">
        <v>637</v>
      </c>
      <c r="B16" s="86" t="s">
        <v>641</v>
      </c>
      <c r="C16" s="50"/>
      <c r="D16" s="54" t="s">
        <v>227</v>
      </c>
      <c r="E16" s="55">
        <v>0.42069835927639887</v>
      </c>
      <c r="F16" s="55">
        <v>0.51786639047125838</v>
      </c>
      <c r="G16" s="55">
        <v>0.42955326460481102</v>
      </c>
      <c r="H16" s="55">
        <v>0.60716454159077105</v>
      </c>
      <c r="I16" s="55">
        <v>0.42069835927639887</v>
      </c>
      <c r="J16" s="55">
        <v>0.60716454159077105</v>
      </c>
      <c r="K16" s="55">
        <v>0.42069835927639887</v>
      </c>
      <c r="L16" s="55">
        <v>1.4684287812041115</v>
      </c>
      <c r="M16" s="55">
        <v>0.92678405931417984</v>
      </c>
      <c r="N16" s="55">
        <v>1.7605633802816902</v>
      </c>
      <c r="O16" s="55">
        <v>1.7605633802816902</v>
      </c>
      <c r="P16" s="55">
        <v>1.2578616352201257</v>
      </c>
      <c r="Q16" s="55">
        <v>2.4813895781637716</v>
      </c>
      <c r="R16" s="55">
        <v>2.2271714922048997</v>
      </c>
      <c r="S16" s="55">
        <v>2.8901734104046244</v>
      </c>
      <c r="T16" s="55">
        <v>3.7453183520599249</v>
      </c>
    </row>
    <row r="17" spans="1:20" ht="11.25" x14ac:dyDescent="0.15">
      <c r="A17" s="49" t="s">
        <v>637</v>
      </c>
      <c r="B17" s="86" t="s">
        <v>642</v>
      </c>
      <c r="C17" s="50"/>
      <c r="D17" s="57" t="s">
        <v>38</v>
      </c>
      <c r="E17" s="55" t="s">
        <v>481</v>
      </c>
      <c r="F17" s="55" t="s">
        <v>481</v>
      </c>
      <c r="G17" s="55" t="s">
        <v>481</v>
      </c>
      <c r="H17" s="55" t="s">
        <v>481</v>
      </c>
      <c r="I17" s="55" t="s">
        <v>481</v>
      </c>
      <c r="J17" s="55" t="s">
        <v>481</v>
      </c>
      <c r="K17" s="55" t="s">
        <v>481</v>
      </c>
      <c r="L17" s="55" t="s">
        <v>481</v>
      </c>
      <c r="M17" s="55" t="s">
        <v>481</v>
      </c>
      <c r="N17" s="55" t="s">
        <v>481</v>
      </c>
      <c r="O17" s="55" t="s">
        <v>481</v>
      </c>
      <c r="P17" s="55" t="s">
        <v>481</v>
      </c>
      <c r="Q17" s="55" t="s">
        <v>481</v>
      </c>
      <c r="R17" s="55" t="s">
        <v>481</v>
      </c>
      <c r="S17" s="55" t="s">
        <v>481</v>
      </c>
      <c r="T17" s="55" t="s">
        <v>481</v>
      </c>
    </row>
    <row r="18" spans="1:20" ht="11.25" x14ac:dyDescent="0.15">
      <c r="A18" s="49" t="s">
        <v>637</v>
      </c>
      <c r="B18" s="86" t="s">
        <v>643</v>
      </c>
      <c r="C18" s="50"/>
      <c r="D18" s="54" t="s">
        <v>484</v>
      </c>
      <c r="E18" s="74">
        <v>2.3799777234085089</v>
      </c>
      <c r="F18" s="74">
        <v>2.6684598717004491</v>
      </c>
      <c r="G18" s="74">
        <v>3.8286598159180363</v>
      </c>
      <c r="H18" s="74">
        <v>2.4460882157254122</v>
      </c>
      <c r="I18" s="74">
        <v>1.7611835153222966</v>
      </c>
      <c r="J18" s="74">
        <v>3.6691323235881179</v>
      </c>
      <c r="K18" s="74">
        <v>2.0013449037753372</v>
      </c>
      <c r="L18" s="74">
        <v>3.0365233022798215</v>
      </c>
      <c r="M18" s="74">
        <v>2.9850568056310114</v>
      </c>
      <c r="N18" s="74">
        <v>2.7518492426910885</v>
      </c>
      <c r="O18" s="74">
        <v>3.3229877647590502</v>
      </c>
      <c r="P18" s="74">
        <v>3.4533010104358759</v>
      </c>
      <c r="Q18" s="74">
        <v>3.913741145160659</v>
      </c>
      <c r="R18" s="74">
        <v>3.5942520720863196</v>
      </c>
      <c r="S18" s="74">
        <v>4.4029587883057415</v>
      </c>
      <c r="T18" s="74">
        <v>5.6812371462009565</v>
      </c>
    </row>
    <row r="19" spans="1:20" ht="11.25" x14ac:dyDescent="0.15">
      <c r="A19" s="49" t="s">
        <v>637</v>
      </c>
      <c r="B19" s="86" t="s">
        <v>644</v>
      </c>
      <c r="C19" s="50"/>
      <c r="D19" s="54" t="s">
        <v>228</v>
      </c>
      <c r="E19" s="55">
        <v>5.835</v>
      </c>
      <c r="F19" s="55">
        <v>5.835</v>
      </c>
      <c r="G19" s="55">
        <v>5.835</v>
      </c>
      <c r="H19" s="55">
        <v>4.0919999999999996</v>
      </c>
      <c r="I19" s="55">
        <v>5.835</v>
      </c>
      <c r="J19" s="55">
        <v>5.835</v>
      </c>
      <c r="K19" s="55">
        <v>4.0919999999999996</v>
      </c>
      <c r="L19" s="55">
        <v>3.3540000000000001</v>
      </c>
      <c r="M19" s="55">
        <v>4.0919999999999996</v>
      </c>
      <c r="N19" s="55">
        <v>4.0919999999999996</v>
      </c>
      <c r="O19" s="55">
        <v>3.3540000000000001</v>
      </c>
      <c r="P19" s="55">
        <v>3.3540000000000001</v>
      </c>
      <c r="Q19" s="55">
        <v>2.956</v>
      </c>
      <c r="R19" s="55">
        <v>2.956</v>
      </c>
      <c r="S19" s="55">
        <v>2.956</v>
      </c>
      <c r="T19" s="55">
        <v>2.956</v>
      </c>
    </row>
    <row r="20" spans="1:20" ht="11.25" x14ac:dyDescent="0.15">
      <c r="A20" s="49" t="s">
        <v>637</v>
      </c>
      <c r="B20" s="86" t="s">
        <v>43</v>
      </c>
      <c r="C20" s="50"/>
      <c r="D20" s="54" t="s">
        <v>43</v>
      </c>
      <c r="E20" s="55">
        <v>0.251</v>
      </c>
      <c r="F20" s="55">
        <v>0.251</v>
      </c>
      <c r="G20" s="55">
        <v>0.251</v>
      </c>
      <c r="H20" s="55">
        <v>0.255</v>
      </c>
      <c r="I20" s="55">
        <v>0.44</v>
      </c>
      <c r="J20" s="55">
        <v>0.251</v>
      </c>
      <c r="K20" s="55">
        <v>0.39200000000000002</v>
      </c>
      <c r="L20" s="55">
        <v>0.35499999999999998</v>
      </c>
      <c r="M20" s="55">
        <v>0.36199999999999999</v>
      </c>
      <c r="N20" s="55">
        <v>0.39200000000000002</v>
      </c>
      <c r="O20" s="55">
        <v>0.38500000000000001</v>
      </c>
      <c r="P20" s="55">
        <v>0.38500000000000001</v>
      </c>
      <c r="Q20" s="55">
        <v>0.38500000000000001</v>
      </c>
      <c r="R20" s="55">
        <v>0.38500000000000001</v>
      </c>
      <c r="S20" s="55">
        <v>0.48699999999999999</v>
      </c>
      <c r="T20" s="55">
        <v>0.61599999999999999</v>
      </c>
    </row>
    <row r="21" spans="1:20" ht="11.25" x14ac:dyDescent="0.15">
      <c r="A21" s="49" t="s">
        <v>637</v>
      </c>
      <c r="B21" s="86" t="s">
        <v>55</v>
      </c>
      <c r="C21" s="50"/>
      <c r="D21" s="54" t="s">
        <v>219</v>
      </c>
      <c r="E21" s="55">
        <v>50.448730000000005</v>
      </c>
      <c r="F21" s="55">
        <v>46.843560000000004</v>
      </c>
      <c r="G21" s="55">
        <v>44.704549999999998</v>
      </c>
      <c r="H21" s="55">
        <v>45.465509999999995</v>
      </c>
      <c r="I21" s="55">
        <v>42.190049999999999</v>
      </c>
      <c r="J21" s="55">
        <v>39.449309999999997</v>
      </c>
      <c r="K21" s="55">
        <v>33.379190000000001</v>
      </c>
      <c r="L21" s="55">
        <v>41.676210000000005</v>
      </c>
      <c r="M21" s="55">
        <v>38.831299999999999</v>
      </c>
      <c r="N21" s="55">
        <v>35.224000000000004</v>
      </c>
      <c r="O21" s="55">
        <v>43.241410000000002</v>
      </c>
      <c r="P21" s="55">
        <v>40.88172999999999</v>
      </c>
      <c r="Q21" s="55">
        <v>42.495520000000006</v>
      </c>
      <c r="R21" s="55">
        <v>42.279490000000003</v>
      </c>
      <c r="S21" s="55">
        <v>41.699189999999994</v>
      </c>
      <c r="T21" s="55">
        <v>47.01878</v>
      </c>
    </row>
    <row r="22" spans="1:20" ht="11.25" x14ac:dyDescent="0.15">
      <c r="A22" s="49" t="s">
        <v>637</v>
      </c>
      <c r="B22" s="86" t="s">
        <v>645</v>
      </c>
      <c r="C22" s="50"/>
      <c r="D22" s="54" t="s">
        <v>220</v>
      </c>
      <c r="E22" s="55">
        <v>63.404170000000001</v>
      </c>
      <c r="F22" s="55">
        <v>64.318020000000004</v>
      </c>
      <c r="G22" s="55">
        <v>61.800619999999995</v>
      </c>
      <c r="H22" s="55">
        <v>63.41951000000001</v>
      </c>
      <c r="I22" s="55">
        <v>62.450670000000002</v>
      </c>
      <c r="J22" s="55">
        <v>57.151400000000002</v>
      </c>
      <c r="K22" s="55">
        <v>52.271860000000004</v>
      </c>
      <c r="L22" s="55">
        <v>61.255969999999998</v>
      </c>
      <c r="M22" s="55">
        <v>52.59348</v>
      </c>
      <c r="N22" s="55">
        <v>56.614230000000006</v>
      </c>
      <c r="O22" s="55">
        <v>67.015710000000013</v>
      </c>
      <c r="P22" s="55">
        <v>57.466080000000005</v>
      </c>
      <c r="Q22" s="55">
        <v>69.620049999999992</v>
      </c>
      <c r="R22" s="55">
        <v>64.89349</v>
      </c>
      <c r="S22" s="55">
        <v>69.793149999999997</v>
      </c>
      <c r="T22" s="55">
        <v>85.108590000000007</v>
      </c>
    </row>
    <row r="23" spans="1:20" ht="11.25" x14ac:dyDescent="0.15">
      <c r="A23" s="49" t="s">
        <v>637</v>
      </c>
      <c r="B23" s="86" t="s">
        <v>646</v>
      </c>
      <c r="C23" s="50"/>
      <c r="D23" s="54" t="s">
        <v>271</v>
      </c>
      <c r="E23" s="55">
        <v>3.07</v>
      </c>
      <c r="F23" s="55">
        <v>3.07</v>
      </c>
      <c r="G23" s="55">
        <v>3.07</v>
      </c>
      <c r="H23" s="55">
        <v>3.07</v>
      </c>
      <c r="I23" s="55">
        <v>3.07</v>
      </c>
      <c r="J23" s="55">
        <v>3.07</v>
      </c>
      <c r="K23" s="55">
        <v>3.07</v>
      </c>
      <c r="L23" s="55">
        <v>3.07</v>
      </c>
      <c r="M23" s="55">
        <v>3.07</v>
      </c>
      <c r="N23" s="55">
        <v>3.07</v>
      </c>
      <c r="O23" s="55">
        <v>3.07</v>
      </c>
      <c r="P23" s="55">
        <v>3.07</v>
      </c>
      <c r="Q23" s="55">
        <v>3.07</v>
      </c>
      <c r="R23" s="55">
        <v>3.07</v>
      </c>
      <c r="S23" s="55">
        <v>3.07</v>
      </c>
      <c r="T23" s="55">
        <v>3.07</v>
      </c>
    </row>
    <row r="24" spans="1:20" ht="11.25" x14ac:dyDescent="0.15">
      <c r="A24" s="49" t="s">
        <v>637</v>
      </c>
      <c r="B24" s="86" t="s">
        <v>647</v>
      </c>
      <c r="C24" s="50"/>
      <c r="D24" s="54" t="s">
        <v>276</v>
      </c>
      <c r="E24" s="55">
        <v>0.8</v>
      </c>
      <c r="F24" s="55">
        <v>0.8</v>
      </c>
      <c r="G24" s="55">
        <v>0.8</v>
      </c>
      <c r="H24" s="55">
        <v>0.8</v>
      </c>
      <c r="I24" s="55">
        <v>0.8</v>
      </c>
      <c r="J24" s="55">
        <v>0.8</v>
      </c>
      <c r="K24" s="55">
        <v>0.8</v>
      </c>
      <c r="L24" s="55">
        <v>0.8</v>
      </c>
      <c r="M24" s="55">
        <v>0.8</v>
      </c>
      <c r="N24" s="55">
        <v>0.8</v>
      </c>
      <c r="O24" s="55">
        <v>0.8</v>
      </c>
      <c r="P24" s="55">
        <v>0.8</v>
      </c>
      <c r="Q24" s="55">
        <v>0.8</v>
      </c>
      <c r="R24" s="55">
        <v>0.8</v>
      </c>
      <c r="S24" s="55">
        <v>0.8</v>
      </c>
      <c r="T24" s="55">
        <v>0.8</v>
      </c>
    </row>
    <row r="25" spans="1:20" ht="11.25" x14ac:dyDescent="0.15">
      <c r="A25" s="49" t="s">
        <v>637</v>
      </c>
      <c r="B25" s="86" t="s">
        <v>671</v>
      </c>
      <c r="C25" s="50"/>
      <c r="D25" s="54" t="s">
        <v>672</v>
      </c>
      <c r="E25" s="55">
        <v>2.5600000000000005</v>
      </c>
      <c r="F25" s="55">
        <v>2.4700000000000002</v>
      </c>
      <c r="G25" s="55">
        <v>2.5299999999999998</v>
      </c>
      <c r="H25" s="55">
        <v>2.46</v>
      </c>
      <c r="I25" s="55">
        <v>2.5199999999999996</v>
      </c>
      <c r="J25" s="55">
        <v>2.37</v>
      </c>
      <c r="K25" s="55">
        <v>2.0100000000000002</v>
      </c>
      <c r="L25" s="55">
        <v>2.2199999999999998</v>
      </c>
      <c r="M25" s="55">
        <v>2.34</v>
      </c>
      <c r="N25" s="55">
        <v>2.1300000000000003</v>
      </c>
      <c r="O25" s="55">
        <v>2.39</v>
      </c>
      <c r="P25" s="55">
        <v>2.4700000000000006</v>
      </c>
      <c r="Q25" s="55">
        <v>2.4400000000000004</v>
      </c>
      <c r="R25" s="55">
        <v>2.5500000000000003</v>
      </c>
      <c r="S25" s="55">
        <v>2.4699999999999998</v>
      </c>
      <c r="T25" s="55">
        <v>2.84</v>
      </c>
    </row>
    <row r="26" spans="1:20" ht="11.25" x14ac:dyDescent="0.15">
      <c r="A26" s="49" t="s">
        <v>638</v>
      </c>
      <c r="B26" s="86" t="s">
        <v>640</v>
      </c>
      <c r="C26" s="50"/>
      <c r="D26" s="54" t="s">
        <v>38</v>
      </c>
      <c r="E26" s="55" t="s">
        <v>670</v>
      </c>
      <c r="F26" s="55" t="s">
        <v>670</v>
      </c>
      <c r="G26" s="55" t="s">
        <v>670</v>
      </c>
      <c r="H26" s="55" t="s">
        <v>670</v>
      </c>
      <c r="I26" s="55" t="s">
        <v>670</v>
      </c>
      <c r="J26" s="55" t="s">
        <v>670</v>
      </c>
      <c r="K26" s="55" t="s">
        <v>670</v>
      </c>
      <c r="L26" s="55" t="s">
        <v>670</v>
      </c>
      <c r="M26" s="55" t="s">
        <v>670</v>
      </c>
      <c r="N26" s="55" t="s">
        <v>670</v>
      </c>
      <c r="O26" s="55" t="s">
        <v>670</v>
      </c>
      <c r="P26" s="55" t="s">
        <v>670</v>
      </c>
      <c r="Q26" s="55" t="s">
        <v>670</v>
      </c>
      <c r="R26" s="55" t="s">
        <v>670</v>
      </c>
      <c r="S26" s="55" t="s">
        <v>670</v>
      </c>
      <c r="T26" s="55" t="s">
        <v>670</v>
      </c>
    </row>
    <row r="27" spans="1:20" ht="11.25" x14ac:dyDescent="0.15">
      <c r="A27" s="49" t="s">
        <v>638</v>
      </c>
      <c r="B27" s="86" t="s">
        <v>641</v>
      </c>
      <c r="C27" s="50"/>
      <c r="D27" s="54" t="s">
        <v>227</v>
      </c>
      <c r="E27" s="55">
        <v>0.42069835927639887</v>
      </c>
      <c r="F27" s="55">
        <v>0.42069835927639887</v>
      </c>
      <c r="G27" s="55">
        <v>0.42069835927639887</v>
      </c>
      <c r="H27" s="55">
        <v>1.1668611435239207</v>
      </c>
      <c r="I27" s="55">
        <v>1.1668611435239207</v>
      </c>
      <c r="J27" s="55">
        <v>1.1668611435239207</v>
      </c>
      <c r="K27" s="55">
        <v>1.1668611435239207</v>
      </c>
      <c r="L27" s="55">
        <v>1.1668611435239207</v>
      </c>
      <c r="M27" s="55">
        <v>1.1668611435239207</v>
      </c>
      <c r="N27" s="55">
        <v>1.1668611435239207</v>
      </c>
      <c r="O27" s="55">
        <v>1.4326647564469914</v>
      </c>
      <c r="P27" s="55">
        <v>1.4326647564469914</v>
      </c>
      <c r="Q27" s="55">
        <v>1.6920473773265652</v>
      </c>
      <c r="R27" s="55">
        <v>1.6920473773265652</v>
      </c>
      <c r="S27" s="55">
        <v>1.9569471624266144</v>
      </c>
      <c r="T27" s="55">
        <v>2.2026431718061672</v>
      </c>
    </row>
    <row r="28" spans="1:20" ht="11.25" x14ac:dyDescent="0.15">
      <c r="A28" s="49" t="s">
        <v>638</v>
      </c>
      <c r="B28" s="86" t="s">
        <v>642</v>
      </c>
      <c r="C28" s="50"/>
      <c r="D28" s="57" t="s">
        <v>38</v>
      </c>
      <c r="E28" s="55" t="s">
        <v>481</v>
      </c>
      <c r="F28" s="55" t="s">
        <v>481</v>
      </c>
      <c r="G28" s="55" t="s">
        <v>481</v>
      </c>
      <c r="H28" s="55" t="s">
        <v>481</v>
      </c>
      <c r="I28" s="55" t="s">
        <v>481</v>
      </c>
      <c r="J28" s="55" t="s">
        <v>481</v>
      </c>
      <c r="K28" s="55" t="s">
        <v>481</v>
      </c>
      <c r="L28" s="55" t="s">
        <v>481</v>
      </c>
      <c r="M28" s="55" t="s">
        <v>481</v>
      </c>
      <c r="N28" s="55" t="s">
        <v>481</v>
      </c>
      <c r="O28" s="55" t="s">
        <v>481</v>
      </c>
      <c r="P28" s="55" t="s">
        <v>481</v>
      </c>
      <c r="Q28" s="55" t="s">
        <v>481</v>
      </c>
      <c r="R28" s="55" t="s">
        <v>481</v>
      </c>
      <c r="S28" s="55" t="s">
        <v>481</v>
      </c>
      <c r="T28" s="55" t="s">
        <v>481</v>
      </c>
    </row>
    <row r="29" spans="1:20" ht="11.25" x14ac:dyDescent="0.15">
      <c r="A29" s="49" t="s">
        <v>638</v>
      </c>
      <c r="B29" s="86" t="s">
        <v>643</v>
      </c>
      <c r="C29" s="50"/>
      <c r="D29" s="54" t="s">
        <v>484</v>
      </c>
      <c r="E29" s="74">
        <v>5.179951515653813</v>
      </c>
      <c r="F29" s="74">
        <v>5.179951515653813</v>
      </c>
      <c r="G29" s="74">
        <v>5.179951515653813</v>
      </c>
      <c r="H29" s="74">
        <v>5.179951515653813</v>
      </c>
      <c r="I29" s="74">
        <v>5.179951515653813</v>
      </c>
      <c r="J29" s="74">
        <v>5.179951515653813</v>
      </c>
      <c r="K29" s="74">
        <v>5.179951515653813</v>
      </c>
      <c r="L29" s="74">
        <v>5.179951515653813</v>
      </c>
      <c r="M29" s="74">
        <v>5.179951515653813</v>
      </c>
      <c r="N29" s="74">
        <v>5.179951515653813</v>
      </c>
      <c r="O29" s="74">
        <v>5.179951515653813</v>
      </c>
      <c r="P29" s="74">
        <v>5.179951515653813</v>
      </c>
      <c r="Q29" s="74">
        <v>6.5229019086010984</v>
      </c>
      <c r="R29" s="74">
        <v>6.5229019086010984</v>
      </c>
      <c r="S29" s="74">
        <v>6.5229019086010984</v>
      </c>
      <c r="T29" s="74">
        <v>6.5229019086010984</v>
      </c>
    </row>
    <row r="30" spans="1:20" ht="11.25" x14ac:dyDescent="0.15">
      <c r="A30" s="49" t="s">
        <v>638</v>
      </c>
      <c r="B30" s="86" t="s">
        <v>644</v>
      </c>
      <c r="C30" s="50"/>
      <c r="D30" s="54" t="s">
        <v>228</v>
      </c>
      <c r="E30" s="55">
        <v>5.835</v>
      </c>
      <c r="F30" s="55">
        <v>5.835</v>
      </c>
      <c r="G30" s="55">
        <v>5.835</v>
      </c>
      <c r="H30" s="55">
        <v>3.2410000000000001</v>
      </c>
      <c r="I30" s="55">
        <v>3.2410000000000001</v>
      </c>
      <c r="J30" s="55">
        <v>3.2410000000000001</v>
      </c>
      <c r="K30" s="55">
        <v>5.835</v>
      </c>
      <c r="L30" s="55">
        <v>3.2410000000000001</v>
      </c>
      <c r="M30" s="55">
        <v>3.2410000000000001</v>
      </c>
      <c r="N30" s="55">
        <v>3.2410000000000001</v>
      </c>
      <c r="O30" s="55">
        <v>3.2410000000000001</v>
      </c>
      <c r="P30" s="55">
        <v>3.2410000000000001</v>
      </c>
      <c r="Q30" s="55">
        <v>3.2410000000000001</v>
      </c>
      <c r="R30" s="55">
        <v>3.2410000000000001</v>
      </c>
      <c r="S30" s="55">
        <v>3.2410000000000001</v>
      </c>
      <c r="T30" s="55">
        <v>2.6150000000000002</v>
      </c>
    </row>
    <row r="31" spans="1:20" ht="11.25" x14ac:dyDescent="0.15">
      <c r="A31" s="49" t="s">
        <v>638</v>
      </c>
      <c r="B31" s="86" t="s">
        <v>43</v>
      </c>
      <c r="C31" s="50"/>
      <c r="D31" s="54" t="s">
        <v>43</v>
      </c>
      <c r="E31" s="55">
        <v>0.251</v>
      </c>
      <c r="F31" s="55">
        <v>0.251</v>
      </c>
      <c r="G31" s="55">
        <v>0.251</v>
      </c>
      <c r="H31" s="55">
        <v>0.252</v>
      </c>
      <c r="I31" s="55">
        <v>0.252</v>
      </c>
      <c r="J31" s="55">
        <v>0.252</v>
      </c>
      <c r="K31" s="55">
        <v>0.39</v>
      </c>
      <c r="L31" s="55">
        <v>0.38500000000000001</v>
      </c>
      <c r="M31" s="55">
        <v>0.38500000000000001</v>
      </c>
      <c r="N31" s="55">
        <v>0.38500000000000001</v>
      </c>
      <c r="O31" s="55">
        <v>0.38500000000000001</v>
      </c>
      <c r="P31" s="55">
        <v>0.38500000000000001</v>
      </c>
      <c r="Q31" s="55">
        <v>0.38500000000000001</v>
      </c>
      <c r="R31" s="55">
        <v>0.38500000000000001</v>
      </c>
      <c r="S31" s="55">
        <v>0.48699999999999999</v>
      </c>
      <c r="T31" s="55">
        <v>0.29599999999999999</v>
      </c>
    </row>
    <row r="32" spans="1:20" ht="11.25" x14ac:dyDescent="0.15">
      <c r="A32" s="49" t="s">
        <v>638</v>
      </c>
      <c r="B32" s="86" t="s">
        <v>55</v>
      </c>
      <c r="C32" s="50"/>
      <c r="D32" s="54" t="s">
        <v>219</v>
      </c>
      <c r="E32" s="55">
        <v>38.656620000000004</v>
      </c>
      <c r="F32" s="55">
        <v>36.032530000000001</v>
      </c>
      <c r="G32" s="55">
        <v>37.209829999999997</v>
      </c>
      <c r="H32" s="55">
        <v>33.599980000000002</v>
      </c>
      <c r="I32" s="55">
        <v>26.974260000000001</v>
      </c>
      <c r="J32" s="55">
        <v>28.348970000000001</v>
      </c>
      <c r="K32" s="55">
        <v>26.549890000000001</v>
      </c>
      <c r="L32" s="55">
        <v>33.754889999999996</v>
      </c>
      <c r="M32" s="55">
        <v>29.997220000000002</v>
      </c>
      <c r="N32" s="55">
        <v>27.27272</v>
      </c>
      <c r="O32" s="55">
        <v>32.956449999999997</v>
      </c>
      <c r="P32" s="55">
        <v>29.2012</v>
      </c>
      <c r="Q32" s="55">
        <v>32.078800000000001</v>
      </c>
      <c r="R32" s="55">
        <v>29.053699999999999</v>
      </c>
      <c r="S32" s="55">
        <v>29.3444</v>
      </c>
      <c r="T32" s="55">
        <v>26.757639999999999</v>
      </c>
    </row>
    <row r="33" spans="1:20" ht="11.25" x14ac:dyDescent="0.15">
      <c r="A33" s="49" t="s">
        <v>638</v>
      </c>
      <c r="B33" s="86" t="s">
        <v>645</v>
      </c>
      <c r="C33" s="50"/>
      <c r="D33" s="54" t="s">
        <v>220</v>
      </c>
      <c r="E33" s="55">
        <v>50.496769999999998</v>
      </c>
      <c r="F33" s="55">
        <v>52.892330000000001</v>
      </c>
      <c r="G33" s="55">
        <v>51.35577</v>
      </c>
      <c r="H33" s="55">
        <v>49.825839999999999</v>
      </c>
      <c r="I33" s="55">
        <v>41.824629999999999</v>
      </c>
      <c r="J33" s="55">
        <v>43.360880000000002</v>
      </c>
      <c r="K33" s="55">
        <v>42.696100000000001</v>
      </c>
      <c r="L33" s="55">
        <v>53.456740000000003</v>
      </c>
      <c r="M33" s="55">
        <v>42.486609999999999</v>
      </c>
      <c r="N33" s="55">
        <v>45.7119</v>
      </c>
      <c r="O33" s="55">
        <v>55.309150000000002</v>
      </c>
      <c r="P33" s="55">
        <v>44.125720000000001</v>
      </c>
      <c r="Q33" s="55">
        <v>55.751330000000003</v>
      </c>
      <c r="R33" s="55">
        <v>48.937390000000008</v>
      </c>
      <c r="S33" s="55">
        <v>53.808030000000002</v>
      </c>
      <c r="T33" s="55">
        <v>57.371740000000003</v>
      </c>
    </row>
    <row r="34" spans="1:20" ht="11.25" x14ac:dyDescent="0.15">
      <c r="A34" s="49" t="s">
        <v>638</v>
      </c>
      <c r="B34" s="86" t="s">
        <v>646</v>
      </c>
      <c r="C34" s="50"/>
      <c r="D34" s="54" t="s">
        <v>271</v>
      </c>
      <c r="E34" s="55">
        <v>3.67</v>
      </c>
      <c r="F34" s="55">
        <v>3.67</v>
      </c>
      <c r="G34" s="55">
        <v>3.67</v>
      </c>
      <c r="H34" s="55">
        <v>3.67</v>
      </c>
      <c r="I34" s="55">
        <v>3.67</v>
      </c>
      <c r="J34" s="55">
        <v>3.67</v>
      </c>
      <c r="K34" s="55">
        <v>3.67</v>
      </c>
      <c r="L34" s="55">
        <v>3.67</v>
      </c>
      <c r="M34" s="55">
        <v>3.67</v>
      </c>
      <c r="N34" s="55">
        <v>3.67</v>
      </c>
      <c r="O34" s="55">
        <v>3.67</v>
      </c>
      <c r="P34" s="55">
        <v>3.67</v>
      </c>
      <c r="Q34" s="55">
        <v>3.67</v>
      </c>
      <c r="R34" s="55">
        <v>3.67</v>
      </c>
      <c r="S34" s="55">
        <v>3.67</v>
      </c>
      <c r="T34" s="55">
        <v>3.67</v>
      </c>
    </row>
    <row r="35" spans="1:20" ht="11.25" x14ac:dyDescent="0.15">
      <c r="A35" s="49" t="s">
        <v>638</v>
      </c>
      <c r="B35" s="86" t="s">
        <v>647</v>
      </c>
      <c r="C35" s="50"/>
      <c r="D35" s="54" t="s">
        <v>276</v>
      </c>
      <c r="E35" s="55">
        <v>0.8</v>
      </c>
      <c r="F35" s="55">
        <v>0.8</v>
      </c>
      <c r="G35" s="55">
        <v>0.8</v>
      </c>
      <c r="H35" s="55">
        <v>0.8</v>
      </c>
      <c r="I35" s="55">
        <v>0.8</v>
      </c>
      <c r="J35" s="55">
        <v>0.8</v>
      </c>
      <c r="K35" s="55">
        <v>0.8</v>
      </c>
      <c r="L35" s="55">
        <v>0.8</v>
      </c>
      <c r="M35" s="55">
        <v>0.8</v>
      </c>
      <c r="N35" s="55">
        <v>0.8</v>
      </c>
      <c r="O35" s="55">
        <v>0.8</v>
      </c>
      <c r="P35" s="55">
        <v>0.8</v>
      </c>
      <c r="Q35" s="55">
        <v>0.8</v>
      </c>
      <c r="R35" s="55">
        <v>0.8</v>
      </c>
      <c r="S35" s="55">
        <v>0.8</v>
      </c>
      <c r="T35" s="55">
        <v>0.8</v>
      </c>
    </row>
    <row r="36" spans="1:20" x14ac:dyDescent="0.15">
      <c r="A36" t="s">
        <v>638</v>
      </c>
      <c r="B36" t="s">
        <v>671</v>
      </c>
      <c r="D36" t="s">
        <v>672</v>
      </c>
      <c r="E36">
        <v>2.02</v>
      </c>
      <c r="F36">
        <v>1.98</v>
      </c>
      <c r="G36">
        <v>2.0700000000000003</v>
      </c>
      <c r="H36">
        <v>1.84</v>
      </c>
      <c r="I36">
        <v>1.62</v>
      </c>
      <c r="J36">
        <v>1.72</v>
      </c>
      <c r="K36">
        <v>1.61</v>
      </c>
      <c r="L36">
        <v>1.87</v>
      </c>
      <c r="M36">
        <v>1.81</v>
      </c>
      <c r="N36">
        <v>1.6500000000000001</v>
      </c>
      <c r="O36">
        <v>1.8599999999999999</v>
      </c>
      <c r="P36">
        <v>1.77</v>
      </c>
      <c r="Q36">
        <v>1.81</v>
      </c>
      <c r="R36">
        <v>1.77</v>
      </c>
      <c r="S36">
        <v>1.75</v>
      </c>
      <c r="T36">
        <v>1.62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L13" sqref="L13"/>
    </sheetView>
  </sheetViews>
  <sheetFormatPr defaultRowHeight="10.5" x14ac:dyDescent="0.15"/>
  <cols>
    <col min="1" max="1" width="12.16406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649</v>
      </c>
      <c r="C1" s="26" t="s">
        <v>71</v>
      </c>
      <c r="D1" s="26" t="s">
        <v>113</v>
      </c>
      <c r="E1" s="26" t="s">
        <v>114</v>
      </c>
      <c r="F1" s="26" t="s">
        <v>115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146</v>
      </c>
      <c r="AF1" s="27" t="s">
        <v>147</v>
      </c>
      <c r="AG1" s="27" t="s">
        <v>148</v>
      </c>
    </row>
    <row r="2" spans="1:33" ht="12.75" x14ac:dyDescent="0.2">
      <c r="A2" s="88" t="s">
        <v>650</v>
      </c>
      <c r="B2" s="88" t="s">
        <v>134</v>
      </c>
      <c r="C2" s="34" t="s">
        <v>94</v>
      </c>
      <c r="D2" s="34" t="s">
        <v>116</v>
      </c>
      <c r="E2" s="34" t="s">
        <v>117</v>
      </c>
      <c r="F2" s="34" t="s">
        <v>134</v>
      </c>
      <c r="G2" s="34">
        <v>0.4</v>
      </c>
      <c r="H2" s="34">
        <v>0.4</v>
      </c>
      <c r="I2" s="34">
        <v>0.4</v>
      </c>
      <c r="J2" s="34">
        <v>0.4</v>
      </c>
      <c r="K2" s="34">
        <v>0.4</v>
      </c>
      <c r="L2" s="34">
        <v>0.4</v>
      </c>
      <c r="M2" s="34">
        <v>0.4</v>
      </c>
      <c r="N2" s="34">
        <v>0.4</v>
      </c>
      <c r="O2" s="34">
        <v>0.9</v>
      </c>
      <c r="P2" s="34">
        <v>0.9</v>
      </c>
      <c r="Q2" s="34">
        <v>0.9</v>
      </c>
      <c r="R2" s="34">
        <v>0.9</v>
      </c>
      <c r="S2" s="34">
        <v>0.8</v>
      </c>
      <c r="T2" s="34">
        <v>0.9</v>
      </c>
      <c r="U2" s="34">
        <v>0.9</v>
      </c>
      <c r="V2" s="34">
        <v>0.9</v>
      </c>
      <c r="W2" s="34">
        <v>0.9</v>
      </c>
      <c r="X2" s="34">
        <v>0.5</v>
      </c>
      <c r="Y2" s="34">
        <v>0.4</v>
      </c>
      <c r="Z2" s="34">
        <v>0.4</v>
      </c>
      <c r="AA2" s="34">
        <v>0.4</v>
      </c>
      <c r="AB2" s="34">
        <v>0.4</v>
      </c>
      <c r="AC2" s="34">
        <v>0.4</v>
      </c>
      <c r="AD2" s="34">
        <v>0.4</v>
      </c>
      <c r="AE2" s="34">
        <v>14.1</v>
      </c>
      <c r="AF2" s="33">
        <v>78.95</v>
      </c>
      <c r="AG2" s="33">
        <v>4116.68</v>
      </c>
    </row>
    <row r="3" spans="1:33" ht="12.75" x14ac:dyDescent="0.2">
      <c r="A3" s="89"/>
      <c r="B3" s="88" t="s">
        <v>139</v>
      </c>
      <c r="C3" s="34"/>
      <c r="D3" s="34"/>
      <c r="E3" s="34"/>
      <c r="F3" s="34" t="s">
        <v>139</v>
      </c>
      <c r="G3" s="34">
        <v>0.3</v>
      </c>
      <c r="H3" s="34">
        <v>0.3</v>
      </c>
      <c r="I3" s="34">
        <v>0.3</v>
      </c>
      <c r="J3" s="34">
        <v>0.3</v>
      </c>
      <c r="K3" s="34">
        <v>0.3</v>
      </c>
      <c r="L3" s="34">
        <v>0.3</v>
      </c>
      <c r="M3" s="34">
        <v>0.4</v>
      </c>
      <c r="N3" s="34">
        <v>0.4</v>
      </c>
      <c r="O3" s="34">
        <v>0.5</v>
      </c>
      <c r="P3" s="34">
        <v>0.5</v>
      </c>
      <c r="Q3" s="34">
        <v>0.5</v>
      </c>
      <c r="R3" s="34">
        <v>0.5</v>
      </c>
      <c r="S3" s="34">
        <v>0.35</v>
      </c>
      <c r="T3" s="34">
        <v>0.35</v>
      </c>
      <c r="U3" s="34">
        <v>0.35</v>
      </c>
      <c r="V3" s="34">
        <v>0.35</v>
      </c>
      <c r="W3" s="34">
        <v>0.35</v>
      </c>
      <c r="X3" s="34">
        <v>0.3</v>
      </c>
      <c r="Y3" s="34">
        <v>0.3</v>
      </c>
      <c r="Z3" s="34">
        <v>0.3</v>
      </c>
      <c r="AA3" s="34">
        <v>0.3</v>
      </c>
      <c r="AB3" s="34">
        <v>0.3</v>
      </c>
      <c r="AC3" s="34">
        <v>0.3</v>
      </c>
      <c r="AD3" s="34">
        <v>0.3</v>
      </c>
      <c r="AE3" s="34">
        <v>8.4499999999999993</v>
      </c>
      <c r="AF3" s="33"/>
      <c r="AG3" s="33"/>
    </row>
    <row r="4" spans="1:33" ht="12.75" x14ac:dyDescent="0.2">
      <c r="A4" s="33"/>
      <c r="B4" s="88" t="s">
        <v>651</v>
      </c>
      <c r="C4" s="34"/>
      <c r="D4" s="34"/>
      <c r="E4" s="34"/>
      <c r="F4" s="34" t="s">
        <v>297</v>
      </c>
      <c r="G4" s="34">
        <v>0.3</v>
      </c>
      <c r="H4" s="34">
        <v>0.3</v>
      </c>
      <c r="I4" s="34">
        <v>0.3</v>
      </c>
      <c r="J4" s="34">
        <v>0.3</v>
      </c>
      <c r="K4" s="34">
        <v>0.3</v>
      </c>
      <c r="L4" s="34">
        <v>0.3</v>
      </c>
      <c r="M4" s="34">
        <v>0.3</v>
      </c>
      <c r="N4" s="34">
        <v>0.3</v>
      </c>
      <c r="O4" s="34">
        <v>0.3</v>
      </c>
      <c r="P4" s="34">
        <v>0.3</v>
      </c>
      <c r="Q4" s="34">
        <v>0.3</v>
      </c>
      <c r="R4" s="34">
        <v>0.3</v>
      </c>
      <c r="S4" s="34">
        <v>0.3</v>
      </c>
      <c r="T4" s="34">
        <v>0.3</v>
      </c>
      <c r="U4" s="34">
        <v>0.3</v>
      </c>
      <c r="V4" s="34">
        <v>0.3</v>
      </c>
      <c r="W4" s="34">
        <v>0.3</v>
      </c>
      <c r="X4" s="34">
        <v>0.3</v>
      </c>
      <c r="Y4" s="34">
        <v>0.3</v>
      </c>
      <c r="Z4" s="34">
        <v>0.3</v>
      </c>
      <c r="AA4" s="34">
        <v>0.3</v>
      </c>
      <c r="AB4" s="34">
        <v>0.3</v>
      </c>
      <c r="AC4" s="34">
        <v>0.3</v>
      </c>
      <c r="AD4" s="34">
        <v>0.3</v>
      </c>
      <c r="AE4" s="34">
        <v>7.2</v>
      </c>
      <c r="AF4" s="33"/>
      <c r="AG4" s="33"/>
    </row>
    <row r="5" spans="1:33" ht="12.75" x14ac:dyDescent="0.2">
      <c r="A5" s="88" t="s">
        <v>652</v>
      </c>
      <c r="B5" s="88" t="s">
        <v>134</v>
      </c>
      <c r="C5" s="34" t="s">
        <v>92</v>
      </c>
      <c r="D5" s="34" t="s">
        <v>116</v>
      </c>
      <c r="E5" s="34" t="s">
        <v>117</v>
      </c>
      <c r="F5" s="34" t="s">
        <v>134</v>
      </c>
      <c r="G5" s="34">
        <v>0.05</v>
      </c>
      <c r="H5" s="34">
        <v>0.05</v>
      </c>
      <c r="I5" s="34">
        <v>0.05</v>
      </c>
      <c r="J5" s="34">
        <v>0.05</v>
      </c>
      <c r="K5" s="34">
        <v>0.05</v>
      </c>
      <c r="L5" s="34">
        <v>0.1</v>
      </c>
      <c r="M5" s="34">
        <v>0.1</v>
      </c>
      <c r="N5" s="34">
        <v>0.3</v>
      </c>
      <c r="O5" s="34">
        <v>0.9</v>
      </c>
      <c r="P5" s="34">
        <v>0.9</v>
      </c>
      <c r="Q5" s="34">
        <v>0.9</v>
      </c>
      <c r="R5" s="34">
        <v>0.9</v>
      </c>
      <c r="S5" s="34">
        <v>0.9</v>
      </c>
      <c r="T5" s="34">
        <v>0.9</v>
      </c>
      <c r="U5" s="34">
        <v>0.9</v>
      </c>
      <c r="V5" s="34">
        <v>0.9</v>
      </c>
      <c r="W5" s="34">
        <v>0.9</v>
      </c>
      <c r="X5" s="34">
        <v>0.5</v>
      </c>
      <c r="Y5" s="34">
        <v>0.3</v>
      </c>
      <c r="Z5" s="34">
        <v>0.3</v>
      </c>
      <c r="AA5" s="34">
        <v>0.2</v>
      </c>
      <c r="AB5" s="34">
        <v>0.2</v>
      </c>
      <c r="AC5" s="34">
        <v>0.1</v>
      </c>
      <c r="AD5" s="34">
        <v>0.05</v>
      </c>
      <c r="AE5" s="34">
        <v>10.5</v>
      </c>
      <c r="AF5" s="33">
        <v>55.3</v>
      </c>
      <c r="AG5" s="33">
        <v>2883.5</v>
      </c>
    </row>
    <row r="6" spans="1:33" ht="12.75" x14ac:dyDescent="0.2">
      <c r="A6" s="89"/>
      <c r="B6" s="88" t="s">
        <v>139</v>
      </c>
      <c r="C6" s="34"/>
      <c r="D6" s="34"/>
      <c r="E6" s="34"/>
      <c r="F6" s="34" t="s">
        <v>139</v>
      </c>
      <c r="G6" s="34">
        <v>0.05</v>
      </c>
      <c r="H6" s="34">
        <v>0.05</v>
      </c>
      <c r="I6" s="34">
        <v>0.05</v>
      </c>
      <c r="J6" s="34">
        <v>0.05</v>
      </c>
      <c r="K6" s="34">
        <v>0.05</v>
      </c>
      <c r="L6" s="34">
        <v>0.05</v>
      </c>
      <c r="M6" s="34">
        <v>0.1</v>
      </c>
      <c r="N6" s="34">
        <v>0.1</v>
      </c>
      <c r="O6" s="34">
        <v>0.3</v>
      </c>
      <c r="P6" s="34">
        <v>0.3</v>
      </c>
      <c r="Q6" s="34">
        <v>0.3</v>
      </c>
      <c r="R6" s="34">
        <v>0.3</v>
      </c>
      <c r="S6" s="34">
        <v>0.15</v>
      </c>
      <c r="T6" s="34">
        <v>0.15</v>
      </c>
      <c r="U6" s="34">
        <v>0.15</v>
      </c>
      <c r="V6" s="34">
        <v>0.15</v>
      </c>
      <c r="W6" s="34">
        <v>0.15</v>
      </c>
      <c r="X6" s="34">
        <v>0.05</v>
      </c>
      <c r="Y6" s="34">
        <v>0.05</v>
      </c>
      <c r="Z6" s="34">
        <v>0.05</v>
      </c>
      <c r="AA6" s="34">
        <v>0.05</v>
      </c>
      <c r="AB6" s="34">
        <v>0.05</v>
      </c>
      <c r="AC6" s="34">
        <v>0.05</v>
      </c>
      <c r="AD6" s="34">
        <v>0.05</v>
      </c>
      <c r="AE6" s="34">
        <v>2.8</v>
      </c>
      <c r="AF6" s="33"/>
      <c r="AG6" s="33"/>
    </row>
    <row r="7" spans="1:33" ht="12.75" x14ac:dyDescent="0.2">
      <c r="A7" s="33"/>
      <c r="B7" s="88" t="s">
        <v>651</v>
      </c>
      <c r="C7" s="34"/>
      <c r="D7" s="34"/>
      <c r="E7" s="34"/>
      <c r="F7" s="34" t="s">
        <v>297</v>
      </c>
      <c r="G7" s="34">
        <v>0.05</v>
      </c>
      <c r="H7" s="34">
        <v>0.05</v>
      </c>
      <c r="I7" s="34">
        <v>0.05</v>
      </c>
      <c r="J7" s="34">
        <v>0.05</v>
      </c>
      <c r="K7" s="34">
        <v>0.05</v>
      </c>
      <c r="L7" s="34">
        <v>0.05</v>
      </c>
      <c r="M7" s="34">
        <v>0.05</v>
      </c>
      <c r="N7" s="34">
        <v>0.05</v>
      </c>
      <c r="O7" s="34">
        <v>0.05</v>
      </c>
      <c r="P7" s="34">
        <v>0.05</v>
      </c>
      <c r="Q7" s="34">
        <v>0.05</v>
      </c>
      <c r="R7" s="34">
        <v>0.05</v>
      </c>
      <c r="S7" s="34">
        <v>0.05</v>
      </c>
      <c r="T7" s="34">
        <v>0.05</v>
      </c>
      <c r="U7" s="34">
        <v>0.05</v>
      </c>
      <c r="V7" s="34">
        <v>0.05</v>
      </c>
      <c r="W7" s="34">
        <v>0.05</v>
      </c>
      <c r="X7" s="34">
        <v>0.05</v>
      </c>
      <c r="Y7" s="34">
        <v>0.05</v>
      </c>
      <c r="Z7" s="34">
        <v>0.05</v>
      </c>
      <c r="AA7" s="34">
        <v>0.05</v>
      </c>
      <c r="AB7" s="34">
        <v>0.05</v>
      </c>
      <c r="AC7" s="34">
        <v>0.05</v>
      </c>
      <c r="AD7" s="34">
        <v>0.05</v>
      </c>
      <c r="AE7" s="34">
        <v>1.2</v>
      </c>
      <c r="AF7" s="33"/>
      <c r="AG7" s="33"/>
    </row>
    <row r="8" spans="1:33" ht="12.75" x14ac:dyDescent="0.2">
      <c r="A8" s="88" t="s">
        <v>653</v>
      </c>
      <c r="B8" s="88" t="s">
        <v>134</v>
      </c>
      <c r="C8" s="34"/>
      <c r="D8" s="34"/>
      <c r="E8" s="34"/>
      <c r="F8" s="34" t="s">
        <v>134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0.1</v>
      </c>
      <c r="N8" s="34">
        <v>0.2</v>
      </c>
      <c r="O8" s="34">
        <v>0.95</v>
      </c>
      <c r="P8" s="34">
        <v>0.95</v>
      </c>
      <c r="Q8" s="34">
        <v>0.95</v>
      </c>
      <c r="R8" s="34">
        <v>0.95</v>
      </c>
      <c r="S8" s="34">
        <v>0.5</v>
      </c>
      <c r="T8" s="34">
        <v>0.95</v>
      </c>
      <c r="U8" s="34">
        <v>0.95</v>
      </c>
      <c r="V8" s="34">
        <v>0.95</v>
      </c>
      <c r="W8" s="34">
        <v>0.95</v>
      </c>
      <c r="X8" s="34">
        <v>0.3</v>
      </c>
      <c r="Y8" s="34">
        <v>0.1</v>
      </c>
      <c r="Z8" s="34">
        <v>0.1</v>
      </c>
      <c r="AA8" s="34">
        <v>0.05</v>
      </c>
      <c r="AB8" s="34">
        <v>0.05</v>
      </c>
      <c r="AC8" s="34">
        <v>0.05</v>
      </c>
      <c r="AD8" s="34">
        <v>0.05</v>
      </c>
      <c r="AE8" s="34">
        <v>9.1</v>
      </c>
      <c r="AF8" s="33"/>
      <c r="AG8" s="33"/>
    </row>
    <row r="9" spans="1:33" ht="12.75" x14ac:dyDescent="0.2">
      <c r="A9" s="89"/>
      <c r="B9" s="88" t="s">
        <v>139</v>
      </c>
      <c r="C9" s="34"/>
      <c r="D9" s="34"/>
      <c r="E9" s="34"/>
      <c r="F9" s="34" t="s">
        <v>139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0.1</v>
      </c>
      <c r="N9" s="34">
        <v>0.1</v>
      </c>
      <c r="O9" s="34">
        <v>0.3</v>
      </c>
      <c r="P9" s="34">
        <v>0.3</v>
      </c>
      <c r="Q9" s="34">
        <v>0.3</v>
      </c>
      <c r="R9" s="34">
        <v>0.3</v>
      </c>
      <c r="S9" s="34">
        <v>0.1</v>
      </c>
      <c r="T9" s="34">
        <v>0.1</v>
      </c>
      <c r="U9" s="34">
        <v>0.1</v>
      </c>
      <c r="V9" s="34">
        <v>0.1</v>
      </c>
      <c r="W9" s="34">
        <v>0.1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1.9</v>
      </c>
      <c r="AF9" s="33"/>
      <c r="AG9" s="33"/>
    </row>
    <row r="10" spans="1:33" ht="12.75" x14ac:dyDescent="0.2">
      <c r="A10" s="33"/>
      <c r="B10" s="88" t="s">
        <v>651</v>
      </c>
      <c r="C10" s="34"/>
      <c r="D10" s="34"/>
      <c r="E10" s="34"/>
      <c r="F10" s="34" t="s">
        <v>297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3"/>
      <c r="AG10" s="33"/>
    </row>
    <row r="11" spans="1:33" ht="12.75" x14ac:dyDescent="0.2">
      <c r="A11" s="88" t="s">
        <v>655</v>
      </c>
      <c r="B11" s="88" t="s">
        <v>134</v>
      </c>
      <c r="C11" s="34" t="s">
        <v>96</v>
      </c>
      <c r="D11" s="34" t="s">
        <v>119</v>
      </c>
      <c r="E11" s="34" t="s">
        <v>117</v>
      </c>
      <c r="F11" s="34" t="s">
        <v>130</v>
      </c>
      <c r="G11" s="34">
        <v>26.7</v>
      </c>
      <c r="H11" s="34">
        <v>26.7</v>
      </c>
      <c r="I11" s="34">
        <v>26.7</v>
      </c>
      <c r="J11" s="34">
        <v>26.7</v>
      </c>
      <c r="K11" s="34">
        <v>26.7</v>
      </c>
      <c r="L11" s="34">
        <v>26.7</v>
      </c>
      <c r="M11" s="34">
        <v>24</v>
      </c>
      <c r="N11" s="34">
        <v>24</v>
      </c>
      <c r="O11" s="34">
        <v>24</v>
      </c>
      <c r="P11" s="34">
        <v>24</v>
      </c>
      <c r="Q11" s="34">
        <v>24</v>
      </c>
      <c r="R11" s="34">
        <v>24</v>
      </c>
      <c r="S11" s="34">
        <v>24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24</v>
      </c>
      <c r="Z11" s="34">
        <v>24</v>
      </c>
      <c r="AA11" s="34">
        <v>24</v>
      </c>
      <c r="AB11" s="34">
        <v>24</v>
      </c>
      <c r="AC11" s="34">
        <v>26.7</v>
      </c>
      <c r="AD11" s="34">
        <v>26.7</v>
      </c>
      <c r="AE11" s="34">
        <v>597.6</v>
      </c>
      <c r="AF11" s="33">
        <v>3596.4</v>
      </c>
      <c r="AG11" s="33">
        <v>187526.57</v>
      </c>
    </row>
    <row r="12" spans="1:33" ht="12.75" x14ac:dyDescent="0.2">
      <c r="A12" s="33"/>
      <c r="B12" s="90" t="s">
        <v>139</v>
      </c>
      <c r="C12" s="34"/>
      <c r="D12" s="34"/>
      <c r="E12" s="34"/>
      <c r="F12" s="34" t="s">
        <v>139</v>
      </c>
      <c r="G12" s="34">
        <v>26.7</v>
      </c>
      <c r="H12" s="34">
        <v>26.7</v>
      </c>
      <c r="I12" s="34">
        <v>26.7</v>
      </c>
      <c r="J12" s="34">
        <v>26.7</v>
      </c>
      <c r="K12" s="34">
        <v>26.7</v>
      </c>
      <c r="L12" s="34">
        <v>26.7</v>
      </c>
      <c r="M12" s="34">
        <v>24</v>
      </c>
      <c r="N12" s="34">
        <v>24</v>
      </c>
      <c r="O12" s="34">
        <v>24</v>
      </c>
      <c r="P12" s="34">
        <v>24</v>
      </c>
      <c r="Q12" s="34">
        <v>24</v>
      </c>
      <c r="R12" s="34">
        <v>24</v>
      </c>
      <c r="S12" s="34">
        <v>24</v>
      </c>
      <c r="T12" s="34">
        <v>24</v>
      </c>
      <c r="U12" s="34">
        <v>24</v>
      </c>
      <c r="V12" s="34">
        <v>24</v>
      </c>
      <c r="W12" s="34">
        <v>24</v>
      </c>
      <c r="X12" s="34">
        <v>24</v>
      </c>
      <c r="Y12" s="34">
        <v>26.7</v>
      </c>
      <c r="Z12" s="34">
        <v>26.7</v>
      </c>
      <c r="AA12" s="34">
        <v>26.7</v>
      </c>
      <c r="AB12" s="34">
        <v>26.7</v>
      </c>
      <c r="AC12" s="34">
        <v>26.7</v>
      </c>
      <c r="AD12" s="34">
        <v>26.7</v>
      </c>
      <c r="AE12" s="34">
        <v>608.4</v>
      </c>
      <c r="AF12" s="33"/>
      <c r="AG12" s="33"/>
    </row>
    <row r="13" spans="1:33" ht="12.75" x14ac:dyDescent="0.2">
      <c r="A13" s="33"/>
      <c r="B13" s="90" t="s">
        <v>651</v>
      </c>
      <c r="C13" s="34"/>
      <c r="D13" s="34"/>
      <c r="E13" s="34"/>
      <c r="F13" s="34" t="s">
        <v>297</v>
      </c>
      <c r="G13" s="34">
        <v>26.7</v>
      </c>
      <c r="H13" s="34">
        <v>26.7</v>
      </c>
      <c r="I13" s="34">
        <v>26.7</v>
      </c>
      <c r="J13" s="34">
        <v>26.7</v>
      </c>
      <c r="K13" s="34">
        <v>26.7</v>
      </c>
      <c r="L13" s="34">
        <v>26.7</v>
      </c>
      <c r="M13" s="34">
        <v>26.7</v>
      </c>
      <c r="N13" s="34">
        <v>26.7</v>
      </c>
      <c r="O13" s="34">
        <v>26.7</v>
      </c>
      <c r="P13" s="34">
        <v>26.7</v>
      </c>
      <c r="Q13" s="34">
        <v>26.7</v>
      </c>
      <c r="R13" s="34">
        <v>26.7</v>
      </c>
      <c r="S13" s="34">
        <v>26.7</v>
      </c>
      <c r="T13" s="34">
        <v>26.7</v>
      </c>
      <c r="U13" s="34">
        <v>26.7</v>
      </c>
      <c r="V13" s="34">
        <v>26.7</v>
      </c>
      <c r="W13" s="34">
        <v>26.7</v>
      </c>
      <c r="X13" s="34">
        <v>26.7</v>
      </c>
      <c r="Y13" s="34">
        <v>26.7</v>
      </c>
      <c r="Z13" s="34">
        <v>26.7</v>
      </c>
      <c r="AA13" s="34">
        <v>26.7</v>
      </c>
      <c r="AB13" s="34">
        <v>26.7</v>
      </c>
      <c r="AC13" s="34">
        <v>26.7</v>
      </c>
      <c r="AD13" s="34">
        <v>26.7</v>
      </c>
      <c r="AE13" s="34">
        <v>640.79999999999995</v>
      </c>
      <c r="AF13" s="33"/>
      <c r="AG13" s="33"/>
    </row>
    <row r="14" spans="1:33" ht="12.75" x14ac:dyDescent="0.2">
      <c r="A14" s="88" t="s">
        <v>656</v>
      </c>
      <c r="B14" s="88" t="s">
        <v>134</v>
      </c>
      <c r="C14" s="34" t="s">
        <v>95</v>
      </c>
      <c r="D14" s="34" t="s">
        <v>119</v>
      </c>
      <c r="E14" s="34" t="s">
        <v>117</v>
      </c>
      <c r="F14" s="34" t="s">
        <v>134</v>
      </c>
      <c r="G14" s="34">
        <v>15.6</v>
      </c>
      <c r="H14" s="34">
        <v>15.6</v>
      </c>
      <c r="I14" s="34">
        <v>15.6</v>
      </c>
      <c r="J14" s="34">
        <v>15.6</v>
      </c>
      <c r="K14" s="34">
        <v>15.6</v>
      </c>
      <c r="L14" s="34">
        <v>15.6</v>
      </c>
      <c r="M14" s="34">
        <v>21</v>
      </c>
      <c r="N14" s="34">
        <v>21</v>
      </c>
      <c r="O14" s="34">
        <v>21</v>
      </c>
      <c r="P14" s="34">
        <v>21</v>
      </c>
      <c r="Q14" s="34">
        <v>21</v>
      </c>
      <c r="R14" s="34">
        <v>21</v>
      </c>
      <c r="S14" s="34">
        <v>21</v>
      </c>
      <c r="T14" s="34">
        <v>21</v>
      </c>
      <c r="U14" s="34">
        <v>21</v>
      </c>
      <c r="V14" s="34">
        <v>21</v>
      </c>
      <c r="W14" s="34">
        <v>21</v>
      </c>
      <c r="X14" s="34">
        <v>21</v>
      </c>
      <c r="Y14" s="34">
        <v>21</v>
      </c>
      <c r="Z14" s="34">
        <v>21</v>
      </c>
      <c r="AA14" s="34">
        <v>21</v>
      </c>
      <c r="AB14" s="34">
        <v>21</v>
      </c>
      <c r="AC14" s="34">
        <v>15.6</v>
      </c>
      <c r="AD14" s="34">
        <v>15.6</v>
      </c>
      <c r="AE14" s="34">
        <v>460.8</v>
      </c>
      <c r="AF14" s="33">
        <v>2743.2</v>
      </c>
      <c r="AG14" s="33">
        <v>143038.29</v>
      </c>
    </row>
    <row r="15" spans="1:33" ht="12.75" x14ac:dyDescent="0.2">
      <c r="A15" s="33"/>
      <c r="B15" s="90" t="s">
        <v>139</v>
      </c>
      <c r="C15" s="34"/>
      <c r="D15" s="34"/>
      <c r="E15" s="34"/>
      <c r="F15" s="34" t="s">
        <v>139</v>
      </c>
      <c r="G15" s="34">
        <v>15.6</v>
      </c>
      <c r="H15" s="34">
        <v>15.6</v>
      </c>
      <c r="I15" s="34">
        <v>15.6</v>
      </c>
      <c r="J15" s="34">
        <v>15.6</v>
      </c>
      <c r="K15" s="34">
        <v>15.6</v>
      </c>
      <c r="L15" s="34">
        <v>15.6</v>
      </c>
      <c r="M15" s="34">
        <v>21</v>
      </c>
      <c r="N15" s="34">
        <v>21</v>
      </c>
      <c r="O15" s="34">
        <v>21</v>
      </c>
      <c r="P15" s="34">
        <v>21</v>
      </c>
      <c r="Q15" s="34">
        <v>21</v>
      </c>
      <c r="R15" s="34">
        <v>21</v>
      </c>
      <c r="S15" s="34">
        <v>21</v>
      </c>
      <c r="T15" s="34">
        <v>21</v>
      </c>
      <c r="U15" s="34">
        <v>21</v>
      </c>
      <c r="V15" s="34">
        <v>21</v>
      </c>
      <c r="W15" s="34">
        <v>21</v>
      </c>
      <c r="X15" s="34">
        <v>21</v>
      </c>
      <c r="Y15" s="34">
        <v>15.6</v>
      </c>
      <c r="Z15" s="34">
        <v>15.6</v>
      </c>
      <c r="AA15" s="34">
        <v>15.6</v>
      </c>
      <c r="AB15" s="34">
        <v>15.6</v>
      </c>
      <c r="AC15" s="34">
        <v>15.6</v>
      </c>
      <c r="AD15" s="34">
        <v>15.6</v>
      </c>
      <c r="AE15" s="34">
        <v>439.2</v>
      </c>
      <c r="AF15" s="33"/>
      <c r="AG15" s="33"/>
    </row>
    <row r="16" spans="1:33" ht="12.75" x14ac:dyDescent="0.2">
      <c r="A16" s="33"/>
      <c r="B16" s="90" t="s">
        <v>651</v>
      </c>
      <c r="C16" s="34"/>
      <c r="D16" s="34"/>
      <c r="E16" s="34"/>
      <c r="F16" s="34" t="s">
        <v>297</v>
      </c>
      <c r="G16" s="34">
        <v>15.6</v>
      </c>
      <c r="H16" s="34">
        <v>15.6</v>
      </c>
      <c r="I16" s="34">
        <v>15.6</v>
      </c>
      <c r="J16" s="34">
        <v>15.6</v>
      </c>
      <c r="K16" s="34">
        <v>15.6</v>
      </c>
      <c r="L16" s="34">
        <v>15.6</v>
      </c>
      <c r="M16" s="34">
        <v>15.6</v>
      </c>
      <c r="N16" s="34">
        <v>15.6</v>
      </c>
      <c r="O16" s="34">
        <v>15.6</v>
      </c>
      <c r="P16" s="34">
        <v>15.6</v>
      </c>
      <c r="Q16" s="34">
        <v>15.6</v>
      </c>
      <c r="R16" s="34">
        <v>15.6</v>
      </c>
      <c r="S16" s="34">
        <v>15.6</v>
      </c>
      <c r="T16" s="34">
        <v>15.6</v>
      </c>
      <c r="U16" s="34">
        <v>15.6</v>
      </c>
      <c r="V16" s="34">
        <v>15.6</v>
      </c>
      <c r="W16" s="34">
        <v>15.6</v>
      </c>
      <c r="X16" s="34">
        <v>15.6</v>
      </c>
      <c r="Y16" s="34">
        <v>15.6</v>
      </c>
      <c r="Z16" s="34">
        <v>15.6</v>
      </c>
      <c r="AA16" s="34">
        <v>15.6</v>
      </c>
      <c r="AB16" s="34">
        <v>15.6</v>
      </c>
      <c r="AC16" s="34">
        <v>15.6</v>
      </c>
      <c r="AD16" s="34">
        <v>15.6</v>
      </c>
      <c r="AE16" s="34">
        <v>374.4</v>
      </c>
      <c r="AF16" s="33"/>
      <c r="AG16" s="33"/>
    </row>
    <row r="17" spans="1:33" ht="12.75" x14ac:dyDescent="0.2">
      <c r="A17" s="88" t="s">
        <v>654</v>
      </c>
      <c r="B17" s="88" t="s">
        <v>134</v>
      </c>
      <c r="C17" s="34"/>
      <c r="D17" s="34" t="s">
        <v>116</v>
      </c>
      <c r="E17" s="34" t="s">
        <v>117</v>
      </c>
      <c r="F17" s="34" t="s">
        <v>130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5.37</v>
      </c>
      <c r="AF17" s="33">
        <v>29.42</v>
      </c>
      <c r="AG17" s="33">
        <v>1534.04</v>
      </c>
    </row>
    <row r="18" spans="1:33" ht="12.75" x14ac:dyDescent="0.2">
      <c r="A18" s="89"/>
      <c r="B18" s="88" t="s">
        <v>139</v>
      </c>
      <c r="C18" s="34"/>
      <c r="D18" s="34"/>
      <c r="E18" s="34"/>
      <c r="F18" s="34" t="s">
        <v>137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2.57</v>
      </c>
      <c r="AF18" s="33"/>
      <c r="AG18" s="33"/>
    </row>
    <row r="19" spans="1:33" ht="12.75" x14ac:dyDescent="0.2">
      <c r="A19" s="89"/>
      <c r="B19" s="88" t="s">
        <v>651</v>
      </c>
      <c r="C19" s="34"/>
      <c r="D19" s="34"/>
      <c r="E19" s="34"/>
      <c r="F19" s="34" t="s">
        <v>297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1.1299999999999999</v>
      </c>
      <c r="AF19" s="33"/>
      <c r="AG19" s="33"/>
    </row>
    <row r="20" spans="1:33" ht="12.75" x14ac:dyDescent="0.2">
      <c r="A20" s="88" t="s">
        <v>673</v>
      </c>
      <c r="B20" s="88" t="s">
        <v>134</v>
      </c>
      <c r="C20" s="34" t="s">
        <v>112</v>
      </c>
      <c r="D20" s="34" t="s">
        <v>116</v>
      </c>
      <c r="E20" s="34" t="s">
        <v>117</v>
      </c>
      <c r="F20" s="34" t="s">
        <v>130</v>
      </c>
      <c r="G20" s="34">
        <v>0.05</v>
      </c>
      <c r="H20" s="34">
        <v>0.05</v>
      </c>
      <c r="I20" s="34">
        <v>0.05</v>
      </c>
      <c r="J20" s="34">
        <v>0.05</v>
      </c>
      <c r="K20" s="34">
        <v>0.05</v>
      </c>
      <c r="L20" s="34">
        <v>0.08</v>
      </c>
      <c r="M20" s="34">
        <v>7.0000000000000007E-2</v>
      </c>
      <c r="N20" s="34">
        <v>0.19</v>
      </c>
      <c r="O20" s="34">
        <v>0.35</v>
      </c>
      <c r="P20" s="34">
        <v>0.38</v>
      </c>
      <c r="Q20" s="34">
        <v>0.39</v>
      </c>
      <c r="R20" s="34">
        <v>0.47</v>
      </c>
      <c r="S20" s="34">
        <v>0.56999999999999995</v>
      </c>
      <c r="T20" s="34">
        <v>0.54</v>
      </c>
      <c r="U20" s="34">
        <v>0.34</v>
      </c>
      <c r="V20" s="34">
        <v>0.33</v>
      </c>
      <c r="W20" s="34">
        <v>0.44</v>
      </c>
      <c r="X20" s="34">
        <v>0.26</v>
      </c>
      <c r="Y20" s="34">
        <v>0.21</v>
      </c>
      <c r="Z20" s="34">
        <v>0.15</v>
      </c>
      <c r="AA20" s="34">
        <v>0.17</v>
      </c>
      <c r="AB20" s="34">
        <v>0.08</v>
      </c>
      <c r="AC20" s="34">
        <v>0.05</v>
      </c>
      <c r="AD20" s="34">
        <v>0.05</v>
      </c>
    </row>
    <row r="21" spans="1:33" ht="12.75" x14ac:dyDescent="0.2">
      <c r="A21" s="89"/>
      <c r="B21" s="88" t="s">
        <v>139</v>
      </c>
      <c r="C21" s="34"/>
      <c r="D21" s="34"/>
      <c r="E21" s="34"/>
      <c r="F21" s="34" t="s">
        <v>137</v>
      </c>
      <c r="G21" s="34">
        <v>0.05</v>
      </c>
      <c r="H21" s="34">
        <v>0.05</v>
      </c>
      <c r="I21" s="34">
        <v>0.05</v>
      </c>
      <c r="J21" s="34">
        <v>0.05</v>
      </c>
      <c r="K21" s="34">
        <v>0.05</v>
      </c>
      <c r="L21" s="34">
        <v>0.08</v>
      </c>
      <c r="M21" s="34">
        <v>7.0000000000000007E-2</v>
      </c>
      <c r="N21" s="34">
        <v>0.11</v>
      </c>
      <c r="O21" s="34">
        <v>0.15</v>
      </c>
      <c r="P21" s="34">
        <v>0.21</v>
      </c>
      <c r="Q21" s="34">
        <v>0.19</v>
      </c>
      <c r="R21" s="34">
        <v>0.23</v>
      </c>
      <c r="S21" s="34">
        <v>0.2</v>
      </c>
      <c r="T21" s="34">
        <v>0.19</v>
      </c>
      <c r="U21" s="34">
        <v>0.15</v>
      </c>
      <c r="V21" s="34">
        <v>0.13</v>
      </c>
      <c r="W21" s="34">
        <v>0.14000000000000001</v>
      </c>
      <c r="X21" s="34">
        <v>7.0000000000000007E-2</v>
      </c>
      <c r="Y21" s="34">
        <v>7.0000000000000007E-2</v>
      </c>
      <c r="Z21" s="34">
        <v>7.0000000000000007E-2</v>
      </c>
      <c r="AA21" s="34">
        <v>7.0000000000000007E-2</v>
      </c>
      <c r="AB21" s="34">
        <v>0.09</v>
      </c>
      <c r="AC21" s="34">
        <v>0.05</v>
      </c>
      <c r="AD21" s="34">
        <v>0.05</v>
      </c>
    </row>
    <row r="22" spans="1:33" ht="12.75" x14ac:dyDescent="0.2">
      <c r="A22" s="89"/>
      <c r="B22" s="88" t="s">
        <v>651</v>
      </c>
      <c r="C22" s="34"/>
      <c r="D22" s="34"/>
      <c r="E22" s="34"/>
      <c r="F22" s="34" t="s">
        <v>297</v>
      </c>
      <c r="G22" s="34">
        <v>0.04</v>
      </c>
      <c r="H22" s="34">
        <v>0.04</v>
      </c>
      <c r="I22" s="34">
        <v>0.04</v>
      </c>
      <c r="J22" s="34">
        <v>0.04</v>
      </c>
      <c r="K22" s="34">
        <v>0.04</v>
      </c>
      <c r="L22" s="34">
        <v>7.0000000000000007E-2</v>
      </c>
      <c r="M22" s="34">
        <v>0.04</v>
      </c>
      <c r="N22" s="34">
        <v>0.04</v>
      </c>
      <c r="O22" s="34">
        <v>0.04</v>
      </c>
      <c r="P22" s="34">
        <v>0.04</v>
      </c>
      <c r="Q22" s="34">
        <v>0.04</v>
      </c>
      <c r="R22" s="34">
        <v>0.06</v>
      </c>
      <c r="S22" s="34">
        <v>0.06</v>
      </c>
      <c r="T22" s="34">
        <v>0.09</v>
      </c>
      <c r="U22" s="34">
        <v>0.06</v>
      </c>
      <c r="V22" s="34">
        <v>0.04</v>
      </c>
      <c r="W22" s="34">
        <v>0.04</v>
      </c>
      <c r="X22" s="34">
        <v>0.04</v>
      </c>
      <c r="Y22" s="34">
        <v>0.04</v>
      </c>
      <c r="Z22" s="34">
        <v>0.04</v>
      </c>
      <c r="AA22" s="34">
        <v>0.04</v>
      </c>
      <c r="AB22" s="34">
        <v>7.0000000000000007E-2</v>
      </c>
      <c r="AC22" s="34">
        <v>0.04</v>
      </c>
      <c r="AD22" s="34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6"/>
  <sheetViews>
    <sheetView workbookViewId="0">
      <pane ySplit="2" topLeftCell="A8" activePane="bottomLeft" state="frozen"/>
      <selection pane="bottomLeft" activeCell="A2" sqref="A1:F68"/>
    </sheetView>
  </sheetViews>
  <sheetFormatPr defaultRowHeight="12.75" x14ac:dyDescent="0.15"/>
  <cols>
    <col min="1" max="1" width="16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412</v>
      </c>
      <c r="D1" s="29"/>
      <c r="E1" s="29"/>
      <c r="F1" s="29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3" t="s">
        <v>626</v>
      </c>
      <c r="B2" s="15"/>
      <c r="D2" s="30" t="s">
        <v>1</v>
      </c>
      <c r="E2" s="30" t="s">
        <v>1</v>
      </c>
      <c r="F2" s="30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7</v>
      </c>
    </row>
    <row r="4" spans="1:19" ht="25.5" hidden="1" x14ac:dyDescent="0.15">
      <c r="C4" s="18" t="s">
        <v>8</v>
      </c>
      <c r="D4" s="21" t="s">
        <v>416</v>
      </c>
      <c r="E4" s="21" t="s">
        <v>480</v>
      </c>
      <c r="F4" s="21" t="s">
        <v>574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23</v>
      </c>
      <c r="D5" s="21" t="s">
        <v>24</v>
      </c>
      <c r="E5" s="21" t="s">
        <v>24</v>
      </c>
      <c r="F5" s="21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25</v>
      </c>
      <c r="D6" s="21" t="s">
        <v>209</v>
      </c>
      <c r="E6" s="21" t="s">
        <v>209</v>
      </c>
      <c r="F6" s="21" t="s">
        <v>209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26</v>
      </c>
    </row>
    <row r="8" spans="1:19" ht="14.25" x14ac:dyDescent="0.15">
      <c r="A8" s="23" t="s">
        <v>627</v>
      </c>
      <c r="C8" s="18" t="s">
        <v>197</v>
      </c>
      <c r="D8" s="21">
        <v>511</v>
      </c>
      <c r="E8" s="21">
        <v>511</v>
      </c>
      <c r="F8" s="21">
        <v>511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27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28</v>
      </c>
      <c r="D10" s="37">
        <v>1.5</v>
      </c>
      <c r="E10" s="37">
        <v>1.5</v>
      </c>
      <c r="F10" s="37">
        <v>1.5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628</v>
      </c>
      <c r="C11" s="18" t="s">
        <v>29</v>
      </c>
      <c r="D11" s="21">
        <v>1</v>
      </c>
      <c r="E11" s="21">
        <v>1</v>
      </c>
      <c r="F11" s="21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30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3" t="s">
        <v>211</v>
      </c>
      <c r="D13" s="42">
        <v>0.24399999999999999</v>
      </c>
      <c r="E13" s="42">
        <v>0.24399999999999999</v>
      </c>
      <c r="F13" s="42">
        <v>0.24399999999999999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4" t="s">
        <v>212</v>
      </c>
      <c r="D14" s="42">
        <v>0.19800000000000001</v>
      </c>
      <c r="E14" s="42">
        <v>0.19800000000000001</v>
      </c>
      <c r="F14" s="42">
        <v>0.19800000000000001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4" t="s">
        <v>213</v>
      </c>
      <c r="D15" s="42">
        <v>0.19800000000000001</v>
      </c>
      <c r="E15" s="42">
        <v>0.19800000000000001</v>
      </c>
      <c r="F15" s="42">
        <v>0.19800000000000001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44" t="s">
        <v>214</v>
      </c>
      <c r="D16" s="42">
        <v>0.19800000000000001</v>
      </c>
      <c r="E16" s="42">
        <v>0.19800000000000001</v>
      </c>
      <c r="F16" s="42">
        <v>0.19800000000000001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629</v>
      </c>
      <c r="C17" s="44" t="s">
        <v>216</v>
      </c>
      <c r="D17" s="42">
        <v>0.21199999999999999</v>
      </c>
      <c r="E17" s="42">
        <v>0.21199999999999999</v>
      </c>
      <c r="F17" s="42">
        <v>0.21199999999999999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31</v>
      </c>
      <c r="D18" s="37"/>
      <c r="E18" s="37"/>
      <c r="F18" s="3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32</v>
      </c>
      <c r="D19" s="21" t="s">
        <v>33</v>
      </c>
      <c r="E19" s="21" t="s">
        <v>33</v>
      </c>
      <c r="F19" s="21" t="s">
        <v>33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34</v>
      </c>
      <c r="D20" s="37">
        <v>0</v>
      </c>
      <c r="E20" s="37">
        <v>0</v>
      </c>
      <c r="F20" s="37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idden="1" x14ac:dyDescent="0.15">
      <c r="C21" s="18" t="s">
        <v>35</v>
      </c>
      <c r="D21" s="21" t="s">
        <v>205</v>
      </c>
      <c r="E21" s="21" t="s">
        <v>205</v>
      </c>
      <c r="F21" s="21" t="s">
        <v>205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630</v>
      </c>
      <c r="C22" s="18" t="s">
        <v>198</v>
      </c>
      <c r="D22" s="37">
        <v>3.05</v>
      </c>
      <c r="E22" s="37">
        <v>3.05</v>
      </c>
      <c r="F22" s="37">
        <v>3.05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18" t="s">
        <v>140</v>
      </c>
      <c r="D23" s="1" t="s">
        <v>414</v>
      </c>
      <c r="E23" s="21" t="s">
        <v>481</v>
      </c>
      <c r="F23" s="21" t="s">
        <v>481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17" t="s">
        <v>36</v>
      </c>
    </row>
    <row r="25" spans="1:19" hidden="1" x14ac:dyDescent="0.15">
      <c r="C25" s="17" t="s">
        <v>37</v>
      </c>
    </row>
    <row r="26" spans="1:19" hidden="1" x14ac:dyDescent="0.15">
      <c r="C26" s="18" t="s">
        <v>38</v>
      </c>
      <c r="D26" s="21" t="s">
        <v>415</v>
      </c>
      <c r="E26" s="21" t="s">
        <v>482</v>
      </c>
      <c r="F26" s="21" t="s">
        <v>482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23" t="s">
        <v>631</v>
      </c>
      <c r="C27" s="18" t="s">
        <v>192</v>
      </c>
      <c r="D27" s="41">
        <v>281.5</v>
      </c>
      <c r="E27" s="37">
        <v>281.5</v>
      </c>
      <c r="F27" s="37">
        <v>281.5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18" t="s">
        <v>193</v>
      </c>
      <c r="D28" s="41">
        <v>222</v>
      </c>
      <c r="E28" s="37">
        <v>222</v>
      </c>
      <c r="F28" s="37">
        <v>222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23" t="s">
        <v>632</v>
      </c>
      <c r="C29" s="18" t="s">
        <v>39</v>
      </c>
      <c r="D29" s="36">
        <v>0.36</v>
      </c>
      <c r="E29" s="8">
        <v>0.32</v>
      </c>
      <c r="F29" s="8">
        <v>0.32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idden="1" x14ac:dyDescent="0.15">
      <c r="C30" s="17" t="s">
        <v>40</v>
      </c>
    </row>
    <row r="31" spans="1:19" hidden="1" x14ac:dyDescent="0.15">
      <c r="C31" s="18" t="s">
        <v>38</v>
      </c>
      <c r="D31" s="21" t="s">
        <v>413</v>
      </c>
      <c r="E31" s="21" t="s">
        <v>481</v>
      </c>
      <c r="F31" s="21" t="s">
        <v>481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23" t="s">
        <v>633</v>
      </c>
      <c r="C32" s="18" t="s">
        <v>192</v>
      </c>
      <c r="D32" s="37">
        <v>598.76</v>
      </c>
      <c r="E32" s="37">
        <v>598.76</v>
      </c>
      <c r="F32" s="37">
        <v>598.76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C33" s="18" t="s">
        <v>193</v>
      </c>
      <c r="D33" s="37">
        <v>598.76</v>
      </c>
      <c r="E33" s="37">
        <v>598.76</v>
      </c>
      <c r="F33" s="37">
        <v>598.76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idden="1" x14ac:dyDescent="0.15">
      <c r="C34" s="18" t="s">
        <v>41</v>
      </c>
      <c r="D34" s="8">
        <v>0.64</v>
      </c>
      <c r="E34" s="8">
        <v>0.68</v>
      </c>
      <c r="F34" s="8">
        <v>0.68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4.25" hidden="1" x14ac:dyDescent="0.15">
      <c r="C35" s="17" t="s">
        <v>210</v>
      </c>
    </row>
    <row r="36" spans="1:19" hidden="1" x14ac:dyDescent="0.15">
      <c r="C36" s="18" t="s">
        <v>211</v>
      </c>
      <c r="D36" s="41">
        <v>16.73</v>
      </c>
      <c r="E36" s="37">
        <v>16.73</v>
      </c>
      <c r="F36" s="37">
        <v>16.73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idden="1" x14ac:dyDescent="0.15">
      <c r="C37" s="18" t="s">
        <v>212</v>
      </c>
      <c r="D37" s="41">
        <v>11.16</v>
      </c>
      <c r="E37" s="37">
        <v>11.16</v>
      </c>
      <c r="F37" s="37">
        <v>11.16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213</v>
      </c>
      <c r="D38" s="41">
        <v>16.73</v>
      </c>
      <c r="E38" s="37">
        <v>16.73</v>
      </c>
      <c r="F38" s="37">
        <v>16.73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214</v>
      </c>
      <c r="D39" s="41">
        <v>11.16</v>
      </c>
      <c r="E39" s="37">
        <v>11.16</v>
      </c>
      <c r="F39" s="37">
        <v>11.16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23" t="s">
        <v>634</v>
      </c>
      <c r="C40" s="18" t="s">
        <v>215</v>
      </c>
      <c r="D40" s="41">
        <f>SUM(D36:D39)</f>
        <v>55.78</v>
      </c>
      <c r="E40" s="37">
        <f>SUM(E36:E39)</f>
        <v>55.78</v>
      </c>
      <c r="F40" s="37">
        <f>SUM(F36:F39)</f>
        <v>55.78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8" t="s">
        <v>195</v>
      </c>
      <c r="D41" s="21">
        <v>0</v>
      </c>
      <c r="E41" s="21">
        <v>0</v>
      </c>
      <c r="F41" s="2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7" t="s">
        <v>45</v>
      </c>
    </row>
    <row r="43" spans="1:19" ht="14.25" hidden="1" x14ac:dyDescent="0.15">
      <c r="C43" s="18" t="s">
        <v>194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t="14.25" hidden="1" x14ac:dyDescent="0.15">
      <c r="C44" s="18" t="s">
        <v>195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C45" s="17" t="s">
        <v>46</v>
      </c>
    </row>
    <row r="46" spans="1:19" hidden="1" x14ac:dyDescent="0.15">
      <c r="C46" s="18" t="s">
        <v>47</v>
      </c>
      <c r="D46" s="21" t="s">
        <v>48</v>
      </c>
      <c r="E46" s="21" t="s">
        <v>48</v>
      </c>
      <c r="F46" s="21" t="s">
        <v>48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C47" s="18" t="s">
        <v>49</v>
      </c>
      <c r="D47" s="31" t="s">
        <v>262</v>
      </c>
      <c r="E47" s="31" t="s">
        <v>262</v>
      </c>
      <c r="F47" s="31" t="s">
        <v>262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t="14.25" hidden="1" x14ac:dyDescent="0.15">
      <c r="C48" s="18" t="s">
        <v>194</v>
      </c>
      <c r="D48" s="37">
        <v>511</v>
      </c>
      <c r="E48" s="37">
        <v>511</v>
      </c>
      <c r="F48" s="37">
        <v>511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idden="1" x14ac:dyDescent="0.15">
      <c r="C49" s="17" t="s">
        <v>50</v>
      </c>
    </row>
    <row r="50" spans="2:19" hidden="1" x14ac:dyDescent="0.15">
      <c r="C50" s="18" t="s">
        <v>49</v>
      </c>
      <c r="D50" s="21" t="s">
        <v>51</v>
      </c>
      <c r="E50" s="21" t="s">
        <v>51</v>
      </c>
      <c r="F50" s="21" t="s">
        <v>51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2:19" ht="14.25" hidden="1" x14ac:dyDescent="0.15">
      <c r="C51" s="18" t="s">
        <v>194</v>
      </c>
      <c r="D51" s="21">
        <v>0</v>
      </c>
      <c r="E51" s="21">
        <v>0</v>
      </c>
      <c r="F51" s="21">
        <v>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17" t="s">
        <v>52</v>
      </c>
    </row>
    <row r="53" spans="2:19" hidden="1" x14ac:dyDescent="0.15">
      <c r="C53" s="18" t="s">
        <v>49</v>
      </c>
      <c r="D53" s="21" t="s">
        <v>199</v>
      </c>
      <c r="E53" s="21" t="s">
        <v>199</v>
      </c>
      <c r="F53" s="21" t="s">
        <v>199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18" t="s">
        <v>194</v>
      </c>
      <c r="D54" s="37">
        <v>1022.46</v>
      </c>
      <c r="E54" s="37">
        <v>1022.46</v>
      </c>
      <c r="F54" s="37">
        <v>1022.46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18" t="s">
        <v>217</v>
      </c>
      <c r="D55" s="45">
        <v>1.8400000000000001E-7</v>
      </c>
      <c r="E55" s="45">
        <v>1.8400000000000001E-7</v>
      </c>
      <c r="F55" s="45">
        <v>1.8400000000000001E-7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idden="1" x14ac:dyDescent="0.15">
      <c r="C56" s="17" t="s">
        <v>53</v>
      </c>
    </row>
    <row r="57" spans="2:19" hidden="1" x14ac:dyDescent="0.15">
      <c r="C57" s="18" t="s">
        <v>54</v>
      </c>
      <c r="D57" s="8">
        <v>1.68</v>
      </c>
      <c r="E57" s="8">
        <v>1.68</v>
      </c>
      <c r="F57" s="8">
        <v>0.45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2:19" hidden="1" x14ac:dyDescent="0.15">
      <c r="B58" s="17" t="s">
        <v>55</v>
      </c>
    </row>
    <row r="59" spans="2:19" hidden="1" x14ac:dyDescent="0.15">
      <c r="C59" s="19" t="s">
        <v>56</v>
      </c>
      <c r="D59" s="21" t="s">
        <v>141</v>
      </c>
      <c r="E59" s="21" t="s">
        <v>141</v>
      </c>
      <c r="F59" s="21" t="s">
        <v>141</v>
      </c>
    </row>
    <row r="60" spans="2:19" hidden="1" x14ac:dyDescent="0.15">
      <c r="C60" s="18" t="s">
        <v>57</v>
      </c>
      <c r="D60" s="21" t="s">
        <v>142</v>
      </c>
      <c r="E60" s="21" t="s">
        <v>142</v>
      </c>
      <c r="F60" s="21" t="s">
        <v>142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idden="1" x14ac:dyDescent="0.15">
      <c r="C61" s="18" t="s">
        <v>58</v>
      </c>
      <c r="D61" s="21" t="s">
        <v>143</v>
      </c>
      <c r="E61" s="21" t="s">
        <v>143</v>
      </c>
      <c r="F61" s="21" t="s">
        <v>143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8" t="s">
        <v>59</v>
      </c>
      <c r="D62" s="21" t="s">
        <v>144</v>
      </c>
      <c r="E62" s="21" t="s">
        <v>144</v>
      </c>
      <c r="F62" s="21" t="s">
        <v>144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17" t="s">
        <v>65</v>
      </c>
    </row>
    <row r="64" spans="2:19" hidden="1" x14ac:dyDescent="0.15">
      <c r="C64" s="18" t="s">
        <v>66</v>
      </c>
      <c r="D64" s="21" t="s">
        <v>206</v>
      </c>
      <c r="E64" s="21" t="s">
        <v>206</v>
      </c>
      <c r="F64" s="21" t="s">
        <v>206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18" t="s">
        <v>67</v>
      </c>
      <c r="D65" s="21" t="s">
        <v>207</v>
      </c>
      <c r="E65" s="21" t="s">
        <v>207</v>
      </c>
      <c r="F65" s="21" t="s">
        <v>207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18" t="s">
        <v>68</v>
      </c>
      <c r="D66" s="21">
        <v>80</v>
      </c>
      <c r="E66" s="83">
        <v>78</v>
      </c>
      <c r="F66" s="21">
        <v>80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3:19" hidden="1" x14ac:dyDescent="0.15">
      <c r="C67" s="18" t="s">
        <v>196</v>
      </c>
      <c r="D67" s="21">
        <v>60</v>
      </c>
      <c r="E67" s="21">
        <v>60</v>
      </c>
      <c r="F67" s="2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18" t="s">
        <v>237</v>
      </c>
      <c r="D68" s="8">
        <v>17.63</v>
      </c>
      <c r="E68" s="8">
        <v>17.63</v>
      </c>
      <c r="F68" s="8">
        <v>17.63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19"/>
      <c r="D69" s="32"/>
      <c r="E69" s="32"/>
      <c r="F69" s="3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2"/>
      <c r="E70" s="32"/>
      <c r="F70" s="3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2"/>
      <c r="E71" s="32"/>
      <c r="F71" s="3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2"/>
      <c r="E72" s="32"/>
      <c r="F72" s="32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2"/>
      <c r="E73" s="32"/>
      <c r="F73" s="32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2"/>
      <c r="E74" s="32"/>
      <c r="F74" s="3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2"/>
      <c r="E75" s="32"/>
      <c r="F75" s="32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2"/>
      <c r="E76" s="32"/>
      <c r="F76" s="32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2"/>
      <c r="E77" s="32"/>
      <c r="F77" s="3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2"/>
      <c r="E78" s="32"/>
      <c r="F78" s="32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2"/>
      <c r="E79" s="32"/>
      <c r="F79" s="3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2"/>
      <c r="E80" s="32"/>
      <c r="F80" s="3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2"/>
      <c r="E81" s="32"/>
      <c r="F81" s="3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2"/>
      <c r="E82" s="32"/>
      <c r="F82" s="3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2"/>
      <c r="E83" s="32"/>
      <c r="F83" s="3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19"/>
      <c r="D84" s="32"/>
      <c r="E84" s="32"/>
      <c r="F84" s="32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19"/>
      <c r="D85" s="32"/>
      <c r="E85" s="32"/>
      <c r="F85" s="3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19"/>
      <c r="D86" s="32"/>
      <c r="E86" s="32"/>
      <c r="F86" s="3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2"/>
      <c r="E87" s="32"/>
      <c r="F87" s="3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2"/>
      <c r="E88" s="32"/>
      <c r="F88" s="3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2"/>
      <c r="E89" s="32"/>
      <c r="F89" s="3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2"/>
      <c r="E90" s="32"/>
      <c r="F90" s="3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2"/>
      <c r="E91" s="32"/>
      <c r="F91" s="3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2"/>
      <c r="E92" s="32"/>
      <c r="F92" s="3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19"/>
      <c r="D93" s="32"/>
      <c r="E93" s="32"/>
      <c r="F93" s="32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3:19" x14ac:dyDescent="0.15">
      <c r="C94" s="19"/>
      <c r="D94" s="32"/>
      <c r="E94" s="32"/>
      <c r="F94" s="3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19"/>
      <c r="D95" s="32"/>
      <c r="E95" s="32"/>
      <c r="F95" s="3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7" spans="3:19" x14ac:dyDescent="0.15">
      <c r="C97" s="17"/>
    </row>
    <row r="98" spans="3:19" x14ac:dyDescent="0.15">
      <c r="C98" s="19"/>
      <c r="D98" s="32"/>
      <c r="E98" s="32"/>
      <c r="F98" s="3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19"/>
      <c r="D99" s="32"/>
      <c r="E99" s="32"/>
      <c r="F99" s="32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3:19" x14ac:dyDescent="0.15">
      <c r="C100" s="19"/>
      <c r="D100" s="32"/>
      <c r="E100" s="32"/>
      <c r="F100" s="3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19"/>
      <c r="D101" s="32"/>
      <c r="E101" s="32"/>
      <c r="F101" s="3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2"/>
      <c r="E102" s="32"/>
      <c r="F102" s="3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2"/>
      <c r="E103" s="32"/>
      <c r="F103" s="3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2"/>
      <c r="E104" s="32"/>
      <c r="F104" s="3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2"/>
      <c r="E105" s="32"/>
      <c r="F105" s="3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2"/>
      <c r="E106" s="32"/>
      <c r="F106" s="3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2"/>
      <c r="E107" s="32"/>
      <c r="F107" s="3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2"/>
      <c r="E108" s="32"/>
      <c r="F108" s="3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2"/>
      <c r="E109" s="32"/>
      <c r="F109" s="3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2"/>
      <c r="E110" s="32"/>
      <c r="F110" s="3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2"/>
      <c r="E111" s="32"/>
      <c r="F111" s="3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2"/>
      <c r="E112" s="32"/>
      <c r="F112" s="3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2"/>
      <c r="E113" s="32"/>
      <c r="F113" s="3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2"/>
      <c r="E114" s="32"/>
      <c r="F114" s="3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19"/>
      <c r="D115" s="32"/>
      <c r="E115" s="32"/>
      <c r="F115" s="3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19"/>
      <c r="D116" s="32"/>
      <c r="E116" s="32"/>
      <c r="F116" s="3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19"/>
      <c r="D117" s="32"/>
      <c r="E117" s="32"/>
      <c r="F117" s="3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2"/>
      <c r="E118" s="32"/>
      <c r="F118" s="3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2"/>
      <c r="E119" s="32"/>
      <c r="F119" s="3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2"/>
      <c r="E120" s="32"/>
      <c r="F120" s="3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2"/>
      <c r="E121" s="32"/>
      <c r="F121" s="3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2"/>
      <c r="E122" s="32"/>
      <c r="F122" s="3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2"/>
      <c r="E123" s="32"/>
      <c r="F123" s="3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19"/>
      <c r="D124" s="32"/>
      <c r="E124" s="32"/>
      <c r="F124" s="32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 spans="3:19" x14ac:dyDescent="0.15">
      <c r="C125" s="19"/>
      <c r="D125" s="32"/>
      <c r="E125" s="32"/>
      <c r="F125" s="3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19"/>
      <c r="D126" s="32"/>
      <c r="E126" s="32"/>
      <c r="F126" s="3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8" spans="3:19" x14ac:dyDescent="0.15">
      <c r="C128" s="17"/>
    </row>
    <row r="129" spans="3:19" x14ac:dyDescent="0.15">
      <c r="C129" s="19"/>
      <c r="D129" s="32"/>
      <c r="E129" s="32"/>
      <c r="F129" s="3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19"/>
      <c r="D130" s="32"/>
      <c r="E130" s="32"/>
      <c r="F130" s="32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3:19" x14ac:dyDescent="0.15">
      <c r="C131" s="19"/>
      <c r="D131" s="32"/>
      <c r="E131" s="32"/>
      <c r="F131" s="3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19"/>
      <c r="D132" s="32"/>
      <c r="E132" s="32"/>
      <c r="F132" s="3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2"/>
      <c r="E133" s="32"/>
      <c r="F133" s="3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2"/>
      <c r="E134" s="32"/>
      <c r="F134" s="3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2"/>
      <c r="E135" s="32"/>
      <c r="F135" s="3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2"/>
      <c r="E136" s="32"/>
      <c r="F136" s="3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2"/>
      <c r="E137" s="32"/>
      <c r="F137" s="3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2"/>
      <c r="E138" s="32"/>
      <c r="F138" s="3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2"/>
      <c r="E139" s="32"/>
      <c r="F139" s="3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2"/>
      <c r="E140" s="32"/>
      <c r="F140" s="3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2"/>
      <c r="E141" s="32"/>
      <c r="F141" s="3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2"/>
      <c r="E142" s="32"/>
      <c r="F142" s="3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2"/>
      <c r="E143" s="32"/>
      <c r="F143" s="3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2"/>
      <c r="E144" s="32"/>
      <c r="F144" s="3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2"/>
      <c r="E145" s="32"/>
      <c r="F145" s="3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19"/>
      <c r="D146" s="32"/>
      <c r="E146" s="32"/>
      <c r="F146" s="32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19"/>
      <c r="D147" s="32"/>
      <c r="E147" s="32"/>
      <c r="F147" s="3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19"/>
      <c r="D148" s="32"/>
      <c r="E148" s="32"/>
      <c r="F148" s="3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2"/>
      <c r="E149" s="32"/>
      <c r="F149" s="3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2"/>
      <c r="E150" s="32"/>
      <c r="F150" s="3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2"/>
      <c r="E151" s="32"/>
      <c r="F151" s="3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2"/>
      <c r="E152" s="32"/>
      <c r="F152" s="3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2"/>
      <c r="E153" s="32"/>
      <c r="F153" s="3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2"/>
      <c r="E154" s="32"/>
      <c r="F154" s="3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19"/>
      <c r="D155" s="32"/>
      <c r="E155" s="32"/>
      <c r="F155" s="32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 spans="3:19" x14ac:dyDescent="0.15">
      <c r="C156" s="19"/>
      <c r="D156" s="32"/>
      <c r="E156" s="32"/>
      <c r="F156" s="3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19"/>
      <c r="D157" s="32"/>
      <c r="E157" s="32"/>
      <c r="F157" s="3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9" spans="3:19" x14ac:dyDescent="0.15">
      <c r="C159" s="17"/>
    </row>
    <row r="160" spans="3:19" x14ac:dyDescent="0.15">
      <c r="C160" s="19"/>
      <c r="D160" s="32"/>
      <c r="E160" s="32"/>
      <c r="F160" s="3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19"/>
      <c r="D161" s="32"/>
      <c r="E161" s="32"/>
      <c r="F161" s="32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3:19" x14ac:dyDescent="0.15">
      <c r="C162" s="19"/>
      <c r="D162" s="32"/>
      <c r="E162" s="32"/>
      <c r="F162" s="3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19"/>
      <c r="D163" s="32"/>
      <c r="E163" s="32"/>
      <c r="F163" s="3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2"/>
      <c r="E164" s="32"/>
      <c r="F164" s="3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2"/>
      <c r="E165" s="32"/>
      <c r="F165" s="3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2"/>
      <c r="E166" s="32"/>
      <c r="F166" s="3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2"/>
      <c r="E167" s="32"/>
      <c r="F167" s="3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2"/>
      <c r="E168" s="32"/>
      <c r="F168" s="3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2"/>
      <c r="E169" s="32"/>
      <c r="F169" s="3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2"/>
      <c r="E170" s="32"/>
      <c r="F170" s="3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2"/>
      <c r="E171" s="32"/>
      <c r="F171" s="3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2"/>
      <c r="E172" s="32"/>
      <c r="F172" s="3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2"/>
      <c r="E173" s="32"/>
      <c r="F173" s="3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2"/>
      <c r="E174" s="32"/>
      <c r="F174" s="3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2"/>
      <c r="E175" s="32"/>
      <c r="F175" s="3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2"/>
      <c r="E176" s="32"/>
      <c r="F176" s="3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19"/>
      <c r="D177" s="32"/>
      <c r="E177" s="32"/>
      <c r="F177" s="32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19"/>
      <c r="D178" s="32"/>
      <c r="E178" s="32"/>
      <c r="F178" s="3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19"/>
      <c r="D179" s="32"/>
      <c r="E179" s="32"/>
      <c r="F179" s="3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2"/>
      <c r="E180" s="32"/>
      <c r="F180" s="3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2"/>
      <c r="E181" s="32"/>
      <c r="F181" s="3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2"/>
      <c r="E182" s="32"/>
      <c r="F182" s="3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2"/>
      <c r="E183" s="32"/>
      <c r="F183" s="3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2"/>
      <c r="E184" s="32"/>
      <c r="F184" s="3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2"/>
      <c r="E185" s="32"/>
      <c r="F185" s="3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19"/>
      <c r="D186" s="32"/>
      <c r="E186" s="32"/>
      <c r="F186" s="32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 spans="3:19" x14ac:dyDescent="0.15">
      <c r="C187" s="19"/>
      <c r="D187" s="32"/>
      <c r="E187" s="32"/>
      <c r="F187" s="3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19"/>
      <c r="D188" s="32"/>
      <c r="E188" s="32"/>
      <c r="F188" s="3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90" spans="3:19" x14ac:dyDescent="0.15">
      <c r="C190" s="17"/>
    </row>
    <row r="191" spans="3:19" x14ac:dyDescent="0.15">
      <c r="C191" s="19"/>
      <c r="D191" s="32"/>
      <c r="E191" s="32"/>
      <c r="F191" s="3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19"/>
      <c r="D192" s="32"/>
      <c r="E192" s="32"/>
      <c r="F192" s="32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3:19" x14ac:dyDescent="0.15">
      <c r="C193" s="19"/>
      <c r="D193" s="32"/>
      <c r="E193" s="32"/>
      <c r="F193" s="3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19"/>
      <c r="D194" s="32"/>
      <c r="E194" s="32"/>
      <c r="F194" s="3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2"/>
      <c r="E195" s="32"/>
      <c r="F195" s="3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2"/>
      <c r="E196" s="32"/>
      <c r="F196" s="32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2"/>
      <c r="E197" s="32"/>
      <c r="F197" s="3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2"/>
      <c r="E198" s="32"/>
      <c r="F198" s="3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2"/>
      <c r="E199" s="32"/>
      <c r="F199" s="3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2"/>
      <c r="E200" s="32"/>
      <c r="F200" s="3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2"/>
      <c r="E201" s="32"/>
      <c r="F201" s="3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2"/>
      <c r="E202" s="32"/>
      <c r="F202" s="3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2"/>
      <c r="E203" s="32"/>
      <c r="F203" s="3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2"/>
      <c r="E204" s="32"/>
      <c r="F204" s="3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2"/>
      <c r="E205" s="32"/>
      <c r="F205" s="3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2"/>
      <c r="E206" s="32"/>
      <c r="F206" s="3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2"/>
      <c r="E207" s="32"/>
      <c r="F207" s="3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19"/>
      <c r="D208" s="32"/>
      <c r="E208" s="32"/>
      <c r="F208" s="3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19"/>
      <c r="D209" s="32"/>
      <c r="E209" s="32"/>
      <c r="F209" s="3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19"/>
      <c r="D210" s="32"/>
      <c r="E210" s="32"/>
      <c r="F210" s="3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2"/>
      <c r="E211" s="32"/>
      <c r="F211" s="3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2"/>
      <c r="E212" s="32"/>
      <c r="F212" s="3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2"/>
      <c r="E213" s="32"/>
      <c r="F213" s="3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2"/>
      <c r="E214" s="32"/>
      <c r="F214" s="3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2"/>
      <c r="E215" s="32"/>
      <c r="F215" s="3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2"/>
      <c r="E216" s="32"/>
      <c r="F216" s="3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19"/>
      <c r="D217" s="32"/>
      <c r="E217" s="32"/>
      <c r="F217" s="32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 spans="3:19" x14ac:dyDescent="0.15">
      <c r="C218" s="19"/>
      <c r="D218" s="32"/>
      <c r="E218" s="32"/>
      <c r="F218" s="3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19"/>
      <c r="D219" s="32"/>
      <c r="E219" s="32"/>
      <c r="F219" s="3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1" spans="3:19" x14ac:dyDescent="0.15">
      <c r="C221" s="17"/>
    </row>
    <row r="222" spans="3:19" x14ac:dyDescent="0.15">
      <c r="C222" s="19"/>
      <c r="D222" s="32"/>
      <c r="E222" s="32"/>
      <c r="F222" s="32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19"/>
      <c r="D223" s="32"/>
      <c r="E223" s="32"/>
      <c r="F223" s="32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spans="3:19" x14ac:dyDescent="0.15">
      <c r="C224" s="19"/>
      <c r="D224" s="32"/>
      <c r="E224" s="32"/>
      <c r="F224" s="3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19"/>
      <c r="D225" s="32"/>
      <c r="E225" s="32"/>
      <c r="F225" s="32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2"/>
      <c r="E226" s="32"/>
      <c r="F226" s="32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2"/>
      <c r="E227" s="32"/>
      <c r="F227" s="32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2"/>
      <c r="E228" s="32"/>
      <c r="F228" s="32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2"/>
      <c r="E229" s="32"/>
      <c r="F229" s="32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2"/>
      <c r="E230" s="32"/>
      <c r="F230" s="32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2"/>
      <c r="E231" s="32"/>
      <c r="F231" s="3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2"/>
      <c r="E232" s="32"/>
      <c r="F232" s="32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2"/>
      <c r="E233" s="32"/>
      <c r="F233" s="32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2"/>
      <c r="E234" s="32"/>
      <c r="F234" s="3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2"/>
      <c r="E235" s="32"/>
      <c r="F235" s="32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2"/>
      <c r="E236" s="32"/>
      <c r="F236" s="32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2"/>
      <c r="E237" s="32"/>
      <c r="F237" s="3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2"/>
      <c r="E238" s="32"/>
      <c r="F238" s="3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19"/>
      <c r="D239" s="32"/>
      <c r="E239" s="32"/>
      <c r="F239" s="32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19"/>
      <c r="D240" s="32"/>
      <c r="E240" s="32"/>
      <c r="F240" s="3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19"/>
      <c r="D241" s="32"/>
      <c r="E241" s="32"/>
      <c r="F241" s="3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2"/>
      <c r="E242" s="32"/>
      <c r="F242" s="3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2"/>
      <c r="E243" s="32"/>
      <c r="F243" s="32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2"/>
      <c r="E244" s="32"/>
      <c r="F244" s="32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2"/>
      <c r="E245" s="32"/>
      <c r="F245" s="32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2"/>
      <c r="E246" s="32"/>
      <c r="F246" s="3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2"/>
      <c r="E247" s="32"/>
      <c r="F247" s="3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19"/>
      <c r="D248" s="32"/>
      <c r="E248" s="32"/>
      <c r="F248" s="32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3:19" x14ac:dyDescent="0.15">
      <c r="C249" s="19"/>
      <c r="D249" s="32"/>
      <c r="E249" s="32"/>
      <c r="F249" s="3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19"/>
      <c r="D250" s="32"/>
      <c r="E250" s="32"/>
      <c r="F250" s="3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2" spans="3:19" x14ac:dyDescent="0.15">
      <c r="C252" s="17"/>
    </row>
    <row r="253" spans="3:19" x14ac:dyDescent="0.15">
      <c r="C253" s="19"/>
      <c r="D253" s="32"/>
      <c r="E253" s="32"/>
      <c r="F253" s="3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19"/>
      <c r="D254" s="32"/>
      <c r="E254" s="32"/>
      <c r="F254" s="32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 spans="3:19" x14ac:dyDescent="0.15">
      <c r="C255" s="19"/>
      <c r="D255" s="32"/>
      <c r="E255" s="32"/>
      <c r="F255" s="3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19"/>
      <c r="D256" s="32"/>
      <c r="E256" s="32"/>
      <c r="F256" s="3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2"/>
      <c r="E257" s="32"/>
      <c r="F257" s="3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2"/>
      <c r="E258" s="32"/>
      <c r="F258" s="3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2"/>
      <c r="E259" s="32"/>
      <c r="F259" s="3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2"/>
      <c r="E260" s="32"/>
      <c r="F260" s="3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2"/>
      <c r="E261" s="32"/>
      <c r="F261" s="3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2"/>
      <c r="E262" s="32"/>
      <c r="F262" s="3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2"/>
      <c r="E263" s="32"/>
      <c r="F263" s="3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2"/>
      <c r="E264" s="32"/>
      <c r="F264" s="3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2"/>
      <c r="E265" s="32"/>
      <c r="F265" s="3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2"/>
      <c r="E266" s="32"/>
      <c r="F266" s="3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2"/>
      <c r="E267" s="32"/>
      <c r="F267" s="3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2"/>
      <c r="E268" s="32"/>
      <c r="F268" s="3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2"/>
      <c r="E269" s="32"/>
      <c r="F269" s="3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19"/>
      <c r="D270" s="32"/>
      <c r="E270" s="32"/>
      <c r="F270" s="32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19"/>
      <c r="D271" s="32"/>
      <c r="E271" s="32"/>
      <c r="F271" s="3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19"/>
      <c r="D272" s="32"/>
      <c r="E272" s="32"/>
      <c r="F272" s="3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2"/>
      <c r="E273" s="32"/>
      <c r="F273" s="3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2"/>
      <c r="E274" s="32"/>
      <c r="F274" s="3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2"/>
      <c r="E275" s="32"/>
      <c r="F275" s="3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2"/>
      <c r="E276" s="32"/>
      <c r="F276" s="3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2"/>
      <c r="E277" s="32"/>
      <c r="F277" s="32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2"/>
      <c r="E278" s="32"/>
      <c r="F278" s="32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19"/>
      <c r="D279" s="32"/>
      <c r="E279" s="32"/>
      <c r="F279" s="32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3:19" x14ac:dyDescent="0.15">
      <c r="C280" s="19"/>
      <c r="D280" s="32"/>
      <c r="E280" s="32"/>
      <c r="F280" s="32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19"/>
      <c r="D281" s="32"/>
      <c r="E281" s="32"/>
      <c r="F281" s="32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3" spans="3:19" x14ac:dyDescent="0.15">
      <c r="C283" s="17"/>
    </row>
    <row r="284" spans="3:19" x14ac:dyDescent="0.15">
      <c r="C284" s="19"/>
      <c r="D284" s="32"/>
      <c r="E284" s="32"/>
      <c r="F284" s="32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19"/>
      <c r="D285" s="32"/>
      <c r="E285" s="32"/>
      <c r="F285" s="32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 spans="3:19" x14ac:dyDescent="0.15">
      <c r="C286" s="19"/>
      <c r="D286" s="32"/>
      <c r="E286" s="32"/>
      <c r="F286" s="32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19"/>
      <c r="D287" s="32"/>
      <c r="E287" s="32"/>
      <c r="F287" s="3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2"/>
      <c r="E288" s="32"/>
      <c r="F288" s="3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2"/>
      <c r="E289" s="32"/>
      <c r="F289" s="32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2"/>
      <c r="E290" s="32"/>
      <c r="F290" s="32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2"/>
      <c r="E291" s="32"/>
      <c r="F291" s="3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2"/>
      <c r="E292" s="32"/>
      <c r="F292" s="32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2"/>
      <c r="E293" s="32"/>
      <c r="F293" s="32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2"/>
      <c r="E294" s="32"/>
      <c r="F294" s="32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2"/>
      <c r="E295" s="32"/>
      <c r="F295" s="32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2"/>
      <c r="E296" s="32"/>
      <c r="F296" s="32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2"/>
      <c r="E297" s="32"/>
      <c r="F297" s="3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2"/>
      <c r="E298" s="32"/>
      <c r="F298" s="3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2"/>
      <c r="E299" s="32"/>
      <c r="F299" s="3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2"/>
      <c r="E300" s="32"/>
      <c r="F300" s="32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19"/>
      <c r="D301" s="32"/>
      <c r="E301" s="32"/>
      <c r="F301" s="32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19"/>
      <c r="D302" s="32"/>
      <c r="E302" s="32"/>
      <c r="F302" s="32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19"/>
      <c r="D303" s="32"/>
      <c r="E303" s="32"/>
      <c r="F303" s="32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2"/>
      <c r="E304" s="32"/>
      <c r="F304" s="32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2"/>
      <c r="E305" s="32"/>
      <c r="F305" s="32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2"/>
      <c r="E306" s="32"/>
      <c r="F306" s="32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2"/>
      <c r="E307" s="32"/>
      <c r="F307" s="32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2"/>
      <c r="E308" s="32"/>
      <c r="F308" s="32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2"/>
      <c r="E309" s="32"/>
      <c r="F309" s="32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19"/>
      <c r="D310" s="32"/>
      <c r="E310" s="32"/>
      <c r="F310" s="32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 spans="3:19" x14ac:dyDescent="0.15">
      <c r="C311" s="19"/>
      <c r="D311" s="32"/>
      <c r="E311" s="32"/>
      <c r="F311" s="3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19"/>
      <c r="D312" s="32"/>
      <c r="E312" s="32"/>
      <c r="F312" s="32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4" spans="3:19" x14ac:dyDescent="0.15">
      <c r="C314" s="17"/>
    </row>
    <row r="315" spans="3:19" x14ac:dyDescent="0.15">
      <c r="C315" s="19"/>
      <c r="D315" s="32"/>
      <c r="E315" s="32"/>
      <c r="F315" s="32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19"/>
      <c r="D316" s="32"/>
      <c r="E316" s="32"/>
      <c r="F316" s="32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 spans="3:19" x14ac:dyDescent="0.15">
      <c r="C317" s="19"/>
      <c r="D317" s="32"/>
      <c r="E317" s="32"/>
      <c r="F317" s="3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19"/>
      <c r="D318" s="32"/>
      <c r="E318" s="32"/>
      <c r="F318" s="32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2"/>
      <c r="E319" s="32"/>
      <c r="F319" s="32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2"/>
      <c r="E320" s="32"/>
      <c r="F320" s="32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2"/>
      <c r="E321" s="32"/>
      <c r="F321" s="3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2"/>
      <c r="E322" s="32"/>
      <c r="F322" s="3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2"/>
      <c r="E323" s="32"/>
      <c r="F323" s="3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2"/>
      <c r="E324" s="32"/>
      <c r="F324" s="32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2"/>
      <c r="E325" s="32"/>
      <c r="F325" s="3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2"/>
      <c r="E326" s="32"/>
      <c r="F326" s="32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2"/>
      <c r="E327" s="32"/>
      <c r="F327" s="32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2"/>
      <c r="E328" s="32"/>
      <c r="F328" s="32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2"/>
      <c r="E329" s="32"/>
      <c r="F329" s="32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2"/>
      <c r="E330" s="32"/>
      <c r="F330" s="3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2"/>
      <c r="E331" s="32"/>
      <c r="F331" s="3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19"/>
      <c r="D332" s="32"/>
      <c r="E332" s="32"/>
      <c r="F332" s="32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19"/>
      <c r="D333" s="32"/>
      <c r="E333" s="32"/>
      <c r="F333" s="3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19"/>
      <c r="D334" s="32"/>
      <c r="E334" s="32"/>
      <c r="F334" s="3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2"/>
      <c r="E335" s="32"/>
      <c r="F335" s="3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2"/>
      <c r="E336" s="32"/>
      <c r="F336" s="3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2"/>
      <c r="E337" s="32"/>
      <c r="F337" s="3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2"/>
      <c r="E338" s="32"/>
      <c r="F338" s="32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2"/>
      <c r="E339" s="32"/>
      <c r="F339" s="3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2"/>
      <c r="E340" s="32"/>
      <c r="F340" s="32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19"/>
      <c r="D341" s="32"/>
      <c r="E341" s="32"/>
      <c r="F341" s="32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 spans="3:19" x14ac:dyDescent="0.15">
      <c r="C342" s="19"/>
      <c r="D342" s="32"/>
      <c r="E342" s="32"/>
      <c r="F342" s="32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19"/>
      <c r="D343" s="32"/>
      <c r="E343" s="32"/>
      <c r="F343" s="3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5" spans="3:19" x14ac:dyDescent="0.15">
      <c r="C345" s="17"/>
    </row>
    <row r="346" spans="3:19" x14ac:dyDescent="0.15">
      <c r="C346" s="19"/>
      <c r="D346" s="32"/>
      <c r="E346" s="32"/>
      <c r="F346" s="32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19"/>
      <c r="D347" s="32"/>
      <c r="E347" s="32"/>
      <c r="F347" s="32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 spans="3:19" x14ac:dyDescent="0.15">
      <c r="C348" s="19"/>
      <c r="D348" s="32"/>
      <c r="E348" s="32"/>
      <c r="F348" s="3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19"/>
      <c r="D349" s="32"/>
      <c r="E349" s="32"/>
      <c r="F349" s="3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2"/>
      <c r="E350" s="32"/>
      <c r="F350" s="3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2"/>
      <c r="E351" s="32"/>
      <c r="F351" s="3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2"/>
      <c r="E352" s="32"/>
      <c r="F352" s="32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2"/>
      <c r="E353" s="32"/>
      <c r="F353" s="3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2"/>
      <c r="E354" s="32"/>
      <c r="F354" s="3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2"/>
      <c r="E355" s="32"/>
      <c r="F355" s="32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2"/>
      <c r="E356" s="32"/>
      <c r="F356" s="32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2"/>
      <c r="E357" s="32"/>
      <c r="F357" s="3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2"/>
      <c r="E358" s="32"/>
      <c r="F358" s="3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2"/>
      <c r="E359" s="32"/>
      <c r="F359" s="3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2"/>
      <c r="E360" s="32"/>
      <c r="F360" s="3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2"/>
      <c r="E361" s="32"/>
      <c r="F361" s="3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2"/>
      <c r="E362" s="32"/>
      <c r="F362" s="3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19"/>
      <c r="D363" s="32"/>
      <c r="E363" s="32"/>
      <c r="F363" s="32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19"/>
      <c r="D364" s="32"/>
      <c r="E364" s="32"/>
      <c r="F364" s="3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19"/>
      <c r="D365" s="32"/>
      <c r="E365" s="32"/>
      <c r="F365" s="3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2"/>
      <c r="E366" s="32"/>
      <c r="F366" s="3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2"/>
      <c r="E367" s="32"/>
      <c r="F367" s="3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2"/>
      <c r="E368" s="32"/>
      <c r="F368" s="3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2"/>
      <c r="E369" s="32"/>
      <c r="F369" s="3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2"/>
      <c r="E370" s="32"/>
      <c r="F370" s="3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2"/>
      <c r="E371" s="32"/>
      <c r="F371" s="3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19"/>
      <c r="D372" s="32"/>
      <c r="E372" s="32"/>
      <c r="F372" s="3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3:19" x14ac:dyDescent="0.15">
      <c r="C373" s="19"/>
      <c r="D373" s="32"/>
      <c r="E373" s="32"/>
      <c r="F373" s="3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19"/>
      <c r="D374" s="32"/>
      <c r="E374" s="32"/>
      <c r="F374" s="32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6" spans="3:19" x14ac:dyDescent="0.15">
      <c r="C376" s="17"/>
    </row>
    <row r="377" spans="3:19" x14ac:dyDescent="0.15">
      <c r="C377" s="19"/>
      <c r="D377" s="32"/>
      <c r="E377" s="32"/>
      <c r="F377" s="32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19"/>
      <c r="D378" s="32"/>
      <c r="E378" s="32"/>
      <c r="F378" s="32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 spans="3:19" x14ac:dyDescent="0.15">
      <c r="C379" s="19"/>
      <c r="D379" s="32"/>
      <c r="E379" s="32"/>
      <c r="F379" s="32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19"/>
      <c r="D380" s="32"/>
      <c r="E380" s="32"/>
      <c r="F380" s="32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2"/>
      <c r="E381" s="32"/>
      <c r="F381" s="3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2"/>
      <c r="E382" s="32"/>
      <c r="F382" s="32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2"/>
      <c r="E383" s="32"/>
      <c r="F383" s="32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2"/>
      <c r="E384" s="32"/>
      <c r="F384" s="3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2"/>
      <c r="E385" s="32"/>
      <c r="F385" s="3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2"/>
      <c r="E386" s="32"/>
      <c r="F386" s="3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2"/>
      <c r="E387" s="32"/>
      <c r="F387" s="3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2"/>
      <c r="E388" s="32"/>
      <c r="F388" s="3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2"/>
      <c r="E389" s="32"/>
      <c r="F389" s="3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2"/>
      <c r="E390" s="32"/>
      <c r="F390" s="3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2"/>
      <c r="E391" s="32"/>
      <c r="F391" s="3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2"/>
      <c r="E392" s="32"/>
      <c r="F392" s="32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2"/>
      <c r="E393" s="32"/>
      <c r="F393" s="32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19"/>
      <c r="D394" s="32"/>
      <c r="E394" s="32"/>
      <c r="F394" s="32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19"/>
      <c r="D395" s="32"/>
      <c r="E395" s="32"/>
      <c r="F395" s="32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19"/>
      <c r="D396" s="32"/>
      <c r="E396" s="32"/>
      <c r="F396" s="32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2"/>
      <c r="E397" s="32"/>
      <c r="F397" s="3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2"/>
      <c r="E398" s="32"/>
      <c r="F398" s="3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2"/>
      <c r="E399" s="32"/>
      <c r="F399" s="32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2"/>
      <c r="E400" s="32"/>
      <c r="F400" s="32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2"/>
      <c r="E401" s="32"/>
      <c r="F401" s="32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2"/>
      <c r="E402" s="32"/>
      <c r="F402" s="3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19"/>
      <c r="D403" s="32"/>
      <c r="E403" s="32"/>
      <c r="F403" s="32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 spans="3:19" x14ac:dyDescent="0.15">
      <c r="C404" s="19"/>
      <c r="D404" s="32"/>
      <c r="E404" s="32"/>
      <c r="F404" s="3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19"/>
      <c r="D405" s="32"/>
      <c r="E405" s="32"/>
      <c r="F405" s="32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7" spans="3:19" x14ac:dyDescent="0.15">
      <c r="C407" s="17"/>
    </row>
    <row r="408" spans="3:19" x14ac:dyDescent="0.15">
      <c r="C408" s="19"/>
      <c r="D408" s="32"/>
      <c r="E408" s="32"/>
      <c r="F408" s="3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19"/>
      <c r="D409" s="32"/>
      <c r="E409" s="32"/>
      <c r="F409" s="32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 spans="3:19" x14ac:dyDescent="0.15">
      <c r="C410" s="19"/>
      <c r="D410" s="32"/>
      <c r="E410" s="32"/>
      <c r="F410" s="3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19"/>
      <c r="D411" s="32"/>
      <c r="E411" s="32"/>
      <c r="F411" s="3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2"/>
      <c r="E412" s="32"/>
      <c r="F412" s="3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2"/>
      <c r="E413" s="32"/>
      <c r="F413" s="3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2"/>
      <c r="E414" s="32"/>
      <c r="F414" s="3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2"/>
      <c r="E415" s="32"/>
      <c r="F415" s="32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2"/>
      <c r="E416" s="32"/>
      <c r="F416" s="32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2"/>
      <c r="E417" s="32"/>
      <c r="F417" s="32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2"/>
      <c r="E418" s="32"/>
      <c r="F418" s="32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2"/>
      <c r="E419" s="32"/>
      <c r="F419" s="32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2"/>
      <c r="E420" s="32"/>
      <c r="F420" s="32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2"/>
      <c r="E421" s="32"/>
      <c r="F421" s="32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2"/>
      <c r="E422" s="32"/>
      <c r="F422" s="32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2"/>
      <c r="E423" s="32"/>
      <c r="F423" s="32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2"/>
      <c r="E424" s="32"/>
      <c r="F424" s="32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19"/>
      <c r="D425" s="32"/>
      <c r="E425" s="32"/>
      <c r="F425" s="32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19"/>
      <c r="D426" s="32"/>
      <c r="E426" s="32"/>
      <c r="F426" s="32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19"/>
      <c r="D427" s="32"/>
      <c r="E427" s="32"/>
      <c r="F427" s="32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2"/>
      <c r="E428" s="32"/>
      <c r="F428" s="32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2"/>
      <c r="E429" s="32"/>
      <c r="F429" s="32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2"/>
      <c r="E430" s="32"/>
      <c r="F430" s="32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2"/>
      <c r="E431" s="32"/>
      <c r="F431" s="32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2"/>
      <c r="E432" s="32"/>
      <c r="F432" s="32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2"/>
      <c r="E433" s="32"/>
      <c r="F433" s="32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3:19" x14ac:dyDescent="0.15">
      <c r="C434" s="19"/>
      <c r="D434" s="32"/>
      <c r="E434" s="32"/>
      <c r="F434" s="3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 spans="3:19" x14ac:dyDescent="0.15">
      <c r="C435" s="19"/>
      <c r="D435" s="32"/>
      <c r="E435" s="32"/>
      <c r="F435" s="32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 spans="3:19" x14ac:dyDescent="0.15">
      <c r="C436" s="19"/>
      <c r="D436" s="32"/>
      <c r="E436" s="32"/>
      <c r="F436" s="32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2"/>
  <sheetViews>
    <sheetView zoomScale="80" zoomScaleNormal="80" workbookViewId="0">
      <pane xSplit="3" ySplit="2" topLeftCell="D3" activePane="bottomRight" state="frozen"/>
      <selection pane="topRight" activeCell="B1" sqref="B1"/>
      <selection pane="bottomLeft" activeCell="A4" sqref="A4"/>
      <selection pane="bottomRight" activeCell="U22" sqref="U22"/>
    </sheetView>
  </sheetViews>
  <sheetFormatPr defaultRowHeight="12.75" x14ac:dyDescent="0.15"/>
  <cols>
    <col min="1" max="2" width="13.83203125" style="1" customWidth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3" width="11.1640625" style="1" bestFit="1" customWidth="1"/>
    <col min="14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23" t="s">
        <v>635</v>
      </c>
      <c r="B2" s="23" t="s">
        <v>626</v>
      </c>
      <c r="C2" s="11" t="s">
        <v>4</v>
      </c>
      <c r="D2" s="12" t="s">
        <v>2</v>
      </c>
      <c r="E2" s="12" t="s">
        <v>91</v>
      </c>
      <c r="F2" s="13" t="s">
        <v>183</v>
      </c>
      <c r="G2" s="13" t="s">
        <v>184</v>
      </c>
      <c r="H2" s="12" t="s">
        <v>182</v>
      </c>
      <c r="I2" s="12" t="s">
        <v>185</v>
      </c>
      <c r="J2" s="12" t="s">
        <v>186</v>
      </c>
      <c r="K2" s="14" t="s">
        <v>187</v>
      </c>
      <c r="L2" s="14" t="s">
        <v>6</v>
      </c>
      <c r="M2" s="14" t="s">
        <v>188</v>
      </c>
      <c r="N2" s="14" t="s">
        <v>189</v>
      </c>
      <c r="O2" s="14" t="s">
        <v>190</v>
      </c>
      <c r="P2" s="39" t="s">
        <v>181</v>
      </c>
      <c r="Q2" s="14" t="s">
        <v>180</v>
      </c>
      <c r="R2" s="14" t="s">
        <v>191</v>
      </c>
      <c r="S2" s="14" t="s">
        <v>179</v>
      </c>
      <c r="T2" s="14" t="s">
        <v>178</v>
      </c>
      <c r="U2" s="14" t="s">
        <v>54</v>
      </c>
    </row>
    <row r="3" spans="1:21" x14ac:dyDescent="0.2">
      <c r="C3" s="38" t="s">
        <v>200</v>
      </c>
      <c r="D3" s="2" t="s">
        <v>3</v>
      </c>
      <c r="E3" s="2">
        <v>1</v>
      </c>
      <c r="F3" s="82">
        <v>149.66</v>
      </c>
      <c r="G3" s="3">
        <v>456.46</v>
      </c>
      <c r="H3" s="4">
        <v>3.0499799545636774</v>
      </c>
      <c r="I3" s="3">
        <v>0</v>
      </c>
      <c r="J3" s="3">
        <v>0</v>
      </c>
      <c r="K3" s="4">
        <v>18.580625981289309</v>
      </c>
      <c r="L3" s="4">
        <v>8.0546263699999994</v>
      </c>
      <c r="M3" s="4">
        <v>19.482658999999998</v>
      </c>
      <c r="N3" s="4">
        <v>8.0729249999999997</v>
      </c>
      <c r="O3" s="4"/>
      <c r="P3" s="5">
        <v>11.356200000000001</v>
      </c>
      <c r="Q3" s="4">
        <v>10</v>
      </c>
      <c r="R3" s="4"/>
      <c r="S3" s="4">
        <v>80.546263699999983</v>
      </c>
      <c r="T3" s="4"/>
      <c r="U3" s="4">
        <v>0</v>
      </c>
    </row>
    <row r="4" spans="1:21" x14ac:dyDescent="0.2">
      <c r="C4" s="38" t="s">
        <v>201</v>
      </c>
      <c r="D4" s="2" t="s">
        <v>3</v>
      </c>
      <c r="E4" s="2">
        <v>1</v>
      </c>
      <c r="F4" s="82">
        <v>113.45000000000002</v>
      </c>
      <c r="G4" s="3">
        <v>346.02</v>
      </c>
      <c r="H4" s="4">
        <v>3.0499779638607309</v>
      </c>
      <c r="I4" s="3">
        <v>84.450078456693205</v>
      </c>
      <c r="J4" s="3">
        <v>20.64001917520601</v>
      </c>
      <c r="K4" s="4">
        <v>18.580625981289309</v>
      </c>
      <c r="L4" s="4">
        <v>6.1058222750000004</v>
      </c>
      <c r="M4" s="4">
        <v>19.482658999999998</v>
      </c>
      <c r="N4" s="4">
        <v>8.0729249999999997</v>
      </c>
      <c r="O4" s="4"/>
      <c r="P4" s="5"/>
      <c r="Q4" s="4">
        <v>10</v>
      </c>
      <c r="R4" s="4"/>
      <c r="S4" s="4">
        <v>61.058222749999999</v>
      </c>
      <c r="T4" s="4"/>
      <c r="U4" s="4">
        <v>2.3342692513993906</v>
      </c>
    </row>
    <row r="5" spans="1:21" x14ac:dyDescent="0.2">
      <c r="C5" s="38" t="s">
        <v>202</v>
      </c>
      <c r="D5" s="2" t="s">
        <v>3</v>
      </c>
      <c r="E5" s="2">
        <v>1</v>
      </c>
      <c r="F5" s="82">
        <v>67.3</v>
      </c>
      <c r="G5" s="3">
        <v>205.26</v>
      </c>
      <c r="H5" s="4">
        <v>3.0499257057949478</v>
      </c>
      <c r="I5" s="3">
        <v>56.300052304462135</v>
      </c>
      <c r="J5" s="3">
        <v>11.160010367989297</v>
      </c>
      <c r="K5" s="4">
        <v>18.580625981289309</v>
      </c>
      <c r="L5" s="4">
        <v>3.6220523499999997</v>
      </c>
      <c r="M5" s="4">
        <v>19.482658999999998</v>
      </c>
      <c r="N5" s="4">
        <v>8.0729249999999997</v>
      </c>
      <c r="O5" s="4"/>
      <c r="P5" s="5"/>
      <c r="Q5" s="4">
        <v>10</v>
      </c>
      <c r="R5" s="4"/>
      <c r="S5" s="4">
        <v>36.220523499999999</v>
      </c>
      <c r="T5" s="4"/>
      <c r="U5" s="4">
        <v>2.4576527198169655</v>
      </c>
    </row>
    <row r="6" spans="1:21" x14ac:dyDescent="0.2">
      <c r="C6" s="38" t="s">
        <v>203</v>
      </c>
      <c r="D6" s="2" t="s">
        <v>3</v>
      </c>
      <c r="E6" s="2">
        <v>1</v>
      </c>
      <c r="F6" s="82">
        <v>113.45000000000002</v>
      </c>
      <c r="G6" s="3">
        <v>346.02</v>
      </c>
      <c r="H6" s="4">
        <v>3.0499779638607309</v>
      </c>
      <c r="I6" s="3">
        <v>84.450078456693205</v>
      </c>
      <c r="J6" s="3">
        <v>16.730015542693632</v>
      </c>
      <c r="K6" s="4">
        <v>18.580625981289309</v>
      </c>
      <c r="L6" s="4">
        <v>6.1058222750000004</v>
      </c>
      <c r="M6" s="4">
        <v>19.482658999999998</v>
      </c>
      <c r="N6" s="4">
        <v>8.0729249999999997</v>
      </c>
      <c r="O6" s="4"/>
      <c r="P6" s="5"/>
      <c r="Q6" s="4">
        <v>10</v>
      </c>
      <c r="R6" s="4"/>
      <c r="S6" s="4">
        <v>61.058222749999999</v>
      </c>
      <c r="T6" s="4"/>
      <c r="U6" s="4">
        <v>2.3342692513993906</v>
      </c>
    </row>
    <row r="7" spans="1:21" x14ac:dyDescent="0.2">
      <c r="C7" s="38" t="s">
        <v>204</v>
      </c>
      <c r="D7" s="2" t="s">
        <v>3</v>
      </c>
      <c r="E7" s="2">
        <v>1</v>
      </c>
      <c r="F7" s="82">
        <v>67.3</v>
      </c>
      <c r="G7" s="3">
        <v>205.26</v>
      </c>
      <c r="H7" s="4">
        <v>3.0499257057949478</v>
      </c>
      <c r="I7" s="3">
        <v>56.300052304462135</v>
      </c>
      <c r="J7" s="3">
        <v>11.160010367989297</v>
      </c>
      <c r="K7" s="4">
        <v>18.580625981289309</v>
      </c>
      <c r="L7" s="4">
        <v>3.6220523499999997</v>
      </c>
      <c r="M7" s="4">
        <v>19.482658999999998</v>
      </c>
      <c r="N7" s="4">
        <v>8.0729249999999997</v>
      </c>
      <c r="O7" s="4"/>
      <c r="P7" s="5"/>
      <c r="Q7" s="4">
        <v>10</v>
      </c>
      <c r="R7" s="4"/>
      <c r="S7" s="4">
        <v>36.220523499999999</v>
      </c>
      <c r="T7" s="4"/>
      <c r="U7" s="4">
        <v>2.4576527198169655</v>
      </c>
    </row>
    <row r="8" spans="1:21" x14ac:dyDescent="0.15">
      <c r="A8" s="23" t="s">
        <v>636</v>
      </c>
      <c r="B8" s="23" t="s">
        <v>216</v>
      </c>
      <c r="C8" s="23" t="s">
        <v>149</v>
      </c>
      <c r="D8" s="24"/>
      <c r="E8" s="24"/>
      <c r="F8" s="28">
        <f>SUMIF($D3:$D7,"yes",F3:F7)</f>
        <v>511.16</v>
      </c>
      <c r="G8" s="28">
        <f>SUMIF($D3:$D7,"yes",G3:G7)</f>
        <v>1559.02</v>
      </c>
      <c r="H8" s="24"/>
      <c r="I8" s="40">
        <f>SUMIF($D3:$D7,"yes",I3:I7)</f>
        <v>281.50026152231067</v>
      </c>
      <c r="J8" s="28">
        <f>SUMIF($D3:$D7,"yes",J3:J7)</f>
        <v>59.690055453878244</v>
      </c>
      <c r="K8" s="24"/>
      <c r="L8" s="28">
        <f>SUMIF($D3:$D7,"yes",L3:L7)</f>
        <v>27.510375620000001</v>
      </c>
      <c r="M8" s="85">
        <f>SUMPRODUCT($F3:$F7,M3:M7)/$F8</f>
        <v>19.482659000000002</v>
      </c>
      <c r="N8" s="85">
        <f>SUMPRODUCT($F3:$F7,N3:N7)/$F8</f>
        <v>8.0729249999999997</v>
      </c>
      <c r="O8" s="85">
        <f>SUMPRODUCT($F3:$F7,O3:O7)/$F8</f>
        <v>0</v>
      </c>
      <c r="P8" s="91">
        <f>P3</f>
        <v>11.356200000000001</v>
      </c>
      <c r="Q8" s="1">
        <v>10</v>
      </c>
      <c r="R8" s="1">
        <f>S8/F8</f>
        <v>0.53819499999999987</v>
      </c>
      <c r="S8" s="92">
        <f>SUM(S3:S7)</f>
        <v>275.10375619999996</v>
      </c>
      <c r="U8" s="85">
        <f>SUMPRODUCT($F3:$F7,U3:U7)/$F8</f>
        <v>1.6833198005123355</v>
      </c>
    </row>
    <row r="9" spans="1:21" x14ac:dyDescent="0.2">
      <c r="C9" s="38" t="s">
        <v>200</v>
      </c>
      <c r="D9" s="2" t="s">
        <v>3</v>
      </c>
      <c r="E9" s="2">
        <v>1</v>
      </c>
      <c r="F9" s="82">
        <v>149.66</v>
      </c>
      <c r="G9" s="3">
        <v>456.46</v>
      </c>
      <c r="H9" s="4">
        <v>3.0499799545636774</v>
      </c>
      <c r="I9" s="3">
        <v>0</v>
      </c>
      <c r="J9" s="3">
        <v>0</v>
      </c>
      <c r="K9" s="4">
        <v>18.580625981289309</v>
      </c>
      <c r="L9" s="4">
        <v>8.0546263699999994</v>
      </c>
      <c r="M9" s="4">
        <v>19.482658999999998</v>
      </c>
      <c r="N9" s="4">
        <v>10.76</v>
      </c>
      <c r="O9" s="4"/>
      <c r="P9" s="5">
        <v>11.356200000000001</v>
      </c>
      <c r="Q9" s="4">
        <v>10</v>
      </c>
      <c r="R9" s="4"/>
      <c r="S9" s="4">
        <v>80.546263699999983</v>
      </c>
      <c r="T9" s="4"/>
      <c r="U9" s="4">
        <v>0</v>
      </c>
    </row>
    <row r="10" spans="1:21" x14ac:dyDescent="0.2">
      <c r="C10" s="38" t="s">
        <v>201</v>
      </c>
      <c r="D10" s="2" t="s">
        <v>3</v>
      </c>
      <c r="E10" s="2">
        <v>1</v>
      </c>
      <c r="F10" s="82">
        <v>113.45000000000002</v>
      </c>
      <c r="G10" s="3">
        <v>346.02</v>
      </c>
      <c r="H10" s="4">
        <v>3.0499779638607309</v>
      </c>
      <c r="I10" s="3">
        <v>84.450078456693205</v>
      </c>
      <c r="J10" s="3">
        <v>20.64001917520601</v>
      </c>
      <c r="K10" s="4">
        <v>18.580625981289309</v>
      </c>
      <c r="L10" s="4">
        <v>6.1058222750000004</v>
      </c>
      <c r="M10" s="4">
        <v>19.482658999999998</v>
      </c>
      <c r="N10" s="4">
        <v>10.76</v>
      </c>
      <c r="O10" s="4"/>
      <c r="P10" s="5"/>
      <c r="Q10" s="4">
        <v>10</v>
      </c>
      <c r="R10" s="4"/>
      <c r="S10" s="4">
        <v>61.058222749999999</v>
      </c>
      <c r="T10" s="4"/>
      <c r="U10" s="4">
        <v>2.3342692513993906</v>
      </c>
    </row>
    <row r="11" spans="1:21" x14ac:dyDescent="0.2">
      <c r="C11" s="38" t="s">
        <v>202</v>
      </c>
      <c r="D11" s="2" t="s">
        <v>3</v>
      </c>
      <c r="E11" s="2">
        <v>1</v>
      </c>
      <c r="F11" s="82">
        <v>67.3</v>
      </c>
      <c r="G11" s="3">
        <v>205.26</v>
      </c>
      <c r="H11" s="4">
        <v>3.0499257057949478</v>
      </c>
      <c r="I11" s="3">
        <v>56.300052304462135</v>
      </c>
      <c r="J11" s="3">
        <v>11.160010367989297</v>
      </c>
      <c r="K11" s="4">
        <v>18.580625981289309</v>
      </c>
      <c r="L11" s="4">
        <v>3.6220523499999997</v>
      </c>
      <c r="M11" s="4">
        <v>19.482658999999998</v>
      </c>
      <c r="N11" s="4">
        <v>10.76</v>
      </c>
      <c r="O11" s="4"/>
      <c r="P11" s="5"/>
      <c r="Q11" s="4">
        <v>10</v>
      </c>
      <c r="R11" s="4"/>
      <c r="S11" s="4">
        <v>36.220523499999999</v>
      </c>
      <c r="T11" s="4"/>
      <c r="U11" s="4">
        <v>2.4576527198169655</v>
      </c>
    </row>
    <row r="12" spans="1:21" x14ac:dyDescent="0.2">
      <c r="C12" s="38" t="s">
        <v>203</v>
      </c>
      <c r="D12" s="2" t="s">
        <v>3</v>
      </c>
      <c r="E12" s="2">
        <v>1</v>
      </c>
      <c r="F12" s="82">
        <v>113.45000000000002</v>
      </c>
      <c r="G12" s="3">
        <v>346.02</v>
      </c>
      <c r="H12" s="4">
        <v>3.0499779638607309</v>
      </c>
      <c r="I12" s="3">
        <v>84.450078456693205</v>
      </c>
      <c r="J12" s="3">
        <v>16.730015542693632</v>
      </c>
      <c r="K12" s="4">
        <v>18.580625981289309</v>
      </c>
      <c r="L12" s="4">
        <v>6.1058222750000004</v>
      </c>
      <c r="M12" s="4">
        <v>19.482658999999998</v>
      </c>
      <c r="N12" s="4">
        <v>10.76</v>
      </c>
      <c r="O12" s="4"/>
      <c r="P12" s="5"/>
      <c r="Q12" s="4">
        <v>10</v>
      </c>
      <c r="R12" s="4"/>
      <c r="S12" s="4">
        <v>61.058222749999999</v>
      </c>
      <c r="T12" s="4"/>
      <c r="U12" s="4">
        <v>2.3342692513993906</v>
      </c>
    </row>
    <row r="13" spans="1:21" x14ac:dyDescent="0.2">
      <c r="C13" s="38" t="s">
        <v>204</v>
      </c>
      <c r="D13" s="2" t="s">
        <v>3</v>
      </c>
      <c r="E13" s="2">
        <v>1</v>
      </c>
      <c r="F13" s="82">
        <v>67.3</v>
      </c>
      <c r="G13" s="3">
        <v>205.26</v>
      </c>
      <c r="H13" s="4">
        <v>3.0499257057949478</v>
      </c>
      <c r="I13" s="3">
        <v>56.300052304462135</v>
      </c>
      <c r="J13" s="3">
        <v>11.160010367989297</v>
      </c>
      <c r="K13" s="4">
        <v>18.580625981289309</v>
      </c>
      <c r="L13" s="4">
        <v>3.6220523499999997</v>
      </c>
      <c r="M13" s="4">
        <v>19.482658999999998</v>
      </c>
      <c r="N13" s="4">
        <v>10.76</v>
      </c>
      <c r="O13" s="4"/>
      <c r="P13" s="5"/>
      <c r="Q13" s="4">
        <v>10</v>
      </c>
      <c r="R13" s="4"/>
      <c r="S13" s="4">
        <v>36.220523499999999</v>
      </c>
      <c r="T13" s="4"/>
      <c r="U13" s="4">
        <v>2.4576527198169655</v>
      </c>
    </row>
    <row r="14" spans="1:21" x14ac:dyDescent="0.2">
      <c r="C14" s="38" t="s">
        <v>481</v>
      </c>
      <c r="D14" s="2" t="s">
        <v>483</v>
      </c>
      <c r="E14" s="2">
        <v>1</v>
      </c>
      <c r="F14" s="82">
        <v>567.98</v>
      </c>
      <c r="G14" s="3">
        <v>720.19</v>
      </c>
      <c r="H14" s="4">
        <v>1.2679847881967676</v>
      </c>
      <c r="I14" s="3">
        <v>0</v>
      </c>
      <c r="J14" s="3">
        <v>0</v>
      </c>
      <c r="K14" s="4"/>
      <c r="L14" s="4"/>
      <c r="M14" s="4"/>
      <c r="N14" s="4"/>
      <c r="O14" s="4"/>
      <c r="P14" s="5"/>
      <c r="Q14" s="4"/>
      <c r="R14" s="4"/>
      <c r="S14" s="4">
        <v>0</v>
      </c>
      <c r="T14" s="4"/>
      <c r="U14" s="4">
        <v>1</v>
      </c>
    </row>
    <row r="15" spans="1:21" x14ac:dyDescent="0.15">
      <c r="A15" s="23" t="s">
        <v>637</v>
      </c>
      <c r="B15" s="23" t="s">
        <v>216</v>
      </c>
      <c r="C15" s="23" t="s">
        <v>149</v>
      </c>
      <c r="D15" s="24"/>
      <c r="E15" s="24"/>
      <c r="F15" s="28">
        <f>SUMIF($D9:$D14,"yes",F9:F14)</f>
        <v>511.16</v>
      </c>
      <c r="G15" s="28">
        <f>SUMIF($D9:$D14,"yes",G9:G14)</f>
        <v>1559.02</v>
      </c>
      <c r="H15" s="24"/>
      <c r="I15" s="40">
        <f>SUMIF($D9:$D14,"yes",I9:I14)</f>
        <v>281.50026152231067</v>
      </c>
      <c r="J15" s="28">
        <f>SUMIF($D9:$D14,"yes",J9:J14)</f>
        <v>59.690055453878244</v>
      </c>
      <c r="K15" s="24"/>
      <c r="L15" s="28">
        <f>SUMIF($D9:$D14,"yes",L9:L14)</f>
        <v>27.510375620000001</v>
      </c>
      <c r="M15" s="85">
        <f>SUMPRODUCT($F9:$F14,M9:M14)/$F15</f>
        <v>19.482659000000002</v>
      </c>
      <c r="N15" s="85">
        <f>SUMPRODUCT($F9:$F14,N9:N14)/$F15</f>
        <v>10.76</v>
      </c>
      <c r="O15" s="85">
        <f>SUMPRODUCT($F9:$F14,O9:O14)/$F15</f>
        <v>0</v>
      </c>
      <c r="P15" s="91">
        <f>P9</f>
        <v>11.356200000000001</v>
      </c>
      <c r="Q15" s="1">
        <v>10</v>
      </c>
      <c r="R15" s="1">
        <f>S15/F15</f>
        <v>0.53819499999999987</v>
      </c>
      <c r="S15" s="92">
        <f>SUM(S9:S14)</f>
        <v>275.10375619999996</v>
      </c>
      <c r="U15" s="85">
        <f>SUMPRODUCT($F9:$F13,U9:U13)/$F15</f>
        <v>1.6833198005123355</v>
      </c>
    </row>
    <row r="16" spans="1:21" x14ac:dyDescent="0.2">
      <c r="C16" s="38" t="s">
        <v>200</v>
      </c>
      <c r="D16" s="2" t="s">
        <v>3</v>
      </c>
      <c r="E16" s="2">
        <v>1</v>
      </c>
      <c r="F16" s="82">
        <v>149.66</v>
      </c>
      <c r="G16" s="3">
        <v>456.46</v>
      </c>
      <c r="H16" s="4">
        <v>3.0499799545636774</v>
      </c>
      <c r="I16" s="3">
        <v>0</v>
      </c>
      <c r="J16" s="3">
        <v>0</v>
      </c>
      <c r="K16" s="4">
        <v>18.580625981289309</v>
      </c>
      <c r="L16" s="4">
        <v>8.0546263699999994</v>
      </c>
      <c r="M16" s="4">
        <v>10.7639</v>
      </c>
      <c r="N16" s="4">
        <v>10.7639</v>
      </c>
      <c r="O16" s="4"/>
      <c r="P16" s="5">
        <v>11.356200000000001</v>
      </c>
      <c r="Q16" s="4">
        <v>10</v>
      </c>
      <c r="R16" s="4"/>
      <c r="S16" s="4">
        <v>80.546263699999983</v>
      </c>
      <c r="T16" s="4"/>
      <c r="U16" s="4">
        <v>0</v>
      </c>
    </row>
    <row r="17" spans="1:21" x14ac:dyDescent="0.2">
      <c r="C17" s="38" t="s">
        <v>201</v>
      </c>
      <c r="D17" s="2" t="s">
        <v>3</v>
      </c>
      <c r="E17" s="2">
        <v>1</v>
      </c>
      <c r="F17" s="82">
        <v>113.45000000000002</v>
      </c>
      <c r="G17" s="3">
        <v>346.02</v>
      </c>
      <c r="H17" s="4">
        <v>3.0499779638607309</v>
      </c>
      <c r="I17" s="3">
        <v>84.450078456693205</v>
      </c>
      <c r="J17" s="3">
        <v>20.64001917520601</v>
      </c>
      <c r="K17" s="4">
        <v>18.580625981289309</v>
      </c>
      <c r="L17" s="4">
        <v>6.1058222750000004</v>
      </c>
      <c r="M17" s="4">
        <v>10.7639</v>
      </c>
      <c r="N17" s="4">
        <v>10.7639</v>
      </c>
      <c r="O17" s="4"/>
      <c r="P17" s="5"/>
      <c r="Q17" s="4">
        <v>10</v>
      </c>
      <c r="R17" s="4"/>
      <c r="S17" s="4">
        <v>61.058222749999999</v>
      </c>
      <c r="T17" s="4"/>
      <c r="U17" s="4">
        <v>0.62247180037317085</v>
      </c>
    </row>
    <row r="18" spans="1:21" x14ac:dyDescent="0.2">
      <c r="C18" s="38" t="s">
        <v>202</v>
      </c>
      <c r="D18" s="2" t="s">
        <v>3</v>
      </c>
      <c r="E18" s="2">
        <v>1</v>
      </c>
      <c r="F18" s="82">
        <v>67.3</v>
      </c>
      <c r="G18" s="3">
        <v>205.26</v>
      </c>
      <c r="H18" s="4">
        <v>3.0499257057949478</v>
      </c>
      <c r="I18" s="3">
        <v>56.300052304462135</v>
      </c>
      <c r="J18" s="3">
        <v>11.160010367989297</v>
      </c>
      <c r="K18" s="4">
        <v>18.580625981289309</v>
      </c>
      <c r="L18" s="4">
        <v>3.6220523499999997</v>
      </c>
      <c r="M18" s="4">
        <v>10.7639</v>
      </c>
      <c r="N18" s="4">
        <v>10.7639</v>
      </c>
      <c r="O18" s="4"/>
      <c r="P18" s="5"/>
      <c r="Q18" s="4">
        <v>10</v>
      </c>
      <c r="R18" s="4"/>
      <c r="S18" s="4">
        <v>36.220523499999999</v>
      </c>
      <c r="T18" s="4"/>
      <c r="U18" s="4">
        <v>0.65537405861785747</v>
      </c>
    </row>
    <row r="19" spans="1:21" x14ac:dyDescent="0.2">
      <c r="C19" s="38" t="s">
        <v>203</v>
      </c>
      <c r="D19" s="2" t="s">
        <v>3</v>
      </c>
      <c r="E19" s="2">
        <v>1</v>
      </c>
      <c r="F19" s="82">
        <v>113.45000000000002</v>
      </c>
      <c r="G19" s="3">
        <v>346.02</v>
      </c>
      <c r="H19" s="4">
        <v>3.0499779638607309</v>
      </c>
      <c r="I19" s="3">
        <v>84.450078456693205</v>
      </c>
      <c r="J19" s="3">
        <v>16.730015542693632</v>
      </c>
      <c r="K19" s="4">
        <v>18.580625981289309</v>
      </c>
      <c r="L19" s="4">
        <v>6.1058222750000004</v>
      </c>
      <c r="M19" s="4">
        <v>10.7639</v>
      </c>
      <c r="N19" s="4">
        <v>10.7639</v>
      </c>
      <c r="O19" s="4"/>
      <c r="P19" s="5"/>
      <c r="Q19" s="4">
        <v>10</v>
      </c>
      <c r="R19" s="4"/>
      <c r="S19" s="4">
        <v>61.058222749999999</v>
      </c>
      <c r="T19" s="4"/>
      <c r="U19" s="4">
        <v>0.62247180037317085</v>
      </c>
    </row>
    <row r="20" spans="1:21" x14ac:dyDescent="0.2">
      <c r="C20" s="38" t="s">
        <v>204</v>
      </c>
      <c r="D20" s="2" t="s">
        <v>3</v>
      </c>
      <c r="E20" s="2">
        <v>1</v>
      </c>
      <c r="F20" s="82">
        <v>67.3</v>
      </c>
      <c r="G20" s="3">
        <v>205.26</v>
      </c>
      <c r="H20" s="4">
        <v>3.0499257057949478</v>
      </c>
      <c r="I20" s="3">
        <v>56.300052304462135</v>
      </c>
      <c r="J20" s="3">
        <v>11.160010367989297</v>
      </c>
      <c r="K20" s="4">
        <v>18.580625981289309</v>
      </c>
      <c r="L20" s="4">
        <v>3.6220523499999997</v>
      </c>
      <c r="M20" s="4">
        <v>10.7639</v>
      </c>
      <c r="N20" s="4">
        <v>10.7639</v>
      </c>
      <c r="O20" s="4"/>
      <c r="P20" s="5"/>
      <c r="Q20" s="4">
        <v>10</v>
      </c>
      <c r="R20" s="4"/>
      <c r="S20" s="4">
        <v>36.220523499999999</v>
      </c>
      <c r="T20" s="4"/>
      <c r="U20" s="4">
        <v>0.65537405861785747</v>
      </c>
    </row>
    <row r="21" spans="1:21" x14ac:dyDescent="0.2">
      <c r="C21" s="38" t="s">
        <v>481</v>
      </c>
      <c r="D21" s="2" t="s">
        <v>483</v>
      </c>
      <c r="E21" s="2">
        <v>1</v>
      </c>
      <c r="F21" s="82">
        <v>567.98</v>
      </c>
      <c r="G21" s="3">
        <v>720.19</v>
      </c>
      <c r="H21" s="4">
        <v>1.2679847881967676</v>
      </c>
      <c r="I21" s="3">
        <v>0</v>
      </c>
      <c r="J21" s="3">
        <v>0</v>
      </c>
      <c r="K21" s="4"/>
      <c r="L21" s="4"/>
      <c r="M21" s="4"/>
      <c r="N21" s="4"/>
      <c r="O21" s="4"/>
      <c r="P21" s="5"/>
      <c r="Q21" s="4"/>
      <c r="R21" s="4"/>
      <c r="S21" s="4">
        <v>0</v>
      </c>
      <c r="T21" s="4"/>
      <c r="U21" s="4">
        <v>1</v>
      </c>
    </row>
    <row r="22" spans="1:21" x14ac:dyDescent="0.15">
      <c r="A22" s="23" t="s">
        <v>638</v>
      </c>
      <c r="B22" s="23" t="s">
        <v>216</v>
      </c>
      <c r="C22" s="23" t="s">
        <v>149</v>
      </c>
      <c r="D22" s="24"/>
      <c r="E22" s="24"/>
      <c r="F22" s="28">
        <f>SUMIF($D16:$D21,"yes",F16:F21)</f>
        <v>511.16</v>
      </c>
      <c r="G22" s="28">
        <f>SUMIF($D16:$D21,"yes",G16:G21)</f>
        <v>1559.02</v>
      </c>
      <c r="H22" s="24"/>
      <c r="I22" s="40">
        <f>SUMIF($D16:$D21,"yes",I16:I21)</f>
        <v>281.50026152231067</v>
      </c>
      <c r="J22" s="28">
        <f>SUMIF($D16:$D21,"yes",J16:J21)</f>
        <v>59.690055453878244</v>
      </c>
      <c r="K22" s="24"/>
      <c r="L22" s="28">
        <f>SUMIF($D16:$D21,"yes",L16:L21)</f>
        <v>27.510375620000001</v>
      </c>
      <c r="M22" s="85">
        <f>SUMPRODUCT($F16:$F21,M16:M21)/$F22</f>
        <v>10.7639</v>
      </c>
      <c r="N22" s="85">
        <f>SUMPRODUCT($F16:$F21,N16:N21)/$F22</f>
        <v>10.7639</v>
      </c>
      <c r="O22" s="85">
        <f>SUMPRODUCT($F16:$F21,O16:O21)/$F22</f>
        <v>0</v>
      </c>
      <c r="P22" s="91">
        <f>P16</f>
        <v>11.356200000000001</v>
      </c>
      <c r="Q22" s="1">
        <v>10</v>
      </c>
      <c r="R22" s="1">
        <f>S22/F22</f>
        <v>0.53819499999999987</v>
      </c>
      <c r="S22" s="92">
        <f>SUM(S16:S21)</f>
        <v>275.10375619999996</v>
      </c>
      <c r="U22" s="85">
        <f>SUMPRODUCT($F16:$F20,U16:U20)/$F22</f>
        <v>0.44888528013662277</v>
      </c>
    </row>
    <row r="23" spans="1:21" x14ac:dyDescent="0.15">
      <c r="C23" s="25"/>
    </row>
    <row r="24" spans="1:21" x14ac:dyDescent="0.15">
      <c r="C24" s="25"/>
    </row>
    <row r="25" spans="1:21" x14ac:dyDescent="0.15">
      <c r="C25" s="25"/>
    </row>
    <row r="26" spans="1:21" x14ac:dyDescent="0.15">
      <c r="C26" s="25"/>
    </row>
    <row r="27" spans="1:21" x14ac:dyDescent="0.15">
      <c r="C27" s="25"/>
    </row>
    <row r="28" spans="1:21" x14ac:dyDescent="0.15">
      <c r="C28" s="25"/>
    </row>
    <row r="29" spans="1:21" x14ac:dyDescent="0.15">
      <c r="C29" s="25"/>
    </row>
    <row r="30" spans="1:21" x14ac:dyDescent="0.15">
      <c r="C30" s="25"/>
    </row>
    <row r="31" spans="1:21" x14ac:dyDescent="0.15">
      <c r="C31" s="25"/>
    </row>
    <row r="32" spans="1:21" x14ac:dyDescent="0.15">
      <c r="C32" s="25"/>
    </row>
    <row r="33" spans="3:3" x14ac:dyDescent="0.15">
      <c r="C33" s="25"/>
    </row>
    <row r="34" spans="3:3" x14ac:dyDescent="0.15">
      <c r="C34" s="25"/>
    </row>
    <row r="35" spans="3:3" x14ac:dyDescent="0.15">
      <c r="C35" s="25"/>
    </row>
    <row r="36" spans="3:3" x14ac:dyDescent="0.15">
      <c r="C36" s="25"/>
    </row>
    <row r="37" spans="3:3" x14ac:dyDescent="0.15">
      <c r="C37" s="25"/>
    </row>
    <row r="38" spans="3:3" x14ac:dyDescent="0.15">
      <c r="C38" s="25"/>
    </row>
    <row r="39" spans="3:3" x14ac:dyDescent="0.15">
      <c r="C39" s="25"/>
    </row>
    <row r="40" spans="3:3" x14ac:dyDescent="0.15">
      <c r="C40" s="25"/>
    </row>
    <row r="41" spans="3:3" x14ac:dyDescent="0.15">
      <c r="C41" s="25"/>
    </row>
    <row r="42" spans="3:3" x14ac:dyDescent="0.15">
      <c r="C42" s="25"/>
    </row>
    <row r="43" spans="3:3" x14ac:dyDescent="0.15">
      <c r="C43" s="25"/>
    </row>
    <row r="44" spans="3:3" x14ac:dyDescent="0.15">
      <c r="C44" s="25"/>
    </row>
    <row r="45" spans="3:3" x14ac:dyDescent="0.15">
      <c r="C45" s="25"/>
    </row>
    <row r="46" spans="3:3" x14ac:dyDescent="0.15">
      <c r="C46" s="25"/>
    </row>
    <row r="47" spans="3:3" x14ac:dyDescent="0.15">
      <c r="C47" s="25"/>
    </row>
    <row r="48" spans="3:3" x14ac:dyDescent="0.15">
      <c r="C48" s="25"/>
    </row>
    <row r="49" spans="3:3" x14ac:dyDescent="0.15">
      <c r="C49" s="25"/>
    </row>
    <row r="50" spans="3:3" x14ac:dyDescent="0.15">
      <c r="C50" s="25"/>
    </row>
    <row r="51" spans="3:3" x14ac:dyDescent="0.15">
      <c r="C51" s="25"/>
    </row>
    <row r="52" spans="3:3" x14ac:dyDescent="0.15">
      <c r="C52" s="25"/>
    </row>
    <row r="53" spans="3:3" x14ac:dyDescent="0.15">
      <c r="C53" s="25"/>
    </row>
    <row r="54" spans="3:3" x14ac:dyDescent="0.15">
      <c r="C54" s="25"/>
    </row>
    <row r="55" spans="3:3" x14ac:dyDescent="0.15">
      <c r="C55" s="25"/>
    </row>
    <row r="56" spans="3:3" x14ac:dyDescent="0.15">
      <c r="C56" s="25"/>
    </row>
    <row r="57" spans="3:3" x14ac:dyDescent="0.15">
      <c r="C57" s="25"/>
    </row>
    <row r="58" spans="3:3" x14ac:dyDescent="0.15">
      <c r="C58" s="25"/>
    </row>
    <row r="59" spans="3:3" x14ac:dyDescent="0.15">
      <c r="C59" s="25"/>
    </row>
    <row r="60" spans="3:3" x14ac:dyDescent="0.15">
      <c r="C60" s="25"/>
    </row>
    <row r="61" spans="3:3" x14ac:dyDescent="0.15">
      <c r="C61" s="25"/>
    </row>
    <row r="62" spans="3:3" x14ac:dyDescent="0.15">
      <c r="C62" s="25"/>
    </row>
  </sheetData>
  <autoFilter ref="A2:U22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740"/>
  <sheetViews>
    <sheetView workbookViewId="0">
      <pane xSplit="4" ySplit="2" topLeftCell="L34" activePane="bottomRight" state="frozen"/>
      <selection pane="topRight" activeCell="C1" sqref="C1"/>
      <selection pane="bottomLeft" activeCell="A2" sqref="A2"/>
      <selection pane="bottomRight" activeCell="A551" sqref="A551:T551"/>
    </sheetView>
  </sheetViews>
  <sheetFormatPr defaultRowHeight="11.25" x14ac:dyDescent="0.15"/>
  <cols>
    <col min="1" max="2" width="12" style="49" customWidth="1"/>
    <col min="3" max="3" width="2.5" style="61" customWidth="1"/>
    <col min="4" max="4" width="30.5" style="60" customWidth="1"/>
    <col min="5" max="20" width="17" style="49" customWidth="1"/>
    <col min="21" max="16384" width="9.33203125" style="49"/>
  </cols>
  <sheetData>
    <row r="1" spans="1:20" ht="20.25" x14ac:dyDescent="0.15">
      <c r="A1" s="49">
        <v>3</v>
      </c>
      <c r="C1" s="46" t="s">
        <v>145</v>
      </c>
      <c r="D1" s="47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s="52" customFormat="1" x14ac:dyDescent="0.15">
      <c r="A2" s="86" t="s">
        <v>648</v>
      </c>
      <c r="B2" s="86" t="s">
        <v>626</v>
      </c>
      <c r="C2" s="93"/>
      <c r="D2" s="93"/>
      <c r="E2" s="51" t="s">
        <v>97</v>
      </c>
      <c r="F2" s="51" t="s">
        <v>98</v>
      </c>
      <c r="G2" s="51" t="s">
        <v>99</v>
      </c>
      <c r="H2" s="51" t="s">
        <v>100</v>
      </c>
      <c r="I2" s="51" t="s">
        <v>101</v>
      </c>
      <c r="J2" s="51" t="s">
        <v>102</v>
      </c>
      <c r="K2" s="51" t="s">
        <v>103</v>
      </c>
      <c r="L2" s="51" t="s">
        <v>104</v>
      </c>
      <c r="M2" s="51" t="s">
        <v>105</v>
      </c>
      <c r="N2" s="51" t="s">
        <v>106</v>
      </c>
      <c r="O2" s="51" t="s">
        <v>263</v>
      </c>
      <c r="P2" s="51" t="s">
        <v>107</v>
      </c>
      <c r="Q2" s="51" t="s">
        <v>108</v>
      </c>
      <c r="R2" s="51" t="s">
        <v>109</v>
      </c>
      <c r="S2" s="51" t="s">
        <v>110</v>
      </c>
      <c r="T2" s="51" t="s">
        <v>111</v>
      </c>
    </row>
    <row r="3" spans="1:20" hidden="1" x14ac:dyDescent="0.15">
      <c r="A3" s="49" t="s">
        <v>636</v>
      </c>
      <c r="C3" s="53" t="s">
        <v>7</v>
      </c>
      <c r="D3" s="47"/>
      <c r="E3" s="52"/>
    </row>
    <row r="4" spans="1:20" x14ac:dyDescent="0.15">
      <c r="A4" s="49" t="s">
        <v>636</v>
      </c>
      <c r="B4" s="86" t="s">
        <v>639</v>
      </c>
      <c r="C4" s="50"/>
      <c r="D4" s="54" t="s">
        <v>9</v>
      </c>
      <c r="E4" s="78" t="s">
        <v>10</v>
      </c>
      <c r="F4" s="78" t="s">
        <v>11</v>
      </c>
      <c r="G4" s="78" t="s">
        <v>12</v>
      </c>
      <c r="H4" s="78" t="s">
        <v>13</v>
      </c>
      <c r="I4" s="78" t="s">
        <v>289</v>
      </c>
      <c r="J4" s="78" t="s">
        <v>14</v>
      </c>
      <c r="K4" s="78" t="s">
        <v>15</v>
      </c>
      <c r="L4" s="78" t="s">
        <v>16</v>
      </c>
      <c r="M4" s="78" t="s">
        <v>17</v>
      </c>
      <c r="N4" s="78" t="s">
        <v>18</v>
      </c>
      <c r="O4" s="78" t="s">
        <v>19</v>
      </c>
      <c r="P4" s="78" t="s">
        <v>20</v>
      </c>
      <c r="Q4" s="78" t="s">
        <v>21</v>
      </c>
      <c r="R4" s="78" t="s">
        <v>22</v>
      </c>
      <c r="S4" s="78">
        <v>7</v>
      </c>
      <c r="T4" s="78">
        <v>8</v>
      </c>
    </row>
    <row r="5" spans="1:20" hidden="1" x14ac:dyDescent="0.15">
      <c r="A5" s="49" t="s">
        <v>636</v>
      </c>
      <c r="C5" s="50"/>
      <c r="D5" s="54" t="s">
        <v>23</v>
      </c>
      <c r="E5" s="78" t="s">
        <v>24</v>
      </c>
      <c r="F5" s="78" t="s">
        <v>24</v>
      </c>
      <c r="G5" s="78" t="s">
        <v>24</v>
      </c>
      <c r="H5" s="78" t="s">
        <v>24</v>
      </c>
      <c r="I5" s="78" t="s">
        <v>24</v>
      </c>
      <c r="J5" s="78" t="s">
        <v>24</v>
      </c>
      <c r="K5" s="78" t="s">
        <v>24</v>
      </c>
      <c r="L5" s="78" t="s">
        <v>24</v>
      </c>
      <c r="M5" s="78" t="s">
        <v>24</v>
      </c>
      <c r="N5" s="78" t="s">
        <v>24</v>
      </c>
      <c r="O5" s="78" t="s">
        <v>24</v>
      </c>
      <c r="P5" s="78" t="s">
        <v>24</v>
      </c>
      <c r="Q5" s="78" t="s">
        <v>24</v>
      </c>
      <c r="R5" s="78" t="s">
        <v>24</v>
      </c>
      <c r="S5" s="78" t="s">
        <v>24</v>
      </c>
      <c r="T5" s="78" t="s">
        <v>24</v>
      </c>
    </row>
    <row r="6" spans="1:20" hidden="1" x14ac:dyDescent="0.2">
      <c r="A6" s="49" t="s">
        <v>636</v>
      </c>
      <c r="C6" s="50"/>
      <c r="D6" s="54"/>
      <c r="E6" s="79"/>
      <c r="F6" s="80"/>
      <c r="G6" s="80"/>
      <c r="H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idden="1" x14ac:dyDescent="0.15">
      <c r="A7" s="49" t="s">
        <v>636</v>
      </c>
      <c r="C7" s="53" t="s">
        <v>36</v>
      </c>
      <c r="D7" s="47"/>
      <c r="E7" s="72"/>
      <c r="F7" s="72"/>
      <c r="G7" s="72"/>
      <c r="H7" s="72"/>
      <c r="I7" s="72"/>
      <c r="J7" s="81"/>
      <c r="K7" s="72"/>
      <c r="L7" s="72"/>
      <c r="M7" s="72"/>
      <c r="N7" s="72"/>
      <c r="O7" s="72"/>
      <c r="P7" s="72"/>
      <c r="Q7" s="72"/>
      <c r="R7" s="72"/>
      <c r="S7" s="72"/>
      <c r="T7" s="72"/>
    </row>
    <row r="8" spans="1:20" hidden="1" x14ac:dyDescent="0.15">
      <c r="A8" s="49" t="s">
        <v>636</v>
      </c>
      <c r="C8" s="50"/>
      <c r="D8" s="53" t="s">
        <v>37</v>
      </c>
      <c r="E8" s="52"/>
    </row>
    <row r="9" spans="1:20" x14ac:dyDescent="0.15">
      <c r="A9" s="49" t="s">
        <v>636</v>
      </c>
      <c r="B9" s="86" t="s">
        <v>640</v>
      </c>
      <c r="C9" s="50"/>
      <c r="D9" s="54" t="s">
        <v>38</v>
      </c>
      <c r="E9" s="55" t="s">
        <v>415</v>
      </c>
      <c r="F9" s="55" t="s">
        <v>415</v>
      </c>
      <c r="G9" s="55" t="s">
        <v>415</v>
      </c>
      <c r="H9" s="55" t="s">
        <v>415</v>
      </c>
      <c r="I9" s="55" t="s">
        <v>415</v>
      </c>
      <c r="J9" s="55" t="s">
        <v>415</v>
      </c>
      <c r="K9" s="55" t="s">
        <v>415</v>
      </c>
      <c r="L9" s="55" t="s">
        <v>415</v>
      </c>
      <c r="M9" s="55" t="s">
        <v>415</v>
      </c>
      <c r="N9" s="55" t="s">
        <v>415</v>
      </c>
      <c r="O9" s="55" t="s">
        <v>415</v>
      </c>
      <c r="P9" s="55" t="s">
        <v>415</v>
      </c>
      <c r="Q9" s="55" t="s">
        <v>415</v>
      </c>
      <c r="R9" s="55" t="s">
        <v>415</v>
      </c>
      <c r="S9" s="55" t="s">
        <v>415</v>
      </c>
      <c r="T9" s="55" t="s">
        <v>415</v>
      </c>
    </row>
    <row r="10" spans="1:20" x14ac:dyDescent="0.15">
      <c r="A10" s="49" t="s">
        <v>636</v>
      </c>
      <c r="B10" s="86" t="s">
        <v>641</v>
      </c>
      <c r="C10" s="50"/>
      <c r="D10" s="54" t="s">
        <v>227</v>
      </c>
      <c r="E10" s="55">
        <v>0.76569678407350683</v>
      </c>
      <c r="F10" s="55">
        <v>0.76569678407350683</v>
      </c>
      <c r="G10" s="55">
        <v>0.76569678407350683</v>
      </c>
      <c r="H10" s="55">
        <v>0.78247261345852892</v>
      </c>
      <c r="I10" s="55">
        <v>0.76569678407350683</v>
      </c>
      <c r="J10" s="55">
        <v>0.76569678407350683</v>
      </c>
      <c r="K10" s="55">
        <v>0.78616352201257855</v>
      </c>
      <c r="L10" s="55">
        <v>0.98911968348170143</v>
      </c>
      <c r="M10" s="55">
        <v>0.95693779904306231</v>
      </c>
      <c r="N10" s="55">
        <v>1.0060362173038229</v>
      </c>
      <c r="O10" s="55">
        <v>1.1286681715575622</v>
      </c>
      <c r="P10" s="55">
        <v>1.0940919037199124</v>
      </c>
      <c r="Q10" s="55">
        <v>1.2150668286755772</v>
      </c>
      <c r="R10" s="55">
        <v>1.2150668286755772</v>
      </c>
      <c r="S10" s="55">
        <v>1.2953367875647668</v>
      </c>
      <c r="T10" s="55">
        <v>1.4084507042253522</v>
      </c>
    </row>
    <row r="11" spans="1:20" hidden="1" x14ac:dyDescent="0.15">
      <c r="A11" s="49" t="s">
        <v>636</v>
      </c>
      <c r="C11" s="50"/>
      <c r="D11" s="53" t="s">
        <v>40</v>
      </c>
      <c r="E11" s="52"/>
    </row>
    <row r="12" spans="1:20" x14ac:dyDescent="0.15">
      <c r="A12" s="49" t="s">
        <v>636</v>
      </c>
      <c r="B12" s="86" t="s">
        <v>642</v>
      </c>
      <c r="C12" s="50"/>
      <c r="D12" s="57" t="s">
        <v>38</v>
      </c>
      <c r="E12" s="55" t="s">
        <v>413</v>
      </c>
      <c r="F12" s="55" t="s">
        <v>413</v>
      </c>
      <c r="G12" s="55" t="s">
        <v>413</v>
      </c>
      <c r="H12" s="55" t="s">
        <v>413</v>
      </c>
      <c r="I12" s="55" t="s">
        <v>413</v>
      </c>
      <c r="J12" s="55" t="s">
        <v>413</v>
      </c>
      <c r="K12" s="55" t="s">
        <v>413</v>
      </c>
      <c r="L12" s="55" t="s">
        <v>413</v>
      </c>
      <c r="M12" s="55" t="s">
        <v>413</v>
      </c>
      <c r="N12" s="55" t="s">
        <v>413</v>
      </c>
      <c r="O12" s="55" t="s">
        <v>413</v>
      </c>
      <c r="P12" s="55" t="s">
        <v>413</v>
      </c>
      <c r="Q12" s="55" t="s">
        <v>413</v>
      </c>
      <c r="R12" s="55" t="s">
        <v>413</v>
      </c>
      <c r="S12" s="55" t="s">
        <v>413</v>
      </c>
      <c r="T12" s="55" t="s">
        <v>413</v>
      </c>
    </row>
    <row r="13" spans="1:20" x14ac:dyDescent="0.15">
      <c r="A13" s="49" t="s">
        <v>636</v>
      </c>
      <c r="B13" s="86" t="s">
        <v>643</v>
      </c>
      <c r="C13" s="50"/>
      <c r="D13" s="54" t="s">
        <v>227</v>
      </c>
      <c r="E13" s="55">
        <v>1.7574692442882252</v>
      </c>
      <c r="F13" s="55">
        <v>1.7574692442882252</v>
      </c>
      <c r="G13" s="55">
        <v>1.7574692442882252</v>
      </c>
      <c r="H13" s="55">
        <v>1.7574692442882252</v>
      </c>
      <c r="I13" s="55">
        <v>1.7574692442882252</v>
      </c>
      <c r="J13" s="55">
        <v>1.7574692442882252</v>
      </c>
      <c r="K13" s="55">
        <v>1.7574692442882252</v>
      </c>
      <c r="L13" s="55">
        <v>2.0449897750511248</v>
      </c>
      <c r="M13" s="55">
        <v>1.9762845849802371</v>
      </c>
      <c r="N13" s="55">
        <v>2.0703933747412009</v>
      </c>
      <c r="O13" s="55">
        <v>2.5</v>
      </c>
      <c r="P13" s="55">
        <v>2.3696682464454977</v>
      </c>
      <c r="Q13" s="55">
        <v>2.9850746268656714</v>
      </c>
      <c r="R13" s="55">
        <v>2.9850746268656714</v>
      </c>
      <c r="S13" s="55">
        <v>2.9325513196480935</v>
      </c>
      <c r="T13" s="55">
        <v>2.9850746268656714</v>
      </c>
    </row>
    <row r="14" spans="1:20" hidden="1" x14ac:dyDescent="0.15">
      <c r="A14" s="49" t="s">
        <v>636</v>
      </c>
      <c r="C14" s="50"/>
      <c r="D14" s="53" t="s">
        <v>42</v>
      </c>
      <c r="E14" s="52"/>
    </row>
    <row r="15" spans="1:20" x14ac:dyDescent="0.15">
      <c r="A15" s="49" t="s">
        <v>636</v>
      </c>
      <c r="B15" s="86" t="s">
        <v>644</v>
      </c>
      <c r="C15" s="50"/>
      <c r="D15" s="54" t="s">
        <v>228</v>
      </c>
      <c r="E15" s="55">
        <v>5.835</v>
      </c>
      <c r="F15" s="55">
        <v>5.835</v>
      </c>
      <c r="G15" s="55">
        <v>5.835</v>
      </c>
      <c r="H15" s="55">
        <v>5.835</v>
      </c>
      <c r="I15" s="55">
        <v>5.835</v>
      </c>
      <c r="J15" s="55">
        <v>5.835</v>
      </c>
      <c r="K15" s="55">
        <v>5.835</v>
      </c>
      <c r="L15" s="55">
        <v>5.835</v>
      </c>
      <c r="M15" s="55">
        <v>5.835</v>
      </c>
      <c r="N15" s="55">
        <v>5.835</v>
      </c>
      <c r="O15" s="55">
        <v>3.5249999999999999</v>
      </c>
      <c r="P15" s="55">
        <v>3.5249999999999999</v>
      </c>
      <c r="Q15" s="55">
        <v>3.5249999999999999</v>
      </c>
      <c r="R15" s="55">
        <v>3.5249999999999999</v>
      </c>
      <c r="S15" s="55">
        <v>3.5249999999999999</v>
      </c>
      <c r="T15" s="55">
        <v>3.5249999999999999</v>
      </c>
    </row>
    <row r="16" spans="1:20" x14ac:dyDescent="0.15">
      <c r="A16" s="49" t="s">
        <v>636</v>
      </c>
      <c r="B16" s="86" t="s">
        <v>43</v>
      </c>
      <c r="C16" s="50"/>
      <c r="D16" s="54" t="s">
        <v>43</v>
      </c>
      <c r="E16" s="55">
        <v>0.54</v>
      </c>
      <c r="F16" s="55">
        <v>0.54</v>
      </c>
      <c r="G16" s="55">
        <v>0.54</v>
      </c>
      <c r="H16" s="55">
        <v>0.54</v>
      </c>
      <c r="I16" s="55">
        <v>0.54</v>
      </c>
      <c r="J16" s="55">
        <v>0.54</v>
      </c>
      <c r="K16" s="55">
        <v>0.54</v>
      </c>
      <c r="L16" s="55">
        <v>0.54</v>
      </c>
      <c r="M16" s="55">
        <v>0.54</v>
      </c>
      <c r="N16" s="55">
        <v>0.54</v>
      </c>
      <c r="O16" s="55">
        <v>0.40699999999999997</v>
      </c>
      <c r="P16" s="55">
        <v>0.40699999999999997</v>
      </c>
      <c r="Q16" s="55">
        <v>0.40699999999999997</v>
      </c>
      <c r="R16" s="55">
        <v>0.40699999999999997</v>
      </c>
      <c r="S16" s="55">
        <v>0.40699999999999997</v>
      </c>
      <c r="T16" s="55">
        <v>0.40699999999999997</v>
      </c>
    </row>
    <row r="17" spans="1:21" hidden="1" x14ac:dyDescent="0.15">
      <c r="A17" s="49" t="s">
        <v>636</v>
      </c>
      <c r="C17" s="50"/>
      <c r="D17" s="54" t="s">
        <v>44</v>
      </c>
      <c r="E17" s="55">
        <v>0.38400000000000001</v>
      </c>
      <c r="F17" s="55">
        <v>0.38400000000000001</v>
      </c>
      <c r="G17" s="55">
        <v>0.38400000000000001</v>
      </c>
      <c r="H17" s="55">
        <v>0.38400000000000001</v>
      </c>
      <c r="I17" s="55">
        <v>0.38400000000000001</v>
      </c>
      <c r="J17" s="55">
        <v>0.38400000000000001</v>
      </c>
      <c r="K17" s="55">
        <v>0.38400000000000001</v>
      </c>
      <c r="L17" s="55">
        <v>0.38400000000000001</v>
      </c>
      <c r="M17" s="55">
        <v>0.38400000000000001</v>
      </c>
      <c r="N17" s="55">
        <v>0.38400000000000001</v>
      </c>
      <c r="O17" s="55">
        <v>0.316</v>
      </c>
      <c r="P17" s="55">
        <v>0.316</v>
      </c>
      <c r="Q17" s="55">
        <v>0.316</v>
      </c>
      <c r="R17" s="55">
        <v>0.316</v>
      </c>
      <c r="S17" s="55">
        <v>0.316</v>
      </c>
      <c r="T17" s="55">
        <v>0.316</v>
      </c>
    </row>
    <row r="18" spans="1:21" hidden="1" x14ac:dyDescent="0.15">
      <c r="A18" s="49" t="s">
        <v>636</v>
      </c>
      <c r="C18" s="50"/>
      <c r="D18" s="53" t="s">
        <v>45</v>
      </c>
      <c r="E18" s="52"/>
    </row>
    <row r="19" spans="1:21" hidden="1" x14ac:dyDescent="0.15">
      <c r="A19" s="49" t="s">
        <v>636</v>
      </c>
      <c r="C19" s="50"/>
      <c r="D19" s="54" t="s">
        <v>228</v>
      </c>
      <c r="E19" s="55" t="s">
        <v>218</v>
      </c>
      <c r="F19" s="55" t="s">
        <v>218</v>
      </c>
      <c r="G19" s="55" t="s">
        <v>218</v>
      </c>
      <c r="H19" s="55" t="s">
        <v>218</v>
      </c>
      <c r="I19" s="55" t="s">
        <v>218</v>
      </c>
      <c r="J19" s="55" t="s">
        <v>218</v>
      </c>
      <c r="K19" s="55" t="s">
        <v>218</v>
      </c>
      <c r="L19" s="55" t="s">
        <v>218</v>
      </c>
      <c r="M19" s="55" t="s">
        <v>218</v>
      </c>
      <c r="N19" s="55" t="s">
        <v>218</v>
      </c>
      <c r="O19" s="55" t="s">
        <v>218</v>
      </c>
      <c r="P19" s="55" t="s">
        <v>218</v>
      </c>
      <c r="Q19" s="55" t="s">
        <v>218</v>
      </c>
      <c r="R19" s="55" t="s">
        <v>218</v>
      </c>
      <c r="S19" s="55" t="s">
        <v>218</v>
      </c>
      <c r="T19" s="55" t="s">
        <v>218</v>
      </c>
    </row>
    <row r="20" spans="1:21" hidden="1" x14ac:dyDescent="0.15">
      <c r="A20" s="49" t="s">
        <v>636</v>
      </c>
      <c r="C20" s="50"/>
      <c r="D20" s="54" t="s">
        <v>43</v>
      </c>
      <c r="E20" s="55" t="s">
        <v>218</v>
      </c>
      <c r="F20" s="55" t="s">
        <v>218</v>
      </c>
      <c r="G20" s="55" t="s">
        <v>218</v>
      </c>
      <c r="H20" s="55" t="s">
        <v>218</v>
      </c>
      <c r="I20" s="55" t="s">
        <v>218</v>
      </c>
      <c r="J20" s="55" t="s">
        <v>218</v>
      </c>
      <c r="K20" s="55" t="s">
        <v>218</v>
      </c>
      <c r="L20" s="55" t="s">
        <v>218</v>
      </c>
      <c r="M20" s="55" t="s">
        <v>218</v>
      </c>
      <c r="N20" s="55" t="s">
        <v>218</v>
      </c>
      <c r="O20" s="55" t="s">
        <v>218</v>
      </c>
      <c r="P20" s="55" t="s">
        <v>218</v>
      </c>
      <c r="Q20" s="55" t="s">
        <v>218</v>
      </c>
      <c r="R20" s="55" t="s">
        <v>218</v>
      </c>
      <c r="S20" s="55" t="s">
        <v>218</v>
      </c>
      <c r="T20" s="55" t="s">
        <v>218</v>
      </c>
    </row>
    <row r="21" spans="1:21" hidden="1" x14ac:dyDescent="0.15">
      <c r="A21" s="49" t="s">
        <v>636</v>
      </c>
      <c r="C21" s="50"/>
      <c r="D21" s="54" t="s">
        <v>44</v>
      </c>
      <c r="E21" s="55" t="s">
        <v>218</v>
      </c>
      <c r="F21" s="55" t="s">
        <v>218</v>
      </c>
      <c r="G21" s="55" t="s">
        <v>218</v>
      </c>
      <c r="H21" s="55" t="s">
        <v>218</v>
      </c>
      <c r="I21" s="55" t="s">
        <v>218</v>
      </c>
      <c r="J21" s="55" t="s">
        <v>218</v>
      </c>
      <c r="K21" s="55" t="s">
        <v>218</v>
      </c>
      <c r="L21" s="55" t="s">
        <v>218</v>
      </c>
      <c r="M21" s="55" t="s">
        <v>218</v>
      </c>
      <c r="N21" s="55" t="s">
        <v>218</v>
      </c>
      <c r="O21" s="55" t="s">
        <v>218</v>
      </c>
      <c r="P21" s="55" t="s">
        <v>218</v>
      </c>
      <c r="Q21" s="55" t="s">
        <v>218</v>
      </c>
      <c r="R21" s="55" t="s">
        <v>218</v>
      </c>
      <c r="S21" s="55" t="s">
        <v>218</v>
      </c>
      <c r="T21" s="55" t="s">
        <v>218</v>
      </c>
    </row>
    <row r="22" spans="1:21" hidden="1" x14ac:dyDescent="0.15">
      <c r="A22" s="49" t="s">
        <v>636</v>
      </c>
      <c r="C22" s="50"/>
      <c r="D22" s="53" t="s">
        <v>46</v>
      </c>
      <c r="E22" s="52"/>
    </row>
    <row r="23" spans="1:21" hidden="1" x14ac:dyDescent="0.15">
      <c r="A23" s="49" t="s">
        <v>636</v>
      </c>
      <c r="C23" s="50"/>
      <c r="D23" s="54" t="s">
        <v>47</v>
      </c>
      <c r="E23" s="55" t="s">
        <v>48</v>
      </c>
      <c r="F23" s="55" t="s">
        <v>48</v>
      </c>
      <c r="G23" s="55" t="s">
        <v>48</v>
      </c>
      <c r="H23" s="55" t="s">
        <v>48</v>
      </c>
      <c r="I23" s="55" t="s">
        <v>48</v>
      </c>
      <c r="J23" s="55" t="s">
        <v>48</v>
      </c>
      <c r="K23" s="55" t="s">
        <v>48</v>
      </c>
      <c r="L23" s="55" t="s">
        <v>48</v>
      </c>
      <c r="M23" s="55" t="s">
        <v>48</v>
      </c>
      <c r="N23" s="55" t="s">
        <v>48</v>
      </c>
      <c r="O23" s="55" t="s">
        <v>48</v>
      </c>
      <c r="P23" s="55" t="s">
        <v>48</v>
      </c>
      <c r="Q23" s="55" t="s">
        <v>48</v>
      </c>
      <c r="R23" s="55" t="s">
        <v>48</v>
      </c>
      <c r="S23" s="55" t="s">
        <v>48</v>
      </c>
      <c r="T23" s="55" t="s">
        <v>48</v>
      </c>
    </row>
    <row r="24" spans="1:21" hidden="1" x14ac:dyDescent="0.15">
      <c r="A24" s="49" t="s">
        <v>636</v>
      </c>
      <c r="C24" s="50"/>
      <c r="D24" s="54" t="s">
        <v>49</v>
      </c>
      <c r="E24" s="55" t="s">
        <v>262</v>
      </c>
      <c r="F24" s="55" t="s">
        <v>262</v>
      </c>
      <c r="G24" s="55" t="s">
        <v>262</v>
      </c>
      <c r="H24" s="55" t="s">
        <v>262</v>
      </c>
      <c r="I24" s="55" t="s">
        <v>262</v>
      </c>
      <c r="J24" s="55" t="s">
        <v>262</v>
      </c>
      <c r="K24" s="55" t="s">
        <v>262</v>
      </c>
      <c r="L24" s="55" t="s">
        <v>262</v>
      </c>
      <c r="M24" s="55" t="s">
        <v>262</v>
      </c>
      <c r="N24" s="55" t="s">
        <v>262</v>
      </c>
      <c r="O24" s="55" t="s">
        <v>262</v>
      </c>
      <c r="P24" s="55" t="s">
        <v>262</v>
      </c>
      <c r="Q24" s="55" t="s">
        <v>262</v>
      </c>
      <c r="R24" s="55" t="s">
        <v>262</v>
      </c>
      <c r="S24" s="55" t="s">
        <v>262</v>
      </c>
      <c r="T24" s="55" t="s">
        <v>262</v>
      </c>
    </row>
    <row r="25" spans="1:21" hidden="1" x14ac:dyDescent="0.15">
      <c r="A25" s="49" t="s">
        <v>636</v>
      </c>
      <c r="C25" s="50"/>
      <c r="D25" s="54" t="s">
        <v>227</v>
      </c>
      <c r="E25" s="55">
        <v>0.53705692803437166</v>
      </c>
      <c r="F25" s="55">
        <v>0.53705692803437166</v>
      </c>
      <c r="G25" s="55">
        <v>0.53705692803437166</v>
      </c>
      <c r="H25" s="55">
        <v>0.53705692803437166</v>
      </c>
      <c r="I25" s="55">
        <v>0.53705692803437166</v>
      </c>
      <c r="J25" s="55">
        <v>0.53705692803437166</v>
      </c>
      <c r="K25" s="55">
        <v>0.53705692803437166</v>
      </c>
      <c r="L25" s="55">
        <v>0.53705692803437166</v>
      </c>
      <c r="M25" s="55">
        <v>0.53705692803437166</v>
      </c>
      <c r="N25" s="55">
        <v>0.53705692803437166</v>
      </c>
      <c r="O25" s="55">
        <v>0.53705692803437166</v>
      </c>
      <c r="P25" s="55">
        <v>0.53705692803437166</v>
      </c>
      <c r="Q25" s="55">
        <v>0.53705692803437166</v>
      </c>
      <c r="R25" s="55">
        <v>0.53705692803437166</v>
      </c>
      <c r="S25" s="55">
        <v>0.53705692803437166</v>
      </c>
      <c r="T25" s="55">
        <v>0.53705692803437166</v>
      </c>
      <c r="U25" s="55"/>
    </row>
    <row r="26" spans="1:21" hidden="1" x14ac:dyDescent="0.15">
      <c r="A26" s="49" t="s">
        <v>636</v>
      </c>
      <c r="C26" s="53" t="s">
        <v>55</v>
      </c>
      <c r="D26" s="47"/>
      <c r="E26" s="52"/>
    </row>
    <row r="27" spans="1:21" hidden="1" x14ac:dyDescent="0.15">
      <c r="A27" s="49" t="s">
        <v>636</v>
      </c>
      <c r="C27" s="50"/>
      <c r="D27" s="53" t="s">
        <v>60</v>
      </c>
      <c r="E27" s="52"/>
    </row>
    <row r="28" spans="1:21" x14ac:dyDescent="0.15">
      <c r="A28" s="49" t="s">
        <v>636</v>
      </c>
      <c r="B28" s="86" t="s">
        <v>55</v>
      </c>
      <c r="C28" s="50"/>
      <c r="D28" s="54" t="s">
        <v>219</v>
      </c>
      <c r="E28" s="55">
        <f>SUM(E29:E33)</f>
        <v>71.010950000000008</v>
      </c>
      <c r="F28" s="55">
        <f t="shared" ref="F28:T28" si="0">SUM(F29:F33)</f>
        <v>72.727309999999989</v>
      </c>
      <c r="G28" s="55">
        <f t="shared" si="0"/>
        <v>72.684730000000002</v>
      </c>
      <c r="H28" s="55">
        <f t="shared" si="0"/>
        <v>70.552589999999995</v>
      </c>
      <c r="I28" s="55">
        <f t="shared" si="0"/>
        <v>58.113639999999997</v>
      </c>
      <c r="J28" s="55">
        <f t="shared" si="0"/>
        <v>67.499380000000002</v>
      </c>
      <c r="K28" s="55">
        <f t="shared" si="0"/>
        <v>51.889299999999999</v>
      </c>
      <c r="L28" s="55">
        <f t="shared" si="0"/>
        <v>67.884240000000005</v>
      </c>
      <c r="M28" s="55">
        <f t="shared" si="0"/>
        <v>63.065939999999998</v>
      </c>
      <c r="N28" s="55">
        <f t="shared" si="0"/>
        <v>55.709180000000003</v>
      </c>
      <c r="O28" s="55">
        <f t="shared" si="0"/>
        <v>72.504870000000011</v>
      </c>
      <c r="P28" s="55">
        <f t="shared" si="0"/>
        <v>64.411339999999996</v>
      </c>
      <c r="Q28" s="55">
        <f t="shared" si="0"/>
        <v>76.965799999999987</v>
      </c>
      <c r="R28" s="55">
        <f t="shared" si="0"/>
        <v>71.341279999999983</v>
      </c>
      <c r="S28" s="55">
        <f t="shared" si="0"/>
        <v>75.814329999999998</v>
      </c>
      <c r="T28" s="55">
        <f t="shared" si="0"/>
        <v>89.157420000000002</v>
      </c>
    </row>
    <row r="29" spans="1:21" hidden="1" x14ac:dyDescent="0.15">
      <c r="A29" s="49" t="s">
        <v>636</v>
      </c>
      <c r="C29" s="50"/>
      <c r="D29" s="54" t="s">
        <v>271</v>
      </c>
      <c r="E29" s="55">
        <v>14.070200000000002</v>
      </c>
      <c r="F29" s="55">
        <v>14.31719</v>
      </c>
      <c r="G29" s="55">
        <v>13.39705</v>
      </c>
      <c r="H29" s="55">
        <v>13.62989</v>
      </c>
      <c r="I29" s="55">
        <v>10.88987</v>
      </c>
      <c r="J29" s="55">
        <v>12.01582</v>
      </c>
      <c r="K29" s="55">
        <v>8.7264500000000016</v>
      </c>
      <c r="L29" s="55">
        <v>12.65375</v>
      </c>
      <c r="M29" s="55">
        <v>11.85994</v>
      </c>
      <c r="N29" s="55">
        <v>9.1844699999999992</v>
      </c>
      <c r="O29" s="55">
        <v>11.493590000000001</v>
      </c>
      <c r="P29" s="55">
        <v>10.420120000000001</v>
      </c>
      <c r="Q29" s="55">
        <v>10.118600000000001</v>
      </c>
      <c r="R29" s="55">
        <v>8.8956599999999995</v>
      </c>
      <c r="S29" s="55">
        <v>8.4603700000000011</v>
      </c>
      <c r="T29" s="55">
        <v>7.4131200000000002</v>
      </c>
    </row>
    <row r="30" spans="1:21" hidden="1" x14ac:dyDescent="0.15">
      <c r="A30" s="49" t="s">
        <v>636</v>
      </c>
      <c r="C30" s="50"/>
      <c r="D30" s="54" t="s">
        <v>272</v>
      </c>
      <c r="E30" s="55">
        <v>15.32907</v>
      </c>
      <c r="F30" s="55">
        <v>16.675850000000001</v>
      </c>
      <c r="G30" s="55">
        <v>17.391740000000002</v>
      </c>
      <c r="H30" s="55">
        <v>16.639779999999998</v>
      </c>
      <c r="I30" s="55">
        <v>14.948530000000002</v>
      </c>
      <c r="J30" s="55">
        <v>16.36232</v>
      </c>
      <c r="K30" s="55">
        <v>16.863430000000001</v>
      </c>
      <c r="L30" s="55">
        <v>16.63561</v>
      </c>
      <c r="M30" s="55">
        <v>14.23615</v>
      </c>
      <c r="N30" s="55">
        <v>16.637630000000001</v>
      </c>
      <c r="O30" s="55">
        <v>19.157040000000002</v>
      </c>
      <c r="P30" s="55">
        <v>16.36946</v>
      </c>
      <c r="Q30" s="55">
        <v>21.13204</v>
      </c>
      <c r="R30" s="55">
        <v>19.349919999999997</v>
      </c>
      <c r="S30" s="55">
        <v>21.07245</v>
      </c>
      <c r="T30" s="55">
        <v>25.324069999999999</v>
      </c>
    </row>
    <row r="31" spans="1:21" hidden="1" x14ac:dyDescent="0.15">
      <c r="A31" s="49" t="s">
        <v>636</v>
      </c>
      <c r="C31" s="50"/>
      <c r="D31" s="54" t="s">
        <v>273</v>
      </c>
      <c r="E31" s="55">
        <v>11.784000000000001</v>
      </c>
      <c r="F31" s="55">
        <v>11.624139999999999</v>
      </c>
      <c r="G31" s="55">
        <v>11.459059999999999</v>
      </c>
      <c r="H31" s="55">
        <v>11.25118</v>
      </c>
      <c r="I31" s="55">
        <v>9.1859699999999993</v>
      </c>
      <c r="J31" s="55">
        <v>10.62316</v>
      </c>
      <c r="K31" s="55">
        <v>7.1947299999999998</v>
      </c>
      <c r="L31" s="55">
        <v>10.181030000000002</v>
      </c>
      <c r="M31" s="55">
        <v>9.2621400000000005</v>
      </c>
      <c r="N31" s="55">
        <v>7.9934500000000002</v>
      </c>
      <c r="O31" s="55">
        <v>11.112639999999999</v>
      </c>
      <c r="P31" s="55">
        <v>10.184979999999999</v>
      </c>
      <c r="Q31" s="55">
        <v>12.225</v>
      </c>
      <c r="R31" s="55">
        <v>12.035879999999999</v>
      </c>
      <c r="S31" s="55">
        <v>12.400639999999999</v>
      </c>
      <c r="T31" s="55">
        <v>15.72545</v>
      </c>
    </row>
    <row r="32" spans="1:21" hidden="1" x14ac:dyDescent="0.15">
      <c r="A32" s="49" t="s">
        <v>636</v>
      </c>
      <c r="C32" s="50"/>
      <c r="D32" s="54" t="s">
        <v>274</v>
      </c>
      <c r="E32" s="55">
        <v>14.950150000000001</v>
      </c>
      <c r="F32" s="55">
        <v>14.846719999999999</v>
      </c>
      <c r="G32" s="55">
        <v>14.801770000000001</v>
      </c>
      <c r="H32" s="55">
        <v>14.173870000000001</v>
      </c>
      <c r="I32" s="55">
        <v>9.9628899999999998</v>
      </c>
      <c r="J32" s="55">
        <v>12.899150000000001</v>
      </c>
      <c r="K32" s="55">
        <v>7.5832700000000006</v>
      </c>
      <c r="L32" s="55">
        <v>14.801549999999999</v>
      </c>
      <c r="M32" s="55">
        <v>12.997340000000001</v>
      </c>
      <c r="N32" s="55">
        <v>10.091030000000002</v>
      </c>
      <c r="O32" s="55">
        <v>19.565300000000001</v>
      </c>
      <c r="P32" s="55">
        <v>16.156569999999999</v>
      </c>
      <c r="Q32" s="55">
        <v>21.769410000000001</v>
      </c>
      <c r="R32" s="55">
        <v>19.039249999999999</v>
      </c>
      <c r="S32" s="55">
        <v>21.778970000000001</v>
      </c>
      <c r="T32" s="55">
        <v>24.969330000000003</v>
      </c>
    </row>
    <row r="33" spans="1:20" hidden="1" x14ac:dyDescent="0.15">
      <c r="A33" s="49" t="s">
        <v>636</v>
      </c>
      <c r="C33" s="50"/>
      <c r="D33" s="54" t="s">
        <v>275</v>
      </c>
      <c r="E33" s="55">
        <v>14.87753</v>
      </c>
      <c r="F33" s="55">
        <v>15.26341</v>
      </c>
      <c r="G33" s="55">
        <v>15.635110000000001</v>
      </c>
      <c r="H33" s="55">
        <v>14.857870000000002</v>
      </c>
      <c r="I33" s="55">
        <v>13.126379999999999</v>
      </c>
      <c r="J33" s="55">
        <v>15.598930000000001</v>
      </c>
      <c r="K33" s="55">
        <v>11.521420000000001</v>
      </c>
      <c r="L33" s="55">
        <v>13.612299999999999</v>
      </c>
      <c r="M33" s="55">
        <v>14.710370000000001</v>
      </c>
      <c r="N33" s="55">
        <v>11.8026</v>
      </c>
      <c r="O33" s="55">
        <v>11.176299999999999</v>
      </c>
      <c r="P33" s="55">
        <v>11.280209999999999</v>
      </c>
      <c r="Q33" s="55">
        <v>11.720750000000001</v>
      </c>
      <c r="R33" s="55">
        <v>12.020569999999999</v>
      </c>
      <c r="S33" s="55">
        <v>12.101900000000001</v>
      </c>
      <c r="T33" s="55">
        <v>15.72545</v>
      </c>
    </row>
    <row r="34" spans="1:20" x14ac:dyDescent="0.15">
      <c r="A34" s="49" t="s">
        <v>636</v>
      </c>
      <c r="B34" s="86" t="s">
        <v>645</v>
      </c>
      <c r="C34" s="50"/>
      <c r="D34" s="54" t="s">
        <v>220</v>
      </c>
      <c r="E34" s="58">
        <f>SUM(E35:E39)</f>
        <v>90.75136000000002</v>
      </c>
      <c r="F34" s="58">
        <f t="shared" ref="F34:T34" si="1">SUM(F35:F39)</f>
        <v>96.920599999999993</v>
      </c>
      <c r="G34" s="58">
        <f t="shared" si="1"/>
        <v>97.715469999999996</v>
      </c>
      <c r="H34" s="58">
        <f t="shared" si="1"/>
        <v>97.117580000000004</v>
      </c>
      <c r="I34" s="58">
        <f t="shared" si="1"/>
        <v>84.612230000000011</v>
      </c>
      <c r="J34" s="58">
        <f t="shared" si="1"/>
        <v>93.162449999999993</v>
      </c>
      <c r="K34" s="58">
        <f t="shared" si="1"/>
        <v>77.99248</v>
      </c>
      <c r="L34" s="58">
        <f t="shared" si="1"/>
        <v>95.155329999999992</v>
      </c>
      <c r="M34" s="58">
        <f t="shared" si="1"/>
        <v>80.325620000000001</v>
      </c>
      <c r="N34" s="58">
        <f t="shared" si="1"/>
        <v>84.709340000000012</v>
      </c>
      <c r="O34" s="58">
        <f t="shared" si="1"/>
        <v>98.15191999999999</v>
      </c>
      <c r="P34" s="58">
        <f t="shared" si="1"/>
        <v>84.360590000000002</v>
      </c>
      <c r="Q34" s="58">
        <f t="shared" si="1"/>
        <v>106.01491000000001</v>
      </c>
      <c r="R34" s="58">
        <f t="shared" si="1"/>
        <v>99.988010000000003</v>
      </c>
      <c r="S34" s="58">
        <f t="shared" si="1"/>
        <v>109.54379</v>
      </c>
      <c r="T34" s="58">
        <f t="shared" si="1"/>
        <v>142.86995999999999</v>
      </c>
    </row>
    <row r="35" spans="1:20" hidden="1" x14ac:dyDescent="0.15">
      <c r="A35" s="49" t="s">
        <v>636</v>
      </c>
      <c r="C35" s="50"/>
      <c r="D35" s="54" t="s">
        <v>276</v>
      </c>
      <c r="E35" s="55">
        <v>17.66292</v>
      </c>
      <c r="F35" s="55">
        <v>18.91656</v>
      </c>
      <c r="G35" s="55">
        <v>17.583159999999999</v>
      </c>
      <c r="H35" s="55">
        <v>18.91638</v>
      </c>
      <c r="I35" s="55">
        <v>16.339200000000002</v>
      </c>
      <c r="J35" s="55">
        <v>16.972619999999999</v>
      </c>
      <c r="K35" s="55">
        <v>13.84952</v>
      </c>
      <c r="L35" s="55">
        <v>17.916619999999998</v>
      </c>
      <c r="M35" s="55">
        <v>15.95589</v>
      </c>
      <c r="N35" s="55">
        <v>15.02664</v>
      </c>
      <c r="O35" s="55">
        <v>16.981680000000001</v>
      </c>
      <c r="P35" s="55">
        <v>15.053270000000001</v>
      </c>
      <c r="Q35" s="55">
        <v>16.283360000000002</v>
      </c>
      <c r="R35" s="55">
        <v>14.797600000000001</v>
      </c>
      <c r="S35" s="55">
        <v>15.22597</v>
      </c>
      <c r="T35" s="55">
        <v>16.222660000000001</v>
      </c>
    </row>
    <row r="36" spans="1:20" hidden="1" x14ac:dyDescent="0.15">
      <c r="A36" s="49" t="s">
        <v>636</v>
      </c>
      <c r="C36" s="50"/>
      <c r="D36" s="54" t="s">
        <v>277</v>
      </c>
      <c r="E36" s="55">
        <v>18.680680000000002</v>
      </c>
      <c r="F36" s="55">
        <v>21.419419999999999</v>
      </c>
      <c r="G36" s="55">
        <v>23.139490000000002</v>
      </c>
      <c r="H36" s="55">
        <v>22.470410000000001</v>
      </c>
      <c r="I36" s="55">
        <v>21.752009999999999</v>
      </c>
      <c r="J36" s="55">
        <v>22.56194</v>
      </c>
      <c r="K36" s="55">
        <v>24.738400000000002</v>
      </c>
      <c r="L36" s="55">
        <v>22.890630000000002</v>
      </c>
      <c r="M36" s="55">
        <v>18.103660000000001</v>
      </c>
      <c r="N36" s="55">
        <v>24.660119999999999</v>
      </c>
      <c r="O36" s="55">
        <v>24.931540000000002</v>
      </c>
      <c r="P36" s="55">
        <v>21.094360000000002</v>
      </c>
      <c r="Q36" s="55">
        <v>27.843580000000003</v>
      </c>
      <c r="R36" s="55">
        <v>26.436619999999998</v>
      </c>
      <c r="S36" s="55">
        <v>29.276590000000002</v>
      </c>
      <c r="T36" s="55">
        <v>39.29365</v>
      </c>
    </row>
    <row r="37" spans="1:20" hidden="1" x14ac:dyDescent="0.15">
      <c r="A37" s="49" t="s">
        <v>636</v>
      </c>
      <c r="C37" s="50"/>
      <c r="D37" s="54" t="s">
        <v>278</v>
      </c>
      <c r="E37" s="55">
        <v>15.593610000000002</v>
      </c>
      <c r="F37" s="55">
        <v>15.890370000000001</v>
      </c>
      <c r="G37" s="55">
        <v>16.038399999999999</v>
      </c>
      <c r="H37" s="55">
        <v>15.883000000000001</v>
      </c>
      <c r="I37" s="55">
        <v>13.34426</v>
      </c>
      <c r="J37" s="55">
        <v>14.561640000000001</v>
      </c>
      <c r="K37" s="55">
        <v>10.77346</v>
      </c>
      <c r="L37" s="55">
        <v>14.589860000000002</v>
      </c>
      <c r="M37" s="55">
        <v>11.673969999999999</v>
      </c>
      <c r="N37" s="55">
        <v>12.05724</v>
      </c>
      <c r="O37" s="55">
        <v>15.443160000000001</v>
      </c>
      <c r="P37" s="55">
        <v>13.055430000000001</v>
      </c>
      <c r="Q37" s="55">
        <v>17.225549999999998</v>
      </c>
      <c r="R37" s="55">
        <v>16.355149999999998</v>
      </c>
      <c r="S37" s="55">
        <v>18.099619999999998</v>
      </c>
      <c r="T37" s="55">
        <v>24.272740000000002</v>
      </c>
    </row>
    <row r="38" spans="1:20" hidden="1" x14ac:dyDescent="0.15">
      <c r="A38" s="49" t="s">
        <v>636</v>
      </c>
      <c r="C38" s="50"/>
      <c r="D38" s="54" t="s">
        <v>279</v>
      </c>
      <c r="E38" s="55">
        <v>18.458880000000001</v>
      </c>
      <c r="F38" s="55">
        <v>19.244340000000001</v>
      </c>
      <c r="G38" s="55">
        <v>19.32113</v>
      </c>
      <c r="H38" s="55">
        <v>18.748860000000001</v>
      </c>
      <c r="I38" s="55">
        <v>14.37795</v>
      </c>
      <c r="J38" s="55">
        <v>18.114280000000001</v>
      </c>
      <c r="K38" s="55">
        <v>11.84742</v>
      </c>
      <c r="L38" s="55">
        <v>20.003209999999999</v>
      </c>
      <c r="M38" s="55">
        <v>16.68685</v>
      </c>
      <c r="N38" s="55">
        <v>15.686940000000002</v>
      </c>
      <c r="O38" s="55">
        <v>24.626819999999999</v>
      </c>
      <c r="P38" s="55">
        <v>20.851310000000002</v>
      </c>
      <c r="Q38" s="55">
        <v>27.457840000000001</v>
      </c>
      <c r="R38" s="55">
        <v>26.06195</v>
      </c>
      <c r="S38" s="55">
        <v>28.862650000000002</v>
      </c>
      <c r="T38" s="55">
        <v>38.808169999999997</v>
      </c>
    </row>
    <row r="39" spans="1:20" hidden="1" x14ac:dyDescent="0.15">
      <c r="A39" s="49" t="s">
        <v>636</v>
      </c>
      <c r="C39" s="50"/>
      <c r="D39" s="54" t="s">
        <v>280</v>
      </c>
      <c r="E39" s="55">
        <v>20.355270000000001</v>
      </c>
      <c r="F39" s="55">
        <v>21.449909999999999</v>
      </c>
      <c r="G39" s="55">
        <v>21.633290000000002</v>
      </c>
      <c r="H39" s="55">
        <v>21.098929999999999</v>
      </c>
      <c r="I39" s="55">
        <v>18.798810000000003</v>
      </c>
      <c r="J39" s="55">
        <v>20.951970000000003</v>
      </c>
      <c r="K39" s="55">
        <v>16.78368</v>
      </c>
      <c r="L39" s="55">
        <v>19.755009999999999</v>
      </c>
      <c r="M39" s="55">
        <v>17.905249999999999</v>
      </c>
      <c r="N39" s="55">
        <v>17.278400000000001</v>
      </c>
      <c r="O39" s="55">
        <v>16.16872</v>
      </c>
      <c r="P39" s="55">
        <v>14.30622</v>
      </c>
      <c r="Q39" s="55">
        <v>17.204580000000004</v>
      </c>
      <c r="R39" s="55">
        <v>16.336690000000001</v>
      </c>
      <c r="S39" s="55">
        <v>18.078959999999999</v>
      </c>
      <c r="T39" s="55">
        <v>24.272740000000002</v>
      </c>
    </row>
    <row r="40" spans="1:20" hidden="1" x14ac:dyDescent="0.15">
      <c r="A40" s="49" t="s">
        <v>636</v>
      </c>
      <c r="C40" s="50"/>
      <c r="D40" s="53" t="s">
        <v>61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</row>
    <row r="41" spans="1:20" x14ac:dyDescent="0.15">
      <c r="A41" s="49" t="s">
        <v>636</v>
      </c>
      <c r="B41" s="86" t="s">
        <v>646</v>
      </c>
      <c r="C41" s="50"/>
      <c r="D41" s="54" t="s">
        <v>62</v>
      </c>
      <c r="E41" s="87">
        <f>SUMPRODUCT(E29:E33,E42:E46)/E28</f>
        <v>3.39</v>
      </c>
      <c r="F41" s="87">
        <f t="shared" ref="F41:T41" si="2">SUMPRODUCT(F29:F33,F42:F46)/F28</f>
        <v>3.3900000000000006</v>
      </c>
      <c r="G41" s="87">
        <f t="shared" si="2"/>
        <v>3.3900000000000006</v>
      </c>
      <c r="H41" s="87">
        <f t="shared" si="2"/>
        <v>3.39</v>
      </c>
      <c r="I41" s="87">
        <f t="shared" si="2"/>
        <v>3.3900000000000006</v>
      </c>
      <c r="J41" s="87">
        <f t="shared" si="2"/>
        <v>3.3899999999999997</v>
      </c>
      <c r="K41" s="87">
        <f t="shared" si="2"/>
        <v>3.390000000000001</v>
      </c>
      <c r="L41" s="87">
        <f t="shared" si="2"/>
        <v>3.3899999999999997</v>
      </c>
      <c r="M41" s="87">
        <f t="shared" si="2"/>
        <v>3.3900000000000006</v>
      </c>
      <c r="N41" s="87">
        <f t="shared" si="2"/>
        <v>3.3900000000000006</v>
      </c>
      <c r="O41" s="87">
        <f t="shared" si="2"/>
        <v>3.3846593463308046</v>
      </c>
      <c r="P41" s="87">
        <f t="shared" si="2"/>
        <v>3.3900000000000006</v>
      </c>
      <c r="Q41" s="87">
        <f t="shared" si="2"/>
        <v>3.3844259073510581</v>
      </c>
      <c r="R41" s="87">
        <f t="shared" si="2"/>
        <v>3.3872876965481984</v>
      </c>
      <c r="S41" s="87">
        <f t="shared" si="2"/>
        <v>3.3843478469044044</v>
      </c>
      <c r="T41" s="87">
        <f t="shared" si="2"/>
        <v>3.3843590337181135</v>
      </c>
    </row>
    <row r="42" spans="1:20" hidden="1" x14ac:dyDescent="0.15">
      <c r="A42" s="49" t="s">
        <v>636</v>
      </c>
      <c r="C42" s="50"/>
      <c r="D42" s="54" t="s">
        <v>271</v>
      </c>
      <c r="E42" s="55">
        <v>3.39</v>
      </c>
      <c r="F42" s="55">
        <v>3.39</v>
      </c>
      <c r="G42" s="55">
        <v>3.39</v>
      </c>
      <c r="H42" s="55">
        <v>3.39</v>
      </c>
      <c r="I42" s="55">
        <v>3.39</v>
      </c>
      <c r="J42" s="55">
        <v>3.39</v>
      </c>
      <c r="K42" s="55">
        <v>3.39</v>
      </c>
      <c r="L42" s="55">
        <v>3.39</v>
      </c>
      <c r="M42" s="55">
        <v>3.39</v>
      </c>
      <c r="N42" s="55">
        <v>3.39</v>
      </c>
      <c r="O42" s="55">
        <v>3.39</v>
      </c>
      <c r="P42" s="55">
        <v>3.39</v>
      </c>
      <c r="Q42" s="55">
        <v>3.39</v>
      </c>
      <c r="R42" s="55">
        <v>3.39</v>
      </c>
      <c r="S42" s="55">
        <v>3.39</v>
      </c>
      <c r="T42" s="55">
        <v>3.39</v>
      </c>
    </row>
    <row r="43" spans="1:20" hidden="1" x14ac:dyDescent="0.15">
      <c r="A43" s="49" t="s">
        <v>636</v>
      </c>
      <c r="C43" s="50"/>
      <c r="D43" s="54" t="s">
        <v>272</v>
      </c>
      <c r="E43" s="55">
        <v>3.39</v>
      </c>
      <c r="F43" s="55">
        <v>3.39</v>
      </c>
      <c r="G43" s="55">
        <v>3.39</v>
      </c>
      <c r="H43" s="55">
        <v>3.39</v>
      </c>
      <c r="I43" s="55">
        <v>3.39</v>
      </c>
      <c r="J43" s="55">
        <v>3.39</v>
      </c>
      <c r="K43" s="55">
        <v>3.39</v>
      </c>
      <c r="L43" s="55">
        <v>3.39</v>
      </c>
      <c r="M43" s="55">
        <v>3.39</v>
      </c>
      <c r="N43" s="55">
        <v>3.39</v>
      </c>
      <c r="O43" s="55">
        <v>3.38</v>
      </c>
      <c r="P43" s="55">
        <v>3.39</v>
      </c>
      <c r="Q43" s="55">
        <v>3.38</v>
      </c>
      <c r="R43" s="55">
        <v>3.38</v>
      </c>
      <c r="S43" s="55">
        <v>3.38</v>
      </c>
      <c r="T43" s="55">
        <v>3.38</v>
      </c>
    </row>
    <row r="44" spans="1:20" hidden="1" x14ac:dyDescent="0.15">
      <c r="A44" s="49" t="s">
        <v>636</v>
      </c>
      <c r="C44" s="50"/>
      <c r="D44" s="54" t="s">
        <v>273</v>
      </c>
      <c r="E44" s="55">
        <v>3.39</v>
      </c>
      <c r="F44" s="55">
        <v>3.39</v>
      </c>
      <c r="G44" s="55">
        <v>3.39</v>
      </c>
      <c r="H44" s="55">
        <v>3.39</v>
      </c>
      <c r="I44" s="55">
        <v>3.39</v>
      </c>
      <c r="J44" s="55">
        <v>3.39</v>
      </c>
      <c r="K44" s="55">
        <v>3.39</v>
      </c>
      <c r="L44" s="55">
        <v>3.39</v>
      </c>
      <c r="M44" s="55">
        <v>3.39</v>
      </c>
      <c r="N44" s="55">
        <v>3.39</v>
      </c>
      <c r="O44" s="55">
        <v>3.39</v>
      </c>
      <c r="P44" s="55">
        <v>3.39</v>
      </c>
      <c r="Q44" s="55">
        <v>3.39</v>
      </c>
      <c r="R44" s="55">
        <v>3.39</v>
      </c>
      <c r="S44" s="55">
        <v>3.39</v>
      </c>
      <c r="T44" s="55">
        <v>3.39</v>
      </c>
    </row>
    <row r="45" spans="1:20" hidden="1" x14ac:dyDescent="0.15">
      <c r="A45" s="49" t="s">
        <v>636</v>
      </c>
      <c r="C45" s="50"/>
      <c r="D45" s="54" t="s">
        <v>274</v>
      </c>
      <c r="E45" s="55">
        <v>3.39</v>
      </c>
      <c r="F45" s="55">
        <v>3.39</v>
      </c>
      <c r="G45" s="55">
        <v>3.39</v>
      </c>
      <c r="H45" s="55">
        <v>3.39</v>
      </c>
      <c r="I45" s="55">
        <v>3.39</v>
      </c>
      <c r="J45" s="55">
        <v>3.39</v>
      </c>
      <c r="K45" s="55">
        <v>3.39</v>
      </c>
      <c r="L45" s="55">
        <v>3.39</v>
      </c>
      <c r="M45" s="55">
        <v>3.39</v>
      </c>
      <c r="N45" s="55">
        <v>3.39</v>
      </c>
      <c r="O45" s="55">
        <v>3.38</v>
      </c>
      <c r="P45" s="55">
        <v>3.39</v>
      </c>
      <c r="Q45" s="55">
        <v>3.38</v>
      </c>
      <c r="R45" s="55">
        <v>3.39</v>
      </c>
      <c r="S45" s="55">
        <v>3.38</v>
      </c>
      <c r="T45" s="55">
        <v>3.38</v>
      </c>
    </row>
    <row r="46" spans="1:20" hidden="1" x14ac:dyDescent="0.15">
      <c r="A46" s="49" t="s">
        <v>636</v>
      </c>
      <c r="C46" s="50"/>
      <c r="D46" s="54" t="s">
        <v>275</v>
      </c>
      <c r="E46" s="55">
        <v>3.39</v>
      </c>
      <c r="F46" s="55">
        <v>3.39</v>
      </c>
      <c r="G46" s="55">
        <v>3.39</v>
      </c>
      <c r="H46" s="55">
        <v>3.39</v>
      </c>
      <c r="I46" s="55">
        <v>3.39</v>
      </c>
      <c r="J46" s="55">
        <v>3.39</v>
      </c>
      <c r="K46" s="55">
        <v>3.39</v>
      </c>
      <c r="L46" s="55">
        <v>3.39</v>
      </c>
      <c r="M46" s="55">
        <v>3.39</v>
      </c>
      <c r="N46" s="55">
        <v>3.39</v>
      </c>
      <c r="O46" s="55">
        <v>3.39</v>
      </c>
      <c r="P46" s="55">
        <v>3.39</v>
      </c>
      <c r="Q46" s="55">
        <v>3.39</v>
      </c>
      <c r="R46" s="55">
        <v>3.39</v>
      </c>
      <c r="S46" s="55">
        <v>3.39</v>
      </c>
      <c r="T46" s="55">
        <v>3.39</v>
      </c>
    </row>
    <row r="47" spans="1:20" x14ac:dyDescent="0.15">
      <c r="A47" s="49" t="s">
        <v>636</v>
      </c>
      <c r="B47" s="86" t="s">
        <v>647</v>
      </c>
      <c r="C47" s="50"/>
      <c r="D47" s="54" t="s">
        <v>63</v>
      </c>
      <c r="E47" s="87">
        <f>SUMPRODUCT(E35:E39,E48:E52)/E34</f>
        <v>0.7799999999999998</v>
      </c>
      <c r="F47" s="87">
        <f t="shared" ref="F47:T47" si="3">SUMPRODUCT(F35:F39,F48:F52)/F34</f>
        <v>0.78</v>
      </c>
      <c r="G47" s="87">
        <f t="shared" si="3"/>
        <v>0.78</v>
      </c>
      <c r="H47" s="87">
        <f t="shared" si="3"/>
        <v>0.78</v>
      </c>
      <c r="I47" s="87">
        <f t="shared" si="3"/>
        <v>0.78</v>
      </c>
      <c r="J47" s="87">
        <f t="shared" si="3"/>
        <v>0.78000000000000014</v>
      </c>
      <c r="K47" s="87">
        <f t="shared" si="3"/>
        <v>0.78000000000000014</v>
      </c>
      <c r="L47" s="87">
        <f t="shared" si="3"/>
        <v>0.78</v>
      </c>
      <c r="M47" s="87">
        <f t="shared" si="3"/>
        <v>0.78</v>
      </c>
      <c r="N47" s="87">
        <f t="shared" si="3"/>
        <v>0.77999999999999992</v>
      </c>
      <c r="O47" s="87">
        <f t="shared" si="3"/>
        <v>0.78000000000000014</v>
      </c>
      <c r="P47" s="87">
        <f t="shared" si="3"/>
        <v>0.78</v>
      </c>
      <c r="Q47" s="87">
        <f t="shared" si="3"/>
        <v>0.78</v>
      </c>
      <c r="R47" s="87">
        <f t="shared" si="3"/>
        <v>0.77999999999999992</v>
      </c>
      <c r="S47" s="87">
        <f t="shared" si="3"/>
        <v>0.78</v>
      </c>
      <c r="T47" s="87">
        <f t="shared" si="3"/>
        <v>0.78000000000000014</v>
      </c>
    </row>
    <row r="48" spans="1:20" hidden="1" x14ac:dyDescent="0.15">
      <c r="A48" s="49" t="s">
        <v>636</v>
      </c>
      <c r="C48" s="50"/>
      <c r="D48" s="54" t="s">
        <v>276</v>
      </c>
      <c r="E48" s="55">
        <v>0.78</v>
      </c>
      <c r="F48" s="55">
        <v>0.78</v>
      </c>
      <c r="G48" s="55">
        <v>0.78</v>
      </c>
      <c r="H48" s="55">
        <v>0.78</v>
      </c>
      <c r="I48" s="55">
        <v>0.78</v>
      </c>
      <c r="J48" s="55">
        <v>0.78</v>
      </c>
      <c r="K48" s="55">
        <v>0.78</v>
      </c>
      <c r="L48" s="55">
        <v>0.78</v>
      </c>
      <c r="M48" s="55">
        <v>0.78</v>
      </c>
      <c r="N48" s="55">
        <v>0.78</v>
      </c>
      <c r="O48" s="55">
        <v>0.78</v>
      </c>
      <c r="P48" s="55">
        <v>0.78</v>
      </c>
      <c r="Q48" s="55">
        <v>0.78</v>
      </c>
      <c r="R48" s="55">
        <v>0.78</v>
      </c>
      <c r="S48" s="55">
        <v>0.78</v>
      </c>
      <c r="T48" s="55">
        <v>0.78</v>
      </c>
    </row>
    <row r="49" spans="1:20" hidden="1" x14ac:dyDescent="0.15">
      <c r="A49" s="49" t="s">
        <v>636</v>
      </c>
      <c r="C49" s="50"/>
      <c r="D49" s="54" t="s">
        <v>277</v>
      </c>
      <c r="E49" s="55">
        <v>0.78</v>
      </c>
      <c r="F49" s="55">
        <v>0.78</v>
      </c>
      <c r="G49" s="55">
        <v>0.78</v>
      </c>
      <c r="H49" s="55">
        <v>0.78</v>
      </c>
      <c r="I49" s="55">
        <v>0.78</v>
      </c>
      <c r="J49" s="55">
        <v>0.78</v>
      </c>
      <c r="K49" s="55">
        <v>0.78</v>
      </c>
      <c r="L49" s="55">
        <v>0.78</v>
      </c>
      <c r="M49" s="55">
        <v>0.78</v>
      </c>
      <c r="N49" s="55">
        <v>0.78</v>
      </c>
      <c r="O49" s="55">
        <v>0.78</v>
      </c>
      <c r="P49" s="55">
        <v>0.78</v>
      </c>
      <c r="Q49" s="55">
        <v>0.78</v>
      </c>
      <c r="R49" s="55">
        <v>0.78</v>
      </c>
      <c r="S49" s="55">
        <v>0.78</v>
      </c>
      <c r="T49" s="55">
        <v>0.78</v>
      </c>
    </row>
    <row r="50" spans="1:20" hidden="1" x14ac:dyDescent="0.15">
      <c r="A50" s="49" t="s">
        <v>636</v>
      </c>
      <c r="C50" s="50"/>
      <c r="D50" s="54" t="s">
        <v>278</v>
      </c>
      <c r="E50" s="55">
        <v>0.78</v>
      </c>
      <c r="F50" s="55">
        <v>0.78</v>
      </c>
      <c r="G50" s="55">
        <v>0.78</v>
      </c>
      <c r="H50" s="55">
        <v>0.78</v>
      </c>
      <c r="I50" s="55">
        <v>0.78</v>
      </c>
      <c r="J50" s="55">
        <v>0.78</v>
      </c>
      <c r="K50" s="55">
        <v>0.78</v>
      </c>
      <c r="L50" s="55">
        <v>0.78</v>
      </c>
      <c r="M50" s="55">
        <v>0.78</v>
      </c>
      <c r="N50" s="55">
        <v>0.78</v>
      </c>
      <c r="O50" s="55">
        <v>0.78</v>
      </c>
      <c r="P50" s="55">
        <v>0.78</v>
      </c>
      <c r="Q50" s="55">
        <v>0.78</v>
      </c>
      <c r="R50" s="55">
        <v>0.78</v>
      </c>
      <c r="S50" s="55">
        <v>0.78</v>
      </c>
      <c r="T50" s="55">
        <v>0.78</v>
      </c>
    </row>
    <row r="51" spans="1:20" hidden="1" x14ac:dyDescent="0.15">
      <c r="A51" s="49" t="s">
        <v>636</v>
      </c>
      <c r="C51" s="50"/>
      <c r="D51" s="54" t="s">
        <v>279</v>
      </c>
      <c r="E51" s="55">
        <v>0.78</v>
      </c>
      <c r="F51" s="55">
        <v>0.78</v>
      </c>
      <c r="G51" s="55">
        <v>0.78</v>
      </c>
      <c r="H51" s="55">
        <v>0.78</v>
      </c>
      <c r="I51" s="55">
        <v>0.78</v>
      </c>
      <c r="J51" s="55">
        <v>0.78</v>
      </c>
      <c r="K51" s="55">
        <v>0.78</v>
      </c>
      <c r="L51" s="55">
        <v>0.78</v>
      </c>
      <c r="M51" s="55">
        <v>0.78</v>
      </c>
      <c r="N51" s="55">
        <v>0.78</v>
      </c>
      <c r="O51" s="55">
        <v>0.78</v>
      </c>
      <c r="P51" s="55">
        <v>0.78</v>
      </c>
      <c r="Q51" s="55">
        <v>0.78</v>
      </c>
      <c r="R51" s="55">
        <v>0.78</v>
      </c>
      <c r="S51" s="55">
        <v>0.78</v>
      </c>
      <c r="T51" s="55">
        <v>0.78</v>
      </c>
    </row>
    <row r="52" spans="1:20" hidden="1" x14ac:dyDescent="0.15">
      <c r="A52" s="49" t="s">
        <v>636</v>
      </c>
      <c r="C52" s="50"/>
      <c r="D52" s="54" t="s">
        <v>280</v>
      </c>
      <c r="E52" s="55">
        <v>0.78</v>
      </c>
      <c r="F52" s="55">
        <v>0.78</v>
      </c>
      <c r="G52" s="55">
        <v>0.78</v>
      </c>
      <c r="H52" s="55">
        <v>0.78</v>
      </c>
      <c r="I52" s="55">
        <v>0.78</v>
      </c>
      <c r="J52" s="55">
        <v>0.78</v>
      </c>
      <c r="K52" s="55">
        <v>0.78</v>
      </c>
      <c r="L52" s="55">
        <v>0.78</v>
      </c>
      <c r="M52" s="55">
        <v>0.78</v>
      </c>
      <c r="N52" s="55">
        <v>0.78</v>
      </c>
      <c r="O52" s="55">
        <v>0.78</v>
      </c>
      <c r="P52" s="55">
        <v>0.78</v>
      </c>
      <c r="Q52" s="55">
        <v>0.78</v>
      </c>
      <c r="R52" s="55">
        <v>0.78</v>
      </c>
      <c r="S52" s="55">
        <v>0.78</v>
      </c>
      <c r="T52" s="55">
        <v>0.78</v>
      </c>
    </row>
    <row r="53" spans="1:20" hidden="1" x14ac:dyDescent="0.15">
      <c r="A53" s="49" t="s">
        <v>636</v>
      </c>
      <c r="C53" s="50"/>
      <c r="D53" s="53" t="s">
        <v>264</v>
      </c>
      <c r="E53" s="52"/>
    </row>
    <row r="54" spans="1:20" hidden="1" x14ac:dyDescent="0.15">
      <c r="A54" s="49" t="s">
        <v>636</v>
      </c>
      <c r="C54" s="50"/>
      <c r="D54" s="54" t="s">
        <v>406</v>
      </c>
      <c r="E54" s="59" t="s">
        <v>265</v>
      </c>
      <c r="F54" s="59" t="s">
        <v>265</v>
      </c>
      <c r="G54" s="75" t="s">
        <v>265</v>
      </c>
      <c r="H54" s="59" t="s">
        <v>265</v>
      </c>
      <c r="I54" s="75" t="s">
        <v>265</v>
      </c>
      <c r="J54" s="75" t="s">
        <v>265</v>
      </c>
      <c r="K54" s="75" t="s">
        <v>265</v>
      </c>
      <c r="L54" s="59" t="s">
        <v>265</v>
      </c>
      <c r="M54" s="75" t="s">
        <v>265</v>
      </c>
      <c r="N54" s="75" t="s">
        <v>265</v>
      </c>
      <c r="O54" s="75" t="s">
        <v>265</v>
      </c>
      <c r="P54" s="75" t="s">
        <v>265</v>
      </c>
      <c r="Q54" s="75" t="s">
        <v>265</v>
      </c>
      <c r="R54" s="75" t="s">
        <v>265</v>
      </c>
      <c r="S54" s="75" t="s">
        <v>265</v>
      </c>
      <c r="T54" s="75" t="s">
        <v>265</v>
      </c>
    </row>
    <row r="55" spans="1:20" hidden="1" x14ac:dyDescent="0.15">
      <c r="A55" s="49" t="s">
        <v>636</v>
      </c>
      <c r="C55" s="50"/>
      <c r="D55" s="54" t="s">
        <v>407</v>
      </c>
      <c r="E55" s="59" t="s">
        <v>265</v>
      </c>
      <c r="F55" s="59" t="s">
        <v>265</v>
      </c>
      <c r="G55" s="75" t="s">
        <v>265</v>
      </c>
      <c r="H55" s="59" t="s">
        <v>265</v>
      </c>
      <c r="I55" s="75" t="s">
        <v>265</v>
      </c>
      <c r="J55" s="75" t="s">
        <v>265</v>
      </c>
      <c r="K55" s="75" t="s">
        <v>265</v>
      </c>
      <c r="L55" s="59" t="s">
        <v>265</v>
      </c>
      <c r="M55" s="75" t="s">
        <v>265</v>
      </c>
      <c r="N55" s="75" t="s">
        <v>265</v>
      </c>
      <c r="O55" s="75" t="s">
        <v>265</v>
      </c>
      <c r="P55" s="75" t="s">
        <v>265</v>
      </c>
      <c r="Q55" s="75" t="s">
        <v>265</v>
      </c>
      <c r="R55" s="75" t="s">
        <v>432</v>
      </c>
      <c r="S55" s="75" t="s">
        <v>265</v>
      </c>
      <c r="T55" s="75" t="s">
        <v>265</v>
      </c>
    </row>
    <row r="56" spans="1:20" hidden="1" x14ac:dyDescent="0.15">
      <c r="A56" s="49" t="s">
        <v>636</v>
      </c>
      <c r="C56" s="50"/>
      <c r="D56" s="54" t="s">
        <v>408</v>
      </c>
      <c r="E56" s="59" t="s">
        <v>265</v>
      </c>
      <c r="F56" s="59" t="s">
        <v>265</v>
      </c>
      <c r="G56" s="75" t="s">
        <v>265</v>
      </c>
      <c r="H56" s="59" t="s">
        <v>265</v>
      </c>
      <c r="I56" s="75" t="s">
        <v>265</v>
      </c>
      <c r="J56" s="75" t="s">
        <v>265</v>
      </c>
      <c r="K56" s="75" t="s">
        <v>265</v>
      </c>
      <c r="L56" s="59" t="s">
        <v>265</v>
      </c>
      <c r="M56" s="75" t="s">
        <v>265</v>
      </c>
      <c r="N56" s="75" t="s">
        <v>265</v>
      </c>
      <c r="O56" s="75" t="s">
        <v>265</v>
      </c>
      <c r="P56" s="75" t="s">
        <v>265</v>
      </c>
      <c r="Q56" s="75" t="s">
        <v>265</v>
      </c>
      <c r="R56" s="75" t="s">
        <v>265</v>
      </c>
      <c r="S56" s="75" t="s">
        <v>265</v>
      </c>
      <c r="T56" s="75" t="s">
        <v>265</v>
      </c>
    </row>
    <row r="57" spans="1:20" hidden="1" x14ac:dyDescent="0.15">
      <c r="A57" s="49" t="s">
        <v>636</v>
      </c>
      <c r="C57" s="50"/>
      <c r="D57" s="54" t="s">
        <v>409</v>
      </c>
      <c r="E57" s="59" t="s">
        <v>265</v>
      </c>
      <c r="F57" s="59" t="s">
        <v>265</v>
      </c>
      <c r="G57" s="75" t="s">
        <v>265</v>
      </c>
      <c r="H57" s="59" t="s">
        <v>265</v>
      </c>
      <c r="I57" s="75" t="s">
        <v>265</v>
      </c>
      <c r="J57" s="75" t="s">
        <v>265</v>
      </c>
      <c r="K57" s="75" t="s">
        <v>265</v>
      </c>
      <c r="L57" s="59" t="s">
        <v>265</v>
      </c>
      <c r="M57" s="75" t="s">
        <v>265</v>
      </c>
      <c r="N57" s="75" t="s">
        <v>265</v>
      </c>
      <c r="O57" s="75" t="s">
        <v>265</v>
      </c>
      <c r="P57" s="75" t="s">
        <v>265</v>
      </c>
      <c r="Q57" s="75" t="s">
        <v>265</v>
      </c>
      <c r="R57" s="75" t="s">
        <v>265</v>
      </c>
      <c r="S57" s="75" t="s">
        <v>265</v>
      </c>
      <c r="T57" s="75" t="s">
        <v>265</v>
      </c>
    </row>
    <row r="58" spans="1:20" hidden="1" x14ac:dyDescent="0.15">
      <c r="A58" s="49" t="s">
        <v>636</v>
      </c>
      <c r="C58" s="50"/>
      <c r="D58" s="54" t="s">
        <v>410</v>
      </c>
      <c r="E58" s="59" t="s">
        <v>265</v>
      </c>
      <c r="F58" s="59" t="s">
        <v>265</v>
      </c>
      <c r="G58" s="75" t="s">
        <v>265</v>
      </c>
      <c r="H58" s="59" t="s">
        <v>265</v>
      </c>
      <c r="I58" s="75" t="s">
        <v>265</v>
      </c>
      <c r="J58" s="75" t="s">
        <v>265</v>
      </c>
      <c r="K58" s="75" t="s">
        <v>265</v>
      </c>
      <c r="L58" s="59" t="s">
        <v>265</v>
      </c>
      <c r="M58" s="75" t="s">
        <v>265</v>
      </c>
      <c r="N58" s="75" t="s">
        <v>265</v>
      </c>
      <c r="O58" s="75" t="s">
        <v>265</v>
      </c>
      <c r="P58" s="75" t="s">
        <v>265</v>
      </c>
      <c r="Q58" s="75" t="s">
        <v>265</v>
      </c>
      <c r="R58" s="75" t="s">
        <v>265</v>
      </c>
      <c r="S58" s="75" t="s">
        <v>265</v>
      </c>
      <c r="T58" s="75" t="s">
        <v>265</v>
      </c>
    </row>
    <row r="59" spans="1:20" x14ac:dyDescent="0.15">
      <c r="A59" s="49" t="s">
        <v>636</v>
      </c>
      <c r="B59" s="49" t="s">
        <v>671</v>
      </c>
      <c r="C59" s="50"/>
      <c r="D59" s="53" t="s">
        <v>229</v>
      </c>
      <c r="E59" s="55">
        <f>SUM(E60:E64)</f>
        <v>3.7499999999999996</v>
      </c>
      <c r="F59" s="55">
        <f t="shared" ref="F59:T59" si="4">SUM(F60:F64)</f>
        <v>3.89</v>
      </c>
      <c r="G59" s="55">
        <f t="shared" si="4"/>
        <v>4.16</v>
      </c>
      <c r="H59" s="55">
        <f t="shared" si="4"/>
        <v>3.96</v>
      </c>
      <c r="I59" s="55">
        <f t="shared" si="4"/>
        <v>3.47</v>
      </c>
      <c r="J59" s="55">
        <f t="shared" si="4"/>
        <v>4.0500000000000007</v>
      </c>
      <c r="K59" s="55">
        <f t="shared" si="4"/>
        <v>3.1399999999999997</v>
      </c>
      <c r="L59" s="55">
        <f t="shared" si="4"/>
        <v>3.7</v>
      </c>
      <c r="M59" s="55">
        <f t="shared" si="4"/>
        <v>3.8200000000000003</v>
      </c>
      <c r="N59" s="55">
        <f t="shared" si="4"/>
        <v>3.36</v>
      </c>
      <c r="O59" s="55">
        <f t="shared" si="4"/>
        <v>3.76</v>
      </c>
      <c r="P59" s="55">
        <f t="shared" si="4"/>
        <v>3.9000000000000004</v>
      </c>
      <c r="Q59" s="55">
        <f t="shared" si="4"/>
        <v>4.07</v>
      </c>
      <c r="R59" s="55">
        <f t="shared" si="4"/>
        <v>4.32</v>
      </c>
      <c r="S59" s="55">
        <f t="shared" si="4"/>
        <v>4.2899999999999991</v>
      </c>
      <c r="T59" s="55">
        <f t="shared" si="4"/>
        <v>5.39</v>
      </c>
    </row>
    <row r="60" spans="1:20" hidden="1" x14ac:dyDescent="0.15">
      <c r="A60" s="49" t="s">
        <v>636</v>
      </c>
      <c r="C60" s="50"/>
      <c r="D60" s="54" t="s">
        <v>281</v>
      </c>
      <c r="E60" s="55">
        <v>0.71</v>
      </c>
      <c r="F60" s="55">
        <v>0.73</v>
      </c>
      <c r="G60" s="55">
        <v>0.72</v>
      </c>
      <c r="H60" s="55">
        <v>0.73</v>
      </c>
      <c r="I60" s="55">
        <v>0.65</v>
      </c>
      <c r="J60" s="55">
        <v>0.7</v>
      </c>
      <c r="K60" s="55">
        <v>0.53</v>
      </c>
      <c r="L60" s="55">
        <v>0.65</v>
      </c>
      <c r="M60" s="55">
        <v>0.72</v>
      </c>
      <c r="N60" s="55">
        <v>0.55000000000000004</v>
      </c>
      <c r="O60" s="55">
        <v>0.57999999999999996</v>
      </c>
      <c r="P60" s="55">
        <v>0.63</v>
      </c>
      <c r="Q60" s="55">
        <v>0.53</v>
      </c>
      <c r="R60" s="55">
        <v>0.54</v>
      </c>
      <c r="S60" s="55">
        <v>0.49</v>
      </c>
      <c r="T60" s="55">
        <v>0.45</v>
      </c>
    </row>
    <row r="61" spans="1:20" hidden="1" x14ac:dyDescent="0.15">
      <c r="A61" s="49" t="s">
        <v>636</v>
      </c>
      <c r="C61" s="50"/>
      <c r="D61" s="54" t="s">
        <v>282</v>
      </c>
      <c r="E61" s="55">
        <v>0.77</v>
      </c>
      <c r="F61" s="55">
        <v>0.86</v>
      </c>
      <c r="G61" s="55">
        <v>0.99</v>
      </c>
      <c r="H61" s="55">
        <v>0.92</v>
      </c>
      <c r="I61" s="55">
        <v>0.9</v>
      </c>
      <c r="J61" s="55">
        <v>0.99</v>
      </c>
      <c r="K61" s="55">
        <v>1.02</v>
      </c>
      <c r="L61" s="55">
        <v>0.9</v>
      </c>
      <c r="M61" s="55">
        <v>0.86</v>
      </c>
      <c r="N61" s="55">
        <v>1.01</v>
      </c>
      <c r="O61" s="55">
        <v>0.97</v>
      </c>
      <c r="P61" s="55">
        <v>0.99</v>
      </c>
      <c r="Q61" s="55">
        <v>1.1000000000000001</v>
      </c>
      <c r="R61" s="55">
        <v>1.17</v>
      </c>
      <c r="S61" s="55">
        <v>1.18</v>
      </c>
      <c r="T61" s="55">
        <v>1.53</v>
      </c>
    </row>
    <row r="62" spans="1:20" hidden="1" x14ac:dyDescent="0.15">
      <c r="A62" s="49" t="s">
        <v>636</v>
      </c>
      <c r="C62" s="50"/>
      <c r="D62" s="54" t="s">
        <v>283</v>
      </c>
      <c r="E62" s="55">
        <v>0.65</v>
      </c>
      <c r="F62" s="55">
        <v>0.65</v>
      </c>
      <c r="G62" s="55">
        <v>0.69</v>
      </c>
      <c r="H62" s="55">
        <v>0.66</v>
      </c>
      <c r="I62" s="55">
        <v>0.55000000000000004</v>
      </c>
      <c r="J62" s="55">
        <v>0.64</v>
      </c>
      <c r="K62" s="55">
        <v>0.43</v>
      </c>
      <c r="L62" s="55">
        <v>0.57999999999999996</v>
      </c>
      <c r="M62" s="55">
        <v>0.56000000000000005</v>
      </c>
      <c r="N62" s="55">
        <v>0.48</v>
      </c>
      <c r="O62" s="55">
        <v>0.61</v>
      </c>
      <c r="P62" s="55">
        <v>0.62</v>
      </c>
      <c r="Q62" s="55">
        <v>0.68</v>
      </c>
      <c r="R62" s="55">
        <v>0.73</v>
      </c>
      <c r="S62" s="55">
        <v>0.73</v>
      </c>
      <c r="T62" s="55">
        <v>0.95</v>
      </c>
    </row>
    <row r="63" spans="1:20" hidden="1" x14ac:dyDescent="0.15">
      <c r="A63" s="49" t="s">
        <v>636</v>
      </c>
      <c r="C63" s="50"/>
      <c r="D63" s="54" t="s">
        <v>284</v>
      </c>
      <c r="E63" s="55">
        <v>0.76</v>
      </c>
      <c r="F63" s="55">
        <v>0.76</v>
      </c>
      <c r="G63" s="55">
        <v>0.82</v>
      </c>
      <c r="H63" s="55">
        <v>0.75</v>
      </c>
      <c r="I63" s="55">
        <v>0.57999999999999996</v>
      </c>
      <c r="J63" s="55">
        <v>0.78</v>
      </c>
      <c r="K63" s="55">
        <v>0.46</v>
      </c>
      <c r="L63" s="55">
        <v>0.77</v>
      </c>
      <c r="M63" s="55">
        <v>0.79</v>
      </c>
      <c r="N63" s="55">
        <v>0.61</v>
      </c>
      <c r="O63" s="55">
        <v>0.96</v>
      </c>
      <c r="P63" s="55">
        <v>0.98</v>
      </c>
      <c r="Q63" s="55">
        <v>1.08</v>
      </c>
      <c r="R63" s="55">
        <v>1.1499999999999999</v>
      </c>
      <c r="S63" s="55">
        <v>1.1599999999999999</v>
      </c>
      <c r="T63" s="55">
        <v>1.51</v>
      </c>
    </row>
    <row r="64" spans="1:20" hidden="1" x14ac:dyDescent="0.15">
      <c r="A64" s="49" t="s">
        <v>636</v>
      </c>
      <c r="C64" s="50"/>
      <c r="D64" s="54" t="s">
        <v>285</v>
      </c>
      <c r="E64" s="55">
        <v>0.86</v>
      </c>
      <c r="F64" s="55">
        <v>0.89</v>
      </c>
      <c r="G64" s="55">
        <v>0.94</v>
      </c>
      <c r="H64" s="55">
        <v>0.9</v>
      </c>
      <c r="I64" s="55">
        <v>0.79</v>
      </c>
      <c r="J64" s="55">
        <v>0.94</v>
      </c>
      <c r="K64" s="55">
        <v>0.7</v>
      </c>
      <c r="L64" s="55">
        <v>0.8</v>
      </c>
      <c r="M64" s="55">
        <v>0.89</v>
      </c>
      <c r="N64" s="55">
        <v>0.71</v>
      </c>
      <c r="O64" s="55">
        <v>0.64</v>
      </c>
      <c r="P64" s="55">
        <v>0.68</v>
      </c>
      <c r="Q64" s="55">
        <v>0.68</v>
      </c>
      <c r="R64" s="55">
        <v>0.73</v>
      </c>
      <c r="S64" s="55">
        <v>0.73</v>
      </c>
      <c r="T64" s="55">
        <v>0.95</v>
      </c>
    </row>
    <row r="65" spans="1:20" hidden="1" x14ac:dyDescent="0.15">
      <c r="A65" s="49" t="s">
        <v>636</v>
      </c>
      <c r="C65" s="53" t="s">
        <v>72</v>
      </c>
      <c r="D65" s="47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</row>
    <row r="66" spans="1:20" hidden="1" x14ac:dyDescent="0.15">
      <c r="A66" s="49" t="s">
        <v>636</v>
      </c>
      <c r="C66" s="50"/>
      <c r="D66" s="53" t="s">
        <v>73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</row>
    <row r="67" spans="1:20" hidden="1" x14ac:dyDescent="0.15">
      <c r="A67" s="49" t="s">
        <v>636</v>
      </c>
      <c r="C67" s="50"/>
      <c r="D67" s="54" t="s">
        <v>221</v>
      </c>
      <c r="E67" s="70">
        <v>8.2867432525951565E-2</v>
      </c>
      <c r="F67" s="70">
        <v>0.1225084517357551</v>
      </c>
      <c r="G67" s="70">
        <v>0.11569755572980844</v>
      </c>
      <c r="H67" s="70">
        <v>0.11480683975213742</v>
      </c>
      <c r="I67" s="70">
        <v>0.13890513268156424</v>
      </c>
      <c r="J67" s="70">
        <v>0.10092882686645763</v>
      </c>
      <c r="K67" s="70">
        <v>0.15704017442765925</v>
      </c>
      <c r="L67" s="70">
        <v>7.3126766595289078E-2</v>
      </c>
      <c r="M67" s="70">
        <v>7.476804925469864E-2</v>
      </c>
      <c r="N67" s="70">
        <v>7.2813775075987838E-2</v>
      </c>
      <c r="O67" s="70">
        <v>5.8994074908476482E-2</v>
      </c>
      <c r="P67" s="70">
        <v>7.4805448482450687E-2</v>
      </c>
      <c r="Q67" s="70">
        <v>7.4303279599777658E-2</v>
      </c>
      <c r="R67" s="70">
        <v>7.5839203666732274E-2</v>
      </c>
      <c r="S67" s="70">
        <v>7.4066024542978295E-2</v>
      </c>
      <c r="T67" s="70">
        <v>0.10003657989462153</v>
      </c>
    </row>
    <row r="68" spans="1:20" hidden="1" x14ac:dyDescent="0.15">
      <c r="A68" s="49" t="s">
        <v>636</v>
      </c>
      <c r="C68" s="50"/>
      <c r="D68" s="54" t="s">
        <v>230</v>
      </c>
      <c r="E68" s="55">
        <v>19.52</v>
      </c>
      <c r="F68" s="55">
        <v>27.27</v>
      </c>
      <c r="G68" s="55">
        <v>28.06</v>
      </c>
      <c r="H68" s="55">
        <v>23.86</v>
      </c>
      <c r="I68" s="55">
        <v>25.94</v>
      </c>
      <c r="J68" s="55">
        <v>22.91</v>
      </c>
      <c r="K68" s="55">
        <v>27.4</v>
      </c>
      <c r="L68" s="55">
        <v>14.48</v>
      </c>
      <c r="M68" s="55">
        <v>15.05</v>
      </c>
      <c r="N68" s="55">
        <v>13.02</v>
      </c>
      <c r="O68" s="55">
        <v>11.38</v>
      </c>
      <c r="P68" s="55">
        <v>14.38</v>
      </c>
      <c r="Q68" s="55">
        <v>14.53</v>
      </c>
      <c r="R68" s="55">
        <v>14.66</v>
      </c>
      <c r="S68" s="55">
        <v>14.33</v>
      </c>
      <c r="T68" s="55">
        <v>20.84</v>
      </c>
    </row>
    <row r="69" spans="1:20" hidden="1" x14ac:dyDescent="0.15">
      <c r="A69" s="49" t="s">
        <v>636</v>
      </c>
      <c r="C69" s="50"/>
      <c r="D69" s="53" t="s">
        <v>74</v>
      </c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</row>
    <row r="70" spans="1:20" hidden="1" x14ac:dyDescent="0.15">
      <c r="A70" s="49" t="s">
        <v>636</v>
      </c>
      <c r="C70" s="50"/>
      <c r="D70" s="54" t="s">
        <v>222</v>
      </c>
      <c r="E70" s="70">
        <v>1.1461937716262976E-2</v>
      </c>
      <c r="F70" s="70">
        <v>8.087200000000001E-3</v>
      </c>
      <c r="G70" s="70">
        <v>8.2431544359255204E-3</v>
      </c>
      <c r="H70" s="70">
        <v>9.6104265402843607E-3</v>
      </c>
      <c r="I70" s="70">
        <v>8.5825019186492706E-3</v>
      </c>
      <c r="J70" s="70">
        <v>7.6955066921606122E-3</v>
      </c>
      <c r="K70" s="70">
        <v>8.5985959438377533E-3</v>
      </c>
      <c r="L70" s="70">
        <v>9.6747443702346475E-3</v>
      </c>
      <c r="M70" s="70">
        <v>6.8770904367592145E-3</v>
      </c>
      <c r="N70" s="70">
        <v>8.4378294113280385E-3</v>
      </c>
      <c r="O70" s="70">
        <v>8.2911599201306949E-3</v>
      </c>
      <c r="P70" s="70">
        <v>6.8934601664684897E-3</v>
      </c>
      <c r="Q70" s="70">
        <v>7.8897538324968416E-3</v>
      </c>
      <c r="R70" s="70">
        <v>8.0173797365146113E-3</v>
      </c>
      <c r="S70" s="70">
        <v>7.867176391683434E-3</v>
      </c>
      <c r="T70" s="70">
        <v>4.1076067070865904E-3</v>
      </c>
    </row>
    <row r="71" spans="1:20" hidden="1" x14ac:dyDescent="0.15">
      <c r="A71" s="49" t="s">
        <v>636</v>
      </c>
      <c r="C71" s="50"/>
      <c r="D71" s="54" t="s">
        <v>230</v>
      </c>
      <c r="E71" s="55">
        <v>0.26</v>
      </c>
      <c r="F71" s="55">
        <v>0.79</v>
      </c>
      <c r="G71" s="55">
        <v>0.59</v>
      </c>
      <c r="H71" s="55">
        <v>1.79</v>
      </c>
      <c r="I71" s="55">
        <v>0.44</v>
      </c>
      <c r="J71" s="55">
        <v>0.94</v>
      </c>
      <c r="K71" s="55">
        <v>1.08</v>
      </c>
      <c r="L71" s="55">
        <v>3.2</v>
      </c>
      <c r="M71" s="55">
        <v>1.66</v>
      </c>
      <c r="N71" s="55">
        <v>2.2200000000000002</v>
      </c>
      <c r="O71" s="55">
        <v>3.57</v>
      </c>
      <c r="P71" s="55">
        <v>2.27</v>
      </c>
      <c r="Q71" s="55">
        <v>4.5199999999999996</v>
      </c>
      <c r="R71" s="55">
        <v>3.66</v>
      </c>
      <c r="S71" s="55">
        <v>5.74</v>
      </c>
      <c r="T71" s="55">
        <v>5.31</v>
      </c>
    </row>
    <row r="72" spans="1:20" hidden="1" x14ac:dyDescent="0.15">
      <c r="A72" s="49" t="s">
        <v>636</v>
      </c>
      <c r="C72" s="50"/>
      <c r="D72" s="53" t="s">
        <v>75</v>
      </c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spans="1:20" hidden="1" x14ac:dyDescent="0.15">
      <c r="A73" s="49" t="s">
        <v>636</v>
      </c>
      <c r="C73" s="50"/>
      <c r="D73" s="54" t="s">
        <v>231</v>
      </c>
      <c r="E73" s="55">
        <v>19.78</v>
      </c>
      <c r="F73" s="55">
        <v>28.06</v>
      </c>
      <c r="G73" s="55">
        <v>28.65</v>
      </c>
      <c r="H73" s="55">
        <v>25.65</v>
      </c>
      <c r="I73" s="55">
        <v>26.38</v>
      </c>
      <c r="J73" s="55">
        <v>23.86</v>
      </c>
      <c r="K73" s="55">
        <v>28.48</v>
      </c>
      <c r="L73" s="55">
        <v>17.68</v>
      </c>
      <c r="M73" s="55">
        <v>16.7</v>
      </c>
      <c r="N73" s="55">
        <v>15.24</v>
      </c>
      <c r="O73" s="55">
        <v>14.96</v>
      </c>
      <c r="P73" s="55">
        <v>16.649999999999999</v>
      </c>
      <c r="Q73" s="55">
        <v>19.05</v>
      </c>
      <c r="R73" s="55">
        <v>18.309999999999999</v>
      </c>
      <c r="S73" s="55">
        <v>20.07</v>
      </c>
      <c r="T73" s="55">
        <v>26.16</v>
      </c>
    </row>
    <row r="74" spans="1:20" hidden="1" x14ac:dyDescent="0.15">
      <c r="A74" s="49" t="s">
        <v>636</v>
      </c>
      <c r="C74" s="53" t="s">
        <v>76</v>
      </c>
      <c r="D74" s="47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</row>
    <row r="75" spans="1:20" hidden="1" x14ac:dyDescent="0.15">
      <c r="A75" s="49" t="s">
        <v>636</v>
      </c>
      <c r="C75" s="50"/>
      <c r="D75" s="53" t="s">
        <v>77</v>
      </c>
    </row>
    <row r="76" spans="1:20" hidden="1" x14ac:dyDescent="0.15">
      <c r="A76" s="49" t="s">
        <v>636</v>
      </c>
      <c r="C76" s="50"/>
      <c r="D76" s="54" t="s">
        <v>69</v>
      </c>
      <c r="E76" s="56">
        <v>0</v>
      </c>
      <c r="F76" s="56">
        <v>0</v>
      </c>
      <c r="G76" s="56">
        <v>0</v>
      </c>
      <c r="H76" s="56">
        <v>0</v>
      </c>
      <c r="I76" s="56">
        <v>0</v>
      </c>
      <c r="J76" s="56">
        <v>0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</row>
    <row r="77" spans="1:20" hidden="1" x14ac:dyDescent="0.15">
      <c r="A77" s="49" t="s">
        <v>636</v>
      </c>
      <c r="C77" s="50"/>
      <c r="D77" s="54" t="s">
        <v>70</v>
      </c>
      <c r="E77" s="56">
        <v>33680.555555555555</v>
      </c>
      <c r="F77" s="56">
        <v>25519.444444444445</v>
      </c>
      <c r="G77" s="56">
        <v>32494.444444444445</v>
      </c>
      <c r="H77" s="56">
        <v>16638.888888888891</v>
      </c>
      <c r="I77" s="56">
        <v>11297.222222222223</v>
      </c>
      <c r="J77" s="56">
        <v>24986.111111111109</v>
      </c>
      <c r="K77" s="56">
        <v>5625</v>
      </c>
      <c r="L77" s="56">
        <v>11900</v>
      </c>
      <c r="M77" s="56">
        <v>13191.666666666666</v>
      </c>
      <c r="N77" s="56">
        <v>4300</v>
      </c>
      <c r="O77" s="56">
        <v>8147.2222222222226</v>
      </c>
      <c r="P77" s="56">
        <v>7205.5555555555557</v>
      </c>
      <c r="Q77" s="56">
        <v>7005.5555555555557</v>
      </c>
      <c r="R77" s="56">
        <v>4152.7777777777774</v>
      </c>
      <c r="S77" s="56">
        <v>3183.3333333333335</v>
      </c>
      <c r="T77" s="56">
        <v>2033.3333333333333</v>
      </c>
    </row>
    <row r="78" spans="1:20" hidden="1" x14ac:dyDescent="0.15">
      <c r="A78" s="49" t="s">
        <v>636</v>
      </c>
      <c r="C78" s="50"/>
      <c r="D78" s="54" t="s">
        <v>78</v>
      </c>
      <c r="E78" s="56">
        <v>28511.111111111109</v>
      </c>
      <c r="F78" s="56">
        <v>28511.111111111109</v>
      </c>
      <c r="G78" s="56">
        <v>28511.111111111109</v>
      </c>
      <c r="H78" s="56">
        <v>28511.111111111109</v>
      </c>
      <c r="I78" s="56">
        <v>28511.111111111109</v>
      </c>
      <c r="J78" s="56">
        <v>28511.111111111109</v>
      </c>
      <c r="K78" s="56">
        <v>28511.111111111109</v>
      </c>
      <c r="L78" s="56">
        <v>28511.111111111109</v>
      </c>
      <c r="M78" s="56">
        <v>28511.111111111109</v>
      </c>
      <c r="N78" s="56">
        <v>28511.111111111109</v>
      </c>
      <c r="O78" s="56">
        <v>28511.111111111109</v>
      </c>
      <c r="P78" s="56">
        <v>28511.111111111109</v>
      </c>
      <c r="Q78" s="56">
        <v>28511.111111111109</v>
      </c>
      <c r="R78" s="56">
        <v>28511.111111111109</v>
      </c>
      <c r="S78" s="56">
        <v>28511.111111111109</v>
      </c>
      <c r="T78" s="56">
        <v>28511.111111111109</v>
      </c>
    </row>
    <row r="79" spans="1:20" hidden="1" x14ac:dyDescent="0.15">
      <c r="A79" s="49" t="s">
        <v>636</v>
      </c>
      <c r="C79" s="50"/>
      <c r="D79" s="54" t="s">
        <v>79</v>
      </c>
      <c r="E79" s="56">
        <v>12088.888888888889</v>
      </c>
      <c r="F79" s="56">
        <v>12086.111111111111</v>
      </c>
      <c r="G79" s="56">
        <v>12083.333333333334</v>
      </c>
      <c r="H79" s="56">
        <v>12080.555555555555</v>
      </c>
      <c r="I79" s="56">
        <v>12072.222222222223</v>
      </c>
      <c r="J79" s="56">
        <v>12069.444444444445</v>
      </c>
      <c r="K79" s="56">
        <v>12075</v>
      </c>
      <c r="L79" s="56">
        <v>12069.444444444445</v>
      </c>
      <c r="M79" s="56">
        <v>12072.222222222223</v>
      </c>
      <c r="N79" s="56">
        <v>12050</v>
      </c>
      <c r="O79" s="56">
        <v>12069.444444444445</v>
      </c>
      <c r="P79" s="56">
        <v>12063.888888888889</v>
      </c>
      <c r="Q79" s="56">
        <v>12063.888888888889</v>
      </c>
      <c r="R79" s="56">
        <v>12061.111111111111</v>
      </c>
      <c r="S79" s="56">
        <v>12052.777777777777</v>
      </c>
      <c r="T79" s="56">
        <v>11977.777777777777</v>
      </c>
    </row>
    <row r="80" spans="1:20" hidden="1" x14ac:dyDescent="0.15">
      <c r="A80" s="49" t="s">
        <v>636</v>
      </c>
      <c r="C80" s="50"/>
      <c r="D80" s="54" t="s">
        <v>80</v>
      </c>
      <c r="E80" s="56">
        <v>24369.444444444445</v>
      </c>
      <c r="F80" s="56">
        <v>24369.444444444445</v>
      </c>
      <c r="G80" s="56">
        <v>24369.444444444445</v>
      </c>
      <c r="H80" s="56">
        <v>24369.444444444445</v>
      </c>
      <c r="I80" s="56">
        <v>24369.444444444445</v>
      </c>
      <c r="J80" s="56">
        <v>24369.444444444445</v>
      </c>
      <c r="K80" s="56">
        <v>24369.444444444445</v>
      </c>
      <c r="L80" s="56">
        <v>24369.444444444445</v>
      </c>
      <c r="M80" s="56">
        <v>24369.444444444445</v>
      </c>
      <c r="N80" s="56">
        <v>24369.444444444445</v>
      </c>
      <c r="O80" s="56">
        <v>24369.444444444445</v>
      </c>
      <c r="P80" s="56">
        <v>24369.444444444445</v>
      </c>
      <c r="Q80" s="56">
        <v>24369.444444444445</v>
      </c>
      <c r="R80" s="56">
        <v>24369.444444444445</v>
      </c>
      <c r="S80" s="56">
        <v>24369.444444444445</v>
      </c>
      <c r="T80" s="56">
        <v>24369.444444444445</v>
      </c>
    </row>
    <row r="81" spans="1:20" hidden="1" x14ac:dyDescent="0.15">
      <c r="A81" s="49" t="s">
        <v>636</v>
      </c>
      <c r="C81" s="50"/>
      <c r="D81" s="54" t="s">
        <v>81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</row>
    <row r="82" spans="1:20" hidden="1" x14ac:dyDescent="0.15">
      <c r="A82" s="49" t="s">
        <v>636</v>
      </c>
      <c r="C82" s="50"/>
      <c r="D82" s="54" t="s">
        <v>82</v>
      </c>
      <c r="E82" s="56">
        <v>21769.444444444445</v>
      </c>
      <c r="F82" s="56">
        <v>23300</v>
      </c>
      <c r="G82" s="56">
        <v>26530.555555555555</v>
      </c>
      <c r="H82" s="56">
        <v>24641.666666666668</v>
      </c>
      <c r="I82" s="56">
        <v>19222.222222222223</v>
      </c>
      <c r="J82" s="56">
        <v>26113.888888888891</v>
      </c>
      <c r="K82" s="56">
        <v>18599.999999999996</v>
      </c>
      <c r="L82" s="56">
        <v>24336.111111111109</v>
      </c>
      <c r="M82" s="56">
        <v>24725</v>
      </c>
      <c r="N82" s="56">
        <v>22161.111111111109</v>
      </c>
      <c r="O82" s="56">
        <v>25541.666666666668</v>
      </c>
      <c r="P82" s="56">
        <v>26147.222222222223</v>
      </c>
      <c r="Q82" s="56">
        <v>28000</v>
      </c>
      <c r="R82" s="56">
        <v>29694.444444444445</v>
      </c>
      <c r="S82" s="56">
        <v>30802.777777777777</v>
      </c>
      <c r="T82" s="56">
        <v>39602.777777777781</v>
      </c>
    </row>
    <row r="83" spans="1:20" hidden="1" x14ac:dyDescent="0.15">
      <c r="A83" s="49" t="s">
        <v>636</v>
      </c>
      <c r="C83" s="50"/>
      <c r="D83" s="54" t="s">
        <v>83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</row>
    <row r="84" spans="1:20" hidden="1" x14ac:dyDescent="0.15">
      <c r="A84" s="49" t="s">
        <v>636</v>
      </c>
      <c r="C84" s="50"/>
      <c r="D84" s="54" t="s">
        <v>84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</row>
    <row r="85" spans="1:20" hidden="1" x14ac:dyDescent="0.15">
      <c r="A85" s="49" t="s">
        <v>636</v>
      </c>
      <c r="C85" s="50"/>
      <c r="D85" s="54" t="s">
        <v>85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</row>
    <row r="86" spans="1:20" hidden="1" x14ac:dyDescent="0.15">
      <c r="A86" s="49" t="s">
        <v>636</v>
      </c>
      <c r="C86" s="50"/>
      <c r="D86" s="54" t="s">
        <v>64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6">
        <v>0</v>
      </c>
      <c r="R86" s="56">
        <v>0</v>
      </c>
      <c r="S86" s="56">
        <v>0</v>
      </c>
      <c r="T86" s="56">
        <v>0</v>
      </c>
    </row>
    <row r="87" spans="1:20" hidden="1" x14ac:dyDescent="0.15">
      <c r="A87" s="49" t="s">
        <v>636</v>
      </c>
      <c r="C87" s="50"/>
      <c r="D87" s="54" t="s">
        <v>86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</row>
    <row r="88" spans="1:20" hidden="1" x14ac:dyDescent="0.15">
      <c r="A88" s="49" t="s">
        <v>636</v>
      </c>
      <c r="C88" s="50"/>
      <c r="D88" s="54" t="s">
        <v>87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6">
        <v>0</v>
      </c>
      <c r="R88" s="56">
        <v>0</v>
      </c>
      <c r="S88" s="56">
        <v>0</v>
      </c>
      <c r="T88" s="56">
        <v>0</v>
      </c>
    </row>
    <row r="89" spans="1:20" hidden="1" x14ac:dyDescent="0.15">
      <c r="A89" s="49" t="s">
        <v>636</v>
      </c>
      <c r="C89" s="50"/>
      <c r="D89" s="54" t="s">
        <v>88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</row>
    <row r="90" spans="1:20" hidden="1" x14ac:dyDescent="0.15">
      <c r="A90" s="49" t="s">
        <v>636</v>
      </c>
      <c r="C90" s="50"/>
      <c r="D90" s="54" t="s">
        <v>89</v>
      </c>
      <c r="E90" s="56">
        <v>120416.66666666667</v>
      </c>
      <c r="F90" s="56">
        <v>113783.33333333333</v>
      </c>
      <c r="G90" s="56">
        <v>123986.11111111111</v>
      </c>
      <c r="H90" s="56">
        <v>106241.66666666667</v>
      </c>
      <c r="I90" s="56">
        <v>95466.666666666672</v>
      </c>
      <c r="J90" s="56">
        <v>116047.22222222222</v>
      </c>
      <c r="K90" s="56">
        <v>89180.555555555562</v>
      </c>
      <c r="L90" s="56">
        <v>101183.33333333333</v>
      </c>
      <c r="M90" s="56">
        <v>102866.66666666667</v>
      </c>
      <c r="N90" s="56">
        <v>91388.888888888891</v>
      </c>
      <c r="O90" s="56">
        <v>98638.888888888891</v>
      </c>
      <c r="P90" s="56">
        <v>98294.444444444438</v>
      </c>
      <c r="Q90" s="56">
        <v>99944.444444444438</v>
      </c>
      <c r="R90" s="56">
        <v>98786.111111111109</v>
      </c>
      <c r="S90" s="56">
        <v>98919.444444444438</v>
      </c>
      <c r="T90" s="56">
        <v>106494.44444444444</v>
      </c>
    </row>
    <row r="91" spans="1:20" hidden="1" x14ac:dyDescent="0.15">
      <c r="A91" s="49" t="s">
        <v>636</v>
      </c>
      <c r="C91" s="50"/>
      <c r="D91" s="53" t="s">
        <v>223</v>
      </c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</row>
    <row r="92" spans="1:20" hidden="1" x14ac:dyDescent="0.15">
      <c r="A92" s="49" t="s">
        <v>636</v>
      </c>
      <c r="C92" s="50"/>
      <c r="D92" s="54" t="s">
        <v>69</v>
      </c>
      <c r="E92" s="56">
        <v>1380</v>
      </c>
      <c r="F92" s="56">
        <v>39420</v>
      </c>
      <c r="G92" s="56">
        <v>26170</v>
      </c>
      <c r="H92" s="56">
        <v>83990</v>
      </c>
      <c r="I92" s="56">
        <v>15170</v>
      </c>
      <c r="J92" s="56">
        <v>52130</v>
      </c>
      <c r="K92" s="56">
        <v>52880</v>
      </c>
      <c r="L92" s="56">
        <v>157920</v>
      </c>
      <c r="M92" s="56">
        <v>111960</v>
      </c>
      <c r="N92" s="56">
        <v>123280</v>
      </c>
      <c r="O92" s="56">
        <v>208820</v>
      </c>
      <c r="P92" s="56">
        <v>156680</v>
      </c>
      <c r="Q92" s="56">
        <v>281120</v>
      </c>
      <c r="R92" s="56">
        <v>221230</v>
      </c>
      <c r="S92" s="56">
        <v>360610</v>
      </c>
      <c r="T92" s="56">
        <v>648800</v>
      </c>
    </row>
    <row r="93" spans="1:20" hidden="1" x14ac:dyDescent="0.15">
      <c r="A93" s="49" t="s">
        <v>636</v>
      </c>
      <c r="C93" s="50"/>
      <c r="D93" s="54" t="s">
        <v>70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</row>
    <row r="94" spans="1:20" hidden="1" x14ac:dyDescent="0.15">
      <c r="A94" s="49" t="s">
        <v>636</v>
      </c>
      <c r="C94" s="50"/>
      <c r="D94" s="54" t="s">
        <v>78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</row>
    <row r="95" spans="1:20" hidden="1" x14ac:dyDescent="0.15">
      <c r="A95" s="49" t="s">
        <v>636</v>
      </c>
      <c r="C95" s="50"/>
      <c r="D95" s="54" t="s">
        <v>79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</row>
    <row r="96" spans="1:20" hidden="1" x14ac:dyDescent="0.15">
      <c r="A96" s="49" t="s">
        <v>636</v>
      </c>
      <c r="C96" s="50"/>
      <c r="D96" s="54" t="s">
        <v>80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</row>
    <row r="97" spans="1:20" hidden="1" x14ac:dyDescent="0.15">
      <c r="A97" s="49" t="s">
        <v>636</v>
      </c>
      <c r="C97" s="50"/>
      <c r="D97" s="54" t="s">
        <v>81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</row>
    <row r="98" spans="1:20" hidden="1" x14ac:dyDescent="0.15">
      <c r="A98" s="49" t="s">
        <v>636</v>
      </c>
      <c r="C98" s="50"/>
      <c r="D98" s="54" t="s">
        <v>82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</row>
    <row r="99" spans="1:20" hidden="1" x14ac:dyDescent="0.15">
      <c r="A99" s="49" t="s">
        <v>636</v>
      </c>
      <c r="C99" s="50"/>
      <c r="D99" s="54" t="s">
        <v>83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</row>
    <row r="100" spans="1:20" hidden="1" x14ac:dyDescent="0.15">
      <c r="A100" s="49" t="s">
        <v>636</v>
      </c>
      <c r="C100" s="50"/>
      <c r="D100" s="54" t="s">
        <v>84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</row>
    <row r="101" spans="1:20" hidden="1" x14ac:dyDescent="0.15">
      <c r="A101" s="49" t="s">
        <v>636</v>
      </c>
      <c r="C101" s="50"/>
      <c r="D101" s="54" t="s">
        <v>85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</row>
    <row r="102" spans="1:20" hidden="1" x14ac:dyDescent="0.15">
      <c r="A102" s="49" t="s">
        <v>636</v>
      </c>
      <c r="C102" s="50"/>
      <c r="D102" s="54" t="s">
        <v>64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</row>
    <row r="103" spans="1:20" hidden="1" x14ac:dyDescent="0.15">
      <c r="A103" s="49" t="s">
        <v>636</v>
      </c>
      <c r="C103" s="50"/>
      <c r="D103" s="54" t="s">
        <v>86</v>
      </c>
      <c r="E103" s="56">
        <v>10180</v>
      </c>
      <c r="F103" s="56">
        <v>10580</v>
      </c>
      <c r="G103" s="56">
        <v>10350</v>
      </c>
      <c r="H103" s="56">
        <v>10970</v>
      </c>
      <c r="I103" s="56">
        <v>10890</v>
      </c>
      <c r="J103" s="56">
        <v>10630</v>
      </c>
      <c r="K103" s="56">
        <v>11220</v>
      </c>
      <c r="L103" s="56">
        <v>11270</v>
      </c>
      <c r="M103" s="56">
        <v>11210</v>
      </c>
      <c r="N103" s="56">
        <v>11420</v>
      </c>
      <c r="O103" s="56">
        <v>11530</v>
      </c>
      <c r="P103" s="56">
        <v>11520</v>
      </c>
      <c r="Q103" s="56">
        <v>11760</v>
      </c>
      <c r="R103" s="56">
        <v>11800</v>
      </c>
      <c r="S103" s="56">
        <v>12140</v>
      </c>
      <c r="T103" s="56">
        <v>12590</v>
      </c>
    </row>
    <row r="104" spans="1:20" hidden="1" x14ac:dyDescent="0.15">
      <c r="A104" s="49" t="s">
        <v>636</v>
      </c>
      <c r="C104" s="50"/>
      <c r="D104" s="54" t="s">
        <v>87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56">
        <v>0</v>
      </c>
      <c r="N104" s="56">
        <v>0</v>
      </c>
      <c r="O104" s="56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</row>
    <row r="105" spans="1:20" hidden="1" x14ac:dyDescent="0.15">
      <c r="A105" s="49" t="s">
        <v>636</v>
      </c>
      <c r="C105" s="50"/>
      <c r="D105" s="54" t="s">
        <v>88</v>
      </c>
      <c r="E105" s="56">
        <v>0</v>
      </c>
      <c r="F105" s="56">
        <v>0</v>
      </c>
      <c r="G105" s="56">
        <v>0</v>
      </c>
      <c r="H105" s="56">
        <v>0</v>
      </c>
      <c r="I105" s="56">
        <v>0</v>
      </c>
      <c r="J105" s="56">
        <v>0</v>
      </c>
      <c r="K105" s="56">
        <v>0</v>
      </c>
      <c r="L105" s="56">
        <v>0</v>
      </c>
      <c r="M105" s="56">
        <v>0</v>
      </c>
      <c r="N105" s="56">
        <v>0</v>
      </c>
      <c r="O105" s="56">
        <v>0</v>
      </c>
      <c r="P105" s="56">
        <v>0</v>
      </c>
      <c r="Q105" s="56">
        <v>0</v>
      </c>
      <c r="R105" s="56">
        <v>0</v>
      </c>
      <c r="S105" s="56">
        <v>0</v>
      </c>
      <c r="T105" s="56">
        <v>0</v>
      </c>
    </row>
    <row r="106" spans="1:20" hidden="1" x14ac:dyDescent="0.15">
      <c r="A106" s="49" t="s">
        <v>636</v>
      </c>
      <c r="C106" s="50"/>
      <c r="D106" s="54" t="s">
        <v>89</v>
      </c>
      <c r="E106" s="56">
        <v>11560</v>
      </c>
      <c r="F106" s="56">
        <v>50000</v>
      </c>
      <c r="G106" s="56">
        <v>36520</v>
      </c>
      <c r="H106" s="56">
        <v>94950</v>
      </c>
      <c r="I106" s="56">
        <v>26060</v>
      </c>
      <c r="J106" s="56">
        <v>62760</v>
      </c>
      <c r="K106" s="56">
        <v>64099.999999999993</v>
      </c>
      <c r="L106" s="56">
        <v>169190</v>
      </c>
      <c r="M106" s="56">
        <v>123180</v>
      </c>
      <c r="N106" s="56">
        <v>134710</v>
      </c>
      <c r="O106" s="56">
        <v>220360</v>
      </c>
      <c r="P106" s="56">
        <v>168200</v>
      </c>
      <c r="Q106" s="56">
        <v>292890</v>
      </c>
      <c r="R106" s="56">
        <v>233030</v>
      </c>
      <c r="S106" s="56">
        <v>372750</v>
      </c>
      <c r="T106" s="56">
        <v>661390</v>
      </c>
    </row>
    <row r="107" spans="1:20" hidden="1" x14ac:dyDescent="0.15">
      <c r="A107" s="49" t="s">
        <v>636</v>
      </c>
      <c r="C107" s="50"/>
      <c r="D107" s="53" t="s">
        <v>224</v>
      </c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</row>
    <row r="108" spans="1:20" hidden="1" x14ac:dyDescent="0.15">
      <c r="A108" s="49" t="s">
        <v>636</v>
      </c>
      <c r="C108" s="50"/>
      <c r="D108" s="54" t="s">
        <v>69</v>
      </c>
      <c r="E108" s="56">
        <v>0</v>
      </c>
      <c r="F108" s="56">
        <v>0</v>
      </c>
      <c r="G108" s="56">
        <v>0</v>
      </c>
      <c r="H108" s="56">
        <v>0</v>
      </c>
      <c r="I108" s="56">
        <v>0</v>
      </c>
      <c r="J108" s="56">
        <v>0</v>
      </c>
      <c r="K108" s="56">
        <v>0</v>
      </c>
      <c r="L108" s="56">
        <v>0</v>
      </c>
      <c r="M108" s="56">
        <v>0</v>
      </c>
      <c r="N108" s="56">
        <v>0</v>
      </c>
      <c r="O108" s="56">
        <v>0</v>
      </c>
      <c r="P108" s="56">
        <v>0</v>
      </c>
      <c r="Q108" s="56">
        <v>0</v>
      </c>
      <c r="R108" s="56">
        <v>0</v>
      </c>
      <c r="S108" s="56">
        <v>0</v>
      </c>
      <c r="T108" s="56">
        <v>0</v>
      </c>
    </row>
    <row r="109" spans="1:20" hidden="1" x14ac:dyDescent="0.15">
      <c r="A109" s="49" t="s">
        <v>636</v>
      </c>
      <c r="C109" s="50"/>
      <c r="D109" s="54" t="s">
        <v>70</v>
      </c>
      <c r="E109" s="56">
        <v>0</v>
      </c>
      <c r="F109" s="56">
        <v>0</v>
      </c>
      <c r="G109" s="56">
        <v>0</v>
      </c>
      <c r="H109" s="56">
        <v>0</v>
      </c>
      <c r="I109" s="56">
        <v>0</v>
      </c>
      <c r="J109" s="56">
        <v>0</v>
      </c>
      <c r="K109" s="56">
        <v>0</v>
      </c>
      <c r="L109" s="56">
        <v>0</v>
      </c>
      <c r="M109" s="56">
        <v>0</v>
      </c>
      <c r="N109" s="56">
        <v>0</v>
      </c>
      <c r="O109" s="56">
        <v>0</v>
      </c>
      <c r="P109" s="56">
        <v>0</v>
      </c>
      <c r="Q109" s="56">
        <v>0</v>
      </c>
      <c r="R109" s="56">
        <v>0</v>
      </c>
      <c r="S109" s="56">
        <v>0</v>
      </c>
      <c r="T109" s="56">
        <v>0</v>
      </c>
    </row>
    <row r="110" spans="1:20" hidden="1" x14ac:dyDescent="0.15">
      <c r="A110" s="49" t="s">
        <v>636</v>
      </c>
      <c r="C110" s="50"/>
      <c r="D110" s="54" t="s">
        <v>78</v>
      </c>
      <c r="E110" s="56">
        <v>0</v>
      </c>
      <c r="F110" s="56">
        <v>0</v>
      </c>
      <c r="G110" s="56">
        <v>0</v>
      </c>
      <c r="H110" s="56">
        <v>0</v>
      </c>
      <c r="I110" s="56">
        <v>0</v>
      </c>
      <c r="J110" s="56">
        <v>0</v>
      </c>
      <c r="K110" s="56">
        <v>0</v>
      </c>
      <c r="L110" s="56">
        <v>0</v>
      </c>
      <c r="M110" s="56">
        <v>0</v>
      </c>
      <c r="N110" s="56">
        <v>0</v>
      </c>
      <c r="O110" s="56">
        <v>0</v>
      </c>
      <c r="P110" s="56">
        <v>0</v>
      </c>
      <c r="Q110" s="56">
        <v>0</v>
      </c>
      <c r="R110" s="56">
        <v>0</v>
      </c>
      <c r="S110" s="56">
        <v>0</v>
      </c>
      <c r="T110" s="56">
        <v>0</v>
      </c>
    </row>
    <row r="111" spans="1:20" hidden="1" x14ac:dyDescent="0.15">
      <c r="A111" s="49" t="s">
        <v>636</v>
      </c>
      <c r="C111" s="50"/>
      <c r="D111" s="54" t="s">
        <v>79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</row>
    <row r="112" spans="1:20" hidden="1" x14ac:dyDescent="0.15">
      <c r="A112" s="49" t="s">
        <v>636</v>
      </c>
      <c r="C112" s="50"/>
      <c r="D112" s="54" t="s">
        <v>80</v>
      </c>
      <c r="E112" s="56">
        <v>0</v>
      </c>
      <c r="F112" s="56">
        <v>0</v>
      </c>
      <c r="G112" s="56">
        <v>0</v>
      </c>
      <c r="H112" s="56">
        <v>0</v>
      </c>
      <c r="I112" s="56">
        <v>0</v>
      </c>
      <c r="J112" s="56">
        <v>0</v>
      </c>
      <c r="K112" s="56">
        <v>0</v>
      </c>
      <c r="L112" s="56">
        <v>0</v>
      </c>
      <c r="M112" s="56">
        <v>0</v>
      </c>
      <c r="N112" s="56">
        <v>0</v>
      </c>
      <c r="O112" s="56">
        <v>0</v>
      </c>
      <c r="P112" s="56">
        <v>0</v>
      </c>
      <c r="Q112" s="56">
        <v>0</v>
      </c>
      <c r="R112" s="56">
        <v>0</v>
      </c>
      <c r="S112" s="56">
        <v>0</v>
      </c>
      <c r="T112" s="56">
        <v>0</v>
      </c>
    </row>
    <row r="113" spans="1:20" hidden="1" x14ac:dyDescent="0.15">
      <c r="A113" s="49" t="s">
        <v>636</v>
      </c>
      <c r="C113" s="50"/>
      <c r="D113" s="54" t="s">
        <v>81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</row>
    <row r="114" spans="1:20" hidden="1" x14ac:dyDescent="0.15">
      <c r="A114" s="49" t="s">
        <v>636</v>
      </c>
      <c r="C114" s="50"/>
      <c r="D114" s="54" t="s">
        <v>82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</row>
    <row r="115" spans="1:20" hidden="1" x14ac:dyDescent="0.15">
      <c r="A115" s="49" t="s">
        <v>636</v>
      </c>
      <c r="C115" s="50"/>
      <c r="D115" s="54" t="s">
        <v>83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</row>
    <row r="116" spans="1:20" hidden="1" x14ac:dyDescent="0.15">
      <c r="A116" s="49" t="s">
        <v>636</v>
      </c>
      <c r="C116" s="50"/>
      <c r="D116" s="54" t="s">
        <v>84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</row>
    <row r="117" spans="1:20" hidden="1" x14ac:dyDescent="0.15">
      <c r="A117" s="49" t="s">
        <v>636</v>
      </c>
      <c r="C117" s="50"/>
      <c r="D117" s="54" t="s">
        <v>85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</row>
    <row r="118" spans="1:20" hidden="1" x14ac:dyDescent="0.15">
      <c r="A118" s="49" t="s">
        <v>636</v>
      </c>
      <c r="C118" s="50"/>
      <c r="D118" s="54" t="s">
        <v>64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</row>
    <row r="119" spans="1:20" hidden="1" x14ac:dyDescent="0.15">
      <c r="A119" s="49" t="s">
        <v>636</v>
      </c>
      <c r="C119" s="50"/>
      <c r="D119" s="54" t="s">
        <v>86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</row>
    <row r="120" spans="1:20" hidden="1" x14ac:dyDescent="0.15">
      <c r="A120" s="49" t="s">
        <v>636</v>
      </c>
      <c r="C120" s="50"/>
      <c r="D120" s="54" t="s">
        <v>87</v>
      </c>
      <c r="E120" s="56">
        <v>0</v>
      </c>
      <c r="F120" s="56">
        <v>0</v>
      </c>
      <c r="G120" s="56">
        <v>0</v>
      </c>
      <c r="H120" s="56">
        <v>0</v>
      </c>
      <c r="I120" s="56">
        <v>0</v>
      </c>
      <c r="J120" s="56">
        <v>0</v>
      </c>
      <c r="K120" s="56">
        <v>0</v>
      </c>
      <c r="L120" s="56">
        <v>0</v>
      </c>
      <c r="M120" s="56">
        <v>0</v>
      </c>
      <c r="N120" s="56">
        <v>0</v>
      </c>
      <c r="O120" s="56">
        <v>0</v>
      </c>
      <c r="P120" s="56">
        <v>0</v>
      </c>
      <c r="Q120" s="56">
        <v>0</v>
      </c>
      <c r="R120" s="56">
        <v>0</v>
      </c>
      <c r="S120" s="56">
        <v>0</v>
      </c>
      <c r="T120" s="56">
        <v>0</v>
      </c>
    </row>
    <row r="121" spans="1:20" hidden="1" x14ac:dyDescent="0.15">
      <c r="A121" s="49" t="s">
        <v>636</v>
      </c>
      <c r="C121" s="50"/>
      <c r="D121" s="54" t="s">
        <v>88</v>
      </c>
      <c r="E121" s="56">
        <v>0</v>
      </c>
      <c r="F121" s="56">
        <v>0</v>
      </c>
      <c r="G121" s="56">
        <v>0</v>
      </c>
      <c r="H121" s="56">
        <v>0</v>
      </c>
      <c r="I121" s="56">
        <v>0</v>
      </c>
      <c r="J121" s="56">
        <v>0</v>
      </c>
      <c r="K121" s="56">
        <v>0</v>
      </c>
      <c r="L121" s="56">
        <v>0</v>
      </c>
      <c r="M121" s="56">
        <v>0</v>
      </c>
      <c r="N121" s="56">
        <v>0</v>
      </c>
      <c r="O121" s="56">
        <v>0</v>
      </c>
      <c r="P121" s="56">
        <v>0</v>
      </c>
      <c r="Q121" s="56">
        <v>0</v>
      </c>
      <c r="R121" s="56">
        <v>0</v>
      </c>
      <c r="S121" s="56">
        <v>0</v>
      </c>
      <c r="T121" s="56">
        <v>0</v>
      </c>
    </row>
    <row r="122" spans="1:20" hidden="1" x14ac:dyDescent="0.15">
      <c r="A122" s="49" t="s">
        <v>636</v>
      </c>
      <c r="C122" s="50"/>
      <c r="D122" s="54" t="s">
        <v>89</v>
      </c>
      <c r="E122" s="56">
        <v>0</v>
      </c>
      <c r="F122" s="56">
        <v>0</v>
      </c>
      <c r="G122" s="56">
        <v>0</v>
      </c>
      <c r="H122" s="56">
        <v>0</v>
      </c>
      <c r="I122" s="56">
        <v>0</v>
      </c>
      <c r="J122" s="56">
        <v>0</v>
      </c>
      <c r="K122" s="56">
        <v>0</v>
      </c>
      <c r="L122" s="56">
        <v>0</v>
      </c>
      <c r="M122" s="56">
        <v>0</v>
      </c>
      <c r="N122" s="56">
        <v>0</v>
      </c>
      <c r="O122" s="56">
        <v>0</v>
      </c>
      <c r="P122" s="56">
        <v>0</v>
      </c>
      <c r="Q122" s="56">
        <v>0</v>
      </c>
      <c r="R122" s="56">
        <v>0</v>
      </c>
      <c r="S122" s="56">
        <v>0</v>
      </c>
      <c r="T122" s="56">
        <v>0</v>
      </c>
    </row>
    <row r="123" spans="1:20" hidden="1" x14ac:dyDescent="0.15">
      <c r="A123" s="49" t="s">
        <v>636</v>
      </c>
      <c r="C123" s="50"/>
      <c r="D123" s="53" t="s">
        <v>225</v>
      </c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</row>
    <row r="124" spans="1:20" hidden="1" x14ac:dyDescent="0.15">
      <c r="A124" s="49" t="s">
        <v>636</v>
      </c>
      <c r="C124" s="50"/>
      <c r="D124" s="54" t="s">
        <v>69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idden="1" x14ac:dyDescent="0.15">
      <c r="A125" s="49" t="s">
        <v>636</v>
      </c>
      <c r="C125" s="50"/>
      <c r="D125" s="54" t="s">
        <v>70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</row>
    <row r="126" spans="1:20" hidden="1" x14ac:dyDescent="0.15">
      <c r="A126" s="49" t="s">
        <v>636</v>
      </c>
      <c r="C126" s="50"/>
      <c r="D126" s="54" t="s">
        <v>78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</row>
    <row r="127" spans="1:20" hidden="1" x14ac:dyDescent="0.15">
      <c r="A127" s="49" t="s">
        <v>636</v>
      </c>
      <c r="C127" s="50"/>
      <c r="D127" s="54" t="s">
        <v>79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</row>
    <row r="128" spans="1:20" hidden="1" x14ac:dyDescent="0.15">
      <c r="A128" s="49" t="s">
        <v>636</v>
      </c>
      <c r="C128" s="50"/>
      <c r="D128" s="54" t="s">
        <v>80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</row>
    <row r="129" spans="1:20" hidden="1" x14ac:dyDescent="0.15">
      <c r="A129" s="49" t="s">
        <v>636</v>
      </c>
      <c r="C129" s="50"/>
      <c r="D129" s="54" t="s">
        <v>81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</row>
    <row r="130" spans="1:20" hidden="1" x14ac:dyDescent="0.15">
      <c r="A130" s="49" t="s">
        <v>636</v>
      </c>
      <c r="C130" s="50"/>
      <c r="D130" s="54" t="s">
        <v>82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</row>
    <row r="131" spans="1:20" hidden="1" x14ac:dyDescent="0.15">
      <c r="A131" s="49" t="s">
        <v>636</v>
      </c>
      <c r="C131" s="50"/>
      <c r="D131" s="54" t="s">
        <v>83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0" hidden="1" x14ac:dyDescent="0.15">
      <c r="A132" s="49" t="s">
        <v>636</v>
      </c>
      <c r="C132" s="50"/>
      <c r="D132" s="54" t="s">
        <v>84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</row>
    <row r="133" spans="1:20" hidden="1" x14ac:dyDescent="0.15">
      <c r="A133" s="49" t="s">
        <v>636</v>
      </c>
      <c r="C133" s="50"/>
      <c r="D133" s="54" t="s">
        <v>85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</row>
    <row r="134" spans="1:20" hidden="1" x14ac:dyDescent="0.15">
      <c r="A134" s="49" t="s">
        <v>636</v>
      </c>
      <c r="C134" s="50"/>
      <c r="D134" s="54" t="s">
        <v>64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</row>
    <row r="135" spans="1:20" hidden="1" x14ac:dyDescent="0.15">
      <c r="A135" s="49" t="s">
        <v>636</v>
      </c>
      <c r="C135" s="50"/>
      <c r="D135" s="54" t="s">
        <v>86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</row>
    <row r="136" spans="1:20" hidden="1" x14ac:dyDescent="0.15">
      <c r="A136" s="49" t="s">
        <v>636</v>
      </c>
      <c r="C136" s="50"/>
      <c r="D136" s="54" t="s">
        <v>87</v>
      </c>
      <c r="E136" s="56">
        <v>0</v>
      </c>
      <c r="F136" s="56">
        <v>0</v>
      </c>
      <c r="G136" s="56">
        <v>0</v>
      </c>
      <c r="H136" s="56">
        <v>0</v>
      </c>
      <c r="I136" s="56">
        <v>0</v>
      </c>
      <c r="J136" s="56">
        <v>0</v>
      </c>
      <c r="K136" s="56">
        <v>0</v>
      </c>
      <c r="L136" s="56">
        <v>0</v>
      </c>
      <c r="M136" s="56">
        <v>0</v>
      </c>
      <c r="N136" s="56">
        <v>0</v>
      </c>
      <c r="O136" s="56">
        <v>0</v>
      </c>
      <c r="P136" s="56">
        <v>0</v>
      </c>
      <c r="Q136" s="56">
        <v>0</v>
      </c>
      <c r="R136" s="56">
        <v>0</v>
      </c>
      <c r="S136" s="56">
        <v>0</v>
      </c>
      <c r="T136" s="56">
        <v>0</v>
      </c>
    </row>
    <row r="137" spans="1:20" hidden="1" x14ac:dyDescent="0.15">
      <c r="A137" s="49" t="s">
        <v>636</v>
      </c>
      <c r="C137" s="50"/>
      <c r="D137" s="54" t="s">
        <v>88</v>
      </c>
      <c r="E137" s="56">
        <v>0</v>
      </c>
      <c r="F137" s="56">
        <v>0</v>
      </c>
      <c r="G137" s="56">
        <v>0</v>
      </c>
      <c r="H137" s="56">
        <v>0</v>
      </c>
      <c r="I137" s="56">
        <v>0</v>
      </c>
      <c r="J137" s="56">
        <v>0</v>
      </c>
      <c r="K137" s="56">
        <v>0</v>
      </c>
      <c r="L137" s="56">
        <v>0</v>
      </c>
      <c r="M137" s="56">
        <v>0</v>
      </c>
      <c r="N137" s="56">
        <v>0</v>
      </c>
      <c r="O137" s="56">
        <v>0</v>
      </c>
      <c r="P137" s="56">
        <v>0</v>
      </c>
      <c r="Q137" s="56">
        <v>0</v>
      </c>
      <c r="R137" s="56">
        <v>0</v>
      </c>
      <c r="S137" s="56">
        <v>0</v>
      </c>
      <c r="T137" s="56">
        <v>0</v>
      </c>
    </row>
    <row r="138" spans="1:20" hidden="1" x14ac:dyDescent="0.15">
      <c r="A138" s="49" t="s">
        <v>636</v>
      </c>
      <c r="C138" s="50"/>
      <c r="D138" s="54" t="s">
        <v>89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</row>
    <row r="139" spans="1:20" hidden="1" x14ac:dyDescent="0.15">
      <c r="A139" s="49" t="s">
        <v>636</v>
      </c>
      <c r="C139" s="50"/>
      <c r="D139" s="53" t="s">
        <v>226</v>
      </c>
      <c r="E139" s="73">
        <v>445060</v>
      </c>
      <c r="F139" s="73">
        <v>459620</v>
      </c>
      <c r="G139" s="73">
        <v>482870</v>
      </c>
      <c r="H139" s="73">
        <v>477420</v>
      </c>
      <c r="I139" s="73">
        <v>369750</v>
      </c>
      <c r="J139" s="73">
        <v>480530</v>
      </c>
      <c r="K139" s="73">
        <v>385150</v>
      </c>
      <c r="L139" s="73">
        <v>533440</v>
      </c>
      <c r="M139" s="73">
        <v>493500</v>
      </c>
      <c r="N139" s="73">
        <v>463700</v>
      </c>
      <c r="O139" s="73">
        <v>575460</v>
      </c>
      <c r="P139" s="73">
        <v>522059.99999999994</v>
      </c>
      <c r="Q139" s="73">
        <v>652690</v>
      </c>
      <c r="R139" s="73">
        <v>588660</v>
      </c>
      <c r="S139" s="73">
        <v>728850</v>
      </c>
      <c r="T139" s="73">
        <v>1044770</v>
      </c>
    </row>
    <row r="140" spans="1:20" hidden="1" x14ac:dyDescent="0.15">
      <c r="A140" s="49" t="s">
        <v>636</v>
      </c>
      <c r="C140" s="53" t="s">
        <v>90</v>
      </c>
      <c r="D140" s="47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</row>
    <row r="141" spans="1:20" hidden="1" x14ac:dyDescent="0.15">
      <c r="A141" s="49" t="s">
        <v>636</v>
      </c>
      <c r="C141" s="50"/>
      <c r="D141" s="53" t="s">
        <v>232</v>
      </c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</row>
    <row r="142" spans="1:20" hidden="1" x14ac:dyDescent="0.15">
      <c r="A142" s="49" t="s">
        <v>636</v>
      </c>
      <c r="C142" s="50"/>
      <c r="D142" s="54" t="s">
        <v>152</v>
      </c>
      <c r="E142" s="74">
        <v>0</v>
      </c>
      <c r="F142" s="74">
        <v>0</v>
      </c>
      <c r="G142" s="74">
        <v>0</v>
      </c>
      <c r="H142" s="74">
        <v>0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0</v>
      </c>
      <c r="P142" s="74">
        <v>0</v>
      </c>
      <c r="Q142" s="74">
        <v>0</v>
      </c>
      <c r="R142" s="74">
        <v>0</v>
      </c>
      <c r="S142" s="74">
        <v>0</v>
      </c>
      <c r="T142" s="74">
        <v>0</v>
      </c>
    </row>
    <row r="143" spans="1:20" hidden="1" x14ac:dyDescent="0.15">
      <c r="A143" s="49" t="s">
        <v>636</v>
      </c>
      <c r="C143" s="50"/>
      <c r="D143" s="54" t="s">
        <v>151</v>
      </c>
      <c r="E143" s="74">
        <v>237.20557164097346</v>
      </c>
      <c r="F143" s="74">
        <v>179.7284607559277</v>
      </c>
      <c r="G143" s="74">
        <v>228.85202284998826</v>
      </c>
      <c r="H143" s="74">
        <v>117.18444322716957</v>
      </c>
      <c r="I143" s="74">
        <v>79.564128648564051</v>
      </c>
      <c r="J143" s="74">
        <v>175.97229830190156</v>
      </c>
      <c r="K143" s="74">
        <v>39.615775882306906</v>
      </c>
      <c r="L143" s="74">
        <v>83.809374755458165</v>
      </c>
      <c r="M143" s="74">
        <v>92.906330698802719</v>
      </c>
      <c r="N143" s="74">
        <v>30.284059785585725</v>
      </c>
      <c r="O143" s="74">
        <v>57.379294154472177</v>
      </c>
      <c r="P143" s="74">
        <v>50.74731982158228</v>
      </c>
      <c r="Q143" s="74">
        <v>49.338758901322478</v>
      </c>
      <c r="R143" s="74">
        <v>29.247202441505593</v>
      </c>
      <c r="S143" s="74">
        <v>22.4195946474685</v>
      </c>
      <c r="T143" s="74">
        <v>14.320369355974645</v>
      </c>
    </row>
    <row r="144" spans="1:20" hidden="1" x14ac:dyDescent="0.15">
      <c r="A144" s="49" t="s">
        <v>636</v>
      </c>
      <c r="C144" s="50"/>
      <c r="D144" s="54" t="s">
        <v>153</v>
      </c>
      <c r="E144" s="74">
        <v>200.79818452148055</v>
      </c>
      <c r="F144" s="74">
        <v>200.79818452148055</v>
      </c>
      <c r="G144" s="74">
        <v>200.79818452148055</v>
      </c>
      <c r="H144" s="74">
        <v>200.79818452148055</v>
      </c>
      <c r="I144" s="74">
        <v>200.79818452148055</v>
      </c>
      <c r="J144" s="74">
        <v>200.79818452148055</v>
      </c>
      <c r="K144" s="74">
        <v>200.79818452148055</v>
      </c>
      <c r="L144" s="74">
        <v>200.79818452148055</v>
      </c>
      <c r="M144" s="74">
        <v>200.79818452148055</v>
      </c>
      <c r="N144" s="74">
        <v>200.79818452148055</v>
      </c>
      <c r="O144" s="74">
        <v>200.79818452148055</v>
      </c>
      <c r="P144" s="74">
        <v>200.79818452148055</v>
      </c>
      <c r="Q144" s="74">
        <v>200.79818452148055</v>
      </c>
      <c r="R144" s="74">
        <v>200.79818452148055</v>
      </c>
      <c r="S144" s="74">
        <v>200.79818452148055</v>
      </c>
      <c r="T144" s="74">
        <v>200.79818452148055</v>
      </c>
    </row>
    <row r="145" spans="1:20" hidden="1" x14ac:dyDescent="0.15">
      <c r="A145" s="49" t="s">
        <v>636</v>
      </c>
      <c r="C145" s="50"/>
      <c r="D145" s="54" t="s">
        <v>159</v>
      </c>
      <c r="E145" s="74">
        <v>85.139682291259092</v>
      </c>
      <c r="F145" s="74">
        <v>85.12011894514437</v>
      </c>
      <c r="G145" s="74">
        <v>85.100555599029647</v>
      </c>
      <c r="H145" s="74">
        <v>85.080992252914939</v>
      </c>
      <c r="I145" s="74">
        <v>85.022302214570772</v>
      </c>
      <c r="J145" s="74">
        <v>85.002738868456063</v>
      </c>
      <c r="K145" s="74">
        <v>85.041865560685494</v>
      </c>
      <c r="L145" s="74">
        <v>85.002738868456063</v>
      </c>
      <c r="M145" s="74">
        <v>85.022302214570772</v>
      </c>
      <c r="N145" s="74">
        <v>84.865795445653021</v>
      </c>
      <c r="O145" s="74">
        <v>85.002738868456063</v>
      </c>
      <c r="P145" s="74">
        <v>84.963612176226619</v>
      </c>
      <c r="Q145" s="74">
        <v>84.963612176226619</v>
      </c>
      <c r="R145" s="74">
        <v>84.944048830111896</v>
      </c>
      <c r="S145" s="74">
        <v>84.885358791767743</v>
      </c>
      <c r="T145" s="74">
        <v>84.357148446670308</v>
      </c>
    </row>
    <row r="146" spans="1:20" hidden="1" x14ac:dyDescent="0.15">
      <c r="A146" s="49" t="s">
        <v>636</v>
      </c>
      <c r="C146" s="50"/>
      <c r="D146" s="54" t="s">
        <v>154</v>
      </c>
      <c r="E146" s="74">
        <v>171.62923546443383</v>
      </c>
      <c r="F146" s="74">
        <v>171.62923546443383</v>
      </c>
      <c r="G146" s="74">
        <v>171.62923546443383</v>
      </c>
      <c r="H146" s="74">
        <v>171.62923546443383</v>
      </c>
      <c r="I146" s="74">
        <v>171.62923546443383</v>
      </c>
      <c r="J146" s="74">
        <v>171.62923546443383</v>
      </c>
      <c r="K146" s="74">
        <v>171.62923546443383</v>
      </c>
      <c r="L146" s="74">
        <v>171.62923546443383</v>
      </c>
      <c r="M146" s="74">
        <v>171.62923546443383</v>
      </c>
      <c r="N146" s="74">
        <v>171.62923546443383</v>
      </c>
      <c r="O146" s="74">
        <v>171.62923546443383</v>
      </c>
      <c r="P146" s="74">
        <v>171.62923546443383</v>
      </c>
      <c r="Q146" s="74">
        <v>171.62923546443383</v>
      </c>
      <c r="R146" s="74">
        <v>171.62923546443383</v>
      </c>
      <c r="S146" s="74">
        <v>171.62923546443383</v>
      </c>
      <c r="T146" s="74">
        <v>171.62923546443383</v>
      </c>
    </row>
    <row r="147" spans="1:20" hidden="1" x14ac:dyDescent="0.15">
      <c r="A147" s="49" t="s">
        <v>636</v>
      </c>
      <c r="C147" s="50"/>
      <c r="D147" s="54" t="s">
        <v>160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  <c r="P147" s="74">
        <v>0</v>
      </c>
      <c r="Q147" s="74">
        <v>0</v>
      </c>
      <c r="R147" s="74">
        <v>0</v>
      </c>
      <c r="S147" s="74">
        <v>0</v>
      </c>
      <c r="T147" s="74">
        <v>0</v>
      </c>
    </row>
    <row r="148" spans="1:20" hidden="1" x14ac:dyDescent="0.15">
      <c r="A148" s="49" t="s">
        <v>636</v>
      </c>
      <c r="C148" s="50"/>
      <c r="D148" s="54" t="s">
        <v>155</v>
      </c>
      <c r="E148" s="74">
        <v>153.31794350105642</v>
      </c>
      <c r="F148" s="74">
        <v>164.09734721026683</v>
      </c>
      <c r="G148" s="74">
        <v>186.84951874168556</v>
      </c>
      <c r="H148" s="74">
        <v>173.54644338367635</v>
      </c>
      <c r="I148" s="74">
        <v>135.37835511385867</v>
      </c>
      <c r="J148" s="74">
        <v>183.91501682447765</v>
      </c>
      <c r="K148" s="74">
        <v>130.9961655841615</v>
      </c>
      <c r="L148" s="74">
        <v>171.39447531105719</v>
      </c>
      <c r="M148" s="74">
        <v>174.13334376711791</v>
      </c>
      <c r="N148" s="74">
        <v>156.07637530323186</v>
      </c>
      <c r="O148" s="74">
        <v>179.88496752484545</v>
      </c>
      <c r="P148" s="74">
        <v>184.14977697785429</v>
      </c>
      <c r="Q148" s="74">
        <v>197.19852883637216</v>
      </c>
      <c r="R148" s="74">
        <v>209.13216996635103</v>
      </c>
      <c r="S148" s="74">
        <v>216.93794506612409</v>
      </c>
      <c r="T148" s="74">
        <v>278.91462555755533</v>
      </c>
    </row>
    <row r="149" spans="1:20" hidden="1" x14ac:dyDescent="0.15">
      <c r="A149" s="49" t="s">
        <v>636</v>
      </c>
      <c r="C149" s="50"/>
      <c r="D149" s="54" t="s">
        <v>161</v>
      </c>
      <c r="E149" s="74">
        <v>0</v>
      </c>
      <c r="F149" s="74">
        <v>0</v>
      </c>
      <c r="G149" s="74">
        <v>0</v>
      </c>
      <c r="H149" s="74">
        <v>0</v>
      </c>
      <c r="I149" s="74">
        <v>0</v>
      </c>
      <c r="J149" s="74">
        <v>0</v>
      </c>
      <c r="K149" s="74">
        <v>0</v>
      </c>
      <c r="L149" s="74">
        <v>0</v>
      </c>
      <c r="M149" s="74">
        <v>0</v>
      </c>
      <c r="N149" s="74">
        <v>0</v>
      </c>
      <c r="O149" s="74">
        <v>0</v>
      </c>
      <c r="P149" s="74">
        <v>0</v>
      </c>
      <c r="Q149" s="74">
        <v>0</v>
      </c>
      <c r="R149" s="74">
        <v>0</v>
      </c>
      <c r="S149" s="74">
        <v>0</v>
      </c>
      <c r="T149" s="74">
        <v>0</v>
      </c>
    </row>
    <row r="150" spans="1:20" hidden="1" x14ac:dyDescent="0.15">
      <c r="A150" s="49" t="s">
        <v>636</v>
      </c>
      <c r="C150" s="50"/>
      <c r="D150" s="54" t="s">
        <v>162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0</v>
      </c>
      <c r="P150" s="74">
        <v>0</v>
      </c>
      <c r="Q150" s="74">
        <v>0</v>
      </c>
      <c r="R150" s="74">
        <v>0</v>
      </c>
      <c r="S150" s="74">
        <v>0</v>
      </c>
      <c r="T150" s="74">
        <v>0</v>
      </c>
    </row>
    <row r="151" spans="1:20" hidden="1" x14ac:dyDescent="0.15">
      <c r="A151" s="49" t="s">
        <v>636</v>
      </c>
      <c r="C151" s="50"/>
      <c r="D151" s="54" t="s">
        <v>163</v>
      </c>
      <c r="E151" s="74">
        <v>0</v>
      </c>
      <c r="F151" s="74">
        <v>0</v>
      </c>
      <c r="G151" s="74">
        <v>0</v>
      </c>
      <c r="H151" s="74">
        <v>0</v>
      </c>
      <c r="I151" s="74">
        <v>0</v>
      </c>
      <c r="J151" s="74">
        <v>0</v>
      </c>
      <c r="K151" s="74">
        <v>0</v>
      </c>
      <c r="L151" s="74">
        <v>0</v>
      </c>
      <c r="M151" s="74">
        <v>0</v>
      </c>
      <c r="N151" s="74">
        <v>0</v>
      </c>
      <c r="O151" s="74">
        <v>0</v>
      </c>
      <c r="P151" s="74">
        <v>0</v>
      </c>
      <c r="Q151" s="74">
        <v>0</v>
      </c>
      <c r="R151" s="74">
        <v>0</v>
      </c>
      <c r="S151" s="74">
        <v>0</v>
      </c>
      <c r="T151" s="74">
        <v>0</v>
      </c>
    </row>
    <row r="152" spans="1:20" hidden="1" x14ac:dyDescent="0.15">
      <c r="A152" s="49" t="s">
        <v>636</v>
      </c>
      <c r="C152" s="50"/>
      <c r="D152" s="54" t="s">
        <v>164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</v>
      </c>
      <c r="K152" s="74">
        <v>0</v>
      </c>
      <c r="L152" s="74">
        <v>0</v>
      </c>
      <c r="M152" s="74">
        <v>0</v>
      </c>
      <c r="N152" s="74">
        <v>0</v>
      </c>
      <c r="O152" s="74">
        <v>0</v>
      </c>
      <c r="P152" s="74">
        <v>0</v>
      </c>
      <c r="Q152" s="74">
        <v>0</v>
      </c>
      <c r="R152" s="74">
        <v>0</v>
      </c>
      <c r="S152" s="74">
        <v>0</v>
      </c>
      <c r="T152" s="74">
        <v>0</v>
      </c>
    </row>
    <row r="153" spans="1:20" hidden="1" x14ac:dyDescent="0.15">
      <c r="A153" s="49" t="s">
        <v>636</v>
      </c>
      <c r="C153" s="50"/>
      <c r="D153" s="54" t="s">
        <v>165</v>
      </c>
      <c r="E153" s="74">
        <v>0</v>
      </c>
      <c r="F153" s="74">
        <v>0</v>
      </c>
      <c r="G153" s="74">
        <v>0</v>
      </c>
      <c r="H153" s="74">
        <v>0</v>
      </c>
      <c r="I153" s="74">
        <v>0</v>
      </c>
      <c r="J153" s="74">
        <v>0</v>
      </c>
      <c r="K153" s="74">
        <v>0</v>
      </c>
      <c r="L153" s="74">
        <v>0</v>
      </c>
      <c r="M153" s="74">
        <v>0</v>
      </c>
      <c r="N153" s="74">
        <v>0</v>
      </c>
      <c r="O153" s="74">
        <v>0</v>
      </c>
      <c r="P153" s="74">
        <v>0</v>
      </c>
      <c r="Q153" s="74">
        <v>0</v>
      </c>
      <c r="R153" s="74">
        <v>0</v>
      </c>
      <c r="S153" s="74">
        <v>0</v>
      </c>
      <c r="T153" s="74">
        <v>0</v>
      </c>
    </row>
    <row r="154" spans="1:20" hidden="1" x14ac:dyDescent="0.15">
      <c r="A154" s="49" t="s">
        <v>636</v>
      </c>
      <c r="C154" s="50"/>
      <c r="D154" s="54" t="s">
        <v>156</v>
      </c>
      <c r="E154" s="74">
        <v>0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0</v>
      </c>
      <c r="M154" s="74">
        <v>0</v>
      </c>
      <c r="N154" s="74">
        <v>0</v>
      </c>
      <c r="O154" s="74">
        <v>0</v>
      </c>
      <c r="P154" s="74">
        <v>0</v>
      </c>
      <c r="Q154" s="74">
        <v>0</v>
      </c>
      <c r="R154" s="74">
        <v>0</v>
      </c>
      <c r="S154" s="74">
        <v>0</v>
      </c>
      <c r="T154" s="74">
        <v>0</v>
      </c>
    </row>
    <row r="155" spans="1:20" hidden="1" x14ac:dyDescent="0.15">
      <c r="A155" s="49" t="s">
        <v>636</v>
      </c>
      <c r="C155" s="50"/>
      <c r="D155" s="54" t="s">
        <v>166</v>
      </c>
      <c r="E155" s="74">
        <v>0</v>
      </c>
      <c r="F155" s="74">
        <v>0</v>
      </c>
      <c r="G155" s="74">
        <v>0</v>
      </c>
      <c r="H155" s="74">
        <v>0</v>
      </c>
      <c r="I155" s="74">
        <v>0</v>
      </c>
      <c r="J155" s="74">
        <v>0</v>
      </c>
      <c r="K155" s="74">
        <v>0</v>
      </c>
      <c r="L155" s="74">
        <v>0</v>
      </c>
      <c r="M155" s="74">
        <v>0</v>
      </c>
      <c r="N155" s="74">
        <v>0</v>
      </c>
      <c r="O155" s="74">
        <v>0</v>
      </c>
      <c r="P155" s="74">
        <v>0</v>
      </c>
      <c r="Q155" s="74">
        <v>0</v>
      </c>
      <c r="R155" s="74">
        <v>0</v>
      </c>
      <c r="S155" s="74">
        <v>0</v>
      </c>
      <c r="T155" s="74">
        <v>0</v>
      </c>
    </row>
    <row r="156" spans="1:20" hidden="1" x14ac:dyDescent="0.15">
      <c r="A156" s="49" t="s">
        <v>636</v>
      </c>
      <c r="C156" s="50"/>
      <c r="D156" s="54" t="s">
        <v>89</v>
      </c>
      <c r="E156" s="74">
        <v>848.07105407308859</v>
      </c>
      <c r="F156" s="74">
        <v>801.35378355113858</v>
      </c>
      <c r="G156" s="74">
        <v>873.20995383050308</v>
      </c>
      <c r="H156" s="74">
        <v>748.23929884967527</v>
      </c>
      <c r="I156" s="74">
        <v>672.35307927067845</v>
      </c>
      <c r="J156" s="74">
        <v>817.29791063463495</v>
      </c>
      <c r="K156" s="74">
        <v>628.08122701306831</v>
      </c>
      <c r="L156" s="74">
        <v>712.61444557477103</v>
      </c>
      <c r="M156" s="74">
        <v>724.46983332029106</v>
      </c>
      <c r="N156" s="74">
        <v>643.63408717427023</v>
      </c>
      <c r="O156" s="74">
        <v>694.694420533688</v>
      </c>
      <c r="P156" s="74">
        <v>692.26856561546288</v>
      </c>
      <c r="Q156" s="74">
        <v>703.88919320760624</v>
      </c>
      <c r="R156" s="74">
        <v>695.73127787776821</v>
      </c>
      <c r="S156" s="74">
        <v>696.67031849127477</v>
      </c>
      <c r="T156" s="74">
        <v>750.01956334611464</v>
      </c>
    </row>
    <row r="157" spans="1:20" hidden="1" x14ac:dyDescent="0.15">
      <c r="A157" s="49" t="s">
        <v>636</v>
      </c>
      <c r="C157" s="50"/>
      <c r="D157" s="53" t="s">
        <v>233</v>
      </c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</row>
    <row r="158" spans="1:20" hidden="1" x14ac:dyDescent="0.15">
      <c r="A158" s="49" t="s">
        <v>636</v>
      </c>
      <c r="C158" s="50"/>
      <c r="D158" s="54" t="s">
        <v>150</v>
      </c>
      <c r="E158" s="74">
        <v>2.6997417638312857</v>
      </c>
      <c r="F158" s="74">
        <v>77.118710384224116</v>
      </c>
      <c r="G158" s="74">
        <v>51.197276782220825</v>
      </c>
      <c r="H158" s="74">
        <v>164.31254401752875</v>
      </c>
      <c r="I158" s="74">
        <v>29.677596056029422</v>
      </c>
      <c r="J158" s="74">
        <v>101.98372329603255</v>
      </c>
      <c r="K158" s="74">
        <v>103.45097425463651</v>
      </c>
      <c r="L158" s="74">
        <v>308.94436184364974</v>
      </c>
      <c r="M158" s="74">
        <v>219.03122310039907</v>
      </c>
      <c r="N158" s="74">
        <v>241.17693090226152</v>
      </c>
      <c r="O158" s="74">
        <v>408.52179356757176</v>
      </c>
      <c r="P158" s="74">
        <v>306.5185069254245</v>
      </c>
      <c r="Q158" s="74">
        <v>549.96478597699343</v>
      </c>
      <c r="R158" s="74">
        <v>432.79990609593864</v>
      </c>
      <c r="S158" s="74">
        <v>705.47382424289844</v>
      </c>
      <c r="T158" s="74">
        <v>1269.2698959229986</v>
      </c>
    </row>
    <row r="159" spans="1:20" hidden="1" x14ac:dyDescent="0.15">
      <c r="A159" s="49" t="s">
        <v>636</v>
      </c>
      <c r="C159" s="50"/>
      <c r="D159" s="54" t="s">
        <v>167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  <c r="P159" s="74">
        <v>0</v>
      </c>
      <c r="Q159" s="74">
        <v>0</v>
      </c>
      <c r="R159" s="74">
        <v>0</v>
      </c>
      <c r="S159" s="74">
        <v>0</v>
      </c>
      <c r="T159" s="74">
        <v>0</v>
      </c>
    </row>
    <row r="160" spans="1:20" hidden="1" x14ac:dyDescent="0.15">
      <c r="A160" s="49" t="s">
        <v>636</v>
      </c>
      <c r="C160" s="50"/>
      <c r="D160" s="54" t="s">
        <v>168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  <c r="P160" s="74">
        <v>0</v>
      </c>
      <c r="Q160" s="74">
        <v>0</v>
      </c>
      <c r="R160" s="74">
        <v>0</v>
      </c>
      <c r="S160" s="74">
        <v>0</v>
      </c>
      <c r="T160" s="74">
        <v>0</v>
      </c>
    </row>
    <row r="161" spans="1:20" hidden="1" x14ac:dyDescent="0.15">
      <c r="A161" s="49" t="s">
        <v>636</v>
      </c>
      <c r="C161" s="50"/>
      <c r="D161" s="54" t="s">
        <v>169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  <c r="P161" s="74">
        <v>0</v>
      </c>
      <c r="Q161" s="74">
        <v>0</v>
      </c>
      <c r="R161" s="74">
        <v>0</v>
      </c>
      <c r="S161" s="74">
        <v>0</v>
      </c>
      <c r="T161" s="74">
        <v>0</v>
      </c>
    </row>
    <row r="162" spans="1:20" hidden="1" x14ac:dyDescent="0.15">
      <c r="A162" s="49" t="s">
        <v>636</v>
      </c>
      <c r="C162" s="50"/>
      <c r="D162" s="54" t="s">
        <v>157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0</v>
      </c>
      <c r="P162" s="74">
        <v>0</v>
      </c>
      <c r="Q162" s="74">
        <v>0</v>
      </c>
      <c r="R162" s="74">
        <v>0</v>
      </c>
      <c r="S162" s="74">
        <v>0</v>
      </c>
      <c r="T162" s="74">
        <v>0</v>
      </c>
    </row>
    <row r="163" spans="1:20" hidden="1" x14ac:dyDescent="0.15">
      <c r="A163" s="49" t="s">
        <v>636</v>
      </c>
      <c r="C163" s="50"/>
      <c r="D163" s="54" t="s">
        <v>170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  <c r="P163" s="74">
        <v>0</v>
      </c>
      <c r="Q163" s="74">
        <v>0</v>
      </c>
      <c r="R163" s="74">
        <v>0</v>
      </c>
      <c r="S163" s="74">
        <v>0</v>
      </c>
      <c r="T163" s="74">
        <v>0</v>
      </c>
    </row>
    <row r="164" spans="1:20" hidden="1" x14ac:dyDescent="0.15">
      <c r="A164" s="49" t="s">
        <v>636</v>
      </c>
      <c r="C164" s="50"/>
      <c r="D164" s="54" t="s">
        <v>171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  <c r="P164" s="74">
        <v>0</v>
      </c>
      <c r="Q164" s="74">
        <v>0</v>
      </c>
      <c r="R164" s="74">
        <v>0</v>
      </c>
      <c r="S164" s="74">
        <v>0</v>
      </c>
      <c r="T164" s="74">
        <v>0</v>
      </c>
    </row>
    <row r="165" spans="1:20" hidden="1" x14ac:dyDescent="0.15">
      <c r="A165" s="49" t="s">
        <v>636</v>
      </c>
      <c r="C165" s="50"/>
      <c r="D165" s="54" t="s">
        <v>172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  <c r="Q165" s="74">
        <v>0</v>
      </c>
      <c r="R165" s="74">
        <v>0</v>
      </c>
      <c r="S165" s="74">
        <v>0</v>
      </c>
      <c r="T165" s="74">
        <v>0</v>
      </c>
    </row>
    <row r="166" spans="1:20" hidden="1" x14ac:dyDescent="0.15">
      <c r="A166" s="49" t="s">
        <v>636</v>
      </c>
      <c r="C166" s="50"/>
      <c r="D166" s="54" t="s">
        <v>173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  <c r="Q166" s="74">
        <v>0</v>
      </c>
      <c r="R166" s="74">
        <v>0</v>
      </c>
      <c r="S166" s="74">
        <v>0</v>
      </c>
      <c r="T166" s="74">
        <v>0</v>
      </c>
    </row>
    <row r="167" spans="1:20" hidden="1" x14ac:dyDescent="0.15">
      <c r="A167" s="49" t="s">
        <v>636</v>
      </c>
      <c r="C167" s="50"/>
      <c r="D167" s="54" t="s">
        <v>174</v>
      </c>
      <c r="E167" s="74">
        <v>0</v>
      </c>
      <c r="F167" s="74">
        <v>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  <c r="P167" s="74">
        <v>0</v>
      </c>
      <c r="Q167" s="74">
        <v>0</v>
      </c>
      <c r="R167" s="74">
        <v>0</v>
      </c>
      <c r="S167" s="74">
        <v>0</v>
      </c>
      <c r="T167" s="74">
        <v>0</v>
      </c>
    </row>
    <row r="168" spans="1:20" hidden="1" x14ac:dyDescent="0.15">
      <c r="A168" s="49" t="s">
        <v>636</v>
      </c>
      <c r="C168" s="50"/>
      <c r="D168" s="54" t="s">
        <v>175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  <c r="P168" s="74">
        <v>0</v>
      </c>
      <c r="Q168" s="74">
        <v>0</v>
      </c>
      <c r="R168" s="74">
        <v>0</v>
      </c>
      <c r="S168" s="74">
        <v>0</v>
      </c>
      <c r="T168" s="74">
        <v>0</v>
      </c>
    </row>
    <row r="169" spans="1:20" hidden="1" x14ac:dyDescent="0.15">
      <c r="A169" s="49" t="s">
        <v>636</v>
      </c>
      <c r="C169" s="50"/>
      <c r="D169" s="54" t="s">
        <v>158</v>
      </c>
      <c r="E169" s="74">
        <v>19.915486344784412</v>
      </c>
      <c r="F169" s="74">
        <v>20.698020189373189</v>
      </c>
      <c r="G169" s="74">
        <v>20.24806322873464</v>
      </c>
      <c r="H169" s="74">
        <v>21.46099068784725</v>
      </c>
      <c r="I169" s="74">
        <v>21.304483918929492</v>
      </c>
      <c r="J169" s="74">
        <v>20.795836919946787</v>
      </c>
      <c r="K169" s="74">
        <v>21.950074340715236</v>
      </c>
      <c r="L169" s="74">
        <v>22.047891071288831</v>
      </c>
      <c r="M169" s="74">
        <v>21.930510994600514</v>
      </c>
      <c r="N169" s="74">
        <v>22.341341263009625</v>
      </c>
      <c r="O169" s="74">
        <v>22.556538070271539</v>
      </c>
      <c r="P169" s="74">
        <v>22.536974724156817</v>
      </c>
      <c r="Q169" s="74">
        <v>23.006495030910084</v>
      </c>
      <c r="R169" s="74">
        <v>23.084748415368963</v>
      </c>
      <c r="S169" s="74">
        <v>23.749902183269427</v>
      </c>
      <c r="T169" s="74">
        <v>24.630252758431801</v>
      </c>
    </row>
    <row r="170" spans="1:20" hidden="1" x14ac:dyDescent="0.15">
      <c r="A170" s="49" t="s">
        <v>636</v>
      </c>
      <c r="C170" s="50"/>
      <c r="D170" s="54" t="s">
        <v>176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  <c r="P170" s="74">
        <v>0</v>
      </c>
      <c r="Q170" s="74">
        <v>0</v>
      </c>
      <c r="R170" s="74">
        <v>0</v>
      </c>
      <c r="S170" s="74">
        <v>0</v>
      </c>
      <c r="T170" s="74">
        <v>0</v>
      </c>
    </row>
    <row r="171" spans="1:20" hidden="1" x14ac:dyDescent="0.15">
      <c r="A171" s="49" t="s">
        <v>636</v>
      </c>
      <c r="C171" s="50"/>
      <c r="D171" s="54" t="s">
        <v>177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  <c r="P171" s="74">
        <v>0</v>
      </c>
      <c r="Q171" s="74">
        <v>0</v>
      </c>
      <c r="R171" s="74">
        <v>0</v>
      </c>
      <c r="S171" s="74">
        <v>0</v>
      </c>
      <c r="T171" s="74">
        <v>0</v>
      </c>
    </row>
    <row r="172" spans="1:20" hidden="1" x14ac:dyDescent="0.15">
      <c r="A172" s="49" t="s">
        <v>636</v>
      </c>
      <c r="C172" s="50"/>
      <c r="D172" s="54" t="s">
        <v>89</v>
      </c>
      <c r="E172" s="74">
        <v>22.615228108615696</v>
      </c>
      <c r="F172" s="74">
        <v>97.816730573597297</v>
      </c>
      <c r="G172" s="74">
        <v>71.445340010955476</v>
      </c>
      <c r="H172" s="74">
        <v>185.75397135926127</v>
      </c>
      <c r="I172" s="74">
        <v>50.982079974958914</v>
      </c>
      <c r="J172" s="74">
        <v>122.77956021597933</v>
      </c>
      <c r="K172" s="74">
        <v>125.40104859535172</v>
      </c>
      <c r="L172" s="74">
        <v>330.99225291493855</v>
      </c>
      <c r="M172" s="74">
        <v>240.98129744111432</v>
      </c>
      <c r="N172" s="74">
        <v>263.53783551138588</v>
      </c>
      <c r="O172" s="74">
        <v>431.09789498395804</v>
      </c>
      <c r="P172" s="74">
        <v>329.05548164958134</v>
      </c>
      <c r="Q172" s="74">
        <v>572.99084435401824</v>
      </c>
      <c r="R172" s="74">
        <v>455.88465451130759</v>
      </c>
      <c r="S172" s="74">
        <v>729.2237264261679</v>
      </c>
      <c r="T172" s="74">
        <v>1293.9001486814304</v>
      </c>
    </row>
    <row r="173" spans="1:20" hidden="1" x14ac:dyDescent="0.15">
      <c r="A173" s="49" t="s">
        <v>636</v>
      </c>
      <c r="C173" s="50"/>
      <c r="D173" s="53" t="s">
        <v>234</v>
      </c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</row>
    <row r="174" spans="1:20" hidden="1" x14ac:dyDescent="0.15">
      <c r="A174" s="49" t="s">
        <v>636</v>
      </c>
      <c r="C174" s="50"/>
      <c r="D174" s="54" t="s">
        <v>69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  <c r="P174" s="74">
        <v>0</v>
      </c>
      <c r="Q174" s="74">
        <v>0</v>
      </c>
      <c r="R174" s="74">
        <v>0</v>
      </c>
      <c r="S174" s="74">
        <v>0</v>
      </c>
      <c r="T174" s="74">
        <v>0</v>
      </c>
    </row>
    <row r="175" spans="1:20" hidden="1" x14ac:dyDescent="0.15">
      <c r="A175" s="49" t="s">
        <v>636</v>
      </c>
      <c r="C175" s="50"/>
      <c r="D175" s="54" t="s">
        <v>70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  <c r="P175" s="74">
        <v>0</v>
      </c>
      <c r="Q175" s="74">
        <v>0</v>
      </c>
      <c r="R175" s="74">
        <v>0</v>
      </c>
      <c r="S175" s="74">
        <v>0</v>
      </c>
      <c r="T175" s="74">
        <v>0</v>
      </c>
    </row>
    <row r="176" spans="1:20" hidden="1" x14ac:dyDescent="0.15">
      <c r="A176" s="49" t="s">
        <v>636</v>
      </c>
      <c r="C176" s="50"/>
      <c r="D176" s="54" t="s">
        <v>78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0</v>
      </c>
      <c r="P176" s="74">
        <v>0</v>
      </c>
      <c r="Q176" s="74">
        <v>0</v>
      </c>
      <c r="R176" s="74">
        <v>0</v>
      </c>
      <c r="S176" s="74">
        <v>0</v>
      </c>
      <c r="T176" s="74">
        <v>0</v>
      </c>
    </row>
    <row r="177" spans="1:20" hidden="1" x14ac:dyDescent="0.15">
      <c r="A177" s="49" t="s">
        <v>636</v>
      </c>
      <c r="C177" s="50"/>
      <c r="D177" s="54" t="s">
        <v>79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  <c r="P177" s="74">
        <v>0</v>
      </c>
      <c r="Q177" s="74">
        <v>0</v>
      </c>
      <c r="R177" s="74">
        <v>0</v>
      </c>
      <c r="S177" s="74">
        <v>0</v>
      </c>
      <c r="T177" s="74">
        <v>0</v>
      </c>
    </row>
    <row r="178" spans="1:20" hidden="1" x14ac:dyDescent="0.15">
      <c r="A178" s="49" t="s">
        <v>636</v>
      </c>
      <c r="C178" s="50"/>
      <c r="D178" s="54" t="s">
        <v>80</v>
      </c>
      <c r="E178" s="74">
        <v>0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0</v>
      </c>
      <c r="P178" s="74">
        <v>0</v>
      </c>
      <c r="Q178" s="74">
        <v>0</v>
      </c>
      <c r="R178" s="74">
        <v>0</v>
      </c>
      <c r="S178" s="74">
        <v>0</v>
      </c>
      <c r="T178" s="74">
        <v>0</v>
      </c>
    </row>
    <row r="179" spans="1:20" hidden="1" x14ac:dyDescent="0.15">
      <c r="A179" s="49" t="s">
        <v>636</v>
      </c>
      <c r="C179" s="50"/>
      <c r="D179" s="54" t="s">
        <v>81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  <c r="P179" s="74">
        <v>0</v>
      </c>
      <c r="Q179" s="74">
        <v>0</v>
      </c>
      <c r="R179" s="74">
        <v>0</v>
      </c>
      <c r="S179" s="74">
        <v>0</v>
      </c>
      <c r="T179" s="74">
        <v>0</v>
      </c>
    </row>
    <row r="180" spans="1:20" hidden="1" x14ac:dyDescent="0.15">
      <c r="A180" s="49" t="s">
        <v>636</v>
      </c>
      <c r="C180" s="50"/>
      <c r="D180" s="54" t="s">
        <v>82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  <c r="P180" s="74">
        <v>0</v>
      </c>
      <c r="Q180" s="74">
        <v>0</v>
      </c>
      <c r="R180" s="74">
        <v>0</v>
      </c>
      <c r="S180" s="74">
        <v>0</v>
      </c>
      <c r="T180" s="74">
        <v>0</v>
      </c>
    </row>
    <row r="181" spans="1:20" hidden="1" x14ac:dyDescent="0.15">
      <c r="A181" s="49" t="s">
        <v>636</v>
      </c>
      <c r="C181" s="50"/>
      <c r="D181" s="54" t="s">
        <v>83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  <c r="P181" s="74">
        <v>0</v>
      </c>
      <c r="Q181" s="74">
        <v>0</v>
      </c>
      <c r="R181" s="74">
        <v>0</v>
      </c>
      <c r="S181" s="74">
        <v>0</v>
      </c>
      <c r="T181" s="74">
        <v>0</v>
      </c>
    </row>
    <row r="182" spans="1:20" hidden="1" x14ac:dyDescent="0.15">
      <c r="A182" s="49" t="s">
        <v>636</v>
      </c>
      <c r="C182" s="50"/>
      <c r="D182" s="54" t="s">
        <v>84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  <c r="P182" s="74">
        <v>0</v>
      </c>
      <c r="Q182" s="74">
        <v>0</v>
      </c>
      <c r="R182" s="74">
        <v>0</v>
      </c>
      <c r="S182" s="74">
        <v>0</v>
      </c>
      <c r="T182" s="74">
        <v>0</v>
      </c>
    </row>
    <row r="183" spans="1:20" hidden="1" x14ac:dyDescent="0.15">
      <c r="A183" s="49" t="s">
        <v>636</v>
      </c>
      <c r="C183" s="50"/>
      <c r="D183" s="54" t="s">
        <v>85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  <c r="P183" s="74">
        <v>0</v>
      </c>
      <c r="Q183" s="74">
        <v>0</v>
      </c>
      <c r="R183" s="74">
        <v>0</v>
      </c>
      <c r="S183" s="74">
        <v>0</v>
      </c>
      <c r="T183" s="74">
        <v>0</v>
      </c>
    </row>
    <row r="184" spans="1:20" hidden="1" x14ac:dyDescent="0.15">
      <c r="A184" s="49" t="s">
        <v>636</v>
      </c>
      <c r="C184" s="50"/>
      <c r="D184" s="54" t="s">
        <v>64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  <c r="P184" s="74">
        <v>0</v>
      </c>
      <c r="Q184" s="74">
        <v>0</v>
      </c>
      <c r="R184" s="74">
        <v>0</v>
      </c>
      <c r="S184" s="74">
        <v>0</v>
      </c>
      <c r="T184" s="74">
        <v>0</v>
      </c>
    </row>
    <row r="185" spans="1:20" hidden="1" x14ac:dyDescent="0.15">
      <c r="A185" s="49" t="s">
        <v>636</v>
      </c>
      <c r="C185" s="50"/>
      <c r="D185" s="54" t="s">
        <v>86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  <c r="P185" s="74">
        <v>0</v>
      </c>
      <c r="Q185" s="74">
        <v>0</v>
      </c>
      <c r="R185" s="74">
        <v>0</v>
      </c>
      <c r="S185" s="74">
        <v>0</v>
      </c>
      <c r="T185" s="74">
        <v>0</v>
      </c>
    </row>
    <row r="186" spans="1:20" hidden="1" x14ac:dyDescent="0.15">
      <c r="A186" s="49" t="s">
        <v>636</v>
      </c>
      <c r="C186" s="50"/>
      <c r="D186" s="54" t="s">
        <v>87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</row>
    <row r="187" spans="1:20" hidden="1" x14ac:dyDescent="0.15">
      <c r="A187" s="49" t="s">
        <v>636</v>
      </c>
      <c r="C187" s="50"/>
      <c r="D187" s="54" t="s">
        <v>88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  <c r="P187" s="74">
        <v>0</v>
      </c>
      <c r="Q187" s="74">
        <v>0</v>
      </c>
      <c r="R187" s="74">
        <v>0</v>
      </c>
      <c r="S187" s="74">
        <v>0</v>
      </c>
      <c r="T187" s="74">
        <v>0</v>
      </c>
    </row>
    <row r="188" spans="1:20" hidden="1" x14ac:dyDescent="0.15">
      <c r="A188" s="49" t="s">
        <v>636</v>
      </c>
      <c r="C188" s="50"/>
      <c r="D188" s="54" t="s">
        <v>89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0</v>
      </c>
      <c r="P188" s="74">
        <v>0</v>
      </c>
      <c r="Q188" s="74">
        <v>0</v>
      </c>
      <c r="R188" s="74">
        <v>0</v>
      </c>
      <c r="S188" s="74">
        <v>0</v>
      </c>
      <c r="T188" s="74">
        <v>0</v>
      </c>
    </row>
    <row r="189" spans="1:20" hidden="1" x14ac:dyDescent="0.15">
      <c r="A189" s="49" t="s">
        <v>636</v>
      </c>
      <c r="C189" s="50"/>
      <c r="D189" s="53" t="s">
        <v>235</v>
      </c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</row>
    <row r="190" spans="1:20" hidden="1" x14ac:dyDescent="0.15">
      <c r="A190" s="49" t="s">
        <v>636</v>
      </c>
      <c r="C190" s="50"/>
      <c r="D190" s="54" t="s">
        <v>69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  <c r="P190" s="74">
        <v>0</v>
      </c>
      <c r="Q190" s="74">
        <v>0</v>
      </c>
      <c r="R190" s="74">
        <v>0</v>
      </c>
      <c r="S190" s="74">
        <v>0</v>
      </c>
      <c r="T190" s="74">
        <v>0</v>
      </c>
    </row>
    <row r="191" spans="1:20" hidden="1" x14ac:dyDescent="0.15">
      <c r="A191" s="49" t="s">
        <v>636</v>
      </c>
      <c r="C191" s="50"/>
      <c r="D191" s="54" t="s">
        <v>70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  <c r="P191" s="74">
        <v>0</v>
      </c>
      <c r="Q191" s="74">
        <v>0</v>
      </c>
      <c r="R191" s="74">
        <v>0</v>
      </c>
      <c r="S191" s="74">
        <v>0</v>
      </c>
      <c r="T191" s="74">
        <v>0</v>
      </c>
    </row>
    <row r="192" spans="1:20" hidden="1" x14ac:dyDescent="0.15">
      <c r="A192" s="49" t="s">
        <v>636</v>
      </c>
      <c r="C192" s="50"/>
      <c r="D192" s="54" t="s">
        <v>78</v>
      </c>
      <c r="E192" s="74">
        <v>0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0</v>
      </c>
      <c r="P192" s="74">
        <v>0</v>
      </c>
      <c r="Q192" s="74">
        <v>0</v>
      </c>
      <c r="R192" s="74">
        <v>0</v>
      </c>
      <c r="S192" s="74">
        <v>0</v>
      </c>
      <c r="T192" s="74">
        <v>0</v>
      </c>
    </row>
    <row r="193" spans="1:20" hidden="1" x14ac:dyDescent="0.15">
      <c r="A193" s="49" t="s">
        <v>636</v>
      </c>
      <c r="C193" s="50"/>
      <c r="D193" s="54" t="s">
        <v>79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  <c r="P193" s="74">
        <v>0</v>
      </c>
      <c r="Q193" s="74">
        <v>0</v>
      </c>
      <c r="R193" s="74">
        <v>0</v>
      </c>
      <c r="S193" s="74">
        <v>0</v>
      </c>
      <c r="T193" s="74">
        <v>0</v>
      </c>
    </row>
    <row r="194" spans="1:20" hidden="1" x14ac:dyDescent="0.15">
      <c r="A194" s="49" t="s">
        <v>636</v>
      </c>
      <c r="C194" s="50"/>
      <c r="D194" s="54" t="s">
        <v>80</v>
      </c>
      <c r="E194" s="74">
        <v>0</v>
      </c>
      <c r="F194" s="74">
        <v>0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0</v>
      </c>
      <c r="P194" s="74">
        <v>0</v>
      </c>
      <c r="Q194" s="74">
        <v>0</v>
      </c>
      <c r="R194" s="74">
        <v>0</v>
      </c>
      <c r="S194" s="74">
        <v>0</v>
      </c>
      <c r="T194" s="74">
        <v>0</v>
      </c>
    </row>
    <row r="195" spans="1:20" hidden="1" x14ac:dyDescent="0.15">
      <c r="A195" s="49" t="s">
        <v>636</v>
      </c>
      <c r="C195" s="50"/>
      <c r="D195" s="54" t="s">
        <v>81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0</v>
      </c>
      <c r="P195" s="74">
        <v>0</v>
      </c>
      <c r="Q195" s="74">
        <v>0</v>
      </c>
      <c r="R195" s="74">
        <v>0</v>
      </c>
      <c r="S195" s="74">
        <v>0</v>
      </c>
      <c r="T195" s="74">
        <v>0</v>
      </c>
    </row>
    <row r="196" spans="1:20" hidden="1" x14ac:dyDescent="0.15">
      <c r="A196" s="49" t="s">
        <v>636</v>
      </c>
      <c r="C196" s="50"/>
      <c r="D196" s="54" t="s">
        <v>82</v>
      </c>
      <c r="E196" s="74">
        <v>0</v>
      </c>
      <c r="F196" s="74">
        <v>0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0</v>
      </c>
      <c r="P196" s="74">
        <v>0</v>
      </c>
      <c r="Q196" s="74">
        <v>0</v>
      </c>
      <c r="R196" s="74">
        <v>0</v>
      </c>
      <c r="S196" s="74">
        <v>0</v>
      </c>
      <c r="T196" s="74">
        <v>0</v>
      </c>
    </row>
    <row r="197" spans="1:20" hidden="1" x14ac:dyDescent="0.15">
      <c r="A197" s="49" t="s">
        <v>636</v>
      </c>
      <c r="C197" s="50"/>
      <c r="D197" s="54" t="s">
        <v>83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  <c r="P197" s="74">
        <v>0</v>
      </c>
      <c r="Q197" s="74">
        <v>0</v>
      </c>
      <c r="R197" s="74">
        <v>0</v>
      </c>
      <c r="S197" s="74">
        <v>0</v>
      </c>
      <c r="T197" s="74">
        <v>0</v>
      </c>
    </row>
    <row r="198" spans="1:20" hidden="1" x14ac:dyDescent="0.15">
      <c r="A198" s="49" t="s">
        <v>636</v>
      </c>
      <c r="C198" s="50"/>
      <c r="D198" s="54" t="s">
        <v>84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  <c r="P198" s="74">
        <v>0</v>
      </c>
      <c r="Q198" s="74">
        <v>0</v>
      </c>
      <c r="R198" s="74">
        <v>0</v>
      </c>
      <c r="S198" s="74">
        <v>0</v>
      </c>
      <c r="T198" s="74">
        <v>0</v>
      </c>
    </row>
    <row r="199" spans="1:20" hidden="1" x14ac:dyDescent="0.15">
      <c r="A199" s="49" t="s">
        <v>636</v>
      </c>
      <c r="C199" s="50"/>
      <c r="D199" s="54" t="s">
        <v>85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  <c r="P199" s="74">
        <v>0</v>
      </c>
      <c r="Q199" s="74">
        <v>0</v>
      </c>
      <c r="R199" s="74">
        <v>0</v>
      </c>
      <c r="S199" s="74">
        <v>0</v>
      </c>
      <c r="T199" s="74">
        <v>0</v>
      </c>
    </row>
    <row r="200" spans="1:20" hidden="1" x14ac:dyDescent="0.15">
      <c r="A200" s="49" t="s">
        <v>636</v>
      </c>
      <c r="C200" s="50"/>
      <c r="D200" s="54" t="s">
        <v>64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0</v>
      </c>
      <c r="P200" s="74">
        <v>0</v>
      </c>
      <c r="Q200" s="74">
        <v>0</v>
      </c>
      <c r="R200" s="74">
        <v>0</v>
      </c>
      <c r="S200" s="74">
        <v>0</v>
      </c>
      <c r="T200" s="74">
        <v>0</v>
      </c>
    </row>
    <row r="201" spans="1:20" hidden="1" x14ac:dyDescent="0.15">
      <c r="A201" s="49" t="s">
        <v>636</v>
      </c>
      <c r="C201" s="50"/>
      <c r="D201" s="54" t="s">
        <v>86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  <c r="P201" s="74">
        <v>0</v>
      </c>
      <c r="Q201" s="74">
        <v>0</v>
      </c>
      <c r="R201" s="74">
        <v>0</v>
      </c>
      <c r="S201" s="74">
        <v>0</v>
      </c>
      <c r="T201" s="74">
        <v>0</v>
      </c>
    </row>
    <row r="202" spans="1:20" hidden="1" x14ac:dyDescent="0.15">
      <c r="A202" s="49" t="s">
        <v>636</v>
      </c>
      <c r="C202" s="50"/>
      <c r="D202" s="54" t="s">
        <v>87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  <c r="P202" s="74">
        <v>0</v>
      </c>
      <c r="Q202" s="74">
        <v>0</v>
      </c>
      <c r="R202" s="74">
        <v>0</v>
      </c>
      <c r="S202" s="74">
        <v>0</v>
      </c>
      <c r="T202" s="74">
        <v>0</v>
      </c>
    </row>
    <row r="203" spans="1:20" hidden="1" x14ac:dyDescent="0.15">
      <c r="A203" s="49" t="s">
        <v>636</v>
      </c>
      <c r="C203" s="50"/>
      <c r="D203" s="54" t="s">
        <v>88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  <c r="P203" s="74">
        <v>0</v>
      </c>
      <c r="Q203" s="74">
        <v>0</v>
      </c>
      <c r="R203" s="74">
        <v>0</v>
      </c>
      <c r="S203" s="74">
        <v>0</v>
      </c>
      <c r="T203" s="74">
        <v>0</v>
      </c>
    </row>
    <row r="204" spans="1:20" hidden="1" x14ac:dyDescent="0.15">
      <c r="A204" s="49" t="s">
        <v>636</v>
      </c>
      <c r="C204" s="50"/>
      <c r="D204" s="54" t="s">
        <v>89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0</v>
      </c>
      <c r="P204" s="74">
        <v>0</v>
      </c>
      <c r="Q204" s="74">
        <v>0</v>
      </c>
      <c r="R204" s="74">
        <v>0</v>
      </c>
      <c r="S204" s="74">
        <v>0</v>
      </c>
      <c r="T204" s="74">
        <v>0</v>
      </c>
    </row>
    <row r="205" spans="1:20" hidden="1" x14ac:dyDescent="0.15">
      <c r="A205" s="49" t="s">
        <v>636</v>
      </c>
      <c r="C205" s="50"/>
      <c r="D205" s="53" t="s">
        <v>236</v>
      </c>
      <c r="E205" s="74">
        <v>870.68628218170431</v>
      </c>
      <c r="F205" s="74">
        <v>899.17051412473586</v>
      </c>
      <c r="G205" s="74">
        <v>944.65529384145862</v>
      </c>
      <c r="H205" s="74">
        <v>933.99327020893645</v>
      </c>
      <c r="I205" s="74">
        <v>723.35472259175208</v>
      </c>
      <c r="J205" s="74">
        <v>940.07747085061419</v>
      </c>
      <c r="K205" s="74">
        <v>753.48227560842008</v>
      </c>
      <c r="L205" s="74">
        <v>1043.5871351435949</v>
      </c>
      <c r="M205" s="74">
        <v>965.45113076140535</v>
      </c>
      <c r="N205" s="74">
        <v>907.15235933954136</v>
      </c>
      <c r="O205" s="74">
        <v>1125.7923155176461</v>
      </c>
      <c r="P205" s="74">
        <v>1021.3240472650441</v>
      </c>
      <c r="Q205" s="74">
        <v>1276.8800375616245</v>
      </c>
      <c r="R205" s="74">
        <v>1151.6159323890759</v>
      </c>
      <c r="S205" s="74">
        <v>1425.8744815713278</v>
      </c>
      <c r="T205" s="74">
        <v>2043.9197120275451</v>
      </c>
    </row>
    <row r="206" spans="1:20" hidden="1" x14ac:dyDescent="0.15">
      <c r="A206" s="49" t="s">
        <v>636</v>
      </c>
      <c r="C206" s="53" t="s">
        <v>238</v>
      </c>
      <c r="D206" s="47"/>
    </row>
    <row r="207" spans="1:20" hidden="1" x14ac:dyDescent="0.15">
      <c r="A207" s="49" t="s">
        <v>636</v>
      </c>
      <c r="C207" s="50"/>
      <c r="D207" s="53" t="s">
        <v>248</v>
      </c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</row>
    <row r="208" spans="1:20" hidden="1" x14ac:dyDescent="0.15">
      <c r="A208" s="49" t="s">
        <v>636</v>
      </c>
      <c r="C208" s="50"/>
      <c r="D208" s="54" t="s">
        <v>249</v>
      </c>
      <c r="E208" s="62">
        <v>28.676249000000002</v>
      </c>
      <c r="F208" s="62">
        <v>26.704649000000003</v>
      </c>
      <c r="G208" s="62">
        <v>25.807531000000001</v>
      </c>
      <c r="H208" s="62">
        <v>23.1631</v>
      </c>
      <c r="I208" s="62">
        <v>25.063025000000003</v>
      </c>
      <c r="J208" s="62">
        <v>23.502545999999999</v>
      </c>
      <c r="K208" s="62">
        <v>20.425905</v>
      </c>
      <c r="L208" s="62">
        <v>21.111329000000001</v>
      </c>
      <c r="M208" s="62">
        <v>21.437148000000001</v>
      </c>
      <c r="N208" s="62">
        <v>20.545615000000002</v>
      </c>
      <c r="O208" s="62">
        <v>20.996673999999999</v>
      </c>
      <c r="P208" s="62">
        <v>21.446977999999998</v>
      </c>
      <c r="Q208" s="62">
        <v>21.348033000000001</v>
      </c>
      <c r="R208" s="62">
        <v>21.598405</v>
      </c>
      <c r="S208" s="62">
        <v>21.568490000000001</v>
      </c>
      <c r="T208" s="62">
        <v>22.684189999999997</v>
      </c>
    </row>
    <row r="209" spans="1:20" hidden="1" x14ac:dyDescent="0.15">
      <c r="A209" s="49" t="s">
        <v>636</v>
      </c>
      <c r="C209" s="50"/>
      <c r="D209" s="54" t="s">
        <v>250</v>
      </c>
      <c r="E209" s="62">
        <v>29.675239000000001</v>
      </c>
      <c r="F209" s="62">
        <v>28.300953000000003</v>
      </c>
      <c r="G209" s="62">
        <v>27.61103</v>
      </c>
      <c r="H209" s="62">
        <v>22.922481999999999</v>
      </c>
      <c r="I209" s="62">
        <v>24.254793000000003</v>
      </c>
      <c r="J209" s="62">
        <v>24.469609999999999</v>
      </c>
      <c r="K209" s="62">
        <v>22.839304000000002</v>
      </c>
      <c r="L209" s="62">
        <v>19.475922999999998</v>
      </c>
      <c r="M209" s="62">
        <v>23.625954000000004</v>
      </c>
      <c r="N209" s="62">
        <v>19.628568000000001</v>
      </c>
      <c r="O209" s="62">
        <v>20.996673999999999</v>
      </c>
      <c r="P209" s="62">
        <v>20.322647</v>
      </c>
      <c r="Q209" s="62">
        <v>18.630192999999998</v>
      </c>
      <c r="R209" s="62">
        <v>19.702312000000003</v>
      </c>
      <c r="S209" s="62">
        <v>19.012482000000002</v>
      </c>
      <c r="T209" s="62">
        <v>22.684189999999997</v>
      </c>
    </row>
    <row r="210" spans="1:20" hidden="1" x14ac:dyDescent="0.15">
      <c r="A210" s="49" t="s">
        <v>636</v>
      </c>
      <c r="C210" s="50"/>
      <c r="D210" s="64" t="s">
        <v>251</v>
      </c>
      <c r="E210" s="62">
        <v>30.345859000000001</v>
      </c>
      <c r="F210" s="62">
        <v>26.830665</v>
      </c>
      <c r="G210" s="62">
        <v>31.604994999999999</v>
      </c>
      <c r="H210" s="62">
        <v>26.312168000000003</v>
      </c>
      <c r="I210" s="62">
        <v>25.000371999999999</v>
      </c>
      <c r="J210" s="62">
        <v>25.887287000000001</v>
      </c>
      <c r="K210" s="62">
        <v>21.481566999999998</v>
      </c>
      <c r="L210" s="62">
        <v>23.963732</v>
      </c>
      <c r="M210" s="62">
        <v>23.798546999999999</v>
      </c>
      <c r="N210" s="62">
        <v>22.077280999999999</v>
      </c>
      <c r="O210" s="62">
        <v>21.632446000000002</v>
      </c>
      <c r="P210" s="62">
        <v>23.115886</v>
      </c>
      <c r="Q210" s="62">
        <v>20.597318000000001</v>
      </c>
      <c r="R210" s="62">
        <v>21.758217000000002</v>
      </c>
      <c r="S210" s="62">
        <v>19.077273000000002</v>
      </c>
      <c r="T210" s="62">
        <v>22.684189999999997</v>
      </c>
    </row>
    <row r="211" spans="1:20" hidden="1" x14ac:dyDescent="0.15">
      <c r="A211" s="49" t="s">
        <v>636</v>
      </c>
      <c r="C211" s="50"/>
      <c r="D211" s="64" t="s">
        <v>252</v>
      </c>
      <c r="E211" s="62">
        <v>31.571470000000001</v>
      </c>
      <c r="F211" s="62">
        <v>29.931742</v>
      </c>
      <c r="G211" s="62">
        <v>32.094284999999999</v>
      </c>
      <c r="H211" s="62">
        <v>28.287437000000001</v>
      </c>
      <c r="I211" s="62">
        <v>26.503768000000001</v>
      </c>
      <c r="J211" s="62">
        <v>31.478835</v>
      </c>
      <c r="K211" s="62">
        <v>24.014620000000001</v>
      </c>
      <c r="L211" s="62">
        <v>24.834358999999999</v>
      </c>
      <c r="M211" s="62">
        <v>26.769241000000001</v>
      </c>
      <c r="N211" s="62">
        <v>21.402507000000004</v>
      </c>
      <c r="O211" s="62">
        <v>22.583480000000002</v>
      </c>
      <c r="P211" s="62">
        <v>24.320381000000001</v>
      </c>
      <c r="Q211" s="62">
        <v>22.339335999999999</v>
      </c>
      <c r="R211" s="62">
        <v>20.854417000000002</v>
      </c>
      <c r="S211" s="62">
        <v>20.944956999999999</v>
      </c>
      <c r="T211" s="62">
        <v>20.996934000000003</v>
      </c>
    </row>
    <row r="212" spans="1:20" hidden="1" x14ac:dyDescent="0.15">
      <c r="A212" s="49" t="s">
        <v>636</v>
      </c>
      <c r="C212" s="50"/>
      <c r="D212" s="64" t="s">
        <v>253</v>
      </c>
      <c r="E212" s="62">
        <v>33.736685999999999</v>
      </c>
      <c r="F212" s="62">
        <v>34.527690999999997</v>
      </c>
      <c r="G212" s="62">
        <v>35.716099999999997</v>
      </c>
      <c r="H212" s="62">
        <v>31.081170999999998</v>
      </c>
      <c r="I212" s="62">
        <v>25.419957999999998</v>
      </c>
      <c r="J212" s="62">
        <v>34.169800000000002</v>
      </c>
      <c r="K212" s="62">
        <v>24.284877000000002</v>
      </c>
      <c r="L212" s="62">
        <v>27.641717</v>
      </c>
      <c r="M212" s="62">
        <v>29.074485000000003</v>
      </c>
      <c r="N212" s="62">
        <v>24.607644000000001</v>
      </c>
      <c r="O212" s="62">
        <v>26.340253000000001</v>
      </c>
      <c r="P212" s="62">
        <v>26.27319</v>
      </c>
      <c r="Q212" s="62">
        <v>26.129439999999999</v>
      </c>
      <c r="R212" s="62">
        <v>24.273559000000002</v>
      </c>
      <c r="S212" s="62">
        <v>23.718699000000001</v>
      </c>
      <c r="T212" s="62">
        <v>23.72692</v>
      </c>
    </row>
    <row r="213" spans="1:20" hidden="1" x14ac:dyDescent="0.15">
      <c r="A213" s="49" t="s">
        <v>636</v>
      </c>
      <c r="C213" s="50"/>
      <c r="D213" s="64" t="s">
        <v>254</v>
      </c>
      <c r="E213" s="62">
        <v>34.628978000000004</v>
      </c>
      <c r="F213" s="62">
        <v>34.926468</v>
      </c>
      <c r="G213" s="62">
        <v>42.641504000000005</v>
      </c>
      <c r="H213" s="62">
        <v>33.617762999999997</v>
      </c>
      <c r="I213" s="62">
        <v>25.704162</v>
      </c>
      <c r="J213" s="62">
        <v>40.644127999999995</v>
      </c>
      <c r="K213" s="62">
        <v>24.54607</v>
      </c>
      <c r="L213" s="62">
        <v>33.549917000000001</v>
      </c>
      <c r="M213" s="62">
        <v>32.167161</v>
      </c>
      <c r="N213" s="62">
        <v>25.55078</v>
      </c>
      <c r="O213" s="62">
        <v>30.903941</v>
      </c>
      <c r="P213" s="62">
        <v>28.759224</v>
      </c>
      <c r="Q213" s="62">
        <v>30.535336000000001</v>
      </c>
      <c r="R213" s="62">
        <v>29.076633999999999</v>
      </c>
      <c r="S213" s="62">
        <v>26.890486000000003</v>
      </c>
      <c r="T213" s="62">
        <v>26.264946000000002</v>
      </c>
    </row>
    <row r="214" spans="1:20" hidden="1" x14ac:dyDescent="0.15">
      <c r="A214" s="49" t="s">
        <v>636</v>
      </c>
      <c r="C214" s="50"/>
      <c r="D214" s="64" t="s">
        <v>255</v>
      </c>
      <c r="E214" s="62">
        <v>33.703487000000003</v>
      </c>
      <c r="F214" s="62">
        <v>35.948067000000002</v>
      </c>
      <c r="G214" s="62">
        <v>41.653262000000005</v>
      </c>
      <c r="H214" s="62">
        <v>36.715798000000007</v>
      </c>
      <c r="I214" s="62">
        <v>27.272669999999998</v>
      </c>
      <c r="J214" s="62">
        <v>39.610069000000003</v>
      </c>
      <c r="K214" s="62">
        <v>26.698495999999999</v>
      </c>
      <c r="L214" s="62">
        <v>34.476616999999997</v>
      </c>
      <c r="M214" s="62">
        <v>33.379428999999995</v>
      </c>
      <c r="N214" s="62">
        <v>27.857396000000001</v>
      </c>
      <c r="O214" s="62">
        <v>31.995610000000003</v>
      </c>
      <c r="P214" s="62">
        <v>30.383291000000003</v>
      </c>
      <c r="Q214" s="62">
        <v>30.103536999999999</v>
      </c>
      <c r="R214" s="62">
        <v>29.256688</v>
      </c>
      <c r="S214" s="62">
        <v>29.031894000000001</v>
      </c>
      <c r="T214" s="62">
        <v>26.403895000000002</v>
      </c>
    </row>
    <row r="215" spans="1:20" hidden="1" x14ac:dyDescent="0.15">
      <c r="A215" s="49" t="s">
        <v>636</v>
      </c>
      <c r="C215" s="50"/>
      <c r="D215" s="64" t="s">
        <v>256</v>
      </c>
      <c r="E215" s="62">
        <v>35.052439</v>
      </c>
      <c r="F215" s="62">
        <v>35.869078999999999</v>
      </c>
      <c r="G215" s="62">
        <v>42.036910000000006</v>
      </c>
      <c r="H215" s="62">
        <v>34.095649000000002</v>
      </c>
      <c r="I215" s="62">
        <v>28.679044000000001</v>
      </c>
      <c r="J215" s="62">
        <v>38.425395999999999</v>
      </c>
      <c r="K215" s="62">
        <v>25.449306</v>
      </c>
      <c r="L215" s="62">
        <v>34.884568000000002</v>
      </c>
      <c r="M215" s="62">
        <v>33.042553999999996</v>
      </c>
      <c r="N215" s="62">
        <v>26.964941</v>
      </c>
      <c r="O215" s="62">
        <v>31.020378000000001</v>
      </c>
      <c r="P215" s="62">
        <v>30.406809000000003</v>
      </c>
      <c r="Q215" s="62">
        <v>30.297888</v>
      </c>
      <c r="R215" s="62">
        <v>27.851838000000001</v>
      </c>
      <c r="S215" s="62">
        <v>27.751116000000003</v>
      </c>
      <c r="T215" s="62">
        <v>25.829187999999998</v>
      </c>
    </row>
    <row r="216" spans="1:20" hidden="1" x14ac:dyDescent="0.15">
      <c r="A216" s="49" t="s">
        <v>636</v>
      </c>
      <c r="C216" s="50"/>
      <c r="D216" s="64" t="s">
        <v>257</v>
      </c>
      <c r="E216" s="62">
        <v>33.715544999999999</v>
      </c>
      <c r="F216" s="62">
        <v>34.051894999999995</v>
      </c>
      <c r="G216" s="62">
        <v>38.471094000000001</v>
      </c>
      <c r="H216" s="62">
        <v>32.044545999999997</v>
      </c>
      <c r="I216" s="62">
        <v>29.157312999999998</v>
      </c>
      <c r="J216" s="62">
        <v>37.376981000000001</v>
      </c>
      <c r="K216" s="62">
        <v>29.847141000000001</v>
      </c>
      <c r="L216" s="62">
        <v>31.081641000000001</v>
      </c>
      <c r="M216" s="62">
        <v>29.070631000000002</v>
      </c>
      <c r="N216" s="62">
        <v>26.970937000000003</v>
      </c>
      <c r="O216" s="62">
        <v>27.819503000000001</v>
      </c>
      <c r="P216" s="62">
        <v>27.381522</v>
      </c>
      <c r="Q216" s="62">
        <v>26.958806000000003</v>
      </c>
      <c r="R216" s="62">
        <v>26.137029999999999</v>
      </c>
      <c r="S216" s="62">
        <v>25.023437999999999</v>
      </c>
      <c r="T216" s="62">
        <v>21.97917</v>
      </c>
    </row>
    <row r="217" spans="1:20" hidden="1" x14ac:dyDescent="0.15">
      <c r="A217" s="49" t="s">
        <v>636</v>
      </c>
      <c r="C217" s="50"/>
      <c r="D217" s="64" t="s">
        <v>258</v>
      </c>
      <c r="E217" s="62">
        <v>32.906452999999999</v>
      </c>
      <c r="F217" s="62">
        <v>31.514727000000001</v>
      </c>
      <c r="G217" s="62">
        <v>32.428759999999997</v>
      </c>
      <c r="H217" s="62">
        <v>29.928271000000002</v>
      </c>
      <c r="I217" s="62">
        <v>27.017137999999999</v>
      </c>
      <c r="J217" s="62">
        <v>31.579446000000001</v>
      </c>
      <c r="K217" s="62">
        <v>24.313547</v>
      </c>
      <c r="L217" s="62">
        <v>27.025587999999999</v>
      </c>
      <c r="M217" s="62">
        <v>26.585569</v>
      </c>
      <c r="N217" s="62">
        <v>22.448993999999999</v>
      </c>
      <c r="O217" s="62">
        <v>23.563895000000002</v>
      </c>
      <c r="P217" s="62">
        <v>25.852186000000003</v>
      </c>
      <c r="Q217" s="62">
        <v>22.624122</v>
      </c>
      <c r="R217" s="62">
        <v>23.357848000000001</v>
      </c>
      <c r="S217" s="62">
        <v>21.260916000000002</v>
      </c>
      <c r="T217" s="62">
        <v>22.684189999999997</v>
      </c>
    </row>
    <row r="218" spans="1:20" hidden="1" x14ac:dyDescent="0.15">
      <c r="A218" s="49" t="s">
        <v>636</v>
      </c>
      <c r="C218" s="50"/>
      <c r="D218" s="64" t="s">
        <v>260</v>
      </c>
      <c r="E218" s="62">
        <v>30.772690000000001</v>
      </c>
      <c r="F218" s="62">
        <v>28.298776000000004</v>
      </c>
      <c r="G218" s="62">
        <v>29.702922999999998</v>
      </c>
      <c r="H218" s="62">
        <v>24.156929000000002</v>
      </c>
      <c r="I218" s="62">
        <v>25.553089</v>
      </c>
      <c r="J218" s="62">
        <v>25.102478999999999</v>
      </c>
      <c r="K218" s="62">
        <v>21.84459</v>
      </c>
      <c r="L218" s="62">
        <v>24.605760999999998</v>
      </c>
      <c r="M218" s="62">
        <v>22.911254</v>
      </c>
      <c r="N218" s="62">
        <v>20.675377000000001</v>
      </c>
      <c r="O218" s="62">
        <v>23.161988000000001</v>
      </c>
      <c r="P218" s="62">
        <v>22.696415000000002</v>
      </c>
      <c r="Q218" s="62">
        <v>21.475383000000001</v>
      </c>
      <c r="R218" s="62">
        <v>21.923758999999997</v>
      </c>
      <c r="S218" s="62">
        <v>21.568490000000001</v>
      </c>
      <c r="T218" s="62">
        <v>22.684189999999997</v>
      </c>
    </row>
    <row r="219" spans="1:20" hidden="1" x14ac:dyDescent="0.15">
      <c r="A219" s="49" t="s">
        <v>636</v>
      </c>
      <c r="C219" s="50"/>
      <c r="D219" s="64" t="s">
        <v>259</v>
      </c>
      <c r="E219" s="62">
        <v>28.847018000000002</v>
      </c>
      <c r="F219" s="62">
        <v>27.219808</v>
      </c>
      <c r="G219" s="62">
        <v>24.831455000000002</v>
      </c>
      <c r="H219" s="62">
        <v>22.620989000000002</v>
      </c>
      <c r="I219" s="62">
        <v>25.388720000000003</v>
      </c>
      <c r="J219" s="62">
        <v>24.389577000000003</v>
      </c>
      <c r="K219" s="62">
        <v>21.212649000000003</v>
      </c>
      <c r="L219" s="62">
        <v>20.910773000000002</v>
      </c>
      <c r="M219" s="62">
        <v>22.237463000000002</v>
      </c>
      <c r="N219" s="62">
        <v>20.545615000000002</v>
      </c>
      <c r="O219" s="62">
        <v>20.996673999999999</v>
      </c>
      <c r="P219" s="62">
        <v>21.870742999999997</v>
      </c>
      <c r="Q219" s="62">
        <v>21.348033000000001</v>
      </c>
      <c r="R219" s="62">
        <v>21.598405</v>
      </c>
      <c r="S219" s="62">
        <v>21.568490000000001</v>
      </c>
      <c r="T219" s="62">
        <v>22.684189999999997</v>
      </c>
    </row>
    <row r="220" spans="1:20" hidden="1" x14ac:dyDescent="0.15">
      <c r="A220" s="49" t="s">
        <v>636</v>
      </c>
      <c r="C220" s="50"/>
      <c r="D220" s="64" t="s">
        <v>261</v>
      </c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 spans="1:20" hidden="1" x14ac:dyDescent="0.15">
      <c r="A221" s="49" t="s">
        <v>636</v>
      </c>
      <c r="C221" s="50"/>
      <c r="D221" s="54" t="s">
        <v>249</v>
      </c>
      <c r="E221" s="62" t="s">
        <v>438</v>
      </c>
      <c r="F221" s="62" t="s">
        <v>418</v>
      </c>
      <c r="G221" s="62" t="s">
        <v>442</v>
      </c>
      <c r="H221" s="62" t="s">
        <v>309</v>
      </c>
      <c r="I221" s="62" t="s">
        <v>319</v>
      </c>
      <c r="J221" s="62" t="s">
        <v>453</v>
      </c>
      <c r="K221" s="62" t="s">
        <v>422</v>
      </c>
      <c r="L221" s="62" t="s">
        <v>463</v>
      </c>
      <c r="M221" s="62" t="s">
        <v>464</v>
      </c>
      <c r="N221" s="62" t="s">
        <v>359</v>
      </c>
      <c r="O221" s="62" t="s">
        <v>359</v>
      </c>
      <c r="P221" s="62" t="s">
        <v>470</v>
      </c>
      <c r="Q221" s="62" t="s">
        <v>348</v>
      </c>
      <c r="R221" s="62" t="s">
        <v>385</v>
      </c>
      <c r="S221" s="62" t="s">
        <v>359</v>
      </c>
      <c r="T221" s="62" t="s">
        <v>385</v>
      </c>
    </row>
    <row r="222" spans="1:20" hidden="1" x14ac:dyDescent="0.15">
      <c r="A222" s="49" t="s">
        <v>636</v>
      </c>
      <c r="C222" s="50"/>
      <c r="D222" s="54" t="s">
        <v>250</v>
      </c>
      <c r="E222" s="62" t="s">
        <v>290</v>
      </c>
      <c r="F222" s="62" t="s">
        <v>441</v>
      </c>
      <c r="G222" s="62" t="s">
        <v>423</v>
      </c>
      <c r="H222" s="62" t="s">
        <v>448</v>
      </c>
      <c r="I222" s="62" t="s">
        <v>425</v>
      </c>
      <c r="J222" s="62" t="s">
        <v>325</v>
      </c>
      <c r="K222" s="62" t="s">
        <v>428</v>
      </c>
      <c r="L222" s="62" t="s">
        <v>333</v>
      </c>
      <c r="M222" s="62" t="s">
        <v>343</v>
      </c>
      <c r="N222" s="62" t="s">
        <v>469</v>
      </c>
      <c r="O222" s="62" t="s">
        <v>360</v>
      </c>
      <c r="P222" s="62" t="s">
        <v>369</v>
      </c>
      <c r="Q222" s="62" t="s">
        <v>472</v>
      </c>
      <c r="R222" s="62" t="s">
        <v>474</v>
      </c>
      <c r="S222" s="62" t="s">
        <v>475</v>
      </c>
      <c r="T222" s="62" t="s">
        <v>399</v>
      </c>
    </row>
    <row r="223" spans="1:20" hidden="1" x14ac:dyDescent="0.15">
      <c r="A223" s="49" t="s">
        <v>636</v>
      </c>
      <c r="C223" s="50"/>
      <c r="D223" s="64" t="s">
        <v>251</v>
      </c>
      <c r="E223" s="62" t="s">
        <v>419</v>
      </c>
      <c r="F223" s="62" t="s">
        <v>440</v>
      </c>
      <c r="G223" s="62" t="s">
        <v>305</v>
      </c>
      <c r="H223" s="62" t="s">
        <v>424</v>
      </c>
      <c r="I223" s="62" t="s">
        <v>449</v>
      </c>
      <c r="J223" s="62" t="s">
        <v>326</v>
      </c>
      <c r="K223" s="62" t="s">
        <v>457</v>
      </c>
      <c r="L223" s="62" t="s">
        <v>338</v>
      </c>
      <c r="M223" s="62" t="s">
        <v>465</v>
      </c>
      <c r="N223" s="62" t="s">
        <v>349</v>
      </c>
      <c r="O223" s="62" t="s">
        <v>427</v>
      </c>
      <c r="P223" s="62" t="s">
        <v>370</v>
      </c>
      <c r="Q223" s="62" t="s">
        <v>377</v>
      </c>
      <c r="R223" s="62" t="s">
        <v>370</v>
      </c>
      <c r="S223" s="62" t="s">
        <v>476</v>
      </c>
      <c r="T223" s="62" t="s">
        <v>400</v>
      </c>
    </row>
    <row r="224" spans="1:20" hidden="1" x14ac:dyDescent="0.15">
      <c r="A224" s="49" t="s">
        <v>636</v>
      </c>
      <c r="C224" s="50"/>
      <c r="D224" s="64" t="s">
        <v>252</v>
      </c>
      <c r="E224" s="62" t="s">
        <v>291</v>
      </c>
      <c r="F224" s="62" t="s">
        <v>298</v>
      </c>
      <c r="G224" s="62" t="s">
        <v>306</v>
      </c>
      <c r="H224" s="62" t="s">
        <v>310</v>
      </c>
      <c r="I224" s="62" t="s">
        <v>320</v>
      </c>
      <c r="J224" s="62" t="s">
        <v>327</v>
      </c>
      <c r="K224" s="62" t="s">
        <v>334</v>
      </c>
      <c r="L224" s="62" t="s">
        <v>339</v>
      </c>
      <c r="M224" s="62" t="s">
        <v>466</v>
      </c>
      <c r="N224" s="62" t="s">
        <v>350</v>
      </c>
      <c r="O224" s="62" t="s">
        <v>361</v>
      </c>
      <c r="P224" s="62" t="s">
        <v>371</v>
      </c>
      <c r="Q224" s="62" t="s">
        <v>310</v>
      </c>
      <c r="R224" s="62" t="s">
        <v>386</v>
      </c>
      <c r="S224" s="62" t="s">
        <v>477</v>
      </c>
      <c r="T224" s="62" t="s">
        <v>401</v>
      </c>
    </row>
    <row r="225" spans="1:20" hidden="1" x14ac:dyDescent="0.15">
      <c r="A225" s="49" t="s">
        <v>636</v>
      </c>
      <c r="C225" s="50"/>
      <c r="D225" s="64" t="s">
        <v>253</v>
      </c>
      <c r="E225" s="62" t="s">
        <v>292</v>
      </c>
      <c r="F225" s="62" t="s">
        <v>299</v>
      </c>
      <c r="G225" s="62" t="s">
        <v>421</v>
      </c>
      <c r="H225" s="62" t="s">
        <v>311</v>
      </c>
      <c r="I225" s="62" t="s">
        <v>450</v>
      </c>
      <c r="J225" s="62" t="s">
        <v>328</v>
      </c>
      <c r="K225" s="62" t="s">
        <v>335</v>
      </c>
      <c r="L225" s="62" t="s">
        <v>328</v>
      </c>
      <c r="M225" s="62" t="s">
        <v>328</v>
      </c>
      <c r="N225" s="62" t="s">
        <v>351</v>
      </c>
      <c r="O225" s="62" t="s">
        <v>362</v>
      </c>
      <c r="P225" s="62" t="s">
        <v>372</v>
      </c>
      <c r="Q225" s="62" t="s">
        <v>378</v>
      </c>
      <c r="R225" s="62" t="s">
        <v>387</v>
      </c>
      <c r="S225" s="62" t="s">
        <v>328</v>
      </c>
      <c r="T225" s="62" t="s">
        <v>478</v>
      </c>
    </row>
    <row r="226" spans="1:20" hidden="1" x14ac:dyDescent="0.15">
      <c r="A226" s="49" t="s">
        <v>636</v>
      </c>
      <c r="C226" s="50"/>
      <c r="D226" s="64" t="s">
        <v>254</v>
      </c>
      <c r="E226" s="62" t="s">
        <v>352</v>
      </c>
      <c r="F226" s="62" t="s">
        <v>300</v>
      </c>
      <c r="G226" s="62" t="s">
        <v>443</v>
      </c>
      <c r="H226" s="62" t="s">
        <v>312</v>
      </c>
      <c r="I226" s="62" t="s">
        <v>388</v>
      </c>
      <c r="J226" s="62" t="s">
        <v>329</v>
      </c>
      <c r="K226" s="62" t="s">
        <v>458</v>
      </c>
      <c r="L226" s="62" t="s">
        <v>426</v>
      </c>
      <c r="M226" s="62" t="s">
        <v>344</v>
      </c>
      <c r="N226" s="62" t="s">
        <v>352</v>
      </c>
      <c r="O226" s="62" t="s">
        <v>363</v>
      </c>
      <c r="P226" s="62" t="s">
        <v>329</v>
      </c>
      <c r="Q226" s="62" t="s">
        <v>379</v>
      </c>
      <c r="R226" s="62" t="s">
        <v>388</v>
      </c>
      <c r="S226" s="62" t="s">
        <v>394</v>
      </c>
      <c r="T226" s="62" t="s">
        <v>479</v>
      </c>
    </row>
    <row r="227" spans="1:20" hidden="1" x14ac:dyDescent="0.15">
      <c r="A227" s="49" t="s">
        <v>636</v>
      </c>
      <c r="C227" s="50"/>
      <c r="D227" s="64" t="s">
        <v>255</v>
      </c>
      <c r="E227" s="62" t="s">
        <v>364</v>
      </c>
      <c r="F227" s="62" t="s">
        <v>301</v>
      </c>
      <c r="G227" s="62" t="s">
        <v>307</v>
      </c>
      <c r="H227" s="62" t="s">
        <v>313</v>
      </c>
      <c r="I227" s="62" t="s">
        <v>321</v>
      </c>
      <c r="J227" s="62" t="s">
        <v>330</v>
      </c>
      <c r="K227" s="62" t="s">
        <v>459</v>
      </c>
      <c r="L227" s="62" t="s">
        <v>340</v>
      </c>
      <c r="M227" s="62" t="s">
        <v>345</v>
      </c>
      <c r="N227" s="62" t="s">
        <v>353</v>
      </c>
      <c r="O227" s="62" t="s">
        <v>364</v>
      </c>
      <c r="P227" s="62" t="s">
        <v>373</v>
      </c>
      <c r="Q227" s="62" t="s">
        <v>380</v>
      </c>
      <c r="R227" s="62" t="s">
        <v>389</v>
      </c>
      <c r="S227" s="62" t="s">
        <v>395</v>
      </c>
      <c r="T227" s="62" t="s">
        <v>389</v>
      </c>
    </row>
    <row r="228" spans="1:20" hidden="1" x14ac:dyDescent="0.15">
      <c r="A228" s="49" t="s">
        <v>636</v>
      </c>
      <c r="C228" s="50"/>
      <c r="D228" s="64" t="s">
        <v>256</v>
      </c>
      <c r="E228" s="62" t="s">
        <v>293</v>
      </c>
      <c r="F228" s="62" t="s">
        <v>302</v>
      </c>
      <c r="G228" s="62" t="s">
        <v>308</v>
      </c>
      <c r="H228" s="62" t="s">
        <v>314</v>
      </c>
      <c r="I228" s="62" t="s">
        <v>322</v>
      </c>
      <c r="J228" s="62" t="s">
        <v>454</v>
      </c>
      <c r="K228" s="62" t="s">
        <v>460</v>
      </c>
      <c r="L228" s="62" t="s">
        <v>341</v>
      </c>
      <c r="M228" s="62" t="s">
        <v>346</v>
      </c>
      <c r="N228" s="62" t="s">
        <v>354</v>
      </c>
      <c r="O228" s="62" t="s">
        <v>365</v>
      </c>
      <c r="P228" s="62" t="s">
        <v>374</v>
      </c>
      <c r="Q228" s="62" t="s">
        <v>381</v>
      </c>
      <c r="R228" s="62" t="s">
        <v>433</v>
      </c>
      <c r="S228" s="62" t="s">
        <v>396</v>
      </c>
      <c r="T228" s="62" t="s">
        <v>402</v>
      </c>
    </row>
    <row r="229" spans="1:20" hidden="1" x14ac:dyDescent="0.15">
      <c r="A229" s="49" t="s">
        <v>636</v>
      </c>
      <c r="C229" s="50"/>
      <c r="D229" s="64" t="s">
        <v>257</v>
      </c>
      <c r="E229" s="62" t="s">
        <v>294</v>
      </c>
      <c r="F229" s="62" t="s">
        <v>417</v>
      </c>
      <c r="G229" s="62" t="s">
        <v>444</v>
      </c>
      <c r="H229" s="62" t="s">
        <v>315</v>
      </c>
      <c r="I229" s="62" t="s">
        <v>451</v>
      </c>
      <c r="J229" s="62" t="s">
        <v>331</v>
      </c>
      <c r="K229" s="62" t="s">
        <v>336</v>
      </c>
      <c r="L229" s="62" t="s">
        <v>342</v>
      </c>
      <c r="M229" s="62" t="s">
        <v>467</v>
      </c>
      <c r="N229" s="62" t="s">
        <v>355</v>
      </c>
      <c r="O229" s="62" t="s">
        <v>366</v>
      </c>
      <c r="P229" s="62" t="s">
        <v>375</v>
      </c>
      <c r="Q229" s="62" t="s">
        <v>382</v>
      </c>
      <c r="R229" s="62" t="s">
        <v>390</v>
      </c>
      <c r="S229" s="62" t="s">
        <v>397</v>
      </c>
      <c r="T229" s="62" t="s">
        <v>403</v>
      </c>
    </row>
    <row r="230" spans="1:20" hidden="1" x14ac:dyDescent="0.15">
      <c r="A230" s="49" t="s">
        <v>636</v>
      </c>
      <c r="C230" s="50"/>
      <c r="D230" s="64" t="s">
        <v>258</v>
      </c>
      <c r="E230" s="62" t="s">
        <v>439</v>
      </c>
      <c r="F230" s="62" t="s">
        <v>303</v>
      </c>
      <c r="G230" s="62" t="s">
        <v>445</v>
      </c>
      <c r="H230" s="62" t="s">
        <v>316</v>
      </c>
      <c r="I230" s="62" t="s">
        <v>323</v>
      </c>
      <c r="J230" s="62" t="s">
        <v>332</v>
      </c>
      <c r="K230" s="62" t="s">
        <v>337</v>
      </c>
      <c r="L230" s="62" t="s">
        <v>303</v>
      </c>
      <c r="M230" s="62" t="s">
        <v>347</v>
      </c>
      <c r="N230" s="62" t="s">
        <v>356</v>
      </c>
      <c r="O230" s="62" t="s">
        <v>367</v>
      </c>
      <c r="P230" s="62" t="s">
        <v>431</v>
      </c>
      <c r="Q230" s="62" t="s">
        <v>383</v>
      </c>
      <c r="R230" s="62" t="s">
        <v>391</v>
      </c>
      <c r="S230" s="62" t="s">
        <v>383</v>
      </c>
      <c r="T230" s="62" t="s">
        <v>411</v>
      </c>
    </row>
    <row r="231" spans="1:20" hidden="1" x14ac:dyDescent="0.15">
      <c r="A231" s="49" t="s">
        <v>636</v>
      </c>
      <c r="C231" s="50"/>
      <c r="D231" s="64" t="s">
        <v>260</v>
      </c>
      <c r="E231" s="62" t="s">
        <v>295</v>
      </c>
      <c r="F231" s="62" t="s">
        <v>304</v>
      </c>
      <c r="G231" s="62" t="s">
        <v>446</v>
      </c>
      <c r="H231" s="62" t="s">
        <v>317</v>
      </c>
      <c r="I231" s="62" t="s">
        <v>452</v>
      </c>
      <c r="J231" s="62" t="s">
        <v>455</v>
      </c>
      <c r="K231" s="62" t="s">
        <v>461</v>
      </c>
      <c r="L231" s="62" t="s">
        <v>430</v>
      </c>
      <c r="M231" s="62" t="s">
        <v>429</v>
      </c>
      <c r="N231" s="62" t="s">
        <v>357</v>
      </c>
      <c r="O231" s="62" t="s">
        <v>368</v>
      </c>
      <c r="P231" s="62" t="s">
        <v>471</v>
      </c>
      <c r="Q231" s="62" t="s">
        <v>473</v>
      </c>
      <c r="R231" s="62" t="s">
        <v>392</v>
      </c>
      <c r="S231" s="62" t="s">
        <v>398</v>
      </c>
      <c r="T231" s="62" t="s">
        <v>404</v>
      </c>
    </row>
    <row r="232" spans="1:20" hidden="1" x14ac:dyDescent="0.15">
      <c r="A232" s="49" t="s">
        <v>636</v>
      </c>
      <c r="C232" s="50"/>
      <c r="D232" s="64" t="s">
        <v>259</v>
      </c>
      <c r="E232" s="62" t="s">
        <v>296</v>
      </c>
      <c r="F232" s="62" t="s">
        <v>420</v>
      </c>
      <c r="G232" s="62" t="s">
        <v>447</v>
      </c>
      <c r="H232" s="62" t="s">
        <v>318</v>
      </c>
      <c r="I232" s="62" t="s">
        <v>324</v>
      </c>
      <c r="J232" s="62" t="s">
        <v>456</v>
      </c>
      <c r="K232" s="62" t="s">
        <v>462</v>
      </c>
      <c r="L232" s="62" t="s">
        <v>393</v>
      </c>
      <c r="M232" s="62" t="s">
        <v>468</v>
      </c>
      <c r="N232" s="62" t="s">
        <v>358</v>
      </c>
      <c r="O232" s="62" t="s">
        <v>358</v>
      </c>
      <c r="P232" s="62" t="s">
        <v>376</v>
      </c>
      <c r="Q232" s="62" t="s">
        <v>384</v>
      </c>
      <c r="R232" s="62" t="s">
        <v>393</v>
      </c>
      <c r="S232" s="62" t="s">
        <v>358</v>
      </c>
      <c r="T232" s="62" t="s">
        <v>405</v>
      </c>
    </row>
    <row r="233" spans="1:20" s="72" customFormat="1" hidden="1" x14ac:dyDescent="0.15">
      <c r="A233" s="49" t="s">
        <v>636</v>
      </c>
      <c r="C233" s="67" t="s">
        <v>286</v>
      </c>
      <c r="D233" s="64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</row>
    <row r="234" spans="1:20" s="72" customFormat="1" hidden="1" x14ac:dyDescent="0.15">
      <c r="A234" s="49" t="s">
        <v>636</v>
      </c>
      <c r="C234" s="50"/>
      <c r="D234" s="76" t="s">
        <v>287</v>
      </c>
      <c r="E234" s="73">
        <v>1450.55</v>
      </c>
      <c r="F234" s="73">
        <v>1542.34</v>
      </c>
      <c r="G234" s="73">
        <v>1451.68</v>
      </c>
      <c r="H234" s="73">
        <v>1390.3</v>
      </c>
      <c r="I234" s="73">
        <v>1092.1600000000001</v>
      </c>
      <c r="J234" s="73">
        <v>1562.9</v>
      </c>
      <c r="K234" s="73">
        <v>1063.6400000000001</v>
      </c>
      <c r="L234" s="73">
        <v>1487.34</v>
      </c>
      <c r="M234" s="73">
        <v>1363.23</v>
      </c>
      <c r="N234" s="73">
        <v>720.21</v>
      </c>
      <c r="O234" s="73">
        <v>1499.82</v>
      </c>
      <c r="P234" s="73">
        <v>1357.78</v>
      </c>
      <c r="Q234" s="73">
        <v>1556.47</v>
      </c>
      <c r="R234" s="73">
        <v>1490.64</v>
      </c>
      <c r="S234" s="73">
        <v>1630.98</v>
      </c>
      <c r="T234" s="73">
        <v>2091.67</v>
      </c>
    </row>
    <row r="235" spans="1:20" s="72" customFormat="1" hidden="1" x14ac:dyDescent="0.15">
      <c r="A235" s="49" t="s">
        <v>636</v>
      </c>
      <c r="C235" s="50"/>
      <c r="D235" s="77" t="s">
        <v>288</v>
      </c>
      <c r="E235" s="73">
        <v>2837.78</v>
      </c>
      <c r="F235" s="73">
        <v>3017.35</v>
      </c>
      <c r="G235" s="73">
        <v>2839.98</v>
      </c>
      <c r="H235" s="73">
        <v>2719.91</v>
      </c>
      <c r="I235" s="73">
        <v>2136.65</v>
      </c>
      <c r="J235" s="73">
        <v>3057.58</v>
      </c>
      <c r="K235" s="73">
        <v>2080.85</v>
      </c>
      <c r="L235" s="73">
        <v>2909.75</v>
      </c>
      <c r="M235" s="73">
        <v>2666.95</v>
      </c>
      <c r="N235" s="73">
        <v>1408.98</v>
      </c>
      <c r="O235" s="73">
        <v>2934.16</v>
      </c>
      <c r="P235" s="73">
        <v>2656.28</v>
      </c>
      <c r="Q235" s="73">
        <v>3045</v>
      </c>
      <c r="R235" s="73">
        <v>2916.2</v>
      </c>
      <c r="S235" s="73">
        <v>3190.75</v>
      </c>
      <c r="T235" s="73">
        <v>4092.03</v>
      </c>
    </row>
    <row r="236" spans="1:20" hidden="1" x14ac:dyDescent="0.15">
      <c r="A236" s="49" t="s">
        <v>636</v>
      </c>
      <c r="C236" s="67" t="s">
        <v>246</v>
      </c>
      <c r="D236" s="66"/>
    </row>
    <row r="237" spans="1:20" hidden="1" x14ac:dyDescent="0.15">
      <c r="A237" s="49" t="s">
        <v>636</v>
      </c>
      <c r="C237" s="67"/>
      <c r="D237" s="65" t="s">
        <v>70</v>
      </c>
      <c r="E237" s="56">
        <v>0</v>
      </c>
      <c r="F237" s="56">
        <v>0</v>
      </c>
      <c r="G237" s="56">
        <v>0</v>
      </c>
      <c r="H237" s="56">
        <v>0</v>
      </c>
      <c r="I237" s="56">
        <v>0</v>
      </c>
      <c r="J237" s="56">
        <v>0</v>
      </c>
      <c r="K237" s="56">
        <v>0</v>
      </c>
      <c r="L237" s="56">
        <v>0</v>
      </c>
      <c r="M237" s="56">
        <v>0</v>
      </c>
      <c r="N237" s="56">
        <v>0</v>
      </c>
      <c r="O237" s="56">
        <v>0</v>
      </c>
      <c r="P237" s="56">
        <v>0</v>
      </c>
      <c r="Q237" s="56">
        <v>0</v>
      </c>
      <c r="R237" s="56">
        <v>0</v>
      </c>
      <c r="S237" s="56">
        <v>0</v>
      </c>
      <c r="T237" s="56">
        <v>0</v>
      </c>
    </row>
    <row r="238" spans="1:20" hidden="1" x14ac:dyDescent="0.15">
      <c r="A238" s="49" t="s">
        <v>636</v>
      </c>
      <c r="C238" s="67"/>
      <c r="D238" s="65" t="s">
        <v>84</v>
      </c>
      <c r="E238" s="56">
        <v>0</v>
      </c>
      <c r="F238" s="56">
        <v>0</v>
      </c>
      <c r="G238" s="56">
        <v>0</v>
      </c>
      <c r="H238" s="56">
        <v>0</v>
      </c>
      <c r="I238" s="56">
        <v>0</v>
      </c>
      <c r="J238" s="56">
        <v>0</v>
      </c>
      <c r="K238" s="56">
        <v>0</v>
      </c>
      <c r="L238" s="56">
        <v>0</v>
      </c>
      <c r="M238" s="56">
        <v>0</v>
      </c>
      <c r="N238" s="56">
        <v>0</v>
      </c>
      <c r="O238" s="56">
        <v>0</v>
      </c>
      <c r="P238" s="56">
        <v>0</v>
      </c>
      <c r="Q238" s="56">
        <v>0</v>
      </c>
      <c r="R238" s="56">
        <v>0</v>
      </c>
      <c r="S238" s="56">
        <v>0</v>
      </c>
      <c r="T238" s="56">
        <v>0</v>
      </c>
    </row>
    <row r="239" spans="1:20" hidden="1" x14ac:dyDescent="0.15">
      <c r="A239" s="49" t="s">
        <v>636</v>
      </c>
      <c r="C239" s="67"/>
      <c r="D239" s="65" t="s">
        <v>86</v>
      </c>
      <c r="E239" s="56">
        <v>17.63</v>
      </c>
      <c r="F239" s="56">
        <v>17.63</v>
      </c>
      <c r="G239" s="56">
        <v>17.63</v>
      </c>
      <c r="H239" s="56">
        <v>17.63</v>
      </c>
      <c r="I239" s="56">
        <v>17.63</v>
      </c>
      <c r="J239" s="56">
        <v>17.63</v>
      </c>
      <c r="K239" s="56">
        <v>17.63</v>
      </c>
      <c r="L239" s="56">
        <v>17.63</v>
      </c>
      <c r="M239" s="56">
        <v>17.63</v>
      </c>
      <c r="N239" s="56">
        <v>17.63</v>
      </c>
      <c r="O239" s="56">
        <v>17.63</v>
      </c>
      <c r="P239" s="56">
        <v>17.63</v>
      </c>
      <c r="Q239" s="56">
        <v>17.63</v>
      </c>
      <c r="R239" s="56">
        <v>17.63</v>
      </c>
      <c r="S239" s="56">
        <v>17.63</v>
      </c>
      <c r="T239" s="56">
        <v>17.63</v>
      </c>
    </row>
    <row r="240" spans="1:20" hidden="1" x14ac:dyDescent="0.15">
      <c r="A240" s="49" t="s">
        <v>636</v>
      </c>
      <c r="C240" s="67"/>
      <c r="D240" s="66" t="s">
        <v>247</v>
      </c>
      <c r="E240" s="56">
        <v>17.63</v>
      </c>
      <c r="F240" s="56">
        <v>17.63</v>
      </c>
      <c r="G240" s="56">
        <v>17.63</v>
      </c>
      <c r="H240" s="56">
        <v>17.63</v>
      </c>
      <c r="I240" s="56">
        <v>17.63</v>
      </c>
      <c r="J240" s="56">
        <v>17.63</v>
      </c>
      <c r="K240" s="56">
        <v>17.63</v>
      </c>
      <c r="L240" s="56">
        <v>17.63</v>
      </c>
      <c r="M240" s="56">
        <v>17.63</v>
      </c>
      <c r="N240" s="56">
        <v>17.63</v>
      </c>
      <c r="O240" s="56">
        <v>17.63</v>
      </c>
      <c r="P240" s="56">
        <v>17.63</v>
      </c>
      <c r="Q240" s="56">
        <v>17.63</v>
      </c>
      <c r="R240" s="56">
        <v>17.63</v>
      </c>
      <c r="S240" s="56">
        <v>17.63</v>
      </c>
      <c r="T240" s="56">
        <v>17.63</v>
      </c>
    </row>
    <row r="241" spans="1:20" hidden="1" x14ac:dyDescent="0.15">
      <c r="A241" s="49" t="s">
        <v>636</v>
      </c>
      <c r="C241" s="67" t="s">
        <v>239</v>
      </c>
      <c r="D241" s="65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</row>
    <row r="242" spans="1:20" hidden="1" x14ac:dyDescent="0.15">
      <c r="A242" s="49" t="s">
        <v>636</v>
      </c>
      <c r="C242" s="50"/>
      <c r="D242" s="64" t="s">
        <v>240</v>
      </c>
      <c r="E242" s="56">
        <v>33232.915099999998</v>
      </c>
      <c r="F242" s="56">
        <v>38855.294199999997</v>
      </c>
      <c r="G242" s="56">
        <v>38086.6322</v>
      </c>
      <c r="H242" s="56">
        <v>34438.158799999997</v>
      </c>
      <c r="I242" s="56">
        <v>11626.9015</v>
      </c>
      <c r="J242" s="56">
        <v>40271.722500000003</v>
      </c>
      <c r="K242" s="56">
        <v>11577.974399999999</v>
      </c>
      <c r="L242" s="56">
        <v>30355.6715</v>
      </c>
      <c r="M242" s="56">
        <v>44241.992200000001</v>
      </c>
      <c r="N242" s="56">
        <v>9085.2885000000006</v>
      </c>
      <c r="O242" s="56">
        <v>56562.968999999997</v>
      </c>
      <c r="P242" s="56">
        <v>43186.020600000003</v>
      </c>
      <c r="Q242" s="56">
        <v>39492.090300000003</v>
      </c>
      <c r="R242" s="56">
        <v>40302.234400000001</v>
      </c>
      <c r="S242" s="56">
        <v>40580.6826</v>
      </c>
      <c r="T242" s="56">
        <v>41892.786</v>
      </c>
    </row>
    <row r="243" spans="1:20" hidden="1" x14ac:dyDescent="0.15">
      <c r="A243" s="49" t="s">
        <v>636</v>
      </c>
      <c r="C243" s="50"/>
      <c r="D243" s="54" t="s">
        <v>243</v>
      </c>
      <c r="E243" s="56">
        <v>77072.187600000005</v>
      </c>
      <c r="F243" s="56">
        <v>97841.5962</v>
      </c>
      <c r="G243" s="56">
        <v>89922.266600000003</v>
      </c>
      <c r="H243" s="56">
        <v>79221.744300000006</v>
      </c>
      <c r="I243" s="56">
        <v>31144.9617</v>
      </c>
      <c r="J243" s="56">
        <v>95973.3462</v>
      </c>
      <c r="K243" s="56">
        <v>31164.783200000002</v>
      </c>
      <c r="L243" s="56">
        <v>70046.505799999999</v>
      </c>
      <c r="M243" s="56">
        <v>104329.9975</v>
      </c>
      <c r="N243" s="56">
        <v>22829.811900000001</v>
      </c>
      <c r="O243" s="56">
        <v>132818.44500000001</v>
      </c>
      <c r="P243" s="56">
        <v>102323.38710000001</v>
      </c>
      <c r="Q243" s="56">
        <v>94128.156900000002</v>
      </c>
      <c r="R243" s="56">
        <v>96104.922099999996</v>
      </c>
      <c r="S243" s="56">
        <v>97478.5236</v>
      </c>
      <c r="T243" s="56">
        <v>109524.1091</v>
      </c>
    </row>
    <row r="244" spans="1:20" hidden="1" x14ac:dyDescent="0.15">
      <c r="A244" s="49" t="s">
        <v>636</v>
      </c>
      <c r="C244" s="50"/>
      <c r="D244" s="64" t="s">
        <v>244</v>
      </c>
      <c r="E244" s="56">
        <v>135.40950000000001</v>
      </c>
      <c r="F244" s="56">
        <v>127.5448</v>
      </c>
      <c r="G244" s="56">
        <v>150.49459999999999</v>
      </c>
      <c r="H244" s="56">
        <v>147.91569999999999</v>
      </c>
      <c r="I244" s="56">
        <v>26.723800000000001</v>
      </c>
      <c r="J244" s="56">
        <v>154.9957</v>
      </c>
      <c r="K244" s="56">
        <v>26.844000000000001</v>
      </c>
      <c r="L244" s="56">
        <v>130.4299</v>
      </c>
      <c r="M244" s="56">
        <v>177.61750000000001</v>
      </c>
      <c r="N244" s="56">
        <v>31.776700000000002</v>
      </c>
      <c r="O244" s="56">
        <v>231.3665</v>
      </c>
      <c r="P244" s="56">
        <v>172.11089999999999</v>
      </c>
      <c r="Q244" s="56">
        <v>157.7747</v>
      </c>
      <c r="R244" s="56">
        <v>160.06659999999999</v>
      </c>
      <c r="S244" s="56">
        <v>160.07329999999999</v>
      </c>
      <c r="T244" s="56">
        <v>125.3267</v>
      </c>
    </row>
    <row r="245" spans="1:20" hidden="1" x14ac:dyDescent="0.15">
      <c r="A245" s="49" t="s">
        <v>636</v>
      </c>
      <c r="C245" s="50"/>
      <c r="D245" s="64" t="s">
        <v>245</v>
      </c>
      <c r="E245" s="56">
        <v>515.43790000000001</v>
      </c>
      <c r="F245" s="56">
        <v>542.76</v>
      </c>
      <c r="G245" s="56">
        <v>498.57819999999998</v>
      </c>
      <c r="H245" s="56">
        <v>372.9289</v>
      </c>
      <c r="I245" s="56">
        <v>277.80689999999998</v>
      </c>
      <c r="J245" s="56">
        <v>638.37180000000001</v>
      </c>
      <c r="K245" s="56">
        <v>259.52170000000001</v>
      </c>
      <c r="L245" s="56">
        <v>369.40379999999999</v>
      </c>
      <c r="M245" s="56">
        <v>449.23090000000002</v>
      </c>
      <c r="N245" s="56">
        <v>70.671499999999995</v>
      </c>
      <c r="O245" s="56">
        <v>664.80769999999995</v>
      </c>
      <c r="P245" s="56">
        <v>429.27609999999999</v>
      </c>
      <c r="Q245" s="56">
        <v>235.96539999999999</v>
      </c>
      <c r="R245" s="56">
        <v>263.83280000000002</v>
      </c>
      <c r="S245" s="56">
        <v>233.56309999999999</v>
      </c>
      <c r="T245" s="56">
        <v>542.27430000000004</v>
      </c>
    </row>
    <row r="246" spans="1:20" hidden="1" x14ac:dyDescent="0.15">
      <c r="A246" s="49" t="s">
        <v>636</v>
      </c>
      <c r="C246" s="50"/>
      <c r="D246" s="64" t="s">
        <v>241</v>
      </c>
      <c r="E246" s="56">
        <v>0</v>
      </c>
      <c r="F246" s="56">
        <v>0</v>
      </c>
      <c r="G246" s="56">
        <v>0</v>
      </c>
      <c r="H246" s="56">
        <v>0</v>
      </c>
      <c r="I246" s="56">
        <v>0</v>
      </c>
      <c r="J246" s="56">
        <v>0</v>
      </c>
      <c r="K246" s="56">
        <v>0</v>
      </c>
      <c r="L246" s="56">
        <v>0</v>
      </c>
      <c r="M246" s="56">
        <v>0</v>
      </c>
      <c r="N246" s="56">
        <v>0</v>
      </c>
      <c r="O246" s="56">
        <v>0</v>
      </c>
      <c r="P246" s="56">
        <v>0</v>
      </c>
      <c r="Q246" s="56">
        <v>0</v>
      </c>
      <c r="R246" s="56">
        <v>0</v>
      </c>
      <c r="S246" s="56">
        <v>0</v>
      </c>
      <c r="T246" s="56">
        <v>0</v>
      </c>
    </row>
    <row r="247" spans="1:20" hidden="1" x14ac:dyDescent="0.15">
      <c r="A247" s="49" t="s">
        <v>636</v>
      </c>
      <c r="C247" s="50"/>
      <c r="D247" s="64" t="s">
        <v>242</v>
      </c>
      <c r="E247" s="69">
        <v>2.3E-3</v>
      </c>
      <c r="F247" s="69">
        <v>1.5E-3</v>
      </c>
      <c r="G247" s="69">
        <v>1.4E-3</v>
      </c>
      <c r="H247" s="69">
        <v>1.4E-3</v>
      </c>
      <c r="I247" s="69">
        <v>1E-4</v>
      </c>
      <c r="J247" s="69">
        <v>1.1999999999999999E-3</v>
      </c>
      <c r="K247" s="69">
        <v>1E-4</v>
      </c>
      <c r="L247" s="69">
        <v>1.5E-3</v>
      </c>
      <c r="M247" s="69">
        <v>1.8E-3</v>
      </c>
      <c r="N247" s="69">
        <v>2.9999999999999997E-4</v>
      </c>
      <c r="O247" s="69">
        <v>2E-3</v>
      </c>
      <c r="P247" s="69">
        <v>1.6999999999999999E-3</v>
      </c>
      <c r="Q247" s="69">
        <v>1.8E-3</v>
      </c>
      <c r="R247" s="69">
        <v>1.9E-3</v>
      </c>
      <c r="S247" s="69">
        <v>1.6999999999999999E-3</v>
      </c>
      <c r="T247" s="69">
        <v>1.9E-3</v>
      </c>
    </row>
    <row r="248" spans="1:20" hidden="1" x14ac:dyDescent="0.15">
      <c r="A248" s="49" t="s">
        <v>636</v>
      </c>
      <c r="C248" s="50"/>
      <c r="D248" s="64" t="s">
        <v>270</v>
      </c>
      <c r="E248" s="56">
        <v>63.792095200000006</v>
      </c>
      <c r="F248" s="56">
        <v>185.13886600000001</v>
      </c>
      <c r="G248" s="56">
        <v>3682.9</v>
      </c>
      <c r="H248" s="56">
        <v>663.3218149999999</v>
      </c>
      <c r="I248" s="56">
        <v>1676.2</v>
      </c>
      <c r="J248" s="56">
        <v>3183.65</v>
      </c>
      <c r="K248" s="56">
        <v>1565.81</v>
      </c>
      <c r="L248" s="56">
        <v>22.972349600000001</v>
      </c>
      <c r="M248" s="56">
        <v>467.09654470000004</v>
      </c>
      <c r="N248" s="56">
        <v>933.68971739999995</v>
      </c>
      <c r="O248" s="56">
        <v>153.03266769999999</v>
      </c>
      <c r="P248" s="56">
        <v>446.3340632</v>
      </c>
      <c r="Q248" s="56">
        <v>155.0591646</v>
      </c>
      <c r="R248" s="56">
        <v>6257.51</v>
      </c>
      <c r="S248" s="56">
        <v>153.465934</v>
      </c>
      <c r="T248" s="56">
        <v>108.80279279999999</v>
      </c>
    </row>
    <row r="249" spans="1:20" hidden="1" x14ac:dyDescent="0.15">
      <c r="A249" s="49" t="s">
        <v>637</v>
      </c>
      <c r="C249" s="53" t="s">
        <v>7</v>
      </c>
      <c r="D249" s="47"/>
      <c r="E249" s="52"/>
    </row>
    <row r="250" spans="1:20" hidden="1" x14ac:dyDescent="0.15">
      <c r="A250" s="49" t="s">
        <v>637</v>
      </c>
      <c r="C250" s="50"/>
      <c r="D250" s="54" t="s">
        <v>9</v>
      </c>
      <c r="E250" s="78" t="s">
        <v>10</v>
      </c>
      <c r="F250" s="78" t="s">
        <v>11</v>
      </c>
      <c r="G250" s="78" t="s">
        <v>12</v>
      </c>
      <c r="H250" s="78" t="s">
        <v>13</v>
      </c>
      <c r="I250" s="78" t="s">
        <v>289</v>
      </c>
      <c r="J250" s="78" t="s">
        <v>14</v>
      </c>
      <c r="K250" s="78" t="s">
        <v>15</v>
      </c>
      <c r="L250" s="78" t="s">
        <v>16</v>
      </c>
      <c r="M250" s="78" t="s">
        <v>17</v>
      </c>
      <c r="N250" s="78" t="s">
        <v>18</v>
      </c>
      <c r="O250" s="78" t="s">
        <v>19</v>
      </c>
      <c r="P250" s="78" t="s">
        <v>20</v>
      </c>
      <c r="Q250" s="78" t="s">
        <v>21</v>
      </c>
      <c r="R250" s="78" t="s">
        <v>22</v>
      </c>
      <c r="S250" s="78">
        <v>7</v>
      </c>
      <c r="T250" s="78">
        <v>8</v>
      </c>
    </row>
    <row r="251" spans="1:20" hidden="1" x14ac:dyDescent="0.15">
      <c r="A251" s="49" t="s">
        <v>637</v>
      </c>
      <c r="C251" s="50"/>
      <c r="D251" s="54" t="s">
        <v>23</v>
      </c>
      <c r="E251" s="78" t="s">
        <v>24</v>
      </c>
      <c r="F251" s="78" t="s">
        <v>24</v>
      </c>
      <c r="G251" s="78" t="s">
        <v>24</v>
      </c>
      <c r="H251" s="78" t="s">
        <v>24</v>
      </c>
      <c r="I251" s="78" t="s">
        <v>24</v>
      </c>
      <c r="J251" s="78" t="s">
        <v>24</v>
      </c>
      <c r="K251" s="78" t="s">
        <v>24</v>
      </c>
      <c r="L251" s="78" t="s">
        <v>24</v>
      </c>
      <c r="M251" s="78" t="s">
        <v>24</v>
      </c>
      <c r="N251" s="78" t="s">
        <v>24</v>
      </c>
      <c r="O251" s="78" t="s">
        <v>24</v>
      </c>
      <c r="P251" s="78" t="s">
        <v>24</v>
      </c>
      <c r="Q251" s="78" t="s">
        <v>24</v>
      </c>
      <c r="R251" s="78" t="s">
        <v>24</v>
      </c>
      <c r="S251" s="78" t="s">
        <v>24</v>
      </c>
      <c r="T251" s="78" t="s">
        <v>24</v>
      </c>
    </row>
    <row r="252" spans="1:20" hidden="1" x14ac:dyDescent="0.2">
      <c r="A252" s="49" t="s">
        <v>637</v>
      </c>
      <c r="C252" s="50"/>
      <c r="D252" s="54"/>
      <c r="E252" s="79"/>
      <c r="F252" s="80"/>
      <c r="G252" s="80"/>
      <c r="H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1:20" hidden="1" x14ac:dyDescent="0.15">
      <c r="A253" s="49" t="s">
        <v>637</v>
      </c>
      <c r="C253" s="53" t="s">
        <v>36</v>
      </c>
      <c r="D253" s="47"/>
      <c r="E253" s="72"/>
      <c r="F253" s="72"/>
      <c r="G253" s="72"/>
      <c r="H253" s="72"/>
      <c r="I253" s="72"/>
      <c r="J253" s="81"/>
      <c r="K253" s="72"/>
      <c r="L253" s="72"/>
      <c r="M253" s="72"/>
      <c r="N253" s="72"/>
      <c r="O253" s="72"/>
      <c r="P253" s="72"/>
      <c r="Q253" s="72"/>
      <c r="R253" s="72"/>
      <c r="S253" s="72"/>
      <c r="T253" s="72"/>
    </row>
    <row r="254" spans="1:20" hidden="1" x14ac:dyDescent="0.15">
      <c r="A254" s="49" t="s">
        <v>637</v>
      </c>
      <c r="C254" s="50"/>
      <c r="D254" s="53" t="s">
        <v>37</v>
      </c>
      <c r="E254" s="52"/>
    </row>
    <row r="255" spans="1:20" x14ac:dyDescent="0.15">
      <c r="A255" s="49" t="s">
        <v>637</v>
      </c>
      <c r="B255" s="86" t="s">
        <v>640</v>
      </c>
      <c r="C255" s="50"/>
      <c r="D255" s="54" t="s">
        <v>38</v>
      </c>
      <c r="E255" s="55" t="s">
        <v>482</v>
      </c>
      <c r="F255" s="55" t="s">
        <v>482</v>
      </c>
      <c r="G255" s="55" t="s">
        <v>482</v>
      </c>
      <c r="H255" s="55" t="s">
        <v>482</v>
      </c>
      <c r="I255" s="55" t="s">
        <v>482</v>
      </c>
      <c r="J255" s="55" t="s">
        <v>482</v>
      </c>
      <c r="K255" s="55" t="s">
        <v>482</v>
      </c>
      <c r="L255" s="55" t="s">
        <v>482</v>
      </c>
      <c r="M255" s="55" t="s">
        <v>482</v>
      </c>
      <c r="N255" s="55" t="s">
        <v>482</v>
      </c>
      <c r="O255" s="55" t="s">
        <v>482</v>
      </c>
      <c r="P255" s="55" t="s">
        <v>482</v>
      </c>
      <c r="Q255" s="55" t="s">
        <v>482</v>
      </c>
      <c r="R255" s="55" t="s">
        <v>482</v>
      </c>
      <c r="S255" s="55" t="s">
        <v>482</v>
      </c>
      <c r="T255" s="55" t="s">
        <v>482</v>
      </c>
    </row>
    <row r="256" spans="1:20" x14ac:dyDescent="0.15">
      <c r="A256" s="49" t="s">
        <v>637</v>
      </c>
      <c r="B256" s="86" t="s">
        <v>641</v>
      </c>
      <c r="C256" s="50"/>
      <c r="D256" s="54" t="s">
        <v>227</v>
      </c>
      <c r="E256" s="55">
        <v>0.42069835927639887</v>
      </c>
      <c r="F256" s="55">
        <v>0.51786639047125838</v>
      </c>
      <c r="G256" s="55">
        <v>0.42955326460481102</v>
      </c>
      <c r="H256" s="55">
        <v>0.60716454159077105</v>
      </c>
      <c r="I256" s="55">
        <v>0.42069835927639887</v>
      </c>
      <c r="J256" s="55">
        <v>0.60716454159077105</v>
      </c>
      <c r="K256" s="55">
        <v>0.42069835927639887</v>
      </c>
      <c r="L256" s="55">
        <v>1.4684287812041115</v>
      </c>
      <c r="M256" s="55">
        <v>0.92678405931417984</v>
      </c>
      <c r="N256" s="55">
        <v>1.7605633802816902</v>
      </c>
      <c r="O256" s="55">
        <v>1.7605633802816902</v>
      </c>
      <c r="P256" s="55">
        <v>1.2578616352201257</v>
      </c>
      <c r="Q256" s="55">
        <v>2.4813895781637716</v>
      </c>
      <c r="R256" s="55">
        <v>2.2271714922048997</v>
      </c>
      <c r="S256" s="55">
        <v>2.8901734104046244</v>
      </c>
      <c r="T256" s="55">
        <v>3.7453183520599249</v>
      </c>
    </row>
    <row r="257" spans="1:21" hidden="1" x14ac:dyDescent="0.15">
      <c r="A257" s="49" t="s">
        <v>637</v>
      </c>
      <c r="C257" s="50"/>
      <c r="D257" s="53" t="s">
        <v>40</v>
      </c>
      <c r="E257" s="52"/>
    </row>
    <row r="258" spans="1:21" x14ac:dyDescent="0.15">
      <c r="A258" s="49" t="s">
        <v>637</v>
      </c>
      <c r="B258" s="86" t="s">
        <v>642</v>
      </c>
      <c r="C258" s="50"/>
      <c r="D258" s="57" t="s">
        <v>38</v>
      </c>
      <c r="E258" s="55" t="s">
        <v>481</v>
      </c>
      <c r="F258" s="55" t="s">
        <v>481</v>
      </c>
      <c r="G258" s="55" t="s">
        <v>481</v>
      </c>
      <c r="H258" s="55" t="s">
        <v>481</v>
      </c>
      <c r="I258" s="55" t="s">
        <v>481</v>
      </c>
      <c r="J258" s="55" t="s">
        <v>481</v>
      </c>
      <c r="K258" s="55" t="s">
        <v>481</v>
      </c>
      <c r="L258" s="55" t="s">
        <v>481</v>
      </c>
      <c r="M258" s="55" t="s">
        <v>481</v>
      </c>
      <c r="N258" s="55" t="s">
        <v>481</v>
      </c>
      <c r="O258" s="55" t="s">
        <v>481</v>
      </c>
      <c r="P258" s="55" t="s">
        <v>481</v>
      </c>
      <c r="Q258" s="55" t="s">
        <v>481</v>
      </c>
      <c r="R258" s="55" t="s">
        <v>481</v>
      </c>
      <c r="S258" s="55" t="s">
        <v>481</v>
      </c>
      <c r="T258" s="55" t="s">
        <v>481</v>
      </c>
    </row>
    <row r="259" spans="1:21" x14ac:dyDescent="0.15">
      <c r="A259" s="49" t="s">
        <v>637</v>
      </c>
      <c r="B259" s="86" t="s">
        <v>643</v>
      </c>
      <c r="C259" s="50"/>
      <c r="D259" s="54" t="s">
        <v>484</v>
      </c>
      <c r="E259" s="74">
        <v>2.3799777234085089</v>
      </c>
      <c r="F259" s="74">
        <v>2.6684598717004491</v>
      </c>
      <c r="G259" s="74">
        <v>3.8286598159180363</v>
      </c>
      <c r="H259" s="74">
        <v>2.4460882157254122</v>
      </c>
      <c r="I259" s="74">
        <v>1.7611835153222966</v>
      </c>
      <c r="J259" s="74">
        <v>3.6691323235881179</v>
      </c>
      <c r="K259" s="74">
        <v>2.0013449037753372</v>
      </c>
      <c r="L259" s="74">
        <v>3.0365233022798215</v>
      </c>
      <c r="M259" s="74">
        <v>2.9850568056310114</v>
      </c>
      <c r="N259" s="74">
        <v>2.7518492426910885</v>
      </c>
      <c r="O259" s="74">
        <v>3.3229877647590502</v>
      </c>
      <c r="P259" s="74">
        <v>3.4533010104358759</v>
      </c>
      <c r="Q259" s="74">
        <v>3.913741145160659</v>
      </c>
      <c r="R259" s="74">
        <v>3.5942520720863196</v>
      </c>
      <c r="S259" s="74">
        <v>4.4029587883057415</v>
      </c>
      <c r="T259" s="74">
        <v>5.6812371462009565</v>
      </c>
    </row>
    <row r="260" spans="1:21" hidden="1" x14ac:dyDescent="0.15">
      <c r="A260" s="49" t="s">
        <v>637</v>
      </c>
      <c r="C260" s="50"/>
      <c r="D260" s="53" t="s">
        <v>42</v>
      </c>
      <c r="E260" s="52"/>
    </row>
    <row r="261" spans="1:21" x14ac:dyDescent="0.15">
      <c r="A261" s="49" t="s">
        <v>637</v>
      </c>
      <c r="B261" s="86" t="s">
        <v>644</v>
      </c>
      <c r="C261" s="50"/>
      <c r="D261" s="54" t="s">
        <v>228</v>
      </c>
      <c r="E261" s="55">
        <v>5.835</v>
      </c>
      <c r="F261" s="55">
        <v>5.835</v>
      </c>
      <c r="G261" s="55">
        <v>5.835</v>
      </c>
      <c r="H261" s="55">
        <v>4.0919999999999996</v>
      </c>
      <c r="I261" s="55">
        <v>5.835</v>
      </c>
      <c r="J261" s="55">
        <v>5.835</v>
      </c>
      <c r="K261" s="55">
        <v>4.0919999999999996</v>
      </c>
      <c r="L261" s="55">
        <v>3.3540000000000001</v>
      </c>
      <c r="M261" s="55">
        <v>4.0919999999999996</v>
      </c>
      <c r="N261" s="55">
        <v>4.0919999999999996</v>
      </c>
      <c r="O261" s="55">
        <v>3.3540000000000001</v>
      </c>
      <c r="P261" s="55">
        <v>3.3540000000000001</v>
      </c>
      <c r="Q261" s="55">
        <v>2.956</v>
      </c>
      <c r="R261" s="55">
        <v>2.956</v>
      </c>
      <c r="S261" s="55">
        <v>2.956</v>
      </c>
      <c r="T261" s="55">
        <v>2.956</v>
      </c>
    </row>
    <row r="262" spans="1:21" x14ac:dyDescent="0.15">
      <c r="A262" s="49" t="s">
        <v>637</v>
      </c>
      <c r="B262" s="86" t="s">
        <v>43</v>
      </c>
      <c r="C262" s="50"/>
      <c r="D262" s="54" t="s">
        <v>43</v>
      </c>
      <c r="E262" s="55">
        <v>0.251</v>
      </c>
      <c r="F262" s="55">
        <v>0.251</v>
      </c>
      <c r="G262" s="55">
        <v>0.251</v>
      </c>
      <c r="H262" s="55">
        <v>0.255</v>
      </c>
      <c r="I262" s="55">
        <v>0.44</v>
      </c>
      <c r="J262" s="55">
        <v>0.251</v>
      </c>
      <c r="K262" s="55">
        <v>0.39200000000000002</v>
      </c>
      <c r="L262" s="55">
        <v>0.35499999999999998</v>
      </c>
      <c r="M262" s="55">
        <v>0.36199999999999999</v>
      </c>
      <c r="N262" s="55">
        <v>0.39200000000000002</v>
      </c>
      <c r="O262" s="55">
        <v>0.38500000000000001</v>
      </c>
      <c r="P262" s="55">
        <v>0.38500000000000001</v>
      </c>
      <c r="Q262" s="55">
        <v>0.38500000000000001</v>
      </c>
      <c r="R262" s="55">
        <v>0.38500000000000001</v>
      </c>
      <c r="S262" s="55">
        <v>0.48699999999999999</v>
      </c>
      <c r="T262" s="55">
        <v>0.61599999999999999</v>
      </c>
    </row>
    <row r="263" spans="1:21" hidden="1" x14ac:dyDescent="0.15">
      <c r="A263" s="49" t="s">
        <v>637</v>
      </c>
      <c r="C263" s="50"/>
      <c r="D263" s="54" t="s">
        <v>44</v>
      </c>
      <c r="E263" s="55">
        <v>0.11</v>
      </c>
      <c r="F263" s="55">
        <v>0.11</v>
      </c>
      <c r="G263" s="55">
        <v>0.11</v>
      </c>
      <c r="H263" s="55">
        <v>0.129</v>
      </c>
      <c r="I263" s="55">
        <v>0.27200000000000002</v>
      </c>
      <c r="J263" s="55">
        <v>0.11</v>
      </c>
      <c r="K263" s="55">
        <v>0.253</v>
      </c>
      <c r="L263" s="55">
        <v>0.27400000000000002</v>
      </c>
      <c r="M263" s="55">
        <v>0.22500000000000001</v>
      </c>
      <c r="N263" s="55">
        <v>0.253</v>
      </c>
      <c r="O263" s="55">
        <v>0.30499999999999999</v>
      </c>
      <c r="P263" s="55">
        <v>0.30499999999999999</v>
      </c>
      <c r="Q263" s="55">
        <v>0.30499999999999999</v>
      </c>
      <c r="R263" s="55">
        <v>0.30499999999999999</v>
      </c>
      <c r="S263" s="55">
        <v>0.40899999999999997</v>
      </c>
      <c r="T263" s="55">
        <v>0.54100000000000004</v>
      </c>
    </row>
    <row r="264" spans="1:21" hidden="1" x14ac:dyDescent="0.15">
      <c r="A264" s="49" t="s">
        <v>637</v>
      </c>
      <c r="C264" s="50"/>
      <c r="D264" s="53" t="s">
        <v>45</v>
      </c>
      <c r="E264" s="52"/>
    </row>
    <row r="265" spans="1:21" hidden="1" x14ac:dyDescent="0.15">
      <c r="A265" s="49" t="s">
        <v>637</v>
      </c>
      <c r="C265" s="50"/>
      <c r="D265" s="54" t="s">
        <v>228</v>
      </c>
      <c r="E265" s="55" t="s">
        <v>218</v>
      </c>
      <c r="F265" s="55" t="s">
        <v>218</v>
      </c>
      <c r="G265" s="55" t="s">
        <v>218</v>
      </c>
      <c r="H265" s="55" t="s">
        <v>218</v>
      </c>
      <c r="I265" s="55" t="s">
        <v>218</v>
      </c>
      <c r="J265" s="55" t="s">
        <v>218</v>
      </c>
      <c r="K265" s="55" t="s">
        <v>218</v>
      </c>
      <c r="L265" s="55" t="s">
        <v>218</v>
      </c>
      <c r="M265" s="55" t="s">
        <v>218</v>
      </c>
      <c r="N265" s="55" t="s">
        <v>218</v>
      </c>
      <c r="O265" s="55" t="s">
        <v>218</v>
      </c>
      <c r="P265" s="55" t="s">
        <v>218</v>
      </c>
      <c r="Q265" s="55" t="s">
        <v>218</v>
      </c>
      <c r="R265" s="55" t="s">
        <v>218</v>
      </c>
      <c r="S265" s="55" t="s">
        <v>218</v>
      </c>
      <c r="T265" s="55" t="s">
        <v>218</v>
      </c>
    </row>
    <row r="266" spans="1:21" hidden="1" x14ac:dyDescent="0.15">
      <c r="A266" s="49" t="s">
        <v>637</v>
      </c>
      <c r="C266" s="50"/>
      <c r="D266" s="54" t="s">
        <v>43</v>
      </c>
      <c r="E266" s="55" t="s">
        <v>218</v>
      </c>
      <c r="F266" s="55" t="s">
        <v>218</v>
      </c>
      <c r="G266" s="55" t="s">
        <v>218</v>
      </c>
      <c r="H266" s="55" t="s">
        <v>218</v>
      </c>
      <c r="I266" s="55" t="s">
        <v>218</v>
      </c>
      <c r="J266" s="55" t="s">
        <v>218</v>
      </c>
      <c r="K266" s="55" t="s">
        <v>218</v>
      </c>
      <c r="L266" s="55" t="s">
        <v>218</v>
      </c>
      <c r="M266" s="55" t="s">
        <v>218</v>
      </c>
      <c r="N266" s="55" t="s">
        <v>218</v>
      </c>
      <c r="O266" s="55" t="s">
        <v>218</v>
      </c>
      <c r="P266" s="55" t="s">
        <v>218</v>
      </c>
      <c r="Q266" s="55" t="s">
        <v>218</v>
      </c>
      <c r="R266" s="55" t="s">
        <v>218</v>
      </c>
      <c r="S266" s="55" t="s">
        <v>218</v>
      </c>
      <c r="T266" s="55" t="s">
        <v>218</v>
      </c>
    </row>
    <row r="267" spans="1:21" hidden="1" x14ac:dyDescent="0.15">
      <c r="A267" s="49" t="s">
        <v>637</v>
      </c>
      <c r="C267" s="50"/>
      <c r="D267" s="54" t="s">
        <v>44</v>
      </c>
      <c r="E267" s="55" t="s">
        <v>218</v>
      </c>
      <c r="F267" s="55" t="s">
        <v>218</v>
      </c>
      <c r="G267" s="55" t="s">
        <v>218</v>
      </c>
      <c r="H267" s="55" t="s">
        <v>218</v>
      </c>
      <c r="I267" s="55" t="s">
        <v>218</v>
      </c>
      <c r="J267" s="55" t="s">
        <v>218</v>
      </c>
      <c r="K267" s="55" t="s">
        <v>218</v>
      </c>
      <c r="L267" s="55" t="s">
        <v>218</v>
      </c>
      <c r="M267" s="55" t="s">
        <v>218</v>
      </c>
      <c r="N267" s="55" t="s">
        <v>218</v>
      </c>
      <c r="O267" s="55" t="s">
        <v>218</v>
      </c>
      <c r="P267" s="55" t="s">
        <v>218</v>
      </c>
      <c r="Q267" s="55" t="s">
        <v>218</v>
      </c>
      <c r="R267" s="55" t="s">
        <v>218</v>
      </c>
      <c r="S267" s="55" t="s">
        <v>218</v>
      </c>
      <c r="T267" s="55" t="s">
        <v>218</v>
      </c>
    </row>
    <row r="268" spans="1:21" hidden="1" x14ac:dyDescent="0.15">
      <c r="A268" s="49" t="s">
        <v>637</v>
      </c>
      <c r="C268" s="50"/>
      <c r="D268" s="53" t="s">
        <v>46</v>
      </c>
      <c r="E268" s="52"/>
    </row>
    <row r="269" spans="1:21" hidden="1" x14ac:dyDescent="0.15">
      <c r="A269" s="49" t="s">
        <v>637</v>
      </c>
      <c r="C269" s="50"/>
      <c r="D269" s="54" t="s">
        <v>47</v>
      </c>
      <c r="E269" s="55" t="s">
        <v>48</v>
      </c>
      <c r="F269" s="55" t="s">
        <v>48</v>
      </c>
      <c r="G269" s="55" t="s">
        <v>48</v>
      </c>
      <c r="H269" s="55" t="s">
        <v>48</v>
      </c>
      <c r="I269" s="55" t="s">
        <v>48</v>
      </c>
      <c r="J269" s="55" t="s">
        <v>48</v>
      </c>
      <c r="K269" s="55" t="s">
        <v>48</v>
      </c>
      <c r="L269" s="55" t="s">
        <v>48</v>
      </c>
      <c r="M269" s="55" t="s">
        <v>48</v>
      </c>
      <c r="N269" s="55" t="s">
        <v>48</v>
      </c>
      <c r="O269" s="55" t="s">
        <v>48</v>
      </c>
      <c r="P269" s="55" t="s">
        <v>48</v>
      </c>
      <c r="Q269" s="55" t="s">
        <v>48</v>
      </c>
      <c r="R269" s="55" t="s">
        <v>48</v>
      </c>
      <c r="S269" s="55" t="s">
        <v>48</v>
      </c>
      <c r="T269" s="55" t="s">
        <v>48</v>
      </c>
    </row>
    <row r="270" spans="1:21" hidden="1" x14ac:dyDescent="0.15">
      <c r="A270" s="49" t="s">
        <v>637</v>
      </c>
      <c r="C270" s="50"/>
      <c r="D270" s="54" t="s">
        <v>49</v>
      </c>
      <c r="E270" s="55" t="s">
        <v>262</v>
      </c>
      <c r="F270" s="55" t="s">
        <v>262</v>
      </c>
      <c r="G270" s="55" t="s">
        <v>262</v>
      </c>
      <c r="H270" s="55" t="s">
        <v>262</v>
      </c>
      <c r="I270" s="55" t="s">
        <v>262</v>
      </c>
      <c r="J270" s="55" t="s">
        <v>262</v>
      </c>
      <c r="K270" s="55" t="s">
        <v>262</v>
      </c>
      <c r="L270" s="55" t="s">
        <v>262</v>
      </c>
      <c r="M270" s="55" t="s">
        <v>262</v>
      </c>
      <c r="N270" s="55" t="s">
        <v>262</v>
      </c>
      <c r="O270" s="55" t="s">
        <v>262</v>
      </c>
      <c r="P270" s="55" t="s">
        <v>262</v>
      </c>
      <c r="Q270" s="55" t="s">
        <v>262</v>
      </c>
      <c r="R270" s="55" t="s">
        <v>262</v>
      </c>
      <c r="S270" s="55" t="s">
        <v>262</v>
      </c>
      <c r="T270" s="55" t="s">
        <v>262</v>
      </c>
    </row>
    <row r="271" spans="1:21" hidden="1" x14ac:dyDescent="0.15">
      <c r="A271" s="49" t="s">
        <v>637</v>
      </c>
      <c r="C271" s="50"/>
      <c r="D271" s="54" t="s">
        <v>227</v>
      </c>
      <c r="E271" s="55">
        <v>0.53705692803437166</v>
      </c>
      <c r="F271" s="55">
        <v>0.53705692803437166</v>
      </c>
      <c r="G271" s="55">
        <v>0.53705692803437166</v>
      </c>
      <c r="H271" s="55">
        <v>0.53705692803437166</v>
      </c>
      <c r="I271" s="55">
        <v>0.53705692803437166</v>
      </c>
      <c r="J271" s="55">
        <v>0.53705692803437166</v>
      </c>
      <c r="K271" s="55">
        <v>0.53705692803437166</v>
      </c>
      <c r="L271" s="55">
        <v>0.53705692803437166</v>
      </c>
      <c r="M271" s="55">
        <v>0.53705692803437166</v>
      </c>
      <c r="N271" s="55">
        <v>0.53705692803437166</v>
      </c>
      <c r="O271" s="55">
        <v>0.53705692803437166</v>
      </c>
      <c r="P271" s="55">
        <v>0.53705692803437166</v>
      </c>
      <c r="Q271" s="55">
        <v>0.53705692803437166</v>
      </c>
      <c r="R271" s="55">
        <v>0.53705692803437166</v>
      </c>
      <c r="S271" s="55">
        <v>0.53705692803437166</v>
      </c>
      <c r="T271" s="55">
        <v>0.53705692803437166</v>
      </c>
      <c r="U271" s="55"/>
    </row>
    <row r="272" spans="1:21" hidden="1" x14ac:dyDescent="0.15">
      <c r="A272" s="49" t="s">
        <v>637</v>
      </c>
      <c r="C272" s="53" t="s">
        <v>55</v>
      </c>
      <c r="D272" s="47"/>
      <c r="E272" s="52"/>
    </row>
    <row r="273" spans="1:20" hidden="1" x14ac:dyDescent="0.15">
      <c r="A273" s="49" t="s">
        <v>637</v>
      </c>
      <c r="C273" s="50"/>
      <c r="D273" s="53" t="s">
        <v>60</v>
      </c>
      <c r="E273" s="52"/>
    </row>
    <row r="274" spans="1:20" x14ac:dyDescent="0.15">
      <c r="A274" s="49" t="s">
        <v>637</v>
      </c>
      <c r="B274" s="86" t="s">
        <v>55</v>
      </c>
      <c r="C274" s="50"/>
      <c r="D274" s="54" t="s">
        <v>219</v>
      </c>
      <c r="E274" s="55">
        <f>SUM(E275:E279)</f>
        <v>50.448730000000005</v>
      </c>
      <c r="F274" s="55">
        <f t="shared" ref="F274" si="5">SUM(F275:F279)</f>
        <v>46.843560000000004</v>
      </c>
      <c r="G274" s="55">
        <f t="shared" ref="G274" si="6">SUM(G275:G279)</f>
        <v>44.704549999999998</v>
      </c>
      <c r="H274" s="55">
        <f t="shared" ref="H274" si="7">SUM(H275:H279)</f>
        <v>45.465509999999995</v>
      </c>
      <c r="I274" s="55">
        <f t="shared" ref="I274" si="8">SUM(I275:I279)</f>
        <v>42.190049999999999</v>
      </c>
      <c r="J274" s="55">
        <f t="shared" ref="J274" si="9">SUM(J275:J279)</f>
        <v>39.449309999999997</v>
      </c>
      <c r="K274" s="55">
        <f t="shared" ref="K274" si="10">SUM(K275:K279)</f>
        <v>33.379190000000001</v>
      </c>
      <c r="L274" s="55">
        <f t="shared" ref="L274" si="11">SUM(L275:L279)</f>
        <v>41.676210000000005</v>
      </c>
      <c r="M274" s="55">
        <f t="shared" ref="M274" si="12">SUM(M275:M279)</f>
        <v>38.831299999999999</v>
      </c>
      <c r="N274" s="55">
        <f t="shared" ref="N274" si="13">SUM(N275:N279)</f>
        <v>35.224000000000004</v>
      </c>
      <c r="O274" s="55">
        <f t="shared" ref="O274" si="14">SUM(O275:O279)</f>
        <v>43.241410000000002</v>
      </c>
      <c r="P274" s="55">
        <f t="shared" ref="P274" si="15">SUM(P275:P279)</f>
        <v>40.88172999999999</v>
      </c>
      <c r="Q274" s="55">
        <f t="shared" ref="Q274" si="16">SUM(Q275:Q279)</f>
        <v>42.495520000000006</v>
      </c>
      <c r="R274" s="55">
        <f t="shared" ref="R274" si="17">SUM(R275:R279)</f>
        <v>42.279490000000003</v>
      </c>
      <c r="S274" s="55">
        <f t="shared" ref="S274" si="18">SUM(S275:S279)</f>
        <v>41.699189999999994</v>
      </c>
      <c r="T274" s="55">
        <f t="shared" ref="T274" si="19">SUM(T275:T279)</f>
        <v>47.01878</v>
      </c>
    </row>
    <row r="275" spans="1:20" hidden="1" x14ac:dyDescent="0.15">
      <c r="A275" s="49" t="s">
        <v>637</v>
      </c>
      <c r="C275" s="50"/>
      <c r="D275" s="54" t="s">
        <v>271</v>
      </c>
      <c r="E275" s="55">
        <v>11.649280000000001</v>
      </c>
      <c r="F275" s="55">
        <v>9.7611500000000007</v>
      </c>
      <c r="G275" s="55">
        <v>9.5647500000000001</v>
      </c>
      <c r="H275" s="55">
        <v>10.816409999999999</v>
      </c>
      <c r="I275" s="55">
        <v>9.7212600000000009</v>
      </c>
      <c r="J275" s="55">
        <v>8.8665099999999999</v>
      </c>
      <c r="K275" s="55">
        <v>7.3038500000000006</v>
      </c>
      <c r="L275" s="55">
        <v>9.4817700000000009</v>
      </c>
      <c r="M275" s="55">
        <v>9.0104300000000013</v>
      </c>
      <c r="N275" s="55">
        <v>7.5198</v>
      </c>
      <c r="O275" s="55">
        <v>9.4067500000000006</v>
      </c>
      <c r="P275" s="55">
        <v>9.09389</v>
      </c>
      <c r="Q275" s="55">
        <v>9.4790400000000012</v>
      </c>
      <c r="R275" s="55">
        <v>8.7557999999999989</v>
      </c>
      <c r="S275" s="55">
        <v>8.4678799999999992</v>
      </c>
      <c r="T275" s="55">
        <v>7.4071899999999999</v>
      </c>
    </row>
    <row r="276" spans="1:20" hidden="1" x14ac:dyDescent="0.15">
      <c r="A276" s="49" t="s">
        <v>637</v>
      </c>
      <c r="C276" s="50"/>
      <c r="D276" s="54" t="s">
        <v>272</v>
      </c>
      <c r="E276" s="55">
        <v>10.780479999999999</v>
      </c>
      <c r="F276" s="55">
        <v>10.42099</v>
      </c>
      <c r="G276" s="55">
        <v>9.6412600000000008</v>
      </c>
      <c r="H276" s="55">
        <v>9.835799999999999</v>
      </c>
      <c r="I276" s="55">
        <v>8.9899100000000001</v>
      </c>
      <c r="J276" s="55">
        <v>8.2188199999999991</v>
      </c>
      <c r="K276" s="55">
        <v>9.5842500000000008</v>
      </c>
      <c r="L276" s="55">
        <v>9.0566600000000008</v>
      </c>
      <c r="M276" s="55">
        <v>7.7723300000000002</v>
      </c>
      <c r="N276" s="55">
        <v>9.1244200000000006</v>
      </c>
      <c r="O276" s="55">
        <v>10.526809999999999</v>
      </c>
      <c r="P276" s="55">
        <v>9.2766100000000016</v>
      </c>
      <c r="Q276" s="55">
        <v>9.8008600000000001</v>
      </c>
      <c r="R276" s="55">
        <v>10.17164</v>
      </c>
      <c r="S276" s="55">
        <v>10.56246</v>
      </c>
      <c r="T276" s="55">
        <v>12.175510000000001</v>
      </c>
    </row>
    <row r="277" spans="1:20" hidden="1" x14ac:dyDescent="0.15">
      <c r="A277" s="49" t="s">
        <v>637</v>
      </c>
      <c r="C277" s="50"/>
      <c r="D277" s="54" t="s">
        <v>273</v>
      </c>
      <c r="E277" s="55">
        <v>7.6306099999999999</v>
      </c>
      <c r="F277" s="55">
        <v>6.9879700000000007</v>
      </c>
      <c r="G277" s="55">
        <v>7.0058199999999999</v>
      </c>
      <c r="H277" s="55">
        <v>6.71333</v>
      </c>
      <c r="I277" s="55">
        <v>6.2694399999999995</v>
      </c>
      <c r="J277" s="55">
        <v>6.2315200000000006</v>
      </c>
      <c r="K277" s="55">
        <v>4.3408300000000004</v>
      </c>
      <c r="L277" s="55">
        <v>6.3926000000000007</v>
      </c>
      <c r="M277" s="55">
        <v>6.0449000000000002</v>
      </c>
      <c r="N277" s="55">
        <v>5.4222000000000001</v>
      </c>
      <c r="O277" s="55">
        <v>6.4918999999999993</v>
      </c>
      <c r="P277" s="55">
        <v>5.9516200000000001</v>
      </c>
      <c r="Q277" s="55">
        <v>6.4164599999999998</v>
      </c>
      <c r="R277" s="55">
        <v>6.5056099999999999</v>
      </c>
      <c r="S277" s="55">
        <v>6.2392300000000001</v>
      </c>
      <c r="T277" s="55">
        <v>7.8078400000000006</v>
      </c>
    </row>
    <row r="278" spans="1:20" hidden="1" x14ac:dyDescent="0.15">
      <c r="A278" s="49" t="s">
        <v>637</v>
      </c>
      <c r="C278" s="50"/>
      <c r="D278" s="54" t="s">
        <v>274</v>
      </c>
      <c r="E278" s="55">
        <v>11.099110000000001</v>
      </c>
      <c r="F278" s="55">
        <v>10.566930000000001</v>
      </c>
      <c r="G278" s="55">
        <v>9.7240000000000002</v>
      </c>
      <c r="H278" s="55">
        <v>9.7662600000000008</v>
      </c>
      <c r="I278" s="55">
        <v>7.9699600000000004</v>
      </c>
      <c r="J278" s="55">
        <v>8.1323600000000003</v>
      </c>
      <c r="K278" s="55">
        <v>5.3373100000000004</v>
      </c>
      <c r="L278" s="55">
        <v>8.8729099999999992</v>
      </c>
      <c r="M278" s="55">
        <v>7.6541499999999996</v>
      </c>
      <c r="N278" s="55">
        <v>6.09375</v>
      </c>
      <c r="O278" s="55">
        <v>8.9749300000000005</v>
      </c>
      <c r="P278" s="55">
        <v>9.0570699999999995</v>
      </c>
      <c r="Q278" s="55">
        <v>9.4996200000000002</v>
      </c>
      <c r="R278" s="55">
        <v>9.8775899999999996</v>
      </c>
      <c r="S278" s="55">
        <v>9.4433899999999991</v>
      </c>
      <c r="T278" s="55">
        <v>11.820399999999999</v>
      </c>
    </row>
    <row r="279" spans="1:20" hidden="1" x14ac:dyDescent="0.15">
      <c r="A279" s="49" t="s">
        <v>637</v>
      </c>
      <c r="C279" s="50"/>
      <c r="D279" s="54" t="s">
        <v>275</v>
      </c>
      <c r="E279" s="55">
        <v>9.2892500000000009</v>
      </c>
      <c r="F279" s="55">
        <v>9.1065200000000015</v>
      </c>
      <c r="G279" s="55">
        <v>8.7687200000000001</v>
      </c>
      <c r="H279" s="55">
        <v>8.33371</v>
      </c>
      <c r="I279" s="55">
        <v>9.2394800000000004</v>
      </c>
      <c r="J279" s="55">
        <v>8.0000999999999998</v>
      </c>
      <c r="K279" s="55">
        <v>6.8129499999999998</v>
      </c>
      <c r="L279" s="55">
        <v>7.8722700000000003</v>
      </c>
      <c r="M279" s="55">
        <v>8.3494899999999994</v>
      </c>
      <c r="N279" s="55">
        <v>7.0638300000000003</v>
      </c>
      <c r="O279" s="55">
        <v>7.8410200000000003</v>
      </c>
      <c r="P279" s="55">
        <v>7.5025399999999998</v>
      </c>
      <c r="Q279" s="55">
        <v>7.2995400000000004</v>
      </c>
      <c r="R279" s="55">
        <v>6.9688500000000007</v>
      </c>
      <c r="S279" s="55">
        <v>6.9862299999999999</v>
      </c>
      <c r="T279" s="55">
        <v>7.8078400000000006</v>
      </c>
    </row>
    <row r="280" spans="1:20" x14ac:dyDescent="0.15">
      <c r="A280" s="49" t="s">
        <v>637</v>
      </c>
      <c r="B280" s="86" t="s">
        <v>645</v>
      </c>
      <c r="C280" s="50"/>
      <c r="D280" s="54" t="s">
        <v>220</v>
      </c>
      <c r="E280" s="55">
        <f>SUM(E281:E285)</f>
        <v>63.404170000000001</v>
      </c>
      <c r="F280" s="55">
        <f t="shared" ref="F280" si="20">SUM(F281:F285)</f>
        <v>64.318020000000004</v>
      </c>
      <c r="G280" s="55">
        <f t="shared" ref="G280" si="21">SUM(G281:G285)</f>
        <v>61.800619999999995</v>
      </c>
      <c r="H280" s="55">
        <f t="shared" ref="H280" si="22">SUM(H281:H285)</f>
        <v>63.41951000000001</v>
      </c>
      <c r="I280" s="55">
        <f t="shared" ref="I280" si="23">SUM(I281:I285)</f>
        <v>62.450670000000002</v>
      </c>
      <c r="J280" s="55">
        <f t="shared" ref="J280" si="24">SUM(J281:J285)</f>
        <v>57.151400000000002</v>
      </c>
      <c r="K280" s="55">
        <f t="shared" ref="K280" si="25">SUM(K281:K285)</f>
        <v>52.271860000000004</v>
      </c>
      <c r="L280" s="55">
        <f t="shared" ref="L280" si="26">SUM(L281:L285)</f>
        <v>61.255969999999998</v>
      </c>
      <c r="M280" s="55">
        <f t="shared" ref="M280" si="27">SUM(M281:M285)</f>
        <v>52.59348</v>
      </c>
      <c r="N280" s="55">
        <f t="shared" ref="N280" si="28">SUM(N281:N285)</f>
        <v>56.614230000000006</v>
      </c>
      <c r="O280" s="55">
        <f t="shared" ref="O280" si="29">SUM(O281:O285)</f>
        <v>67.015710000000013</v>
      </c>
      <c r="P280" s="55">
        <f t="shared" ref="P280" si="30">SUM(P281:P285)</f>
        <v>57.466080000000005</v>
      </c>
      <c r="Q280" s="55">
        <f t="shared" ref="Q280" si="31">SUM(Q281:Q285)</f>
        <v>69.620049999999992</v>
      </c>
      <c r="R280" s="55">
        <f t="shared" ref="R280" si="32">SUM(R281:R285)</f>
        <v>64.89349</v>
      </c>
      <c r="S280" s="55">
        <f t="shared" ref="S280" si="33">SUM(S281:S285)</f>
        <v>69.793149999999997</v>
      </c>
      <c r="T280" s="55">
        <f t="shared" ref="T280" si="34">SUM(T281:T285)</f>
        <v>85.108590000000007</v>
      </c>
    </row>
    <row r="281" spans="1:20" hidden="1" x14ac:dyDescent="0.15">
      <c r="A281" s="49" t="s">
        <v>637</v>
      </c>
      <c r="C281" s="50"/>
      <c r="D281" s="54" t="s">
        <v>276</v>
      </c>
      <c r="E281" s="55">
        <v>14.295250000000001</v>
      </c>
      <c r="F281" s="55">
        <v>14.76216</v>
      </c>
      <c r="G281" s="55">
        <v>13.888730000000001</v>
      </c>
      <c r="H281" s="55">
        <v>15.202340000000001</v>
      </c>
      <c r="I281" s="55">
        <v>14.505469999999999</v>
      </c>
      <c r="J281" s="55">
        <v>13.422510000000001</v>
      </c>
      <c r="K281" s="55">
        <v>11.874370000000001</v>
      </c>
      <c r="L281" s="55">
        <v>15.42808</v>
      </c>
      <c r="M281" s="55">
        <v>12.69998</v>
      </c>
      <c r="N281" s="55">
        <v>12.747020000000001</v>
      </c>
      <c r="O281" s="55">
        <v>16.253910000000001</v>
      </c>
      <c r="P281" s="55">
        <v>13.540610000000001</v>
      </c>
      <c r="Q281" s="55">
        <v>16.87255</v>
      </c>
      <c r="R281" s="55">
        <v>14.629160000000001</v>
      </c>
      <c r="S281" s="55">
        <v>15.80538</v>
      </c>
      <c r="T281" s="55">
        <v>16.214680000000001</v>
      </c>
    </row>
    <row r="282" spans="1:20" hidden="1" x14ac:dyDescent="0.15">
      <c r="A282" s="49" t="s">
        <v>637</v>
      </c>
      <c r="C282" s="50"/>
      <c r="D282" s="54" t="s">
        <v>277</v>
      </c>
      <c r="E282" s="55">
        <v>13.198459999999999</v>
      </c>
      <c r="F282" s="55">
        <v>13.427479999999999</v>
      </c>
      <c r="G282" s="55">
        <v>12.64536</v>
      </c>
      <c r="H282" s="55">
        <v>13.429590000000001</v>
      </c>
      <c r="I282" s="55">
        <v>13.397950000000002</v>
      </c>
      <c r="J282" s="55">
        <v>11.692740000000001</v>
      </c>
      <c r="K282" s="55">
        <v>14.6234</v>
      </c>
      <c r="L282" s="55">
        <v>12.626959999999999</v>
      </c>
      <c r="M282" s="55">
        <v>10.706329999999999</v>
      </c>
      <c r="N282" s="55">
        <v>14.355700000000001</v>
      </c>
      <c r="O282" s="55">
        <v>14.702450000000001</v>
      </c>
      <c r="P282" s="55">
        <v>12.98681</v>
      </c>
      <c r="Q282" s="55">
        <v>15.80733</v>
      </c>
      <c r="R282" s="55">
        <v>15.353340000000001</v>
      </c>
      <c r="S282" s="55">
        <v>16.37837</v>
      </c>
      <c r="T282" s="55">
        <v>21.27046</v>
      </c>
    </row>
    <row r="283" spans="1:20" hidden="1" x14ac:dyDescent="0.15">
      <c r="A283" s="49" t="s">
        <v>637</v>
      </c>
      <c r="C283" s="50"/>
      <c r="D283" s="54" t="s">
        <v>278</v>
      </c>
      <c r="E283" s="55">
        <v>9.6372099999999996</v>
      </c>
      <c r="F283" s="55">
        <v>9.5467700000000004</v>
      </c>
      <c r="G283" s="55">
        <v>9.8190600000000003</v>
      </c>
      <c r="H283" s="55">
        <v>9.2192699999999999</v>
      </c>
      <c r="I283" s="55">
        <v>9.3058399999999999</v>
      </c>
      <c r="J283" s="55">
        <v>8.9185200000000009</v>
      </c>
      <c r="K283" s="55">
        <v>6.80762</v>
      </c>
      <c r="L283" s="55">
        <v>9.4628399999999999</v>
      </c>
      <c r="M283" s="55">
        <v>7.9908000000000001</v>
      </c>
      <c r="N283" s="55">
        <v>8.5292700000000004</v>
      </c>
      <c r="O283" s="55">
        <v>10.055040000000002</v>
      </c>
      <c r="P283" s="55">
        <v>8.2162299999999995</v>
      </c>
      <c r="Q283" s="55">
        <v>10.258799999999999</v>
      </c>
      <c r="R283" s="55">
        <v>9.6768199999999993</v>
      </c>
      <c r="S283" s="55">
        <v>10.32156</v>
      </c>
      <c r="T283" s="55">
        <v>13.41934</v>
      </c>
    </row>
    <row r="284" spans="1:20" hidden="1" x14ac:dyDescent="0.15">
      <c r="A284" s="49" t="s">
        <v>637</v>
      </c>
      <c r="C284" s="50"/>
      <c r="D284" s="54" t="s">
        <v>279</v>
      </c>
      <c r="E284" s="55">
        <v>13.90658</v>
      </c>
      <c r="F284" s="55">
        <v>14.02749</v>
      </c>
      <c r="G284" s="55">
        <v>13.18131</v>
      </c>
      <c r="H284" s="55">
        <v>13.666780000000001</v>
      </c>
      <c r="I284" s="55">
        <v>11.8249</v>
      </c>
      <c r="J284" s="55">
        <v>11.92868</v>
      </c>
      <c r="K284" s="55">
        <v>8.7257999999999996</v>
      </c>
      <c r="L284" s="55">
        <v>12.372920000000001</v>
      </c>
      <c r="M284" s="55">
        <v>10.57124</v>
      </c>
      <c r="N284" s="55">
        <v>10.204030000000001</v>
      </c>
      <c r="O284" s="55">
        <v>14.37551</v>
      </c>
      <c r="P284" s="55">
        <v>12.73631</v>
      </c>
      <c r="Q284" s="55">
        <v>15.43957</v>
      </c>
      <c r="R284" s="55">
        <v>14.998950000000001</v>
      </c>
      <c r="S284" s="55">
        <v>15.979660000000001</v>
      </c>
      <c r="T284" s="55">
        <v>20.784770000000002</v>
      </c>
    </row>
    <row r="285" spans="1:20" hidden="1" x14ac:dyDescent="0.15">
      <c r="A285" s="49" t="s">
        <v>637</v>
      </c>
      <c r="C285" s="50"/>
      <c r="D285" s="54" t="s">
        <v>280</v>
      </c>
      <c r="E285" s="55">
        <v>12.366670000000001</v>
      </c>
      <c r="F285" s="55">
        <v>12.554120000000001</v>
      </c>
      <c r="G285" s="55">
        <v>12.266159999999999</v>
      </c>
      <c r="H285" s="55">
        <v>11.901530000000001</v>
      </c>
      <c r="I285" s="55">
        <v>13.416510000000001</v>
      </c>
      <c r="J285" s="55">
        <v>11.18895</v>
      </c>
      <c r="K285" s="55">
        <v>10.24067</v>
      </c>
      <c r="L285" s="55">
        <v>11.365170000000001</v>
      </c>
      <c r="M285" s="55">
        <v>10.625129999999999</v>
      </c>
      <c r="N285" s="55">
        <v>10.77821</v>
      </c>
      <c r="O285" s="55">
        <v>11.6288</v>
      </c>
      <c r="P285" s="55">
        <v>9.9861200000000014</v>
      </c>
      <c r="Q285" s="55">
        <v>11.2418</v>
      </c>
      <c r="R285" s="55">
        <v>10.23522</v>
      </c>
      <c r="S285" s="55">
        <v>11.30818</v>
      </c>
      <c r="T285" s="55">
        <v>13.41934</v>
      </c>
    </row>
    <row r="286" spans="1:20" hidden="1" x14ac:dyDescent="0.15">
      <c r="A286" s="49" t="s">
        <v>637</v>
      </c>
      <c r="C286" s="50"/>
      <c r="D286" s="53" t="s">
        <v>61</v>
      </c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</row>
    <row r="287" spans="1:20" hidden="1" x14ac:dyDescent="0.15">
      <c r="A287" s="49" t="s">
        <v>637</v>
      </c>
      <c r="C287" s="50"/>
      <c r="D287" s="54" t="s">
        <v>62</v>
      </c>
    </row>
    <row r="288" spans="1:20" x14ac:dyDescent="0.15">
      <c r="A288" s="49" t="s">
        <v>637</v>
      </c>
      <c r="B288" s="86" t="s">
        <v>646</v>
      </c>
      <c r="C288" s="50"/>
      <c r="D288" s="54" t="s">
        <v>271</v>
      </c>
      <c r="E288" s="55">
        <v>3.07</v>
      </c>
      <c r="F288" s="55">
        <v>3.07</v>
      </c>
      <c r="G288" s="55">
        <v>3.07</v>
      </c>
      <c r="H288" s="55">
        <v>3.07</v>
      </c>
      <c r="I288" s="55">
        <v>3.07</v>
      </c>
      <c r="J288" s="55">
        <v>3.07</v>
      </c>
      <c r="K288" s="55">
        <v>3.07</v>
      </c>
      <c r="L288" s="55">
        <v>3.07</v>
      </c>
      <c r="M288" s="55">
        <v>3.07</v>
      </c>
      <c r="N288" s="55">
        <v>3.07</v>
      </c>
      <c r="O288" s="55">
        <v>3.07</v>
      </c>
      <c r="P288" s="55">
        <v>3.07</v>
      </c>
      <c r="Q288" s="55">
        <v>3.07</v>
      </c>
      <c r="R288" s="55">
        <v>3.07</v>
      </c>
      <c r="S288" s="55">
        <v>3.07</v>
      </c>
      <c r="T288" s="55">
        <v>3.07</v>
      </c>
    </row>
    <row r="289" spans="1:20" hidden="1" x14ac:dyDescent="0.15">
      <c r="A289" s="49" t="s">
        <v>637</v>
      </c>
      <c r="C289" s="50"/>
      <c r="D289" s="54" t="s">
        <v>272</v>
      </c>
      <c r="E289" s="55">
        <v>3.07</v>
      </c>
      <c r="F289" s="55">
        <v>3.07</v>
      </c>
      <c r="G289" s="55">
        <v>3.07</v>
      </c>
      <c r="H289" s="55">
        <v>3.07</v>
      </c>
      <c r="I289" s="55">
        <v>3.07</v>
      </c>
      <c r="J289" s="55">
        <v>3.07</v>
      </c>
      <c r="K289" s="55">
        <v>3.07</v>
      </c>
      <c r="L289" s="55">
        <v>3.07</v>
      </c>
      <c r="M289" s="55">
        <v>3.07</v>
      </c>
      <c r="N289" s="55">
        <v>3.07</v>
      </c>
      <c r="O289" s="55">
        <v>3.07</v>
      </c>
      <c r="P289" s="55">
        <v>3.07</v>
      </c>
      <c r="Q289" s="55">
        <v>3.07</v>
      </c>
      <c r="R289" s="55">
        <v>3.07</v>
      </c>
      <c r="S289" s="55">
        <v>3.07</v>
      </c>
      <c r="T289" s="55">
        <v>3.07</v>
      </c>
    </row>
    <row r="290" spans="1:20" hidden="1" x14ac:dyDescent="0.15">
      <c r="A290" s="49" t="s">
        <v>637</v>
      </c>
      <c r="C290" s="50"/>
      <c r="D290" s="54" t="s">
        <v>273</v>
      </c>
      <c r="E290" s="55">
        <v>3.07</v>
      </c>
      <c r="F290" s="55">
        <v>3.07</v>
      </c>
      <c r="G290" s="55">
        <v>3.07</v>
      </c>
      <c r="H290" s="55">
        <v>3.07</v>
      </c>
      <c r="I290" s="55">
        <v>3.07</v>
      </c>
      <c r="J290" s="55">
        <v>3.07</v>
      </c>
      <c r="K290" s="55">
        <v>3.07</v>
      </c>
      <c r="L290" s="55">
        <v>3.07</v>
      </c>
      <c r="M290" s="55">
        <v>3.07</v>
      </c>
      <c r="N290" s="55">
        <v>3.07</v>
      </c>
      <c r="O290" s="55">
        <v>3.07</v>
      </c>
      <c r="P290" s="55">
        <v>3.07</v>
      </c>
      <c r="Q290" s="55">
        <v>3.07</v>
      </c>
      <c r="R290" s="55">
        <v>3.07</v>
      </c>
      <c r="S290" s="55">
        <v>3.07</v>
      </c>
      <c r="T290" s="55">
        <v>3.07</v>
      </c>
    </row>
    <row r="291" spans="1:20" hidden="1" x14ac:dyDescent="0.15">
      <c r="A291" s="49" t="s">
        <v>637</v>
      </c>
      <c r="C291" s="50"/>
      <c r="D291" s="54" t="s">
        <v>274</v>
      </c>
      <c r="E291" s="55">
        <v>3.07</v>
      </c>
      <c r="F291" s="55">
        <v>3.07</v>
      </c>
      <c r="G291" s="55">
        <v>3.07</v>
      </c>
      <c r="H291" s="55">
        <v>3.07</v>
      </c>
      <c r="I291" s="55">
        <v>3.07</v>
      </c>
      <c r="J291" s="55">
        <v>3.07</v>
      </c>
      <c r="K291" s="55">
        <v>3.07</v>
      </c>
      <c r="L291" s="55">
        <v>3.07</v>
      </c>
      <c r="M291" s="55">
        <v>3.07</v>
      </c>
      <c r="N291" s="55">
        <v>3.07</v>
      </c>
      <c r="O291" s="55">
        <v>3.07</v>
      </c>
      <c r="P291" s="55">
        <v>3.07</v>
      </c>
      <c r="Q291" s="55">
        <v>3.07</v>
      </c>
      <c r="R291" s="55">
        <v>3.07</v>
      </c>
      <c r="S291" s="55">
        <v>3.07</v>
      </c>
      <c r="T291" s="55">
        <v>3.07</v>
      </c>
    </row>
    <row r="292" spans="1:20" hidden="1" x14ac:dyDescent="0.15">
      <c r="A292" s="49" t="s">
        <v>637</v>
      </c>
      <c r="C292" s="50"/>
      <c r="D292" s="54" t="s">
        <v>275</v>
      </c>
      <c r="E292" s="55">
        <v>3.07</v>
      </c>
      <c r="F292" s="55">
        <v>3.07</v>
      </c>
      <c r="G292" s="55">
        <v>3.07</v>
      </c>
      <c r="H292" s="55">
        <v>3.07</v>
      </c>
      <c r="I292" s="55">
        <v>3.07</v>
      </c>
      <c r="J292" s="55">
        <v>3.07</v>
      </c>
      <c r="K292" s="55">
        <v>3.07</v>
      </c>
      <c r="L292" s="55">
        <v>3.07</v>
      </c>
      <c r="M292" s="55">
        <v>3.07</v>
      </c>
      <c r="N292" s="55">
        <v>3.07</v>
      </c>
      <c r="O292" s="55">
        <v>3.07</v>
      </c>
      <c r="P292" s="55">
        <v>3.07</v>
      </c>
      <c r="Q292" s="55">
        <v>3.07</v>
      </c>
      <c r="R292" s="55">
        <v>3.07</v>
      </c>
      <c r="S292" s="55">
        <v>3.07</v>
      </c>
      <c r="T292" s="55">
        <v>3.07</v>
      </c>
    </row>
    <row r="293" spans="1:20" hidden="1" x14ac:dyDescent="0.15">
      <c r="A293" s="49" t="s">
        <v>637</v>
      </c>
      <c r="C293" s="50"/>
      <c r="D293" s="54" t="s">
        <v>63</v>
      </c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</row>
    <row r="294" spans="1:20" x14ac:dyDescent="0.15">
      <c r="A294" s="49" t="s">
        <v>637</v>
      </c>
      <c r="B294" s="86" t="s">
        <v>647</v>
      </c>
      <c r="C294" s="50"/>
      <c r="D294" s="54" t="s">
        <v>276</v>
      </c>
      <c r="E294" s="55">
        <v>0.8</v>
      </c>
      <c r="F294" s="55">
        <v>0.8</v>
      </c>
      <c r="G294" s="55">
        <v>0.8</v>
      </c>
      <c r="H294" s="55">
        <v>0.8</v>
      </c>
      <c r="I294" s="55">
        <v>0.8</v>
      </c>
      <c r="J294" s="55">
        <v>0.8</v>
      </c>
      <c r="K294" s="55">
        <v>0.8</v>
      </c>
      <c r="L294" s="55">
        <v>0.8</v>
      </c>
      <c r="M294" s="55">
        <v>0.8</v>
      </c>
      <c r="N294" s="55">
        <v>0.8</v>
      </c>
      <c r="O294" s="55">
        <v>0.8</v>
      </c>
      <c r="P294" s="55">
        <v>0.8</v>
      </c>
      <c r="Q294" s="55">
        <v>0.8</v>
      </c>
      <c r="R294" s="55">
        <v>0.8</v>
      </c>
      <c r="S294" s="55">
        <v>0.8</v>
      </c>
      <c r="T294" s="55">
        <v>0.8</v>
      </c>
    </row>
    <row r="295" spans="1:20" hidden="1" x14ac:dyDescent="0.15">
      <c r="A295" s="49" t="s">
        <v>637</v>
      </c>
      <c r="C295" s="50"/>
      <c r="D295" s="54" t="s">
        <v>277</v>
      </c>
      <c r="E295" s="55">
        <v>0.8</v>
      </c>
      <c r="F295" s="55">
        <v>0.8</v>
      </c>
      <c r="G295" s="55">
        <v>0.8</v>
      </c>
      <c r="H295" s="55">
        <v>0.8</v>
      </c>
      <c r="I295" s="55">
        <v>0.8</v>
      </c>
      <c r="J295" s="55">
        <v>0.8</v>
      </c>
      <c r="K295" s="55">
        <v>0.8</v>
      </c>
      <c r="L295" s="55">
        <v>0.8</v>
      </c>
      <c r="M295" s="55">
        <v>0.8</v>
      </c>
      <c r="N295" s="55">
        <v>0.8</v>
      </c>
      <c r="O295" s="55">
        <v>0.8</v>
      </c>
      <c r="P295" s="55">
        <v>0.8</v>
      </c>
      <c r="Q295" s="55">
        <v>0.8</v>
      </c>
      <c r="R295" s="55">
        <v>0.8</v>
      </c>
      <c r="S295" s="55">
        <v>0.8</v>
      </c>
      <c r="T295" s="55">
        <v>0.8</v>
      </c>
    </row>
    <row r="296" spans="1:20" hidden="1" x14ac:dyDescent="0.15">
      <c r="A296" s="49" t="s">
        <v>637</v>
      </c>
      <c r="C296" s="50"/>
      <c r="D296" s="54" t="s">
        <v>278</v>
      </c>
      <c r="E296" s="55">
        <v>0.8</v>
      </c>
      <c r="F296" s="55">
        <v>0.8</v>
      </c>
      <c r="G296" s="55">
        <v>0.8</v>
      </c>
      <c r="H296" s="55">
        <v>0.8</v>
      </c>
      <c r="I296" s="55">
        <v>0.8</v>
      </c>
      <c r="J296" s="55">
        <v>0.8</v>
      </c>
      <c r="K296" s="55">
        <v>0.8</v>
      </c>
      <c r="L296" s="55">
        <v>0.8</v>
      </c>
      <c r="M296" s="55">
        <v>0.8</v>
      </c>
      <c r="N296" s="55">
        <v>0.8</v>
      </c>
      <c r="O296" s="55">
        <v>0.8</v>
      </c>
      <c r="P296" s="55">
        <v>0.8</v>
      </c>
      <c r="Q296" s="55">
        <v>0.8</v>
      </c>
      <c r="R296" s="55">
        <v>0.8</v>
      </c>
      <c r="S296" s="55">
        <v>0.8</v>
      </c>
      <c r="T296" s="55">
        <v>0.8</v>
      </c>
    </row>
    <row r="297" spans="1:20" hidden="1" x14ac:dyDescent="0.15">
      <c r="A297" s="49" t="s">
        <v>637</v>
      </c>
      <c r="C297" s="50"/>
      <c r="D297" s="54" t="s">
        <v>279</v>
      </c>
      <c r="E297" s="55">
        <v>0.8</v>
      </c>
      <c r="F297" s="55">
        <v>0.8</v>
      </c>
      <c r="G297" s="55">
        <v>0.8</v>
      </c>
      <c r="H297" s="55">
        <v>0.8</v>
      </c>
      <c r="I297" s="55">
        <v>0.8</v>
      </c>
      <c r="J297" s="55">
        <v>0.8</v>
      </c>
      <c r="K297" s="55">
        <v>0.8</v>
      </c>
      <c r="L297" s="55">
        <v>0.8</v>
      </c>
      <c r="M297" s="55">
        <v>0.8</v>
      </c>
      <c r="N297" s="55">
        <v>0.8</v>
      </c>
      <c r="O297" s="55">
        <v>0.8</v>
      </c>
      <c r="P297" s="55">
        <v>0.8</v>
      </c>
      <c r="Q297" s="55">
        <v>0.8</v>
      </c>
      <c r="R297" s="55">
        <v>0.8</v>
      </c>
      <c r="S297" s="55">
        <v>0.8</v>
      </c>
      <c r="T297" s="55">
        <v>0.8</v>
      </c>
    </row>
    <row r="298" spans="1:20" hidden="1" x14ac:dyDescent="0.15">
      <c r="A298" s="49" t="s">
        <v>637</v>
      </c>
      <c r="C298" s="50"/>
      <c r="D298" s="54" t="s">
        <v>280</v>
      </c>
      <c r="E298" s="55">
        <v>0.8</v>
      </c>
      <c r="F298" s="55">
        <v>0.8</v>
      </c>
      <c r="G298" s="55">
        <v>0.8</v>
      </c>
      <c r="H298" s="55">
        <v>0.8</v>
      </c>
      <c r="I298" s="55">
        <v>0.8</v>
      </c>
      <c r="J298" s="55">
        <v>0.8</v>
      </c>
      <c r="K298" s="55">
        <v>0.8</v>
      </c>
      <c r="L298" s="55">
        <v>0.8</v>
      </c>
      <c r="M298" s="55">
        <v>0.8</v>
      </c>
      <c r="N298" s="55">
        <v>0.8</v>
      </c>
      <c r="O298" s="55">
        <v>0.8</v>
      </c>
      <c r="P298" s="55">
        <v>0.8</v>
      </c>
      <c r="Q298" s="55">
        <v>0.8</v>
      </c>
      <c r="R298" s="55">
        <v>0.8</v>
      </c>
      <c r="S298" s="55">
        <v>0.8</v>
      </c>
      <c r="T298" s="55">
        <v>0.8</v>
      </c>
    </row>
    <row r="299" spans="1:20" hidden="1" x14ac:dyDescent="0.15">
      <c r="A299" s="49" t="s">
        <v>637</v>
      </c>
      <c r="C299" s="50"/>
      <c r="D299" s="53" t="s">
        <v>264</v>
      </c>
      <c r="E299" s="52"/>
    </row>
    <row r="300" spans="1:20" hidden="1" x14ac:dyDescent="0.15">
      <c r="A300" s="49" t="s">
        <v>637</v>
      </c>
      <c r="C300" s="50"/>
      <c r="D300" s="54" t="s">
        <v>281</v>
      </c>
      <c r="E300" s="59" t="s">
        <v>265</v>
      </c>
      <c r="F300" s="59" t="s">
        <v>265</v>
      </c>
      <c r="G300" s="75" t="s">
        <v>265</v>
      </c>
      <c r="H300" s="59" t="s">
        <v>265</v>
      </c>
      <c r="I300" s="75" t="s">
        <v>265</v>
      </c>
      <c r="J300" s="75" t="s">
        <v>265</v>
      </c>
      <c r="K300" s="75" t="s">
        <v>265</v>
      </c>
      <c r="L300" s="59" t="s">
        <v>265</v>
      </c>
      <c r="M300" s="75" t="s">
        <v>265</v>
      </c>
      <c r="N300" s="75" t="s">
        <v>265</v>
      </c>
      <c r="O300" s="75" t="s">
        <v>265</v>
      </c>
      <c r="P300" s="75" t="s">
        <v>265</v>
      </c>
      <c r="Q300" s="75" t="s">
        <v>265</v>
      </c>
      <c r="R300" s="75" t="s">
        <v>265</v>
      </c>
      <c r="S300" s="75" t="s">
        <v>265</v>
      </c>
      <c r="T300" s="75" t="s">
        <v>265</v>
      </c>
    </row>
    <row r="301" spans="1:20" hidden="1" x14ac:dyDescent="0.15">
      <c r="A301" s="49" t="s">
        <v>637</v>
      </c>
      <c r="C301" s="50"/>
      <c r="D301" s="54" t="s">
        <v>282</v>
      </c>
      <c r="E301" s="59" t="s">
        <v>265</v>
      </c>
      <c r="F301" s="59" t="s">
        <v>265</v>
      </c>
      <c r="G301" s="75" t="s">
        <v>265</v>
      </c>
      <c r="H301" s="59" t="s">
        <v>265</v>
      </c>
      <c r="I301" s="75" t="s">
        <v>265</v>
      </c>
      <c r="J301" s="75" t="s">
        <v>265</v>
      </c>
      <c r="K301" s="75" t="s">
        <v>265</v>
      </c>
      <c r="L301" s="59" t="s">
        <v>265</v>
      </c>
      <c r="M301" s="75" t="s">
        <v>265</v>
      </c>
      <c r="N301" s="75" t="s">
        <v>265</v>
      </c>
      <c r="O301" s="75" t="s">
        <v>265</v>
      </c>
      <c r="P301" s="75" t="s">
        <v>265</v>
      </c>
      <c r="Q301" s="75" t="s">
        <v>265</v>
      </c>
      <c r="R301" s="75" t="s">
        <v>265</v>
      </c>
      <c r="S301" s="75" t="s">
        <v>265</v>
      </c>
      <c r="T301" s="75" t="s">
        <v>265</v>
      </c>
    </row>
    <row r="302" spans="1:20" hidden="1" x14ac:dyDescent="0.15">
      <c r="A302" s="49" t="s">
        <v>637</v>
      </c>
      <c r="C302" s="50"/>
      <c r="D302" s="54" t="s">
        <v>283</v>
      </c>
      <c r="E302" s="59" t="s">
        <v>265</v>
      </c>
      <c r="F302" s="59" t="s">
        <v>265</v>
      </c>
      <c r="G302" s="75" t="s">
        <v>265</v>
      </c>
      <c r="H302" s="59" t="s">
        <v>265</v>
      </c>
      <c r="I302" s="75" t="s">
        <v>265</v>
      </c>
      <c r="J302" s="75" t="s">
        <v>265</v>
      </c>
      <c r="K302" s="75" t="s">
        <v>265</v>
      </c>
      <c r="L302" s="59" t="s">
        <v>265</v>
      </c>
      <c r="M302" s="75" t="s">
        <v>265</v>
      </c>
      <c r="N302" s="75" t="s">
        <v>265</v>
      </c>
      <c r="O302" s="75" t="s">
        <v>265</v>
      </c>
      <c r="P302" s="75" t="s">
        <v>265</v>
      </c>
      <c r="Q302" s="75" t="s">
        <v>265</v>
      </c>
      <c r="R302" s="75" t="s">
        <v>265</v>
      </c>
      <c r="S302" s="75" t="s">
        <v>265</v>
      </c>
      <c r="T302" s="75" t="s">
        <v>265</v>
      </c>
    </row>
    <row r="303" spans="1:20" hidden="1" x14ac:dyDescent="0.15">
      <c r="A303" s="49" t="s">
        <v>637</v>
      </c>
      <c r="C303" s="50"/>
      <c r="D303" s="54" t="s">
        <v>284</v>
      </c>
      <c r="E303" s="59" t="s">
        <v>265</v>
      </c>
      <c r="F303" s="59" t="s">
        <v>265</v>
      </c>
      <c r="G303" s="75" t="s">
        <v>265</v>
      </c>
      <c r="H303" s="59" t="s">
        <v>265</v>
      </c>
      <c r="I303" s="75" t="s">
        <v>265</v>
      </c>
      <c r="J303" s="75" t="s">
        <v>265</v>
      </c>
      <c r="K303" s="75" t="s">
        <v>265</v>
      </c>
      <c r="L303" s="59" t="s">
        <v>265</v>
      </c>
      <c r="M303" s="75" t="s">
        <v>265</v>
      </c>
      <c r="N303" s="75" t="s">
        <v>265</v>
      </c>
      <c r="O303" s="75" t="s">
        <v>265</v>
      </c>
      <c r="P303" s="75" t="s">
        <v>265</v>
      </c>
      <c r="Q303" s="75" t="s">
        <v>265</v>
      </c>
      <c r="R303" s="75" t="s">
        <v>265</v>
      </c>
      <c r="S303" s="75" t="s">
        <v>265</v>
      </c>
      <c r="T303" s="75" t="s">
        <v>265</v>
      </c>
    </row>
    <row r="304" spans="1:20" hidden="1" x14ac:dyDescent="0.15">
      <c r="A304" s="49" t="s">
        <v>637</v>
      </c>
      <c r="C304" s="50"/>
      <c r="D304" s="54" t="s">
        <v>285</v>
      </c>
      <c r="E304" s="59" t="s">
        <v>265</v>
      </c>
      <c r="F304" s="59" t="s">
        <v>265</v>
      </c>
      <c r="G304" s="75" t="s">
        <v>265</v>
      </c>
      <c r="H304" s="59" t="s">
        <v>265</v>
      </c>
      <c r="I304" s="75" t="s">
        <v>265</v>
      </c>
      <c r="J304" s="75" t="s">
        <v>265</v>
      </c>
      <c r="K304" s="75" t="s">
        <v>265</v>
      </c>
      <c r="L304" s="59" t="s">
        <v>265</v>
      </c>
      <c r="M304" s="75" t="s">
        <v>265</v>
      </c>
      <c r="N304" s="75" t="s">
        <v>265</v>
      </c>
      <c r="O304" s="75" t="s">
        <v>265</v>
      </c>
      <c r="P304" s="75" t="s">
        <v>265</v>
      </c>
      <c r="Q304" s="75" t="s">
        <v>265</v>
      </c>
      <c r="R304" s="75" t="s">
        <v>265</v>
      </c>
      <c r="S304" s="75" t="s">
        <v>265</v>
      </c>
      <c r="T304" s="75" t="s">
        <v>265</v>
      </c>
    </row>
    <row r="305" spans="1:20" x14ac:dyDescent="0.15">
      <c r="A305" s="49" t="s">
        <v>637</v>
      </c>
      <c r="B305" s="49" t="s">
        <v>671</v>
      </c>
      <c r="C305" s="50"/>
      <c r="D305" s="53" t="s">
        <v>229</v>
      </c>
      <c r="E305" s="55">
        <f>SUM(E306:E310)</f>
        <v>2.5600000000000005</v>
      </c>
      <c r="F305" s="55">
        <f t="shared" ref="F305:T305" si="35">SUM(F306:F310)</f>
        <v>2.4700000000000002</v>
      </c>
      <c r="G305" s="55">
        <f t="shared" si="35"/>
        <v>2.5299999999999998</v>
      </c>
      <c r="H305" s="55">
        <f t="shared" si="35"/>
        <v>2.46</v>
      </c>
      <c r="I305" s="55">
        <f t="shared" si="35"/>
        <v>2.5199999999999996</v>
      </c>
      <c r="J305" s="55">
        <f t="shared" si="35"/>
        <v>2.37</v>
      </c>
      <c r="K305" s="55">
        <f t="shared" si="35"/>
        <v>2.0100000000000002</v>
      </c>
      <c r="L305" s="55">
        <f t="shared" si="35"/>
        <v>2.2199999999999998</v>
      </c>
      <c r="M305" s="55">
        <f t="shared" si="35"/>
        <v>2.34</v>
      </c>
      <c r="N305" s="55">
        <f t="shared" si="35"/>
        <v>2.1300000000000003</v>
      </c>
      <c r="O305" s="55">
        <f t="shared" si="35"/>
        <v>2.39</v>
      </c>
      <c r="P305" s="55">
        <f t="shared" si="35"/>
        <v>2.4700000000000006</v>
      </c>
      <c r="Q305" s="55">
        <f t="shared" si="35"/>
        <v>2.4400000000000004</v>
      </c>
      <c r="R305" s="55">
        <f t="shared" si="35"/>
        <v>2.5500000000000003</v>
      </c>
      <c r="S305" s="55">
        <f t="shared" si="35"/>
        <v>2.4699999999999998</v>
      </c>
      <c r="T305" s="55">
        <f t="shared" si="35"/>
        <v>2.84</v>
      </c>
    </row>
    <row r="306" spans="1:20" hidden="1" x14ac:dyDescent="0.15">
      <c r="A306" s="49" t="s">
        <v>637</v>
      </c>
      <c r="C306" s="50"/>
      <c r="D306" s="54" t="s">
        <v>281</v>
      </c>
      <c r="E306" s="55">
        <v>0.56999999999999995</v>
      </c>
      <c r="F306" s="55">
        <v>0.55000000000000004</v>
      </c>
      <c r="G306" s="55">
        <v>0.55000000000000004</v>
      </c>
      <c r="H306" s="55">
        <v>0.56999999999999995</v>
      </c>
      <c r="I306" s="55">
        <v>0.56999999999999995</v>
      </c>
      <c r="J306" s="55">
        <v>0.54</v>
      </c>
      <c r="K306" s="55">
        <v>0.44</v>
      </c>
      <c r="L306" s="55">
        <v>0.54</v>
      </c>
      <c r="M306" s="55">
        <v>0.54</v>
      </c>
      <c r="N306" s="55">
        <v>0.45</v>
      </c>
      <c r="O306" s="55">
        <v>0.55000000000000004</v>
      </c>
      <c r="P306" s="55">
        <v>0.55000000000000004</v>
      </c>
      <c r="Q306" s="55">
        <v>0.56000000000000005</v>
      </c>
      <c r="R306" s="55">
        <v>0.53</v>
      </c>
      <c r="S306" s="55">
        <v>0.51</v>
      </c>
      <c r="T306" s="55">
        <v>0.45</v>
      </c>
    </row>
    <row r="307" spans="1:20" hidden="1" x14ac:dyDescent="0.15">
      <c r="A307" s="49" t="s">
        <v>637</v>
      </c>
      <c r="C307" s="50"/>
      <c r="D307" s="54" t="s">
        <v>282</v>
      </c>
      <c r="E307" s="55">
        <v>0.53</v>
      </c>
      <c r="F307" s="55">
        <v>0.51</v>
      </c>
      <c r="G307" s="55">
        <v>0.51</v>
      </c>
      <c r="H307" s="55">
        <v>0.52</v>
      </c>
      <c r="I307" s="55">
        <v>0.54</v>
      </c>
      <c r="J307" s="55">
        <v>0.48</v>
      </c>
      <c r="K307" s="55">
        <v>0.57999999999999996</v>
      </c>
      <c r="L307" s="55">
        <v>0.45</v>
      </c>
      <c r="M307" s="55">
        <v>0.47</v>
      </c>
      <c r="N307" s="55">
        <v>0.55000000000000004</v>
      </c>
      <c r="O307" s="55">
        <v>0.52</v>
      </c>
      <c r="P307" s="55">
        <v>0.56000000000000005</v>
      </c>
      <c r="Q307" s="55">
        <v>0.56000000000000005</v>
      </c>
      <c r="R307" s="55">
        <v>0.61</v>
      </c>
      <c r="S307" s="55">
        <v>0.59</v>
      </c>
      <c r="T307" s="55">
        <v>0.74</v>
      </c>
    </row>
    <row r="308" spans="1:20" hidden="1" x14ac:dyDescent="0.15">
      <c r="A308" s="49" t="s">
        <v>637</v>
      </c>
      <c r="C308" s="50"/>
      <c r="D308" s="54" t="s">
        <v>283</v>
      </c>
      <c r="E308" s="55">
        <v>0.39</v>
      </c>
      <c r="F308" s="55">
        <v>0.37</v>
      </c>
      <c r="G308" s="55">
        <v>0.41</v>
      </c>
      <c r="H308" s="55">
        <v>0.36</v>
      </c>
      <c r="I308" s="55">
        <v>0.38</v>
      </c>
      <c r="J308" s="55">
        <v>0.38</v>
      </c>
      <c r="K308" s="55">
        <v>0.26</v>
      </c>
      <c r="L308" s="55">
        <v>0.35</v>
      </c>
      <c r="M308" s="55">
        <v>0.37</v>
      </c>
      <c r="N308" s="55">
        <v>0.33</v>
      </c>
      <c r="O308" s="55">
        <v>0.37</v>
      </c>
      <c r="P308" s="55">
        <v>0.36</v>
      </c>
      <c r="Q308" s="55">
        <v>0.37</v>
      </c>
      <c r="R308" s="55">
        <v>0.39</v>
      </c>
      <c r="S308" s="55">
        <v>0.38</v>
      </c>
      <c r="T308" s="55">
        <v>0.47</v>
      </c>
    </row>
    <row r="309" spans="1:20" hidden="1" x14ac:dyDescent="0.15">
      <c r="A309" s="49" t="s">
        <v>637</v>
      </c>
      <c r="C309" s="50"/>
      <c r="D309" s="54" t="s">
        <v>284</v>
      </c>
      <c r="E309" s="55">
        <v>0.56000000000000005</v>
      </c>
      <c r="F309" s="55">
        <v>0.54</v>
      </c>
      <c r="G309" s="55">
        <v>0.54</v>
      </c>
      <c r="H309" s="55">
        <v>0.53</v>
      </c>
      <c r="I309" s="55">
        <v>0.47</v>
      </c>
      <c r="J309" s="55">
        <v>0.49</v>
      </c>
      <c r="K309" s="55">
        <v>0.32</v>
      </c>
      <c r="L309" s="55">
        <v>0.44</v>
      </c>
      <c r="M309" s="55">
        <v>0.46</v>
      </c>
      <c r="N309" s="55">
        <v>0.37</v>
      </c>
      <c r="O309" s="55">
        <v>0.51</v>
      </c>
      <c r="P309" s="55">
        <v>0.55000000000000004</v>
      </c>
      <c r="Q309" s="55">
        <v>0.54</v>
      </c>
      <c r="R309" s="55">
        <v>0.6</v>
      </c>
      <c r="S309" s="55">
        <v>0.56999999999999995</v>
      </c>
      <c r="T309" s="55">
        <v>0.71</v>
      </c>
    </row>
    <row r="310" spans="1:20" hidden="1" x14ac:dyDescent="0.15">
      <c r="A310" s="49" t="s">
        <v>637</v>
      </c>
      <c r="C310" s="50"/>
      <c r="D310" s="54" t="s">
        <v>285</v>
      </c>
      <c r="E310" s="55">
        <v>0.51</v>
      </c>
      <c r="F310" s="55">
        <v>0.5</v>
      </c>
      <c r="G310" s="55">
        <v>0.52</v>
      </c>
      <c r="H310" s="55">
        <v>0.48</v>
      </c>
      <c r="I310" s="55">
        <v>0.56000000000000005</v>
      </c>
      <c r="J310" s="55">
        <v>0.48</v>
      </c>
      <c r="K310" s="55">
        <v>0.41</v>
      </c>
      <c r="L310" s="55">
        <v>0.44</v>
      </c>
      <c r="M310" s="55">
        <v>0.5</v>
      </c>
      <c r="N310" s="55">
        <v>0.43</v>
      </c>
      <c r="O310" s="55">
        <v>0.44</v>
      </c>
      <c r="P310" s="55">
        <v>0.45</v>
      </c>
      <c r="Q310" s="55">
        <v>0.41</v>
      </c>
      <c r="R310" s="55">
        <v>0.42</v>
      </c>
      <c r="S310" s="55">
        <v>0.42</v>
      </c>
      <c r="T310" s="55">
        <v>0.47</v>
      </c>
    </row>
    <row r="311" spans="1:20" hidden="1" x14ac:dyDescent="0.15">
      <c r="A311" s="49" t="s">
        <v>637</v>
      </c>
      <c r="C311" s="53" t="s">
        <v>72</v>
      </c>
      <c r="D311" s="47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</row>
    <row r="312" spans="1:20" hidden="1" x14ac:dyDescent="0.15">
      <c r="A312" s="49" t="s">
        <v>637</v>
      </c>
      <c r="C312" s="50"/>
      <c r="D312" s="53" t="s">
        <v>73</v>
      </c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</row>
    <row r="313" spans="1:20" hidden="1" x14ac:dyDescent="0.15">
      <c r="A313" s="49" t="s">
        <v>637</v>
      </c>
      <c r="C313" s="50"/>
      <c r="D313" s="54" t="s">
        <v>221</v>
      </c>
      <c r="E313" s="70">
        <v>8.0978976970433991E-2</v>
      </c>
      <c r="F313" s="70">
        <v>0.12146959152798789</v>
      </c>
      <c r="G313" s="70">
        <v>0.11687617537461349</v>
      </c>
      <c r="H313" s="70">
        <v>0.11575468510924782</v>
      </c>
      <c r="I313" s="70">
        <v>0.13943029417370861</v>
      </c>
      <c r="J313" s="70">
        <v>0.10069759231392522</v>
      </c>
      <c r="K313" s="70">
        <v>0.15793761467889911</v>
      </c>
      <c r="L313" s="70">
        <v>7.3733890782787678E-2</v>
      </c>
      <c r="M313" s="70">
        <v>7.4911987261146493E-2</v>
      </c>
      <c r="N313" s="70">
        <v>7.2919610163592066E-2</v>
      </c>
      <c r="O313" s="70">
        <v>6.0416997678617489E-2</v>
      </c>
      <c r="P313" s="70">
        <v>7.4939099735216244E-2</v>
      </c>
      <c r="Q313" s="70">
        <v>7.4531721038507553E-2</v>
      </c>
      <c r="R313" s="70">
        <v>7.6545327579959799E-2</v>
      </c>
      <c r="S313" s="70">
        <v>7.4348423498174582E-2</v>
      </c>
      <c r="T313" s="70">
        <v>9.918538589957622E-2</v>
      </c>
    </row>
    <row r="314" spans="1:20" hidden="1" x14ac:dyDescent="0.15">
      <c r="A314" s="49" t="s">
        <v>637</v>
      </c>
      <c r="C314" s="50"/>
      <c r="D314" s="54" t="s">
        <v>230</v>
      </c>
      <c r="E314" s="55">
        <v>17.37</v>
      </c>
      <c r="F314" s="55">
        <v>23.56</v>
      </c>
      <c r="G314" s="55">
        <v>24.03</v>
      </c>
      <c r="H314" s="55">
        <v>20.56</v>
      </c>
      <c r="I314" s="55">
        <v>23.85</v>
      </c>
      <c r="J314" s="55">
        <v>18.91</v>
      </c>
      <c r="K314" s="55">
        <v>24.32</v>
      </c>
      <c r="L314" s="55">
        <v>12.46</v>
      </c>
      <c r="M314" s="55">
        <v>12.78</v>
      </c>
      <c r="N314" s="55">
        <v>11.38</v>
      </c>
      <c r="O314" s="55">
        <v>10.18</v>
      </c>
      <c r="P314" s="55">
        <v>12.46</v>
      </c>
      <c r="Q314" s="55">
        <v>12.53</v>
      </c>
      <c r="R314" s="55">
        <v>12.63</v>
      </c>
      <c r="S314" s="55">
        <v>12.17</v>
      </c>
      <c r="T314" s="55">
        <v>16.79</v>
      </c>
    </row>
    <row r="315" spans="1:20" hidden="1" x14ac:dyDescent="0.15">
      <c r="A315" s="49" t="s">
        <v>637</v>
      </c>
      <c r="C315" s="50"/>
      <c r="D315" s="53" t="s">
        <v>74</v>
      </c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</row>
    <row r="316" spans="1:20" hidden="1" x14ac:dyDescent="0.15">
      <c r="A316" s="49" t="s">
        <v>637</v>
      </c>
      <c r="C316" s="50"/>
      <c r="D316" s="54" t="s">
        <v>222</v>
      </c>
      <c r="E316" s="70">
        <v>1.146282527881041E-2</v>
      </c>
      <c r="F316" s="70">
        <v>8.1041802743305035E-3</v>
      </c>
      <c r="G316" s="70">
        <v>8.3834622823984531E-3</v>
      </c>
      <c r="H316" s="70">
        <v>9.70700518902891E-3</v>
      </c>
      <c r="I316" s="70">
        <v>8.5532666274278982E-3</v>
      </c>
      <c r="J316" s="70">
        <v>7.7907510659232532E-3</v>
      </c>
      <c r="K316" s="70">
        <v>8.6392634854771787E-3</v>
      </c>
      <c r="L316" s="70">
        <v>9.7156901297679905E-3</v>
      </c>
      <c r="M316" s="70">
        <v>6.9115732368896926E-3</v>
      </c>
      <c r="N316" s="70">
        <v>8.4317999679435797E-3</v>
      </c>
      <c r="O316" s="70">
        <v>8.3084969719214533E-3</v>
      </c>
      <c r="P316" s="70">
        <v>6.9010330315010839E-3</v>
      </c>
      <c r="Q316" s="70">
        <v>7.9200585447449113E-3</v>
      </c>
      <c r="R316" s="70">
        <v>8.0247810858143608E-3</v>
      </c>
      <c r="S316" s="70">
        <v>7.8873061458931658E-3</v>
      </c>
      <c r="T316" s="70">
        <v>4.1030776441181071E-3</v>
      </c>
    </row>
    <row r="317" spans="1:20" hidden="1" x14ac:dyDescent="0.15">
      <c r="A317" s="49" t="s">
        <v>637</v>
      </c>
      <c r="C317" s="50"/>
      <c r="D317" s="54" t="s">
        <v>230</v>
      </c>
      <c r="E317" s="55">
        <v>0.24</v>
      </c>
      <c r="F317" s="55">
        <v>0.49</v>
      </c>
      <c r="G317" s="55">
        <v>0.34</v>
      </c>
      <c r="H317" s="55">
        <v>1.02</v>
      </c>
      <c r="I317" s="55">
        <v>0.28000000000000003</v>
      </c>
      <c r="J317" s="55">
        <v>0.46</v>
      </c>
      <c r="K317" s="55">
        <v>0.65</v>
      </c>
      <c r="L317" s="55">
        <v>1.45</v>
      </c>
      <c r="M317" s="55">
        <v>0.75</v>
      </c>
      <c r="N317" s="55">
        <v>1.03</v>
      </c>
      <c r="O317" s="55">
        <v>1.77</v>
      </c>
      <c r="P317" s="55">
        <v>1.06</v>
      </c>
      <c r="Q317" s="55">
        <v>2.2200000000000002</v>
      </c>
      <c r="R317" s="55">
        <v>1.79</v>
      </c>
      <c r="S317" s="55">
        <v>2.69</v>
      </c>
      <c r="T317" s="55">
        <v>2.57</v>
      </c>
    </row>
    <row r="318" spans="1:20" hidden="1" x14ac:dyDescent="0.15">
      <c r="A318" s="49" t="s">
        <v>637</v>
      </c>
      <c r="C318" s="50"/>
      <c r="D318" s="53" t="s">
        <v>75</v>
      </c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</row>
    <row r="319" spans="1:20" hidden="1" x14ac:dyDescent="0.15">
      <c r="A319" s="49" t="s">
        <v>637</v>
      </c>
      <c r="C319" s="50"/>
      <c r="D319" s="54" t="s">
        <v>231</v>
      </c>
      <c r="E319" s="55">
        <v>17.61</v>
      </c>
      <c r="F319" s="55">
        <v>24.05</v>
      </c>
      <c r="G319" s="55">
        <v>24.37</v>
      </c>
      <c r="H319" s="55">
        <v>21.58</v>
      </c>
      <c r="I319" s="55">
        <v>24.14</v>
      </c>
      <c r="J319" s="55">
        <v>19.37</v>
      </c>
      <c r="K319" s="55">
        <v>24.98</v>
      </c>
      <c r="L319" s="55">
        <v>13.91</v>
      </c>
      <c r="M319" s="55">
        <v>13.53</v>
      </c>
      <c r="N319" s="55">
        <v>12.41</v>
      </c>
      <c r="O319" s="55">
        <v>11.95</v>
      </c>
      <c r="P319" s="55">
        <v>13.52</v>
      </c>
      <c r="Q319" s="55">
        <v>14.75</v>
      </c>
      <c r="R319" s="55">
        <v>14.42</v>
      </c>
      <c r="S319" s="55">
        <v>14.86</v>
      </c>
      <c r="T319" s="55">
        <v>19.36</v>
      </c>
    </row>
    <row r="320" spans="1:20" hidden="1" x14ac:dyDescent="0.15">
      <c r="A320" s="49" t="s">
        <v>637</v>
      </c>
      <c r="C320" s="53" t="s">
        <v>76</v>
      </c>
      <c r="D320" s="47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</row>
    <row r="321" spans="1:20" hidden="1" x14ac:dyDescent="0.15">
      <c r="A321" s="49" t="s">
        <v>637</v>
      </c>
      <c r="C321" s="50"/>
      <c r="D321" s="53" t="s">
        <v>77</v>
      </c>
    </row>
    <row r="322" spans="1:20" hidden="1" x14ac:dyDescent="0.15">
      <c r="A322" s="49" t="s">
        <v>637</v>
      </c>
      <c r="C322" s="50"/>
      <c r="D322" s="54" t="s">
        <v>69</v>
      </c>
      <c r="E322" s="56">
        <v>0</v>
      </c>
      <c r="F322" s="56">
        <v>0</v>
      </c>
      <c r="G322" s="56">
        <v>0</v>
      </c>
      <c r="H322" s="56">
        <v>0</v>
      </c>
      <c r="I322" s="56">
        <v>0</v>
      </c>
      <c r="J322" s="56">
        <v>0</v>
      </c>
      <c r="K322" s="56">
        <v>0</v>
      </c>
      <c r="L322" s="56">
        <v>0</v>
      </c>
      <c r="M322" s="56">
        <v>0</v>
      </c>
      <c r="N322" s="56">
        <v>0</v>
      </c>
      <c r="O322" s="56">
        <v>0</v>
      </c>
      <c r="P322" s="56">
        <v>0</v>
      </c>
      <c r="Q322" s="56">
        <v>0</v>
      </c>
      <c r="R322" s="56">
        <v>0</v>
      </c>
      <c r="S322" s="56">
        <v>0</v>
      </c>
      <c r="T322" s="56">
        <v>0</v>
      </c>
    </row>
    <row r="323" spans="1:20" hidden="1" x14ac:dyDescent="0.15">
      <c r="A323" s="49" t="s">
        <v>637</v>
      </c>
      <c r="C323" s="50"/>
      <c r="D323" s="54" t="s">
        <v>70</v>
      </c>
      <c r="E323" s="56">
        <v>29050</v>
      </c>
      <c r="F323" s="56">
        <v>19688.888888888891</v>
      </c>
      <c r="G323" s="56">
        <v>24063.888888888891</v>
      </c>
      <c r="H323" s="56">
        <v>11577.777777777777</v>
      </c>
      <c r="I323" s="56">
        <v>8830.5555555555547</v>
      </c>
      <c r="J323" s="56">
        <v>16677.777777777777</v>
      </c>
      <c r="K323" s="56">
        <v>2800</v>
      </c>
      <c r="L323" s="56">
        <v>8219.4444444444453</v>
      </c>
      <c r="M323" s="56">
        <v>8447.2222222222226</v>
      </c>
      <c r="N323" s="56">
        <v>2588.8888888888887</v>
      </c>
      <c r="O323" s="56">
        <v>6444.4444444444443</v>
      </c>
      <c r="P323" s="56">
        <v>5191.666666666667</v>
      </c>
      <c r="Q323" s="56">
        <v>5513.8888888888887</v>
      </c>
      <c r="R323" s="56">
        <v>3505.5555555555557</v>
      </c>
      <c r="S323" s="56">
        <v>2608.3333333333335</v>
      </c>
      <c r="T323" s="56">
        <v>1900</v>
      </c>
    </row>
    <row r="324" spans="1:20" hidden="1" x14ac:dyDescent="0.15">
      <c r="A324" s="49" t="s">
        <v>637</v>
      </c>
      <c r="C324" s="50"/>
      <c r="D324" s="54" t="s">
        <v>78</v>
      </c>
      <c r="E324" s="56">
        <v>28511.111111111109</v>
      </c>
      <c r="F324" s="56">
        <v>28511.111111111109</v>
      </c>
      <c r="G324" s="56">
        <v>28511.111111111109</v>
      </c>
      <c r="H324" s="56">
        <v>28511.111111111109</v>
      </c>
      <c r="I324" s="56">
        <v>28511.111111111109</v>
      </c>
      <c r="J324" s="56">
        <v>28511.111111111109</v>
      </c>
      <c r="K324" s="56">
        <v>28511.111111111109</v>
      </c>
      <c r="L324" s="56">
        <v>28511.111111111109</v>
      </c>
      <c r="M324" s="56">
        <v>28511.111111111109</v>
      </c>
      <c r="N324" s="56">
        <v>28511.111111111109</v>
      </c>
      <c r="O324" s="56">
        <v>28511.111111111109</v>
      </c>
      <c r="P324" s="56">
        <v>28511.111111111109</v>
      </c>
      <c r="Q324" s="56">
        <v>28511.111111111109</v>
      </c>
      <c r="R324" s="56">
        <v>28511.111111111109</v>
      </c>
      <c r="S324" s="56">
        <v>28511.111111111109</v>
      </c>
      <c r="T324" s="56">
        <v>28511.111111111109</v>
      </c>
    </row>
    <row r="325" spans="1:20" hidden="1" x14ac:dyDescent="0.15">
      <c r="A325" s="49" t="s">
        <v>637</v>
      </c>
      <c r="C325" s="50"/>
      <c r="D325" s="54" t="s">
        <v>79</v>
      </c>
      <c r="E325" s="56">
        <v>12088.888888888889</v>
      </c>
      <c r="F325" s="56">
        <v>12086.111111111111</v>
      </c>
      <c r="G325" s="56">
        <v>12083.333333333334</v>
      </c>
      <c r="H325" s="56">
        <v>12080.555555555555</v>
      </c>
      <c r="I325" s="56">
        <v>12072.222222222223</v>
      </c>
      <c r="J325" s="56">
        <v>12069.444444444445</v>
      </c>
      <c r="K325" s="56">
        <v>12075</v>
      </c>
      <c r="L325" s="56">
        <v>12069.444444444445</v>
      </c>
      <c r="M325" s="56">
        <v>12072.222222222223</v>
      </c>
      <c r="N325" s="56">
        <v>12050</v>
      </c>
      <c r="O325" s="56">
        <v>12069.444444444445</v>
      </c>
      <c r="P325" s="56">
        <v>12063.888888888889</v>
      </c>
      <c r="Q325" s="56">
        <v>12063.888888888889</v>
      </c>
      <c r="R325" s="56">
        <v>12061.111111111111</v>
      </c>
      <c r="S325" s="56">
        <v>12052.777777777777</v>
      </c>
      <c r="T325" s="56">
        <v>11977.777777777777</v>
      </c>
    </row>
    <row r="326" spans="1:20" hidden="1" x14ac:dyDescent="0.15">
      <c r="A326" s="49" t="s">
        <v>637</v>
      </c>
      <c r="C326" s="50"/>
      <c r="D326" s="54" t="s">
        <v>80</v>
      </c>
      <c r="E326" s="56">
        <v>24369.444444444445</v>
      </c>
      <c r="F326" s="56">
        <v>24369.444444444445</v>
      </c>
      <c r="G326" s="56">
        <v>24369.444444444445</v>
      </c>
      <c r="H326" s="56">
        <v>24369.444444444445</v>
      </c>
      <c r="I326" s="56">
        <v>24369.444444444445</v>
      </c>
      <c r="J326" s="56">
        <v>24369.444444444445</v>
      </c>
      <c r="K326" s="56">
        <v>24369.444444444445</v>
      </c>
      <c r="L326" s="56">
        <v>24369.444444444445</v>
      </c>
      <c r="M326" s="56">
        <v>24369.444444444445</v>
      </c>
      <c r="N326" s="56">
        <v>24369.444444444445</v>
      </c>
      <c r="O326" s="56">
        <v>24369.444444444445</v>
      </c>
      <c r="P326" s="56">
        <v>24369.444444444445</v>
      </c>
      <c r="Q326" s="56">
        <v>24369.444444444445</v>
      </c>
      <c r="R326" s="56">
        <v>24369.444444444445</v>
      </c>
      <c r="S326" s="56">
        <v>24369.444444444445</v>
      </c>
      <c r="T326" s="56">
        <v>24369.444444444445</v>
      </c>
    </row>
    <row r="327" spans="1:20" hidden="1" x14ac:dyDescent="0.15">
      <c r="A327" s="49" t="s">
        <v>637</v>
      </c>
      <c r="C327" s="50"/>
      <c r="D327" s="54" t="s">
        <v>81</v>
      </c>
      <c r="E327" s="56">
        <v>0</v>
      </c>
      <c r="F327" s="56">
        <v>0</v>
      </c>
      <c r="G327" s="56">
        <v>0</v>
      </c>
      <c r="H327" s="56">
        <v>0</v>
      </c>
      <c r="I327" s="56">
        <v>0</v>
      </c>
      <c r="J327" s="56">
        <v>0</v>
      </c>
      <c r="K327" s="56">
        <v>0</v>
      </c>
      <c r="L327" s="56">
        <v>0</v>
      </c>
      <c r="M327" s="56">
        <v>0</v>
      </c>
      <c r="N327" s="56">
        <v>0</v>
      </c>
      <c r="O327" s="56">
        <v>0</v>
      </c>
      <c r="P327" s="56">
        <v>0</v>
      </c>
      <c r="Q327" s="56">
        <v>0</v>
      </c>
      <c r="R327" s="56">
        <v>0</v>
      </c>
      <c r="S327" s="56">
        <v>0</v>
      </c>
      <c r="T327" s="56">
        <v>0</v>
      </c>
    </row>
    <row r="328" spans="1:20" hidden="1" x14ac:dyDescent="0.15">
      <c r="A328" s="49" t="s">
        <v>637</v>
      </c>
      <c r="C328" s="50"/>
      <c r="D328" s="54" t="s">
        <v>82</v>
      </c>
      <c r="E328" s="56">
        <v>15622.222222222223</v>
      </c>
      <c r="F328" s="56">
        <v>14497.222222222223</v>
      </c>
      <c r="G328" s="56">
        <v>16083.333333333334</v>
      </c>
      <c r="H328" s="56">
        <v>14233.333333333334</v>
      </c>
      <c r="I328" s="56">
        <v>13658.333333333334</v>
      </c>
      <c r="J328" s="56">
        <v>14363.888888888889</v>
      </c>
      <c r="K328" s="56">
        <v>10969.444444444445</v>
      </c>
      <c r="L328" s="56">
        <v>13205.555555555555</v>
      </c>
      <c r="M328" s="56">
        <v>13822.222222222223</v>
      </c>
      <c r="N328" s="56">
        <v>12288.888888888889</v>
      </c>
      <c r="O328" s="56">
        <v>14761.111111111111</v>
      </c>
      <c r="P328" s="56">
        <v>14844.444444444445</v>
      </c>
      <c r="Q328" s="56">
        <v>15461.111111111111</v>
      </c>
      <c r="R328" s="56">
        <v>15888.888888888889</v>
      </c>
      <c r="S328" s="56">
        <v>16155.555555555555</v>
      </c>
      <c r="T328" s="56">
        <v>19766.666666666668</v>
      </c>
    </row>
    <row r="329" spans="1:20" hidden="1" x14ac:dyDescent="0.15">
      <c r="A329" s="49" t="s">
        <v>637</v>
      </c>
      <c r="C329" s="50"/>
      <c r="D329" s="54" t="s">
        <v>83</v>
      </c>
      <c r="E329" s="56">
        <v>0</v>
      </c>
      <c r="F329" s="56">
        <v>0</v>
      </c>
      <c r="G329" s="56">
        <v>0</v>
      </c>
      <c r="H329" s="56">
        <v>0</v>
      </c>
      <c r="I329" s="56">
        <v>0</v>
      </c>
      <c r="J329" s="56">
        <v>0</v>
      </c>
      <c r="K329" s="56">
        <v>0</v>
      </c>
      <c r="L329" s="56">
        <v>0</v>
      </c>
      <c r="M329" s="56">
        <v>0</v>
      </c>
      <c r="N329" s="56">
        <v>0</v>
      </c>
      <c r="O329" s="56">
        <v>0</v>
      </c>
      <c r="P329" s="56">
        <v>0</v>
      </c>
      <c r="Q329" s="56">
        <v>0</v>
      </c>
      <c r="R329" s="56">
        <v>0</v>
      </c>
      <c r="S329" s="56">
        <v>0</v>
      </c>
      <c r="T329" s="56">
        <v>0</v>
      </c>
    </row>
    <row r="330" spans="1:20" hidden="1" x14ac:dyDescent="0.15">
      <c r="A330" s="49" t="s">
        <v>637</v>
      </c>
      <c r="C330" s="50"/>
      <c r="D330" s="54" t="s">
        <v>84</v>
      </c>
      <c r="E330" s="56">
        <v>0</v>
      </c>
      <c r="F330" s="56">
        <v>0</v>
      </c>
      <c r="G330" s="56">
        <v>0</v>
      </c>
      <c r="H330" s="56">
        <v>0</v>
      </c>
      <c r="I330" s="56">
        <v>0</v>
      </c>
      <c r="J330" s="56">
        <v>0</v>
      </c>
      <c r="K330" s="56">
        <v>0</v>
      </c>
      <c r="L330" s="56">
        <v>0</v>
      </c>
      <c r="M330" s="56">
        <v>0</v>
      </c>
      <c r="N330" s="56">
        <v>0</v>
      </c>
      <c r="O330" s="56">
        <v>0</v>
      </c>
      <c r="P330" s="56">
        <v>0</v>
      </c>
      <c r="Q330" s="56">
        <v>0</v>
      </c>
      <c r="R330" s="56">
        <v>0</v>
      </c>
      <c r="S330" s="56">
        <v>0</v>
      </c>
      <c r="T330" s="56">
        <v>0</v>
      </c>
    </row>
    <row r="331" spans="1:20" hidden="1" x14ac:dyDescent="0.15">
      <c r="A331" s="49" t="s">
        <v>637</v>
      </c>
      <c r="C331" s="50"/>
      <c r="D331" s="54" t="s">
        <v>85</v>
      </c>
      <c r="E331" s="56">
        <v>0</v>
      </c>
      <c r="F331" s="56">
        <v>0</v>
      </c>
      <c r="G331" s="56">
        <v>0</v>
      </c>
      <c r="H331" s="56">
        <v>0</v>
      </c>
      <c r="I331" s="56">
        <v>0</v>
      </c>
      <c r="J331" s="56">
        <v>0</v>
      </c>
      <c r="K331" s="56">
        <v>0</v>
      </c>
      <c r="L331" s="56">
        <v>0</v>
      </c>
      <c r="M331" s="56">
        <v>0</v>
      </c>
      <c r="N331" s="56">
        <v>0</v>
      </c>
      <c r="O331" s="56">
        <v>0</v>
      </c>
      <c r="P331" s="56">
        <v>0</v>
      </c>
      <c r="Q331" s="56">
        <v>0</v>
      </c>
      <c r="R331" s="56">
        <v>0</v>
      </c>
      <c r="S331" s="56">
        <v>0</v>
      </c>
      <c r="T331" s="56">
        <v>0</v>
      </c>
    </row>
    <row r="332" spans="1:20" hidden="1" x14ac:dyDescent="0.15">
      <c r="A332" s="49" t="s">
        <v>637</v>
      </c>
      <c r="C332" s="50"/>
      <c r="D332" s="54" t="s">
        <v>64</v>
      </c>
      <c r="E332" s="56">
        <v>0</v>
      </c>
      <c r="F332" s="56">
        <v>0</v>
      </c>
      <c r="G332" s="56">
        <v>0</v>
      </c>
      <c r="H332" s="56">
        <v>0</v>
      </c>
      <c r="I332" s="56">
        <v>0</v>
      </c>
      <c r="J332" s="56">
        <v>0</v>
      </c>
      <c r="K332" s="56">
        <v>0</v>
      </c>
      <c r="L332" s="56">
        <v>0</v>
      </c>
      <c r="M332" s="56">
        <v>0</v>
      </c>
      <c r="N332" s="56">
        <v>0</v>
      </c>
      <c r="O332" s="56">
        <v>0</v>
      </c>
      <c r="P332" s="56">
        <v>0</v>
      </c>
      <c r="Q332" s="56">
        <v>0</v>
      </c>
      <c r="R332" s="56">
        <v>0</v>
      </c>
      <c r="S332" s="56">
        <v>0</v>
      </c>
      <c r="T332" s="56">
        <v>0</v>
      </c>
    </row>
    <row r="333" spans="1:20" hidden="1" x14ac:dyDescent="0.15">
      <c r="A333" s="49" t="s">
        <v>637</v>
      </c>
      <c r="C333" s="50"/>
      <c r="D333" s="54" t="s">
        <v>86</v>
      </c>
      <c r="E333" s="56">
        <v>0</v>
      </c>
      <c r="F333" s="56">
        <v>0</v>
      </c>
      <c r="G333" s="56">
        <v>0</v>
      </c>
      <c r="H333" s="56">
        <v>0</v>
      </c>
      <c r="I333" s="56">
        <v>0</v>
      </c>
      <c r="J333" s="56">
        <v>0</v>
      </c>
      <c r="K333" s="56">
        <v>0</v>
      </c>
      <c r="L333" s="56">
        <v>0</v>
      </c>
      <c r="M333" s="56">
        <v>0</v>
      </c>
      <c r="N333" s="56">
        <v>0</v>
      </c>
      <c r="O333" s="56">
        <v>0</v>
      </c>
      <c r="P333" s="56">
        <v>0</v>
      </c>
      <c r="Q333" s="56">
        <v>0</v>
      </c>
      <c r="R333" s="56">
        <v>0</v>
      </c>
      <c r="S333" s="56">
        <v>0</v>
      </c>
      <c r="T333" s="56">
        <v>0</v>
      </c>
    </row>
    <row r="334" spans="1:20" hidden="1" x14ac:dyDescent="0.15">
      <c r="A334" s="49" t="s">
        <v>637</v>
      </c>
      <c r="C334" s="50"/>
      <c r="D334" s="54" t="s">
        <v>87</v>
      </c>
      <c r="E334" s="56">
        <v>0</v>
      </c>
      <c r="F334" s="56">
        <v>0</v>
      </c>
      <c r="G334" s="56">
        <v>0</v>
      </c>
      <c r="H334" s="56">
        <v>0</v>
      </c>
      <c r="I334" s="56">
        <v>0</v>
      </c>
      <c r="J334" s="56">
        <v>0</v>
      </c>
      <c r="K334" s="56">
        <v>0</v>
      </c>
      <c r="L334" s="56">
        <v>0</v>
      </c>
      <c r="M334" s="56">
        <v>0</v>
      </c>
      <c r="N334" s="56">
        <v>0</v>
      </c>
      <c r="O334" s="56">
        <v>0</v>
      </c>
      <c r="P334" s="56">
        <v>0</v>
      </c>
      <c r="Q334" s="56">
        <v>0</v>
      </c>
      <c r="R334" s="56">
        <v>0</v>
      </c>
      <c r="S334" s="56">
        <v>0</v>
      </c>
      <c r="T334" s="56">
        <v>0</v>
      </c>
    </row>
    <row r="335" spans="1:20" hidden="1" x14ac:dyDescent="0.15">
      <c r="A335" s="49" t="s">
        <v>637</v>
      </c>
      <c r="C335" s="50"/>
      <c r="D335" s="54" t="s">
        <v>88</v>
      </c>
      <c r="E335" s="56">
        <v>0</v>
      </c>
      <c r="F335" s="56">
        <v>0</v>
      </c>
      <c r="G335" s="56">
        <v>0</v>
      </c>
      <c r="H335" s="56">
        <v>0</v>
      </c>
      <c r="I335" s="56">
        <v>0</v>
      </c>
      <c r="J335" s="56">
        <v>0</v>
      </c>
      <c r="K335" s="56">
        <v>0</v>
      </c>
      <c r="L335" s="56">
        <v>0</v>
      </c>
      <c r="M335" s="56">
        <v>0</v>
      </c>
      <c r="N335" s="56">
        <v>0</v>
      </c>
      <c r="O335" s="56">
        <v>0</v>
      </c>
      <c r="P335" s="56">
        <v>0</v>
      </c>
      <c r="Q335" s="56">
        <v>0</v>
      </c>
      <c r="R335" s="56">
        <v>0</v>
      </c>
      <c r="S335" s="56">
        <v>0</v>
      </c>
      <c r="T335" s="56">
        <v>0</v>
      </c>
    </row>
    <row r="336" spans="1:20" hidden="1" x14ac:dyDescent="0.15">
      <c r="A336" s="49" t="s">
        <v>637</v>
      </c>
      <c r="C336" s="50"/>
      <c r="D336" s="54" t="s">
        <v>89</v>
      </c>
      <c r="E336" s="56">
        <v>109641.66666666667</v>
      </c>
      <c r="F336" s="56">
        <v>99150</v>
      </c>
      <c r="G336" s="56">
        <v>105108.33333333333</v>
      </c>
      <c r="H336" s="56">
        <v>90772.222222222219</v>
      </c>
      <c r="I336" s="56">
        <v>87438.888888888891</v>
      </c>
      <c r="J336" s="56">
        <v>95988.888888888891</v>
      </c>
      <c r="K336" s="56">
        <v>78722.222222222219</v>
      </c>
      <c r="L336" s="56">
        <v>86372.222222222219</v>
      </c>
      <c r="M336" s="56">
        <v>87222.222222222219</v>
      </c>
      <c r="N336" s="56">
        <v>79805.555555555562</v>
      </c>
      <c r="O336" s="56">
        <v>86155.555555555562</v>
      </c>
      <c r="P336" s="56">
        <v>84975</v>
      </c>
      <c r="Q336" s="56">
        <v>85913.888888888891</v>
      </c>
      <c r="R336" s="56">
        <v>84330.555555555562</v>
      </c>
      <c r="S336" s="56">
        <v>83694.444444444438</v>
      </c>
      <c r="T336" s="56">
        <v>86522.222222222219</v>
      </c>
    </row>
    <row r="337" spans="1:20" hidden="1" x14ac:dyDescent="0.15">
      <c r="A337" s="49" t="s">
        <v>637</v>
      </c>
      <c r="C337" s="50"/>
      <c r="D337" s="53" t="s">
        <v>223</v>
      </c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</row>
    <row r="338" spans="1:20" hidden="1" x14ac:dyDescent="0.15">
      <c r="A338" s="49" t="s">
        <v>637</v>
      </c>
      <c r="C338" s="50"/>
      <c r="D338" s="54" t="s">
        <v>69</v>
      </c>
      <c r="E338" s="56">
        <v>330</v>
      </c>
      <c r="F338" s="56">
        <v>19780</v>
      </c>
      <c r="G338" s="56">
        <v>10070</v>
      </c>
      <c r="H338" s="56">
        <v>42730</v>
      </c>
      <c r="I338" s="56">
        <v>5830</v>
      </c>
      <c r="J338" s="56">
        <v>19610</v>
      </c>
      <c r="K338" s="56">
        <v>27060</v>
      </c>
      <c r="L338" s="56">
        <v>64750</v>
      </c>
      <c r="M338" s="56">
        <v>43820</v>
      </c>
      <c r="N338" s="56">
        <v>50690</v>
      </c>
      <c r="O338" s="56">
        <v>97170</v>
      </c>
      <c r="P338" s="56">
        <v>66610</v>
      </c>
      <c r="Q338" s="56">
        <v>131430</v>
      </c>
      <c r="R338" s="56">
        <v>102110</v>
      </c>
      <c r="S338" s="56">
        <v>161660</v>
      </c>
      <c r="T338" s="56">
        <v>307150</v>
      </c>
    </row>
    <row r="339" spans="1:20" hidden="1" x14ac:dyDescent="0.15">
      <c r="A339" s="49" t="s">
        <v>637</v>
      </c>
      <c r="C339" s="50"/>
      <c r="D339" s="54" t="s">
        <v>70</v>
      </c>
      <c r="E339" s="56">
        <v>0</v>
      </c>
      <c r="F339" s="56">
        <v>0</v>
      </c>
      <c r="G339" s="56">
        <v>0</v>
      </c>
      <c r="H339" s="56">
        <v>0</v>
      </c>
      <c r="I339" s="56">
        <v>0</v>
      </c>
      <c r="J339" s="56">
        <v>0</v>
      </c>
      <c r="K339" s="56">
        <v>0</v>
      </c>
      <c r="L339" s="56">
        <v>0</v>
      </c>
      <c r="M339" s="56">
        <v>0</v>
      </c>
      <c r="N339" s="56">
        <v>0</v>
      </c>
      <c r="O339" s="56">
        <v>0</v>
      </c>
      <c r="P339" s="56">
        <v>0</v>
      </c>
      <c r="Q339" s="56">
        <v>0</v>
      </c>
      <c r="R339" s="56">
        <v>0</v>
      </c>
      <c r="S339" s="56">
        <v>0</v>
      </c>
      <c r="T339" s="56">
        <v>0</v>
      </c>
    </row>
    <row r="340" spans="1:20" hidden="1" x14ac:dyDescent="0.15">
      <c r="A340" s="49" t="s">
        <v>637</v>
      </c>
      <c r="C340" s="50"/>
      <c r="D340" s="54" t="s">
        <v>78</v>
      </c>
      <c r="E340" s="56">
        <v>0</v>
      </c>
      <c r="F340" s="56">
        <v>0</v>
      </c>
      <c r="G340" s="56">
        <v>0</v>
      </c>
      <c r="H340" s="56">
        <v>0</v>
      </c>
      <c r="I340" s="56">
        <v>0</v>
      </c>
      <c r="J340" s="56">
        <v>0</v>
      </c>
      <c r="K340" s="56">
        <v>0</v>
      </c>
      <c r="L340" s="56">
        <v>0</v>
      </c>
      <c r="M340" s="56">
        <v>0</v>
      </c>
      <c r="N340" s="56">
        <v>0</v>
      </c>
      <c r="O340" s="56">
        <v>0</v>
      </c>
      <c r="P340" s="56">
        <v>0</v>
      </c>
      <c r="Q340" s="56">
        <v>0</v>
      </c>
      <c r="R340" s="56">
        <v>0</v>
      </c>
      <c r="S340" s="56">
        <v>0</v>
      </c>
      <c r="T340" s="56">
        <v>0</v>
      </c>
    </row>
    <row r="341" spans="1:20" hidden="1" x14ac:dyDescent="0.15">
      <c r="A341" s="49" t="s">
        <v>637</v>
      </c>
      <c r="C341" s="50"/>
      <c r="D341" s="54" t="s">
        <v>79</v>
      </c>
      <c r="E341" s="56">
        <v>0</v>
      </c>
      <c r="F341" s="56">
        <v>0</v>
      </c>
      <c r="G341" s="56">
        <v>0</v>
      </c>
      <c r="H341" s="56">
        <v>0</v>
      </c>
      <c r="I341" s="56">
        <v>0</v>
      </c>
      <c r="J341" s="56">
        <v>0</v>
      </c>
      <c r="K341" s="56">
        <v>0</v>
      </c>
      <c r="L341" s="56">
        <v>0</v>
      </c>
      <c r="M341" s="56">
        <v>0</v>
      </c>
      <c r="N341" s="56">
        <v>0</v>
      </c>
      <c r="O341" s="56">
        <v>0</v>
      </c>
      <c r="P341" s="56">
        <v>0</v>
      </c>
      <c r="Q341" s="56">
        <v>0</v>
      </c>
      <c r="R341" s="56">
        <v>0</v>
      </c>
      <c r="S341" s="56">
        <v>0</v>
      </c>
      <c r="T341" s="56">
        <v>0</v>
      </c>
    </row>
    <row r="342" spans="1:20" hidden="1" x14ac:dyDescent="0.15">
      <c r="A342" s="49" t="s">
        <v>637</v>
      </c>
      <c r="C342" s="50"/>
      <c r="D342" s="54" t="s">
        <v>80</v>
      </c>
      <c r="E342" s="56">
        <v>0</v>
      </c>
      <c r="F342" s="56">
        <v>0</v>
      </c>
      <c r="G342" s="56">
        <v>0</v>
      </c>
      <c r="H342" s="56">
        <v>0</v>
      </c>
      <c r="I342" s="56">
        <v>0</v>
      </c>
      <c r="J342" s="56">
        <v>0</v>
      </c>
      <c r="K342" s="56">
        <v>0</v>
      </c>
      <c r="L342" s="56">
        <v>0</v>
      </c>
      <c r="M342" s="56">
        <v>0</v>
      </c>
      <c r="N342" s="56">
        <v>0</v>
      </c>
      <c r="O342" s="56">
        <v>0</v>
      </c>
      <c r="P342" s="56">
        <v>0</v>
      </c>
      <c r="Q342" s="56">
        <v>0</v>
      </c>
      <c r="R342" s="56">
        <v>0</v>
      </c>
      <c r="S342" s="56">
        <v>0</v>
      </c>
      <c r="T342" s="56">
        <v>0</v>
      </c>
    </row>
    <row r="343" spans="1:20" hidden="1" x14ac:dyDescent="0.15">
      <c r="A343" s="49" t="s">
        <v>637</v>
      </c>
      <c r="C343" s="50"/>
      <c r="D343" s="54" t="s">
        <v>81</v>
      </c>
      <c r="E343" s="56">
        <v>0</v>
      </c>
      <c r="F343" s="56">
        <v>0</v>
      </c>
      <c r="G343" s="56">
        <v>0</v>
      </c>
      <c r="H343" s="56">
        <v>0</v>
      </c>
      <c r="I343" s="56">
        <v>0</v>
      </c>
      <c r="J343" s="56">
        <v>0</v>
      </c>
      <c r="K343" s="56">
        <v>0</v>
      </c>
      <c r="L343" s="56">
        <v>0</v>
      </c>
      <c r="M343" s="56">
        <v>0</v>
      </c>
      <c r="N343" s="56">
        <v>0</v>
      </c>
      <c r="O343" s="56">
        <v>0</v>
      </c>
      <c r="P343" s="56">
        <v>0</v>
      </c>
      <c r="Q343" s="56">
        <v>0</v>
      </c>
      <c r="R343" s="56">
        <v>0</v>
      </c>
      <c r="S343" s="56">
        <v>0</v>
      </c>
      <c r="T343" s="56">
        <v>0</v>
      </c>
    </row>
    <row r="344" spans="1:20" hidden="1" x14ac:dyDescent="0.15">
      <c r="A344" s="49" t="s">
        <v>637</v>
      </c>
      <c r="C344" s="50"/>
      <c r="D344" s="54" t="s">
        <v>82</v>
      </c>
      <c r="E344" s="56">
        <v>0</v>
      </c>
      <c r="F344" s="56">
        <v>0</v>
      </c>
      <c r="G344" s="56">
        <v>0</v>
      </c>
      <c r="H344" s="56">
        <v>0</v>
      </c>
      <c r="I344" s="56">
        <v>0</v>
      </c>
      <c r="J344" s="56">
        <v>0</v>
      </c>
      <c r="K344" s="56">
        <v>0</v>
      </c>
      <c r="L344" s="56">
        <v>0</v>
      </c>
      <c r="M344" s="56">
        <v>0</v>
      </c>
      <c r="N344" s="56">
        <v>0</v>
      </c>
      <c r="O344" s="56">
        <v>0</v>
      </c>
      <c r="P344" s="56">
        <v>0</v>
      </c>
      <c r="Q344" s="56">
        <v>0</v>
      </c>
      <c r="R344" s="56">
        <v>0</v>
      </c>
      <c r="S344" s="56">
        <v>0</v>
      </c>
      <c r="T344" s="56">
        <v>0</v>
      </c>
    </row>
    <row r="345" spans="1:20" hidden="1" x14ac:dyDescent="0.15">
      <c r="A345" s="49" t="s">
        <v>637</v>
      </c>
      <c r="C345" s="50"/>
      <c r="D345" s="54" t="s">
        <v>83</v>
      </c>
      <c r="E345" s="56">
        <v>0</v>
      </c>
      <c r="F345" s="56">
        <v>0</v>
      </c>
      <c r="G345" s="56">
        <v>0</v>
      </c>
      <c r="H345" s="56">
        <v>0</v>
      </c>
      <c r="I345" s="56">
        <v>0</v>
      </c>
      <c r="J345" s="56">
        <v>0</v>
      </c>
      <c r="K345" s="56">
        <v>0</v>
      </c>
      <c r="L345" s="56">
        <v>0</v>
      </c>
      <c r="M345" s="56">
        <v>0</v>
      </c>
      <c r="N345" s="56">
        <v>0</v>
      </c>
      <c r="O345" s="56">
        <v>0</v>
      </c>
      <c r="P345" s="56">
        <v>0</v>
      </c>
      <c r="Q345" s="56">
        <v>0</v>
      </c>
      <c r="R345" s="56">
        <v>0</v>
      </c>
      <c r="S345" s="56">
        <v>0</v>
      </c>
      <c r="T345" s="56">
        <v>0</v>
      </c>
    </row>
    <row r="346" spans="1:20" hidden="1" x14ac:dyDescent="0.15">
      <c r="A346" s="49" t="s">
        <v>637</v>
      </c>
      <c r="C346" s="50"/>
      <c r="D346" s="54" t="s">
        <v>84</v>
      </c>
      <c r="E346" s="56">
        <v>0</v>
      </c>
      <c r="F346" s="56">
        <v>0</v>
      </c>
      <c r="G346" s="56">
        <v>0</v>
      </c>
      <c r="H346" s="56">
        <v>0</v>
      </c>
      <c r="I346" s="56">
        <v>0</v>
      </c>
      <c r="J346" s="56">
        <v>0</v>
      </c>
      <c r="K346" s="56">
        <v>0</v>
      </c>
      <c r="L346" s="56">
        <v>0</v>
      </c>
      <c r="M346" s="56">
        <v>0</v>
      </c>
      <c r="N346" s="56">
        <v>0</v>
      </c>
      <c r="O346" s="56">
        <v>0</v>
      </c>
      <c r="P346" s="56">
        <v>0</v>
      </c>
      <c r="Q346" s="56">
        <v>0</v>
      </c>
      <c r="R346" s="56">
        <v>0</v>
      </c>
      <c r="S346" s="56">
        <v>0</v>
      </c>
      <c r="T346" s="56">
        <v>0</v>
      </c>
    </row>
    <row r="347" spans="1:20" hidden="1" x14ac:dyDescent="0.15">
      <c r="A347" s="49" t="s">
        <v>637</v>
      </c>
      <c r="C347" s="50"/>
      <c r="D347" s="54" t="s">
        <v>85</v>
      </c>
      <c r="E347" s="56">
        <v>0</v>
      </c>
      <c r="F347" s="56">
        <v>0</v>
      </c>
      <c r="G347" s="56">
        <v>0</v>
      </c>
      <c r="H347" s="56">
        <v>0</v>
      </c>
      <c r="I347" s="56">
        <v>0</v>
      </c>
      <c r="J347" s="56">
        <v>0</v>
      </c>
      <c r="K347" s="56">
        <v>0</v>
      </c>
      <c r="L347" s="56">
        <v>0</v>
      </c>
      <c r="M347" s="56">
        <v>0</v>
      </c>
      <c r="N347" s="56">
        <v>0</v>
      </c>
      <c r="O347" s="56">
        <v>0</v>
      </c>
      <c r="P347" s="56">
        <v>0</v>
      </c>
      <c r="Q347" s="56">
        <v>0</v>
      </c>
      <c r="R347" s="56">
        <v>0</v>
      </c>
      <c r="S347" s="56">
        <v>0</v>
      </c>
      <c r="T347" s="56">
        <v>0</v>
      </c>
    </row>
    <row r="348" spans="1:20" hidden="1" x14ac:dyDescent="0.15">
      <c r="A348" s="49" t="s">
        <v>637</v>
      </c>
      <c r="C348" s="50"/>
      <c r="D348" s="54" t="s">
        <v>64</v>
      </c>
      <c r="E348" s="56">
        <v>0</v>
      </c>
      <c r="F348" s="56">
        <v>0</v>
      </c>
      <c r="G348" s="56">
        <v>0</v>
      </c>
      <c r="H348" s="56">
        <v>0</v>
      </c>
      <c r="I348" s="56">
        <v>0</v>
      </c>
      <c r="J348" s="56">
        <v>0</v>
      </c>
      <c r="K348" s="56">
        <v>0</v>
      </c>
      <c r="L348" s="56">
        <v>0</v>
      </c>
      <c r="M348" s="56">
        <v>0</v>
      </c>
      <c r="N348" s="56">
        <v>0</v>
      </c>
      <c r="O348" s="56">
        <v>0</v>
      </c>
      <c r="P348" s="56">
        <v>0</v>
      </c>
      <c r="Q348" s="56">
        <v>0</v>
      </c>
      <c r="R348" s="56">
        <v>0</v>
      </c>
      <c r="S348" s="56">
        <v>0</v>
      </c>
      <c r="T348" s="56">
        <v>0</v>
      </c>
    </row>
    <row r="349" spans="1:20" hidden="1" x14ac:dyDescent="0.15">
      <c r="A349" s="49" t="s">
        <v>637</v>
      </c>
      <c r="C349" s="50"/>
      <c r="D349" s="54" t="s">
        <v>86</v>
      </c>
      <c r="E349" s="56">
        <v>10430</v>
      </c>
      <c r="F349" s="56">
        <v>10840</v>
      </c>
      <c r="G349" s="56">
        <v>10600</v>
      </c>
      <c r="H349" s="56">
        <v>11230</v>
      </c>
      <c r="I349" s="56">
        <v>11160</v>
      </c>
      <c r="J349" s="56">
        <v>10880</v>
      </c>
      <c r="K349" s="56">
        <v>11490</v>
      </c>
      <c r="L349" s="56">
        <v>11540</v>
      </c>
      <c r="M349" s="56">
        <v>11480</v>
      </c>
      <c r="N349" s="56">
        <v>11700</v>
      </c>
      <c r="O349" s="56">
        <v>11810</v>
      </c>
      <c r="P349" s="56">
        <v>11800</v>
      </c>
      <c r="Q349" s="56">
        <v>12050</v>
      </c>
      <c r="R349" s="56">
        <v>12090</v>
      </c>
      <c r="S349" s="56">
        <v>12430</v>
      </c>
      <c r="T349" s="56">
        <v>12900</v>
      </c>
    </row>
    <row r="350" spans="1:20" hidden="1" x14ac:dyDescent="0.15">
      <c r="A350" s="49" t="s">
        <v>637</v>
      </c>
      <c r="C350" s="50"/>
      <c r="D350" s="54" t="s">
        <v>87</v>
      </c>
      <c r="E350" s="56">
        <v>0</v>
      </c>
      <c r="F350" s="56">
        <v>0</v>
      </c>
      <c r="G350" s="56">
        <v>0</v>
      </c>
      <c r="H350" s="56">
        <v>0</v>
      </c>
      <c r="I350" s="56">
        <v>0</v>
      </c>
      <c r="J350" s="56">
        <v>0</v>
      </c>
      <c r="K350" s="56">
        <v>0</v>
      </c>
      <c r="L350" s="56">
        <v>0</v>
      </c>
      <c r="M350" s="56">
        <v>0</v>
      </c>
      <c r="N350" s="56">
        <v>0</v>
      </c>
      <c r="O350" s="56">
        <v>0</v>
      </c>
      <c r="P350" s="56">
        <v>0</v>
      </c>
      <c r="Q350" s="56">
        <v>0</v>
      </c>
      <c r="R350" s="56">
        <v>0</v>
      </c>
      <c r="S350" s="56">
        <v>0</v>
      </c>
      <c r="T350" s="56">
        <v>0</v>
      </c>
    </row>
    <row r="351" spans="1:20" hidden="1" x14ac:dyDescent="0.15">
      <c r="A351" s="49" t="s">
        <v>637</v>
      </c>
      <c r="C351" s="50"/>
      <c r="D351" s="54" t="s">
        <v>88</v>
      </c>
      <c r="E351" s="56">
        <v>0</v>
      </c>
      <c r="F351" s="56">
        <v>0</v>
      </c>
      <c r="G351" s="56">
        <v>0</v>
      </c>
      <c r="H351" s="56">
        <v>0</v>
      </c>
      <c r="I351" s="56">
        <v>0</v>
      </c>
      <c r="J351" s="56">
        <v>0</v>
      </c>
      <c r="K351" s="56">
        <v>0</v>
      </c>
      <c r="L351" s="56">
        <v>0</v>
      </c>
      <c r="M351" s="56">
        <v>0</v>
      </c>
      <c r="N351" s="56">
        <v>0</v>
      </c>
      <c r="O351" s="56">
        <v>0</v>
      </c>
      <c r="P351" s="56">
        <v>0</v>
      </c>
      <c r="Q351" s="56">
        <v>0</v>
      </c>
      <c r="R351" s="56">
        <v>0</v>
      </c>
      <c r="S351" s="56">
        <v>0</v>
      </c>
      <c r="T351" s="56">
        <v>0</v>
      </c>
    </row>
    <row r="352" spans="1:20" hidden="1" x14ac:dyDescent="0.15">
      <c r="A352" s="49" t="s">
        <v>637</v>
      </c>
      <c r="C352" s="50"/>
      <c r="D352" s="54" t="s">
        <v>89</v>
      </c>
      <c r="E352" s="56">
        <v>10760</v>
      </c>
      <c r="F352" s="56">
        <v>30620</v>
      </c>
      <c r="G352" s="56">
        <v>20680</v>
      </c>
      <c r="H352" s="56">
        <v>53960</v>
      </c>
      <c r="I352" s="56">
        <v>16990</v>
      </c>
      <c r="J352" s="56">
        <v>30490</v>
      </c>
      <c r="K352" s="56">
        <v>38560</v>
      </c>
      <c r="L352" s="56">
        <v>76290</v>
      </c>
      <c r="M352" s="56">
        <v>55300</v>
      </c>
      <c r="N352" s="56">
        <v>62390</v>
      </c>
      <c r="O352" s="56">
        <v>108980</v>
      </c>
      <c r="P352" s="56">
        <v>78410</v>
      </c>
      <c r="Q352" s="56">
        <v>143480</v>
      </c>
      <c r="R352" s="56">
        <v>114200</v>
      </c>
      <c r="S352" s="56">
        <v>174100</v>
      </c>
      <c r="T352" s="56">
        <v>320050</v>
      </c>
    </row>
    <row r="353" spans="1:20" hidden="1" x14ac:dyDescent="0.15">
      <c r="A353" s="49" t="s">
        <v>637</v>
      </c>
      <c r="C353" s="50"/>
      <c r="D353" s="53" t="s">
        <v>224</v>
      </c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</row>
    <row r="354" spans="1:20" hidden="1" x14ac:dyDescent="0.15">
      <c r="A354" s="49" t="s">
        <v>637</v>
      </c>
      <c r="C354" s="50"/>
      <c r="D354" s="54" t="s">
        <v>69</v>
      </c>
      <c r="E354" s="56">
        <v>0</v>
      </c>
      <c r="F354" s="56">
        <v>0</v>
      </c>
      <c r="G354" s="56">
        <v>0</v>
      </c>
      <c r="H354" s="56">
        <v>0</v>
      </c>
      <c r="I354" s="56">
        <v>0</v>
      </c>
      <c r="J354" s="56">
        <v>0</v>
      </c>
      <c r="K354" s="56">
        <v>0</v>
      </c>
      <c r="L354" s="56">
        <v>0</v>
      </c>
      <c r="M354" s="56">
        <v>0</v>
      </c>
      <c r="N354" s="56">
        <v>0</v>
      </c>
      <c r="O354" s="56">
        <v>0</v>
      </c>
      <c r="P354" s="56">
        <v>0</v>
      </c>
      <c r="Q354" s="56">
        <v>0</v>
      </c>
      <c r="R354" s="56">
        <v>0</v>
      </c>
      <c r="S354" s="56">
        <v>0</v>
      </c>
      <c r="T354" s="56">
        <v>0</v>
      </c>
    </row>
    <row r="355" spans="1:20" hidden="1" x14ac:dyDescent="0.15">
      <c r="A355" s="49" t="s">
        <v>637</v>
      </c>
      <c r="C355" s="50"/>
      <c r="D355" s="54" t="s">
        <v>70</v>
      </c>
      <c r="E355" s="56">
        <v>0</v>
      </c>
      <c r="F355" s="56">
        <v>0</v>
      </c>
      <c r="G355" s="56">
        <v>0</v>
      </c>
      <c r="H355" s="56">
        <v>0</v>
      </c>
      <c r="I355" s="56">
        <v>0</v>
      </c>
      <c r="J355" s="56">
        <v>0</v>
      </c>
      <c r="K355" s="56">
        <v>0</v>
      </c>
      <c r="L355" s="56">
        <v>0</v>
      </c>
      <c r="M355" s="56">
        <v>0</v>
      </c>
      <c r="N355" s="56">
        <v>0</v>
      </c>
      <c r="O355" s="56">
        <v>0</v>
      </c>
      <c r="P355" s="56">
        <v>0</v>
      </c>
      <c r="Q355" s="56">
        <v>0</v>
      </c>
      <c r="R355" s="56">
        <v>0</v>
      </c>
      <c r="S355" s="56">
        <v>0</v>
      </c>
      <c r="T355" s="56">
        <v>0</v>
      </c>
    </row>
    <row r="356" spans="1:20" hidden="1" x14ac:dyDescent="0.15">
      <c r="A356" s="49" t="s">
        <v>637</v>
      </c>
      <c r="C356" s="50"/>
      <c r="D356" s="54" t="s">
        <v>78</v>
      </c>
      <c r="E356" s="56">
        <v>0</v>
      </c>
      <c r="F356" s="56">
        <v>0</v>
      </c>
      <c r="G356" s="56">
        <v>0</v>
      </c>
      <c r="H356" s="56">
        <v>0</v>
      </c>
      <c r="I356" s="56">
        <v>0</v>
      </c>
      <c r="J356" s="56">
        <v>0</v>
      </c>
      <c r="K356" s="56">
        <v>0</v>
      </c>
      <c r="L356" s="56">
        <v>0</v>
      </c>
      <c r="M356" s="56">
        <v>0</v>
      </c>
      <c r="N356" s="56">
        <v>0</v>
      </c>
      <c r="O356" s="56">
        <v>0</v>
      </c>
      <c r="P356" s="56">
        <v>0</v>
      </c>
      <c r="Q356" s="56">
        <v>0</v>
      </c>
      <c r="R356" s="56">
        <v>0</v>
      </c>
      <c r="S356" s="56">
        <v>0</v>
      </c>
      <c r="T356" s="56">
        <v>0</v>
      </c>
    </row>
    <row r="357" spans="1:20" hidden="1" x14ac:dyDescent="0.15">
      <c r="A357" s="49" t="s">
        <v>637</v>
      </c>
      <c r="C357" s="50"/>
      <c r="D357" s="54" t="s">
        <v>79</v>
      </c>
      <c r="E357" s="56">
        <v>0</v>
      </c>
      <c r="F357" s="56">
        <v>0</v>
      </c>
      <c r="G357" s="56">
        <v>0</v>
      </c>
      <c r="H357" s="56">
        <v>0</v>
      </c>
      <c r="I357" s="56">
        <v>0</v>
      </c>
      <c r="J357" s="56">
        <v>0</v>
      </c>
      <c r="K357" s="56">
        <v>0</v>
      </c>
      <c r="L357" s="56">
        <v>0</v>
      </c>
      <c r="M357" s="56">
        <v>0</v>
      </c>
      <c r="N357" s="56">
        <v>0</v>
      </c>
      <c r="O357" s="56">
        <v>0</v>
      </c>
      <c r="P357" s="56">
        <v>0</v>
      </c>
      <c r="Q357" s="56">
        <v>0</v>
      </c>
      <c r="R357" s="56">
        <v>0</v>
      </c>
      <c r="S357" s="56">
        <v>0</v>
      </c>
      <c r="T357" s="56">
        <v>0</v>
      </c>
    </row>
    <row r="358" spans="1:20" hidden="1" x14ac:dyDescent="0.15">
      <c r="A358" s="49" t="s">
        <v>637</v>
      </c>
      <c r="C358" s="50"/>
      <c r="D358" s="54" t="s">
        <v>80</v>
      </c>
      <c r="E358" s="56">
        <v>0</v>
      </c>
      <c r="F358" s="56">
        <v>0</v>
      </c>
      <c r="G358" s="56">
        <v>0</v>
      </c>
      <c r="H358" s="56">
        <v>0</v>
      </c>
      <c r="I358" s="56">
        <v>0</v>
      </c>
      <c r="J358" s="56">
        <v>0</v>
      </c>
      <c r="K358" s="56">
        <v>0</v>
      </c>
      <c r="L358" s="56">
        <v>0</v>
      </c>
      <c r="M358" s="56">
        <v>0</v>
      </c>
      <c r="N358" s="56">
        <v>0</v>
      </c>
      <c r="O358" s="56">
        <v>0</v>
      </c>
      <c r="P358" s="56">
        <v>0</v>
      </c>
      <c r="Q358" s="56">
        <v>0</v>
      </c>
      <c r="R358" s="56">
        <v>0</v>
      </c>
      <c r="S358" s="56">
        <v>0</v>
      </c>
      <c r="T358" s="56">
        <v>0</v>
      </c>
    </row>
    <row r="359" spans="1:20" hidden="1" x14ac:dyDescent="0.15">
      <c r="A359" s="49" t="s">
        <v>637</v>
      </c>
      <c r="C359" s="50"/>
      <c r="D359" s="54" t="s">
        <v>81</v>
      </c>
      <c r="E359" s="56">
        <v>0</v>
      </c>
      <c r="F359" s="56">
        <v>0</v>
      </c>
      <c r="G359" s="56">
        <v>0</v>
      </c>
      <c r="H359" s="56">
        <v>0</v>
      </c>
      <c r="I359" s="56">
        <v>0</v>
      </c>
      <c r="J359" s="56">
        <v>0</v>
      </c>
      <c r="K359" s="56">
        <v>0</v>
      </c>
      <c r="L359" s="56">
        <v>0</v>
      </c>
      <c r="M359" s="56">
        <v>0</v>
      </c>
      <c r="N359" s="56">
        <v>0</v>
      </c>
      <c r="O359" s="56">
        <v>0</v>
      </c>
      <c r="P359" s="56">
        <v>0</v>
      </c>
      <c r="Q359" s="56">
        <v>0</v>
      </c>
      <c r="R359" s="56">
        <v>0</v>
      </c>
      <c r="S359" s="56">
        <v>0</v>
      </c>
      <c r="T359" s="56">
        <v>0</v>
      </c>
    </row>
    <row r="360" spans="1:20" hidden="1" x14ac:dyDescent="0.15">
      <c r="A360" s="49" t="s">
        <v>637</v>
      </c>
      <c r="C360" s="50"/>
      <c r="D360" s="54" t="s">
        <v>82</v>
      </c>
      <c r="E360" s="56">
        <v>0</v>
      </c>
      <c r="F360" s="56">
        <v>0</v>
      </c>
      <c r="G360" s="56">
        <v>0</v>
      </c>
      <c r="H360" s="56">
        <v>0</v>
      </c>
      <c r="I360" s="56">
        <v>0</v>
      </c>
      <c r="J360" s="56">
        <v>0</v>
      </c>
      <c r="K360" s="56">
        <v>0</v>
      </c>
      <c r="L360" s="56">
        <v>0</v>
      </c>
      <c r="M360" s="56">
        <v>0</v>
      </c>
      <c r="N360" s="56">
        <v>0</v>
      </c>
      <c r="O360" s="56">
        <v>0</v>
      </c>
      <c r="P360" s="56">
        <v>0</v>
      </c>
      <c r="Q360" s="56">
        <v>0</v>
      </c>
      <c r="R360" s="56">
        <v>0</v>
      </c>
      <c r="S360" s="56">
        <v>0</v>
      </c>
      <c r="T360" s="56">
        <v>0</v>
      </c>
    </row>
    <row r="361" spans="1:20" hidden="1" x14ac:dyDescent="0.15">
      <c r="A361" s="49" t="s">
        <v>637</v>
      </c>
      <c r="C361" s="50"/>
      <c r="D361" s="54" t="s">
        <v>83</v>
      </c>
      <c r="E361" s="56">
        <v>0</v>
      </c>
      <c r="F361" s="56">
        <v>0</v>
      </c>
      <c r="G361" s="56">
        <v>0</v>
      </c>
      <c r="H361" s="56">
        <v>0</v>
      </c>
      <c r="I361" s="56">
        <v>0</v>
      </c>
      <c r="J361" s="56">
        <v>0</v>
      </c>
      <c r="K361" s="56">
        <v>0</v>
      </c>
      <c r="L361" s="56">
        <v>0</v>
      </c>
      <c r="M361" s="56">
        <v>0</v>
      </c>
      <c r="N361" s="56">
        <v>0</v>
      </c>
      <c r="O361" s="56">
        <v>0</v>
      </c>
      <c r="P361" s="56">
        <v>0</v>
      </c>
      <c r="Q361" s="56">
        <v>0</v>
      </c>
      <c r="R361" s="56">
        <v>0</v>
      </c>
      <c r="S361" s="56">
        <v>0</v>
      </c>
      <c r="T361" s="56">
        <v>0</v>
      </c>
    </row>
    <row r="362" spans="1:20" hidden="1" x14ac:dyDescent="0.15">
      <c r="A362" s="49" t="s">
        <v>637</v>
      </c>
      <c r="C362" s="50"/>
      <c r="D362" s="54" t="s">
        <v>84</v>
      </c>
      <c r="E362" s="56">
        <v>0</v>
      </c>
      <c r="F362" s="56">
        <v>0</v>
      </c>
      <c r="G362" s="56">
        <v>0</v>
      </c>
      <c r="H362" s="56">
        <v>0</v>
      </c>
      <c r="I362" s="56">
        <v>0</v>
      </c>
      <c r="J362" s="56">
        <v>0</v>
      </c>
      <c r="K362" s="56">
        <v>0</v>
      </c>
      <c r="L362" s="56">
        <v>0</v>
      </c>
      <c r="M362" s="56">
        <v>0</v>
      </c>
      <c r="N362" s="56">
        <v>0</v>
      </c>
      <c r="O362" s="56">
        <v>0</v>
      </c>
      <c r="P362" s="56">
        <v>0</v>
      </c>
      <c r="Q362" s="56">
        <v>0</v>
      </c>
      <c r="R362" s="56">
        <v>0</v>
      </c>
      <c r="S362" s="56">
        <v>0</v>
      </c>
      <c r="T362" s="56">
        <v>0</v>
      </c>
    </row>
    <row r="363" spans="1:20" hidden="1" x14ac:dyDescent="0.15">
      <c r="A363" s="49" t="s">
        <v>637</v>
      </c>
      <c r="C363" s="50"/>
      <c r="D363" s="54" t="s">
        <v>85</v>
      </c>
      <c r="E363" s="56">
        <v>0</v>
      </c>
      <c r="F363" s="56">
        <v>0</v>
      </c>
      <c r="G363" s="56">
        <v>0</v>
      </c>
      <c r="H363" s="56">
        <v>0</v>
      </c>
      <c r="I363" s="56">
        <v>0</v>
      </c>
      <c r="J363" s="56">
        <v>0</v>
      </c>
      <c r="K363" s="56">
        <v>0</v>
      </c>
      <c r="L363" s="56">
        <v>0</v>
      </c>
      <c r="M363" s="56">
        <v>0</v>
      </c>
      <c r="N363" s="56">
        <v>0</v>
      </c>
      <c r="O363" s="56">
        <v>0</v>
      </c>
      <c r="P363" s="56">
        <v>0</v>
      </c>
      <c r="Q363" s="56">
        <v>0</v>
      </c>
      <c r="R363" s="56">
        <v>0</v>
      </c>
      <c r="S363" s="56">
        <v>0</v>
      </c>
      <c r="T363" s="56">
        <v>0</v>
      </c>
    </row>
    <row r="364" spans="1:20" hidden="1" x14ac:dyDescent="0.15">
      <c r="A364" s="49" t="s">
        <v>637</v>
      </c>
      <c r="C364" s="50"/>
      <c r="D364" s="54" t="s">
        <v>64</v>
      </c>
      <c r="E364" s="56">
        <v>0</v>
      </c>
      <c r="F364" s="56">
        <v>0</v>
      </c>
      <c r="G364" s="56">
        <v>0</v>
      </c>
      <c r="H364" s="56">
        <v>0</v>
      </c>
      <c r="I364" s="56">
        <v>0</v>
      </c>
      <c r="J364" s="56">
        <v>0</v>
      </c>
      <c r="K364" s="56">
        <v>0</v>
      </c>
      <c r="L364" s="56">
        <v>0</v>
      </c>
      <c r="M364" s="56">
        <v>0</v>
      </c>
      <c r="N364" s="56">
        <v>0</v>
      </c>
      <c r="O364" s="56">
        <v>0</v>
      </c>
      <c r="P364" s="56">
        <v>0</v>
      </c>
      <c r="Q364" s="56">
        <v>0</v>
      </c>
      <c r="R364" s="56">
        <v>0</v>
      </c>
      <c r="S364" s="56">
        <v>0</v>
      </c>
      <c r="T364" s="56">
        <v>0</v>
      </c>
    </row>
    <row r="365" spans="1:20" hidden="1" x14ac:dyDescent="0.15">
      <c r="A365" s="49" t="s">
        <v>637</v>
      </c>
      <c r="C365" s="50"/>
      <c r="D365" s="54" t="s">
        <v>86</v>
      </c>
      <c r="E365" s="56">
        <v>0</v>
      </c>
      <c r="F365" s="56">
        <v>0</v>
      </c>
      <c r="G365" s="56">
        <v>0</v>
      </c>
      <c r="H365" s="56">
        <v>0</v>
      </c>
      <c r="I365" s="56">
        <v>0</v>
      </c>
      <c r="J365" s="56">
        <v>0</v>
      </c>
      <c r="K365" s="56">
        <v>0</v>
      </c>
      <c r="L365" s="56">
        <v>0</v>
      </c>
      <c r="M365" s="56">
        <v>0</v>
      </c>
      <c r="N365" s="56">
        <v>0</v>
      </c>
      <c r="O365" s="56">
        <v>0</v>
      </c>
      <c r="P365" s="56">
        <v>0</v>
      </c>
      <c r="Q365" s="56">
        <v>0</v>
      </c>
      <c r="R365" s="56">
        <v>0</v>
      </c>
      <c r="S365" s="56">
        <v>0</v>
      </c>
      <c r="T365" s="56">
        <v>0</v>
      </c>
    </row>
    <row r="366" spans="1:20" hidden="1" x14ac:dyDescent="0.15">
      <c r="A366" s="49" t="s">
        <v>637</v>
      </c>
      <c r="C366" s="50"/>
      <c r="D366" s="54" t="s">
        <v>87</v>
      </c>
      <c r="E366" s="56">
        <v>0</v>
      </c>
      <c r="F366" s="56">
        <v>0</v>
      </c>
      <c r="G366" s="56">
        <v>0</v>
      </c>
      <c r="H366" s="56">
        <v>0</v>
      </c>
      <c r="I366" s="56">
        <v>0</v>
      </c>
      <c r="J366" s="56">
        <v>0</v>
      </c>
      <c r="K366" s="56">
        <v>0</v>
      </c>
      <c r="L366" s="56">
        <v>0</v>
      </c>
      <c r="M366" s="56">
        <v>0</v>
      </c>
      <c r="N366" s="56">
        <v>0</v>
      </c>
      <c r="O366" s="56">
        <v>0</v>
      </c>
      <c r="P366" s="56">
        <v>0</v>
      </c>
      <c r="Q366" s="56">
        <v>0</v>
      </c>
      <c r="R366" s="56">
        <v>0</v>
      </c>
      <c r="S366" s="56">
        <v>0</v>
      </c>
      <c r="T366" s="56">
        <v>0</v>
      </c>
    </row>
    <row r="367" spans="1:20" hidden="1" x14ac:dyDescent="0.15">
      <c r="A367" s="49" t="s">
        <v>637</v>
      </c>
      <c r="C367" s="50"/>
      <c r="D367" s="54" t="s">
        <v>88</v>
      </c>
      <c r="E367" s="56">
        <v>0</v>
      </c>
      <c r="F367" s="56">
        <v>0</v>
      </c>
      <c r="G367" s="56">
        <v>0</v>
      </c>
      <c r="H367" s="56">
        <v>0</v>
      </c>
      <c r="I367" s="56">
        <v>0</v>
      </c>
      <c r="J367" s="56">
        <v>0</v>
      </c>
      <c r="K367" s="56">
        <v>0</v>
      </c>
      <c r="L367" s="56">
        <v>0</v>
      </c>
      <c r="M367" s="56">
        <v>0</v>
      </c>
      <c r="N367" s="56">
        <v>0</v>
      </c>
      <c r="O367" s="56">
        <v>0</v>
      </c>
      <c r="P367" s="56">
        <v>0</v>
      </c>
      <c r="Q367" s="56">
        <v>0</v>
      </c>
      <c r="R367" s="56">
        <v>0</v>
      </c>
      <c r="S367" s="56">
        <v>0</v>
      </c>
      <c r="T367" s="56">
        <v>0</v>
      </c>
    </row>
    <row r="368" spans="1:20" hidden="1" x14ac:dyDescent="0.15">
      <c r="A368" s="49" t="s">
        <v>637</v>
      </c>
      <c r="C368" s="50"/>
      <c r="D368" s="54" t="s">
        <v>89</v>
      </c>
      <c r="E368" s="56">
        <v>0</v>
      </c>
      <c r="F368" s="56">
        <v>0</v>
      </c>
      <c r="G368" s="56">
        <v>0</v>
      </c>
      <c r="H368" s="56">
        <v>0</v>
      </c>
      <c r="I368" s="56">
        <v>0</v>
      </c>
      <c r="J368" s="56">
        <v>0</v>
      </c>
      <c r="K368" s="56">
        <v>0</v>
      </c>
      <c r="L368" s="56">
        <v>0</v>
      </c>
      <c r="M368" s="56">
        <v>0</v>
      </c>
      <c r="N368" s="56">
        <v>0</v>
      </c>
      <c r="O368" s="56">
        <v>0</v>
      </c>
      <c r="P368" s="56">
        <v>0</v>
      </c>
      <c r="Q368" s="56">
        <v>0</v>
      </c>
      <c r="R368" s="56">
        <v>0</v>
      </c>
      <c r="S368" s="56">
        <v>0</v>
      </c>
      <c r="T368" s="56">
        <v>0</v>
      </c>
    </row>
    <row r="369" spans="1:20" hidden="1" x14ac:dyDescent="0.15">
      <c r="A369" s="49" t="s">
        <v>637</v>
      </c>
      <c r="C369" s="50"/>
      <c r="D369" s="53" t="s">
        <v>225</v>
      </c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</row>
    <row r="370" spans="1:20" hidden="1" x14ac:dyDescent="0.15">
      <c r="A370" s="49" t="s">
        <v>637</v>
      </c>
      <c r="C370" s="50"/>
      <c r="D370" s="54" t="s">
        <v>69</v>
      </c>
      <c r="E370" s="56">
        <v>0</v>
      </c>
      <c r="F370" s="56">
        <v>0</v>
      </c>
      <c r="G370" s="56">
        <v>0</v>
      </c>
      <c r="H370" s="56">
        <v>0</v>
      </c>
      <c r="I370" s="56">
        <v>0</v>
      </c>
      <c r="J370" s="56">
        <v>0</v>
      </c>
      <c r="K370" s="56">
        <v>0</v>
      </c>
      <c r="L370" s="56">
        <v>0</v>
      </c>
      <c r="M370" s="56">
        <v>0</v>
      </c>
      <c r="N370" s="56">
        <v>0</v>
      </c>
      <c r="O370" s="56">
        <v>0</v>
      </c>
      <c r="P370" s="56">
        <v>0</v>
      </c>
      <c r="Q370" s="56">
        <v>0</v>
      </c>
      <c r="R370" s="56">
        <v>0</v>
      </c>
      <c r="S370" s="56">
        <v>0</v>
      </c>
      <c r="T370" s="56">
        <v>0</v>
      </c>
    </row>
    <row r="371" spans="1:20" hidden="1" x14ac:dyDescent="0.15">
      <c r="A371" s="49" t="s">
        <v>637</v>
      </c>
      <c r="C371" s="50"/>
      <c r="D371" s="54" t="s">
        <v>70</v>
      </c>
      <c r="E371" s="56">
        <v>0</v>
      </c>
      <c r="F371" s="56">
        <v>0</v>
      </c>
      <c r="G371" s="56">
        <v>0</v>
      </c>
      <c r="H371" s="56">
        <v>0</v>
      </c>
      <c r="I371" s="56">
        <v>0</v>
      </c>
      <c r="J371" s="56">
        <v>0</v>
      </c>
      <c r="K371" s="56">
        <v>0</v>
      </c>
      <c r="L371" s="56">
        <v>0</v>
      </c>
      <c r="M371" s="56">
        <v>0</v>
      </c>
      <c r="N371" s="56">
        <v>0</v>
      </c>
      <c r="O371" s="56">
        <v>0</v>
      </c>
      <c r="P371" s="56">
        <v>0</v>
      </c>
      <c r="Q371" s="56">
        <v>0</v>
      </c>
      <c r="R371" s="56">
        <v>0</v>
      </c>
      <c r="S371" s="56">
        <v>0</v>
      </c>
      <c r="T371" s="56">
        <v>0</v>
      </c>
    </row>
    <row r="372" spans="1:20" hidden="1" x14ac:dyDescent="0.15">
      <c r="A372" s="49" t="s">
        <v>637</v>
      </c>
      <c r="C372" s="50"/>
      <c r="D372" s="54" t="s">
        <v>78</v>
      </c>
      <c r="E372" s="56">
        <v>0</v>
      </c>
      <c r="F372" s="56">
        <v>0</v>
      </c>
      <c r="G372" s="56">
        <v>0</v>
      </c>
      <c r="H372" s="56">
        <v>0</v>
      </c>
      <c r="I372" s="56">
        <v>0</v>
      </c>
      <c r="J372" s="56">
        <v>0</v>
      </c>
      <c r="K372" s="56">
        <v>0</v>
      </c>
      <c r="L372" s="56">
        <v>0</v>
      </c>
      <c r="M372" s="56">
        <v>0</v>
      </c>
      <c r="N372" s="56">
        <v>0</v>
      </c>
      <c r="O372" s="56">
        <v>0</v>
      </c>
      <c r="P372" s="56">
        <v>0</v>
      </c>
      <c r="Q372" s="56">
        <v>0</v>
      </c>
      <c r="R372" s="56">
        <v>0</v>
      </c>
      <c r="S372" s="56">
        <v>0</v>
      </c>
      <c r="T372" s="56">
        <v>0</v>
      </c>
    </row>
    <row r="373" spans="1:20" hidden="1" x14ac:dyDescent="0.15">
      <c r="A373" s="49" t="s">
        <v>637</v>
      </c>
      <c r="C373" s="50"/>
      <c r="D373" s="54" t="s">
        <v>79</v>
      </c>
      <c r="E373" s="56">
        <v>0</v>
      </c>
      <c r="F373" s="56">
        <v>0</v>
      </c>
      <c r="G373" s="56">
        <v>0</v>
      </c>
      <c r="H373" s="56">
        <v>0</v>
      </c>
      <c r="I373" s="56">
        <v>0</v>
      </c>
      <c r="J373" s="56">
        <v>0</v>
      </c>
      <c r="K373" s="56">
        <v>0</v>
      </c>
      <c r="L373" s="56">
        <v>0</v>
      </c>
      <c r="M373" s="56">
        <v>0</v>
      </c>
      <c r="N373" s="56">
        <v>0</v>
      </c>
      <c r="O373" s="56">
        <v>0</v>
      </c>
      <c r="P373" s="56">
        <v>0</v>
      </c>
      <c r="Q373" s="56">
        <v>0</v>
      </c>
      <c r="R373" s="56">
        <v>0</v>
      </c>
      <c r="S373" s="56">
        <v>0</v>
      </c>
      <c r="T373" s="56">
        <v>0</v>
      </c>
    </row>
    <row r="374" spans="1:20" hidden="1" x14ac:dyDescent="0.15">
      <c r="A374" s="49" t="s">
        <v>637</v>
      </c>
      <c r="C374" s="50"/>
      <c r="D374" s="54" t="s">
        <v>80</v>
      </c>
      <c r="E374" s="56">
        <v>0</v>
      </c>
      <c r="F374" s="56">
        <v>0</v>
      </c>
      <c r="G374" s="56">
        <v>0</v>
      </c>
      <c r="H374" s="56">
        <v>0</v>
      </c>
      <c r="I374" s="56">
        <v>0</v>
      </c>
      <c r="J374" s="56">
        <v>0</v>
      </c>
      <c r="K374" s="56">
        <v>0</v>
      </c>
      <c r="L374" s="56">
        <v>0</v>
      </c>
      <c r="M374" s="56">
        <v>0</v>
      </c>
      <c r="N374" s="56">
        <v>0</v>
      </c>
      <c r="O374" s="56">
        <v>0</v>
      </c>
      <c r="P374" s="56">
        <v>0</v>
      </c>
      <c r="Q374" s="56">
        <v>0</v>
      </c>
      <c r="R374" s="56">
        <v>0</v>
      </c>
      <c r="S374" s="56">
        <v>0</v>
      </c>
      <c r="T374" s="56">
        <v>0</v>
      </c>
    </row>
    <row r="375" spans="1:20" hidden="1" x14ac:dyDescent="0.15">
      <c r="A375" s="49" t="s">
        <v>637</v>
      </c>
      <c r="C375" s="50"/>
      <c r="D375" s="54" t="s">
        <v>81</v>
      </c>
      <c r="E375" s="56">
        <v>0</v>
      </c>
      <c r="F375" s="56">
        <v>0</v>
      </c>
      <c r="G375" s="56">
        <v>0</v>
      </c>
      <c r="H375" s="56">
        <v>0</v>
      </c>
      <c r="I375" s="56">
        <v>0</v>
      </c>
      <c r="J375" s="56">
        <v>0</v>
      </c>
      <c r="K375" s="56">
        <v>0</v>
      </c>
      <c r="L375" s="56">
        <v>0</v>
      </c>
      <c r="M375" s="56">
        <v>0</v>
      </c>
      <c r="N375" s="56">
        <v>0</v>
      </c>
      <c r="O375" s="56">
        <v>0</v>
      </c>
      <c r="P375" s="56">
        <v>0</v>
      </c>
      <c r="Q375" s="56">
        <v>0</v>
      </c>
      <c r="R375" s="56">
        <v>0</v>
      </c>
      <c r="S375" s="56">
        <v>0</v>
      </c>
      <c r="T375" s="56">
        <v>0</v>
      </c>
    </row>
    <row r="376" spans="1:20" hidden="1" x14ac:dyDescent="0.15">
      <c r="A376" s="49" t="s">
        <v>637</v>
      </c>
      <c r="C376" s="50"/>
      <c r="D376" s="54" t="s">
        <v>82</v>
      </c>
      <c r="E376" s="56">
        <v>0</v>
      </c>
      <c r="F376" s="56">
        <v>0</v>
      </c>
      <c r="G376" s="56">
        <v>0</v>
      </c>
      <c r="H376" s="56">
        <v>0</v>
      </c>
      <c r="I376" s="56">
        <v>0</v>
      </c>
      <c r="J376" s="56">
        <v>0</v>
      </c>
      <c r="K376" s="56">
        <v>0</v>
      </c>
      <c r="L376" s="56">
        <v>0</v>
      </c>
      <c r="M376" s="56">
        <v>0</v>
      </c>
      <c r="N376" s="56">
        <v>0</v>
      </c>
      <c r="O376" s="56">
        <v>0</v>
      </c>
      <c r="P376" s="56">
        <v>0</v>
      </c>
      <c r="Q376" s="56">
        <v>0</v>
      </c>
      <c r="R376" s="56">
        <v>0</v>
      </c>
      <c r="S376" s="56">
        <v>0</v>
      </c>
      <c r="T376" s="56">
        <v>0</v>
      </c>
    </row>
    <row r="377" spans="1:20" hidden="1" x14ac:dyDescent="0.15">
      <c r="A377" s="49" t="s">
        <v>637</v>
      </c>
      <c r="C377" s="50"/>
      <c r="D377" s="54" t="s">
        <v>83</v>
      </c>
      <c r="E377" s="56">
        <v>0</v>
      </c>
      <c r="F377" s="56">
        <v>0</v>
      </c>
      <c r="G377" s="56">
        <v>0</v>
      </c>
      <c r="H377" s="56">
        <v>0</v>
      </c>
      <c r="I377" s="56">
        <v>0</v>
      </c>
      <c r="J377" s="56">
        <v>0</v>
      </c>
      <c r="K377" s="56">
        <v>0</v>
      </c>
      <c r="L377" s="56">
        <v>0</v>
      </c>
      <c r="M377" s="56">
        <v>0</v>
      </c>
      <c r="N377" s="56">
        <v>0</v>
      </c>
      <c r="O377" s="56">
        <v>0</v>
      </c>
      <c r="P377" s="56">
        <v>0</v>
      </c>
      <c r="Q377" s="56">
        <v>0</v>
      </c>
      <c r="R377" s="56">
        <v>0</v>
      </c>
      <c r="S377" s="56">
        <v>0</v>
      </c>
      <c r="T377" s="56">
        <v>0</v>
      </c>
    </row>
    <row r="378" spans="1:20" hidden="1" x14ac:dyDescent="0.15">
      <c r="A378" s="49" t="s">
        <v>637</v>
      </c>
      <c r="C378" s="50"/>
      <c r="D378" s="54" t="s">
        <v>84</v>
      </c>
      <c r="E378" s="56">
        <v>0</v>
      </c>
      <c r="F378" s="56">
        <v>0</v>
      </c>
      <c r="G378" s="56">
        <v>0</v>
      </c>
      <c r="H378" s="56">
        <v>0</v>
      </c>
      <c r="I378" s="56">
        <v>0</v>
      </c>
      <c r="J378" s="56">
        <v>0</v>
      </c>
      <c r="K378" s="56">
        <v>0</v>
      </c>
      <c r="L378" s="56">
        <v>0</v>
      </c>
      <c r="M378" s="56">
        <v>0</v>
      </c>
      <c r="N378" s="56">
        <v>0</v>
      </c>
      <c r="O378" s="56">
        <v>0</v>
      </c>
      <c r="P378" s="56">
        <v>0</v>
      </c>
      <c r="Q378" s="56">
        <v>0</v>
      </c>
      <c r="R378" s="56">
        <v>0</v>
      </c>
      <c r="S378" s="56">
        <v>0</v>
      </c>
      <c r="T378" s="56">
        <v>0</v>
      </c>
    </row>
    <row r="379" spans="1:20" hidden="1" x14ac:dyDescent="0.15">
      <c r="A379" s="49" t="s">
        <v>637</v>
      </c>
      <c r="C379" s="50"/>
      <c r="D379" s="54" t="s">
        <v>85</v>
      </c>
      <c r="E379" s="56">
        <v>0</v>
      </c>
      <c r="F379" s="56">
        <v>0</v>
      </c>
      <c r="G379" s="56">
        <v>0</v>
      </c>
      <c r="H379" s="56">
        <v>0</v>
      </c>
      <c r="I379" s="56">
        <v>0</v>
      </c>
      <c r="J379" s="56">
        <v>0</v>
      </c>
      <c r="K379" s="56">
        <v>0</v>
      </c>
      <c r="L379" s="56">
        <v>0</v>
      </c>
      <c r="M379" s="56">
        <v>0</v>
      </c>
      <c r="N379" s="56">
        <v>0</v>
      </c>
      <c r="O379" s="56">
        <v>0</v>
      </c>
      <c r="P379" s="56">
        <v>0</v>
      </c>
      <c r="Q379" s="56">
        <v>0</v>
      </c>
      <c r="R379" s="56">
        <v>0</v>
      </c>
      <c r="S379" s="56">
        <v>0</v>
      </c>
      <c r="T379" s="56">
        <v>0</v>
      </c>
    </row>
    <row r="380" spans="1:20" hidden="1" x14ac:dyDescent="0.15">
      <c r="A380" s="49" t="s">
        <v>637</v>
      </c>
      <c r="C380" s="50"/>
      <c r="D380" s="54" t="s">
        <v>64</v>
      </c>
      <c r="E380" s="56">
        <v>0</v>
      </c>
      <c r="F380" s="56">
        <v>0</v>
      </c>
      <c r="G380" s="56">
        <v>0</v>
      </c>
      <c r="H380" s="56">
        <v>0</v>
      </c>
      <c r="I380" s="56">
        <v>0</v>
      </c>
      <c r="J380" s="56">
        <v>0</v>
      </c>
      <c r="K380" s="56">
        <v>0</v>
      </c>
      <c r="L380" s="56">
        <v>0</v>
      </c>
      <c r="M380" s="56">
        <v>0</v>
      </c>
      <c r="N380" s="56">
        <v>0</v>
      </c>
      <c r="O380" s="56">
        <v>0</v>
      </c>
      <c r="P380" s="56">
        <v>0</v>
      </c>
      <c r="Q380" s="56">
        <v>0</v>
      </c>
      <c r="R380" s="56">
        <v>0</v>
      </c>
      <c r="S380" s="56">
        <v>0</v>
      </c>
      <c r="T380" s="56">
        <v>0</v>
      </c>
    </row>
    <row r="381" spans="1:20" hidden="1" x14ac:dyDescent="0.15">
      <c r="A381" s="49" t="s">
        <v>637</v>
      </c>
      <c r="C381" s="50"/>
      <c r="D381" s="54" t="s">
        <v>86</v>
      </c>
      <c r="E381" s="56">
        <v>0</v>
      </c>
      <c r="F381" s="56">
        <v>0</v>
      </c>
      <c r="G381" s="56">
        <v>0</v>
      </c>
      <c r="H381" s="56">
        <v>0</v>
      </c>
      <c r="I381" s="56">
        <v>0</v>
      </c>
      <c r="J381" s="56">
        <v>0</v>
      </c>
      <c r="K381" s="56">
        <v>0</v>
      </c>
      <c r="L381" s="56">
        <v>0</v>
      </c>
      <c r="M381" s="56">
        <v>0</v>
      </c>
      <c r="N381" s="56">
        <v>0</v>
      </c>
      <c r="O381" s="56">
        <v>0</v>
      </c>
      <c r="P381" s="56">
        <v>0</v>
      </c>
      <c r="Q381" s="56">
        <v>0</v>
      </c>
      <c r="R381" s="56">
        <v>0</v>
      </c>
      <c r="S381" s="56">
        <v>0</v>
      </c>
      <c r="T381" s="56">
        <v>0</v>
      </c>
    </row>
    <row r="382" spans="1:20" hidden="1" x14ac:dyDescent="0.15">
      <c r="A382" s="49" t="s">
        <v>637</v>
      </c>
      <c r="C382" s="50"/>
      <c r="D382" s="54" t="s">
        <v>87</v>
      </c>
      <c r="E382" s="56">
        <v>0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</row>
    <row r="383" spans="1:20" hidden="1" x14ac:dyDescent="0.15">
      <c r="A383" s="49" t="s">
        <v>637</v>
      </c>
      <c r="C383" s="50"/>
      <c r="D383" s="54" t="s">
        <v>88</v>
      </c>
      <c r="E383" s="56">
        <v>0</v>
      </c>
      <c r="F383" s="56">
        <v>0</v>
      </c>
      <c r="G383" s="56">
        <v>0</v>
      </c>
      <c r="H383" s="56">
        <v>0</v>
      </c>
      <c r="I383" s="56">
        <v>0</v>
      </c>
      <c r="J383" s="56">
        <v>0</v>
      </c>
      <c r="K383" s="56">
        <v>0</v>
      </c>
      <c r="L383" s="56">
        <v>0</v>
      </c>
      <c r="M383" s="56">
        <v>0</v>
      </c>
      <c r="N383" s="56">
        <v>0</v>
      </c>
      <c r="O383" s="56">
        <v>0</v>
      </c>
      <c r="P383" s="56">
        <v>0</v>
      </c>
      <c r="Q383" s="56">
        <v>0</v>
      </c>
      <c r="R383" s="56">
        <v>0</v>
      </c>
      <c r="S383" s="56">
        <v>0</v>
      </c>
      <c r="T383" s="56">
        <v>0</v>
      </c>
    </row>
    <row r="384" spans="1:20" hidden="1" x14ac:dyDescent="0.15">
      <c r="A384" s="49" t="s">
        <v>637</v>
      </c>
      <c r="C384" s="50"/>
      <c r="D384" s="54" t="s">
        <v>89</v>
      </c>
      <c r="E384" s="56">
        <v>0</v>
      </c>
      <c r="F384" s="56">
        <v>0</v>
      </c>
      <c r="G384" s="56">
        <v>0</v>
      </c>
      <c r="H384" s="56">
        <v>0</v>
      </c>
      <c r="I384" s="56">
        <v>0</v>
      </c>
      <c r="J384" s="56">
        <v>0</v>
      </c>
      <c r="K384" s="56">
        <v>0</v>
      </c>
      <c r="L384" s="56">
        <v>0</v>
      </c>
      <c r="M384" s="56">
        <v>0</v>
      </c>
      <c r="N384" s="56">
        <v>0</v>
      </c>
      <c r="O384" s="56">
        <v>0</v>
      </c>
      <c r="P384" s="56">
        <v>0</v>
      </c>
      <c r="Q384" s="56">
        <v>0</v>
      </c>
      <c r="R384" s="56">
        <v>0</v>
      </c>
      <c r="S384" s="56">
        <v>0</v>
      </c>
      <c r="T384" s="56">
        <v>0</v>
      </c>
    </row>
    <row r="385" spans="1:20" hidden="1" x14ac:dyDescent="0.15">
      <c r="A385" s="49" t="s">
        <v>637</v>
      </c>
      <c r="C385" s="50"/>
      <c r="D385" s="53" t="s">
        <v>226</v>
      </c>
      <c r="E385" s="73">
        <v>405460</v>
      </c>
      <c r="F385" s="73">
        <v>387560</v>
      </c>
      <c r="G385" s="73">
        <v>399060</v>
      </c>
      <c r="H385" s="73">
        <v>380740</v>
      </c>
      <c r="I385" s="73">
        <v>331770</v>
      </c>
      <c r="J385" s="73">
        <v>376050</v>
      </c>
      <c r="K385" s="73">
        <v>321960</v>
      </c>
      <c r="L385" s="73">
        <v>387230</v>
      </c>
      <c r="M385" s="73">
        <v>369300</v>
      </c>
      <c r="N385" s="73">
        <v>349690</v>
      </c>
      <c r="O385" s="73">
        <v>419140</v>
      </c>
      <c r="P385" s="73">
        <v>384320</v>
      </c>
      <c r="Q385" s="73">
        <v>452770</v>
      </c>
      <c r="R385" s="73">
        <v>417790</v>
      </c>
      <c r="S385" s="73">
        <v>475400</v>
      </c>
      <c r="T385" s="73">
        <v>631540</v>
      </c>
    </row>
    <row r="386" spans="1:20" hidden="1" x14ac:dyDescent="0.15">
      <c r="A386" s="49" t="s">
        <v>637</v>
      </c>
      <c r="C386" s="53" t="s">
        <v>90</v>
      </c>
      <c r="D386" s="47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</row>
    <row r="387" spans="1:20" hidden="1" x14ac:dyDescent="0.15">
      <c r="A387" s="49" t="s">
        <v>637</v>
      </c>
      <c r="C387" s="50"/>
      <c r="D387" s="53" t="s">
        <v>232</v>
      </c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</row>
    <row r="388" spans="1:20" hidden="1" x14ac:dyDescent="0.15">
      <c r="A388" s="49" t="s">
        <v>637</v>
      </c>
      <c r="C388" s="50"/>
      <c r="D388" s="54" t="s">
        <v>152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  <c r="P388" s="74">
        <v>0</v>
      </c>
      <c r="Q388" s="74">
        <v>0</v>
      </c>
      <c r="R388" s="74">
        <v>0</v>
      </c>
      <c r="S388" s="74">
        <v>0</v>
      </c>
      <c r="T388" s="74">
        <v>0</v>
      </c>
    </row>
    <row r="389" spans="1:20" hidden="1" x14ac:dyDescent="0.15">
      <c r="A389" s="49" t="s">
        <v>637</v>
      </c>
      <c r="C389" s="50"/>
      <c r="D389" s="54" t="s">
        <v>151</v>
      </c>
      <c r="E389" s="74">
        <v>204.59347366773611</v>
      </c>
      <c r="F389" s="74">
        <v>138.66499726113153</v>
      </c>
      <c r="G389" s="74">
        <v>169.47726739181468</v>
      </c>
      <c r="H389" s="74">
        <v>81.540026606150718</v>
      </c>
      <c r="I389" s="74">
        <v>62.191877298693164</v>
      </c>
      <c r="J389" s="74">
        <v>117.45833007277564</v>
      </c>
      <c r="K389" s="74">
        <v>19.719852883637216</v>
      </c>
      <c r="L389" s="74">
        <v>57.887941153454882</v>
      </c>
      <c r="M389" s="74">
        <v>59.49213553486188</v>
      </c>
      <c r="N389" s="74">
        <v>18.233038578918539</v>
      </c>
      <c r="O389" s="74">
        <v>45.38696298614915</v>
      </c>
      <c r="P389" s="74">
        <v>36.563893888410675</v>
      </c>
      <c r="Q389" s="74">
        <v>38.833242037718129</v>
      </c>
      <c r="R389" s="74">
        <v>24.688942796775958</v>
      </c>
      <c r="S389" s="74">
        <v>18.369982001721574</v>
      </c>
      <c r="T389" s="74">
        <v>13.381328742468112</v>
      </c>
    </row>
    <row r="390" spans="1:20" hidden="1" x14ac:dyDescent="0.15">
      <c r="A390" s="49" t="s">
        <v>637</v>
      </c>
      <c r="C390" s="50"/>
      <c r="D390" s="54" t="s">
        <v>153</v>
      </c>
      <c r="E390" s="74">
        <v>200.79818452148055</v>
      </c>
      <c r="F390" s="74">
        <v>200.79818452148055</v>
      </c>
      <c r="G390" s="74">
        <v>200.79818452148055</v>
      </c>
      <c r="H390" s="74">
        <v>200.79818452148055</v>
      </c>
      <c r="I390" s="74">
        <v>200.79818452148055</v>
      </c>
      <c r="J390" s="74">
        <v>200.79818452148055</v>
      </c>
      <c r="K390" s="74">
        <v>200.79818452148055</v>
      </c>
      <c r="L390" s="74">
        <v>200.79818452148055</v>
      </c>
      <c r="M390" s="74">
        <v>200.79818452148055</v>
      </c>
      <c r="N390" s="74">
        <v>200.79818452148055</v>
      </c>
      <c r="O390" s="74">
        <v>200.79818452148055</v>
      </c>
      <c r="P390" s="74">
        <v>200.79818452148055</v>
      </c>
      <c r="Q390" s="74">
        <v>200.79818452148055</v>
      </c>
      <c r="R390" s="74">
        <v>200.79818452148055</v>
      </c>
      <c r="S390" s="74">
        <v>200.79818452148055</v>
      </c>
      <c r="T390" s="74">
        <v>200.79818452148055</v>
      </c>
    </row>
    <row r="391" spans="1:20" hidden="1" x14ac:dyDescent="0.15">
      <c r="A391" s="49" t="s">
        <v>637</v>
      </c>
      <c r="C391" s="50"/>
      <c r="D391" s="54" t="s">
        <v>159</v>
      </c>
      <c r="E391" s="74">
        <v>85.139682291259092</v>
      </c>
      <c r="F391" s="74">
        <v>85.12011894514437</v>
      </c>
      <c r="G391" s="74">
        <v>85.100555599029647</v>
      </c>
      <c r="H391" s="74">
        <v>85.080992252914939</v>
      </c>
      <c r="I391" s="74">
        <v>85.022302214570772</v>
      </c>
      <c r="J391" s="74">
        <v>85.002738868456063</v>
      </c>
      <c r="K391" s="74">
        <v>85.041865560685494</v>
      </c>
      <c r="L391" s="74">
        <v>85.002738868456063</v>
      </c>
      <c r="M391" s="74">
        <v>85.022302214570772</v>
      </c>
      <c r="N391" s="74">
        <v>84.865795445653021</v>
      </c>
      <c r="O391" s="74">
        <v>85.002738868456063</v>
      </c>
      <c r="P391" s="74">
        <v>84.963612176226619</v>
      </c>
      <c r="Q391" s="74">
        <v>84.963612176226619</v>
      </c>
      <c r="R391" s="74">
        <v>84.944048830111896</v>
      </c>
      <c r="S391" s="74">
        <v>84.885358791767743</v>
      </c>
      <c r="T391" s="74">
        <v>84.357148446670308</v>
      </c>
    </row>
    <row r="392" spans="1:20" hidden="1" x14ac:dyDescent="0.15">
      <c r="A392" s="49" t="s">
        <v>637</v>
      </c>
      <c r="C392" s="50"/>
      <c r="D392" s="54" t="s">
        <v>154</v>
      </c>
      <c r="E392" s="74">
        <v>171.62923546443383</v>
      </c>
      <c r="F392" s="74">
        <v>171.62923546443383</v>
      </c>
      <c r="G392" s="74">
        <v>171.62923546443383</v>
      </c>
      <c r="H392" s="74">
        <v>171.62923546443383</v>
      </c>
      <c r="I392" s="74">
        <v>171.62923546443383</v>
      </c>
      <c r="J392" s="74">
        <v>171.62923546443383</v>
      </c>
      <c r="K392" s="74">
        <v>171.62923546443383</v>
      </c>
      <c r="L392" s="74">
        <v>171.62923546443383</v>
      </c>
      <c r="M392" s="74">
        <v>171.62923546443383</v>
      </c>
      <c r="N392" s="74">
        <v>171.62923546443383</v>
      </c>
      <c r="O392" s="74">
        <v>171.62923546443383</v>
      </c>
      <c r="P392" s="74">
        <v>171.62923546443383</v>
      </c>
      <c r="Q392" s="74">
        <v>171.62923546443383</v>
      </c>
      <c r="R392" s="74">
        <v>171.62923546443383</v>
      </c>
      <c r="S392" s="74">
        <v>171.62923546443383</v>
      </c>
      <c r="T392" s="74">
        <v>171.62923546443383</v>
      </c>
    </row>
    <row r="393" spans="1:20" hidden="1" x14ac:dyDescent="0.15">
      <c r="A393" s="49" t="s">
        <v>637</v>
      </c>
      <c r="C393" s="50"/>
      <c r="D393" s="54" t="s">
        <v>160</v>
      </c>
      <c r="E393" s="74">
        <v>0</v>
      </c>
      <c r="F393" s="74">
        <v>0</v>
      </c>
      <c r="G393" s="74">
        <v>0</v>
      </c>
      <c r="H393" s="74">
        <v>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0</v>
      </c>
      <c r="P393" s="74">
        <v>0</v>
      </c>
      <c r="Q393" s="74">
        <v>0</v>
      </c>
      <c r="R393" s="74">
        <v>0</v>
      </c>
      <c r="S393" s="74">
        <v>0</v>
      </c>
      <c r="T393" s="74">
        <v>0</v>
      </c>
    </row>
    <row r="394" spans="1:20" hidden="1" x14ac:dyDescent="0.15">
      <c r="A394" s="49" t="s">
        <v>637</v>
      </c>
      <c r="C394" s="50"/>
      <c r="D394" s="54" t="s">
        <v>155</v>
      </c>
      <c r="E394" s="74">
        <v>110.02425854918225</v>
      </c>
      <c r="F394" s="74">
        <v>102.10110337272087</v>
      </c>
      <c r="G394" s="74">
        <v>113.27177400422568</v>
      </c>
      <c r="H394" s="74">
        <v>100.24258549182251</v>
      </c>
      <c r="I394" s="74">
        <v>96.192972846075591</v>
      </c>
      <c r="J394" s="74">
        <v>101.16206275921434</v>
      </c>
      <c r="K394" s="74">
        <v>77.255653807027144</v>
      </c>
      <c r="L394" s="74">
        <v>93.004147429376317</v>
      </c>
      <c r="M394" s="74">
        <v>97.34721026684403</v>
      </c>
      <c r="N394" s="74">
        <v>86.548243211518894</v>
      </c>
      <c r="O394" s="74">
        <v>103.95962125361922</v>
      </c>
      <c r="P394" s="74">
        <v>104.54652163706079</v>
      </c>
      <c r="Q394" s="74">
        <v>108.88958447452852</v>
      </c>
      <c r="R394" s="74">
        <v>111.90233977619532</v>
      </c>
      <c r="S394" s="74">
        <v>113.78042100320839</v>
      </c>
      <c r="T394" s="74">
        <v>139.21277095234367</v>
      </c>
    </row>
    <row r="395" spans="1:20" hidden="1" x14ac:dyDescent="0.15">
      <c r="A395" s="49" t="s">
        <v>637</v>
      </c>
      <c r="C395" s="50"/>
      <c r="D395" s="54" t="s">
        <v>161</v>
      </c>
      <c r="E395" s="74">
        <v>0</v>
      </c>
      <c r="F395" s="74">
        <v>0</v>
      </c>
      <c r="G395" s="74">
        <v>0</v>
      </c>
      <c r="H395" s="74">
        <v>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0</v>
      </c>
      <c r="P395" s="74">
        <v>0</v>
      </c>
      <c r="Q395" s="74">
        <v>0</v>
      </c>
      <c r="R395" s="74">
        <v>0</v>
      </c>
      <c r="S395" s="74">
        <v>0</v>
      </c>
      <c r="T395" s="74">
        <v>0</v>
      </c>
    </row>
    <row r="396" spans="1:20" hidden="1" x14ac:dyDescent="0.15">
      <c r="A396" s="49" t="s">
        <v>637</v>
      </c>
      <c r="C396" s="50"/>
      <c r="D396" s="54" t="s">
        <v>162</v>
      </c>
      <c r="E396" s="74">
        <v>0</v>
      </c>
      <c r="F396" s="74">
        <v>0</v>
      </c>
      <c r="G396" s="74">
        <v>0</v>
      </c>
      <c r="H396" s="74">
        <v>0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0</v>
      </c>
      <c r="P396" s="74">
        <v>0</v>
      </c>
      <c r="Q396" s="74">
        <v>0</v>
      </c>
      <c r="R396" s="74">
        <v>0</v>
      </c>
      <c r="S396" s="74">
        <v>0</v>
      </c>
      <c r="T396" s="74">
        <v>0</v>
      </c>
    </row>
    <row r="397" spans="1:20" hidden="1" x14ac:dyDescent="0.15">
      <c r="A397" s="49" t="s">
        <v>637</v>
      </c>
      <c r="C397" s="50"/>
      <c r="D397" s="54" t="s">
        <v>163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  <c r="P397" s="74">
        <v>0</v>
      </c>
      <c r="Q397" s="74">
        <v>0</v>
      </c>
      <c r="R397" s="74">
        <v>0</v>
      </c>
      <c r="S397" s="74">
        <v>0</v>
      </c>
      <c r="T397" s="74">
        <v>0</v>
      </c>
    </row>
    <row r="398" spans="1:20" hidden="1" x14ac:dyDescent="0.15">
      <c r="A398" s="49" t="s">
        <v>637</v>
      </c>
      <c r="C398" s="50"/>
      <c r="D398" s="54" t="s">
        <v>164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  <c r="P398" s="74">
        <v>0</v>
      </c>
      <c r="Q398" s="74">
        <v>0</v>
      </c>
      <c r="R398" s="74">
        <v>0</v>
      </c>
      <c r="S398" s="74">
        <v>0</v>
      </c>
      <c r="T398" s="74">
        <v>0</v>
      </c>
    </row>
    <row r="399" spans="1:20" hidden="1" x14ac:dyDescent="0.15">
      <c r="A399" s="49" t="s">
        <v>637</v>
      </c>
      <c r="C399" s="50"/>
      <c r="D399" s="54" t="s">
        <v>165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  <c r="P399" s="74">
        <v>0</v>
      </c>
      <c r="Q399" s="74">
        <v>0</v>
      </c>
      <c r="R399" s="74">
        <v>0</v>
      </c>
      <c r="S399" s="74">
        <v>0</v>
      </c>
      <c r="T399" s="74">
        <v>0</v>
      </c>
    </row>
    <row r="400" spans="1:20" hidden="1" x14ac:dyDescent="0.15">
      <c r="A400" s="49" t="s">
        <v>637</v>
      </c>
      <c r="C400" s="50"/>
      <c r="D400" s="54" t="s">
        <v>156</v>
      </c>
      <c r="E400" s="74">
        <v>0</v>
      </c>
      <c r="F400" s="74">
        <v>0</v>
      </c>
      <c r="G400" s="74">
        <v>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  <c r="P400" s="74">
        <v>0</v>
      </c>
      <c r="Q400" s="74">
        <v>0</v>
      </c>
      <c r="R400" s="74">
        <v>0</v>
      </c>
      <c r="S400" s="74">
        <v>0</v>
      </c>
      <c r="T400" s="74">
        <v>0</v>
      </c>
    </row>
    <row r="401" spans="1:20" hidden="1" x14ac:dyDescent="0.15">
      <c r="A401" s="49" t="s">
        <v>637</v>
      </c>
      <c r="C401" s="50"/>
      <c r="D401" s="54" t="s">
        <v>166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  <c r="P401" s="74">
        <v>0</v>
      </c>
      <c r="Q401" s="74">
        <v>0</v>
      </c>
      <c r="R401" s="74">
        <v>0</v>
      </c>
      <c r="S401" s="74">
        <v>0</v>
      </c>
      <c r="T401" s="74">
        <v>0</v>
      </c>
    </row>
    <row r="402" spans="1:20" hidden="1" x14ac:dyDescent="0.15">
      <c r="A402" s="49" t="s">
        <v>637</v>
      </c>
      <c r="C402" s="50"/>
      <c r="D402" s="54" t="s">
        <v>89</v>
      </c>
      <c r="E402" s="74">
        <v>772.18483449409189</v>
      </c>
      <c r="F402" s="74">
        <v>698.29407621879648</v>
      </c>
      <c r="G402" s="74">
        <v>740.25745363486965</v>
      </c>
      <c r="H402" s="74">
        <v>639.29102433680248</v>
      </c>
      <c r="I402" s="74">
        <v>615.8150089991392</v>
      </c>
      <c r="J402" s="74">
        <v>676.0309883402457</v>
      </c>
      <c r="K402" s="74">
        <v>554.42522889114946</v>
      </c>
      <c r="L402" s="74">
        <v>608.30268409108692</v>
      </c>
      <c r="M402" s="74">
        <v>614.28906800219102</v>
      </c>
      <c r="N402" s="74">
        <v>562.05493387589013</v>
      </c>
      <c r="O402" s="74">
        <v>606.77674309413874</v>
      </c>
      <c r="P402" s="74">
        <v>598.46232099538304</v>
      </c>
      <c r="Q402" s="74">
        <v>605.07473198215826</v>
      </c>
      <c r="R402" s="74">
        <v>593.92362469676812</v>
      </c>
      <c r="S402" s="74">
        <v>589.44361843649733</v>
      </c>
      <c r="T402" s="74">
        <v>609.35910478128176</v>
      </c>
    </row>
    <row r="403" spans="1:20" hidden="1" x14ac:dyDescent="0.15">
      <c r="A403" s="49" t="s">
        <v>637</v>
      </c>
      <c r="C403" s="50"/>
      <c r="D403" s="53" t="s">
        <v>233</v>
      </c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</row>
    <row r="404" spans="1:20" hidden="1" x14ac:dyDescent="0.15">
      <c r="A404" s="49" t="s">
        <v>637</v>
      </c>
      <c r="C404" s="50"/>
      <c r="D404" s="54" t="s">
        <v>150</v>
      </c>
      <c r="E404" s="74">
        <v>0.64559042178574222</v>
      </c>
      <c r="F404" s="74">
        <v>38.696298614915094</v>
      </c>
      <c r="G404" s="74">
        <v>19.700289537522497</v>
      </c>
      <c r="H404" s="74">
        <v>83.594177948196261</v>
      </c>
      <c r="I404" s="74">
        <v>11.405430784881446</v>
      </c>
      <c r="J404" s="74">
        <v>38.363721730964862</v>
      </c>
      <c r="K404" s="74">
        <v>52.938414586430859</v>
      </c>
      <c r="L404" s="74">
        <v>126.67266609280851</v>
      </c>
      <c r="M404" s="74">
        <v>85.72658267470068</v>
      </c>
      <c r="N404" s="74">
        <v>99.166601455512946</v>
      </c>
      <c r="O404" s="74">
        <v>190.097034196729</v>
      </c>
      <c r="P404" s="74">
        <v>130.31144847014633</v>
      </c>
      <c r="Q404" s="74">
        <v>257.12105798575789</v>
      </c>
      <c r="R404" s="74">
        <v>199.7613271774004</v>
      </c>
      <c r="S404" s="74">
        <v>316.2610532905548</v>
      </c>
      <c r="T404" s="74">
        <v>600.88817591360828</v>
      </c>
    </row>
    <row r="405" spans="1:20" hidden="1" x14ac:dyDescent="0.15">
      <c r="A405" s="49" t="s">
        <v>637</v>
      </c>
      <c r="C405" s="50"/>
      <c r="D405" s="54" t="s">
        <v>167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  <c r="P405" s="74">
        <v>0</v>
      </c>
      <c r="Q405" s="74">
        <v>0</v>
      </c>
      <c r="R405" s="74">
        <v>0</v>
      </c>
      <c r="S405" s="74">
        <v>0</v>
      </c>
      <c r="T405" s="74">
        <v>0</v>
      </c>
    </row>
    <row r="406" spans="1:20" hidden="1" x14ac:dyDescent="0.15">
      <c r="A406" s="49" t="s">
        <v>637</v>
      </c>
      <c r="C406" s="50"/>
      <c r="D406" s="54" t="s">
        <v>168</v>
      </c>
      <c r="E406" s="74">
        <v>0</v>
      </c>
      <c r="F406" s="74">
        <v>0</v>
      </c>
      <c r="G406" s="74">
        <v>0</v>
      </c>
      <c r="H406" s="74">
        <v>0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0</v>
      </c>
      <c r="P406" s="74">
        <v>0</v>
      </c>
      <c r="Q406" s="74">
        <v>0</v>
      </c>
      <c r="R406" s="74">
        <v>0</v>
      </c>
      <c r="S406" s="74">
        <v>0</v>
      </c>
      <c r="T406" s="74">
        <v>0</v>
      </c>
    </row>
    <row r="407" spans="1:20" hidden="1" x14ac:dyDescent="0.15">
      <c r="A407" s="49" t="s">
        <v>637</v>
      </c>
      <c r="C407" s="50"/>
      <c r="D407" s="54" t="s">
        <v>169</v>
      </c>
      <c r="E407" s="74">
        <v>0</v>
      </c>
      <c r="F407" s="74">
        <v>0</v>
      </c>
      <c r="G407" s="74">
        <v>0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0</v>
      </c>
      <c r="P407" s="74">
        <v>0</v>
      </c>
      <c r="Q407" s="74">
        <v>0</v>
      </c>
      <c r="R407" s="74">
        <v>0</v>
      </c>
      <c r="S407" s="74">
        <v>0</v>
      </c>
      <c r="T407" s="74">
        <v>0</v>
      </c>
    </row>
    <row r="408" spans="1:20" hidden="1" x14ac:dyDescent="0.15">
      <c r="A408" s="49" t="s">
        <v>637</v>
      </c>
      <c r="C408" s="50"/>
      <c r="D408" s="54" t="s">
        <v>157</v>
      </c>
      <c r="E408" s="74">
        <v>0</v>
      </c>
      <c r="F408" s="74">
        <v>0</v>
      </c>
      <c r="G408" s="74">
        <v>0</v>
      </c>
      <c r="H408" s="74">
        <v>0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0</v>
      </c>
      <c r="P408" s="74">
        <v>0</v>
      </c>
      <c r="Q408" s="74">
        <v>0</v>
      </c>
      <c r="R408" s="74">
        <v>0</v>
      </c>
      <c r="S408" s="74">
        <v>0</v>
      </c>
      <c r="T408" s="74">
        <v>0</v>
      </c>
    </row>
    <row r="409" spans="1:20" hidden="1" x14ac:dyDescent="0.15">
      <c r="A409" s="49" t="s">
        <v>637</v>
      </c>
      <c r="C409" s="50"/>
      <c r="D409" s="54" t="s">
        <v>170</v>
      </c>
      <c r="E409" s="74">
        <v>0</v>
      </c>
      <c r="F409" s="74">
        <v>0</v>
      </c>
      <c r="G409" s="74">
        <v>0</v>
      </c>
      <c r="H409" s="74">
        <v>0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0</v>
      </c>
      <c r="P409" s="74">
        <v>0</v>
      </c>
      <c r="Q409" s="74">
        <v>0</v>
      </c>
      <c r="R409" s="74">
        <v>0</v>
      </c>
      <c r="S409" s="74">
        <v>0</v>
      </c>
      <c r="T409" s="74">
        <v>0</v>
      </c>
    </row>
    <row r="410" spans="1:20" hidden="1" x14ac:dyDescent="0.15">
      <c r="A410" s="49" t="s">
        <v>637</v>
      </c>
      <c r="C410" s="50"/>
      <c r="D410" s="54" t="s">
        <v>171</v>
      </c>
      <c r="E410" s="74">
        <v>0</v>
      </c>
      <c r="F410" s="74">
        <v>0</v>
      </c>
      <c r="G410" s="74">
        <v>0</v>
      </c>
      <c r="H410" s="74">
        <v>0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0</v>
      </c>
      <c r="P410" s="74">
        <v>0</v>
      </c>
      <c r="Q410" s="74">
        <v>0</v>
      </c>
      <c r="R410" s="74">
        <v>0</v>
      </c>
      <c r="S410" s="74">
        <v>0</v>
      </c>
      <c r="T410" s="74">
        <v>0</v>
      </c>
    </row>
    <row r="411" spans="1:20" hidden="1" x14ac:dyDescent="0.15">
      <c r="A411" s="49" t="s">
        <v>637</v>
      </c>
      <c r="C411" s="50"/>
      <c r="D411" s="54" t="s">
        <v>172</v>
      </c>
      <c r="E411" s="74">
        <v>0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  <c r="P411" s="74">
        <v>0</v>
      </c>
      <c r="Q411" s="74">
        <v>0</v>
      </c>
      <c r="R411" s="74">
        <v>0</v>
      </c>
      <c r="S411" s="74">
        <v>0</v>
      </c>
      <c r="T411" s="74">
        <v>0</v>
      </c>
    </row>
    <row r="412" spans="1:20" hidden="1" x14ac:dyDescent="0.15">
      <c r="A412" s="49" t="s">
        <v>637</v>
      </c>
      <c r="C412" s="50"/>
      <c r="D412" s="54" t="s">
        <v>173</v>
      </c>
      <c r="E412" s="74">
        <v>0</v>
      </c>
      <c r="F412" s="74">
        <v>0</v>
      </c>
      <c r="G412" s="74">
        <v>0</v>
      </c>
      <c r="H412" s="74">
        <v>0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0</v>
      </c>
      <c r="P412" s="74">
        <v>0</v>
      </c>
      <c r="Q412" s="74">
        <v>0</v>
      </c>
      <c r="R412" s="74">
        <v>0</v>
      </c>
      <c r="S412" s="74">
        <v>0</v>
      </c>
      <c r="T412" s="74">
        <v>0</v>
      </c>
    </row>
    <row r="413" spans="1:20" hidden="1" x14ac:dyDescent="0.15">
      <c r="A413" s="49" t="s">
        <v>637</v>
      </c>
      <c r="C413" s="50"/>
      <c r="D413" s="54" t="s">
        <v>174</v>
      </c>
      <c r="E413" s="74">
        <v>0</v>
      </c>
      <c r="F413" s="74">
        <v>0</v>
      </c>
      <c r="G413" s="74">
        <v>0</v>
      </c>
      <c r="H413" s="74">
        <v>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  <c r="P413" s="74">
        <v>0</v>
      </c>
      <c r="Q413" s="74">
        <v>0</v>
      </c>
      <c r="R413" s="74">
        <v>0</v>
      </c>
      <c r="S413" s="74">
        <v>0</v>
      </c>
      <c r="T413" s="74">
        <v>0</v>
      </c>
    </row>
    <row r="414" spans="1:20" hidden="1" x14ac:dyDescent="0.15">
      <c r="A414" s="49" t="s">
        <v>637</v>
      </c>
      <c r="C414" s="50"/>
      <c r="D414" s="54" t="s">
        <v>175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  <c r="P414" s="74">
        <v>0</v>
      </c>
      <c r="Q414" s="74">
        <v>0</v>
      </c>
      <c r="R414" s="74">
        <v>0</v>
      </c>
      <c r="S414" s="74">
        <v>0</v>
      </c>
      <c r="T414" s="74">
        <v>0</v>
      </c>
    </row>
    <row r="415" spans="1:20" hidden="1" x14ac:dyDescent="0.15">
      <c r="A415" s="49" t="s">
        <v>637</v>
      </c>
      <c r="C415" s="50"/>
      <c r="D415" s="54" t="s">
        <v>158</v>
      </c>
      <c r="E415" s="74">
        <v>20.404569997652398</v>
      </c>
      <c r="F415" s="74">
        <v>21.206667188355894</v>
      </c>
      <c r="G415" s="74">
        <v>20.737146881602627</v>
      </c>
      <c r="H415" s="74">
        <v>21.969637686829955</v>
      </c>
      <c r="I415" s="74">
        <v>21.832694264026919</v>
      </c>
      <c r="J415" s="74">
        <v>21.284920572814773</v>
      </c>
      <c r="K415" s="74">
        <v>22.47828468581266</v>
      </c>
      <c r="L415" s="74">
        <v>22.576101416386258</v>
      </c>
      <c r="M415" s="74">
        <v>22.458721339697941</v>
      </c>
      <c r="N415" s="74">
        <v>22.889114954221768</v>
      </c>
      <c r="O415" s="74">
        <v>23.104311761483682</v>
      </c>
      <c r="P415" s="74">
        <v>23.084748415368963</v>
      </c>
      <c r="Q415" s="74">
        <v>23.57383206823695</v>
      </c>
      <c r="R415" s="74">
        <v>23.652085452695829</v>
      </c>
      <c r="S415" s="74">
        <v>24.317239220596289</v>
      </c>
      <c r="T415" s="74">
        <v>25.236716487988105</v>
      </c>
    </row>
    <row r="416" spans="1:20" hidden="1" x14ac:dyDescent="0.15">
      <c r="A416" s="49" t="s">
        <v>637</v>
      </c>
      <c r="C416" s="50"/>
      <c r="D416" s="54" t="s">
        <v>176</v>
      </c>
      <c r="E416" s="74">
        <v>0</v>
      </c>
      <c r="F416" s="74">
        <v>0</v>
      </c>
      <c r="G416" s="74">
        <v>0</v>
      </c>
      <c r="H416" s="74">
        <v>0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0</v>
      </c>
      <c r="P416" s="74">
        <v>0</v>
      </c>
      <c r="Q416" s="74">
        <v>0</v>
      </c>
      <c r="R416" s="74">
        <v>0</v>
      </c>
      <c r="S416" s="74">
        <v>0</v>
      </c>
      <c r="T416" s="74">
        <v>0</v>
      </c>
    </row>
    <row r="417" spans="1:20" hidden="1" x14ac:dyDescent="0.15">
      <c r="A417" s="49" t="s">
        <v>637</v>
      </c>
      <c r="C417" s="50"/>
      <c r="D417" s="54" t="s">
        <v>177</v>
      </c>
      <c r="E417" s="74">
        <v>0</v>
      </c>
      <c r="F417" s="74">
        <v>0</v>
      </c>
      <c r="G417" s="74">
        <v>0</v>
      </c>
      <c r="H417" s="74">
        <v>0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0</v>
      </c>
      <c r="P417" s="74">
        <v>0</v>
      </c>
      <c r="Q417" s="74">
        <v>0</v>
      </c>
      <c r="R417" s="74">
        <v>0</v>
      </c>
      <c r="S417" s="74">
        <v>0</v>
      </c>
      <c r="T417" s="74">
        <v>0</v>
      </c>
    </row>
    <row r="418" spans="1:20" hidden="1" x14ac:dyDescent="0.15">
      <c r="A418" s="49" t="s">
        <v>637</v>
      </c>
      <c r="C418" s="50"/>
      <c r="D418" s="54" t="s">
        <v>89</v>
      </c>
      <c r="E418" s="74">
        <v>21.050160419438139</v>
      </c>
      <c r="F418" s="74">
        <v>59.902965803270988</v>
      </c>
      <c r="G418" s="74">
        <v>40.456999765239843</v>
      </c>
      <c r="H418" s="74">
        <v>105.56381563502622</v>
      </c>
      <c r="I418" s="74">
        <v>33.238125048908365</v>
      </c>
      <c r="J418" s="74">
        <v>59.648642303779638</v>
      </c>
      <c r="K418" s="74">
        <v>75.436262618358242</v>
      </c>
      <c r="L418" s="74">
        <v>149.24876750919478</v>
      </c>
      <c r="M418" s="74">
        <v>108.18530401439861</v>
      </c>
      <c r="N418" s="74">
        <v>122.05571640973471</v>
      </c>
      <c r="O418" s="74">
        <v>213.20134595821267</v>
      </c>
      <c r="P418" s="74">
        <v>153.39619688551528</v>
      </c>
      <c r="Q418" s="74">
        <v>280.69489005399481</v>
      </c>
      <c r="R418" s="74">
        <v>223.41341263009625</v>
      </c>
      <c r="S418" s="74">
        <v>340.59785585726581</v>
      </c>
      <c r="T418" s="74">
        <v>626.1248924015963</v>
      </c>
    </row>
    <row r="419" spans="1:20" hidden="1" x14ac:dyDescent="0.15">
      <c r="A419" s="49" t="s">
        <v>637</v>
      </c>
      <c r="C419" s="50"/>
      <c r="D419" s="53" t="s">
        <v>234</v>
      </c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</row>
    <row r="420" spans="1:20" hidden="1" x14ac:dyDescent="0.15">
      <c r="A420" s="49" t="s">
        <v>637</v>
      </c>
      <c r="C420" s="50"/>
      <c r="D420" s="54" t="s">
        <v>69</v>
      </c>
      <c r="E420" s="74">
        <v>0</v>
      </c>
      <c r="F420" s="74">
        <v>0</v>
      </c>
      <c r="G420" s="74">
        <v>0</v>
      </c>
      <c r="H420" s="74">
        <v>0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0</v>
      </c>
      <c r="P420" s="74">
        <v>0</v>
      </c>
      <c r="Q420" s="74">
        <v>0</v>
      </c>
      <c r="R420" s="74">
        <v>0</v>
      </c>
      <c r="S420" s="74">
        <v>0</v>
      </c>
      <c r="T420" s="74">
        <v>0</v>
      </c>
    </row>
    <row r="421" spans="1:20" hidden="1" x14ac:dyDescent="0.15">
      <c r="A421" s="49" t="s">
        <v>637</v>
      </c>
      <c r="C421" s="50"/>
      <c r="D421" s="54" t="s">
        <v>70</v>
      </c>
      <c r="E421" s="74">
        <v>0</v>
      </c>
      <c r="F421" s="74">
        <v>0</v>
      </c>
      <c r="G421" s="74">
        <v>0</v>
      </c>
      <c r="H421" s="74">
        <v>0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0</v>
      </c>
      <c r="P421" s="74">
        <v>0</v>
      </c>
      <c r="Q421" s="74">
        <v>0</v>
      </c>
      <c r="R421" s="74">
        <v>0</v>
      </c>
      <c r="S421" s="74">
        <v>0</v>
      </c>
      <c r="T421" s="74">
        <v>0</v>
      </c>
    </row>
    <row r="422" spans="1:20" hidden="1" x14ac:dyDescent="0.15">
      <c r="A422" s="49" t="s">
        <v>637</v>
      </c>
      <c r="C422" s="50"/>
      <c r="D422" s="54" t="s">
        <v>78</v>
      </c>
      <c r="E422" s="74">
        <v>0</v>
      </c>
      <c r="F422" s="74">
        <v>0</v>
      </c>
      <c r="G422" s="74">
        <v>0</v>
      </c>
      <c r="H422" s="74">
        <v>0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0</v>
      </c>
      <c r="P422" s="74">
        <v>0</v>
      </c>
      <c r="Q422" s="74">
        <v>0</v>
      </c>
      <c r="R422" s="74">
        <v>0</v>
      </c>
      <c r="S422" s="74">
        <v>0</v>
      </c>
      <c r="T422" s="74">
        <v>0</v>
      </c>
    </row>
    <row r="423" spans="1:20" hidden="1" x14ac:dyDescent="0.15">
      <c r="A423" s="49" t="s">
        <v>637</v>
      </c>
      <c r="C423" s="50"/>
      <c r="D423" s="54" t="s">
        <v>79</v>
      </c>
      <c r="E423" s="74">
        <v>0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  <c r="P423" s="74">
        <v>0</v>
      </c>
      <c r="Q423" s="74">
        <v>0</v>
      </c>
      <c r="R423" s="74">
        <v>0</v>
      </c>
      <c r="S423" s="74">
        <v>0</v>
      </c>
      <c r="T423" s="74">
        <v>0</v>
      </c>
    </row>
    <row r="424" spans="1:20" hidden="1" x14ac:dyDescent="0.15">
      <c r="A424" s="49" t="s">
        <v>637</v>
      </c>
      <c r="C424" s="50"/>
      <c r="D424" s="54" t="s">
        <v>80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  <c r="P424" s="74">
        <v>0</v>
      </c>
      <c r="Q424" s="74">
        <v>0</v>
      </c>
      <c r="R424" s="74">
        <v>0</v>
      </c>
      <c r="S424" s="74">
        <v>0</v>
      </c>
      <c r="T424" s="74">
        <v>0</v>
      </c>
    </row>
    <row r="425" spans="1:20" hidden="1" x14ac:dyDescent="0.15">
      <c r="A425" s="49" t="s">
        <v>637</v>
      </c>
      <c r="C425" s="50"/>
      <c r="D425" s="54" t="s">
        <v>81</v>
      </c>
      <c r="E425" s="74">
        <v>0</v>
      </c>
      <c r="F425" s="74">
        <v>0</v>
      </c>
      <c r="G425" s="74">
        <v>0</v>
      </c>
      <c r="H425" s="74">
        <v>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0</v>
      </c>
      <c r="P425" s="74">
        <v>0</v>
      </c>
      <c r="Q425" s="74">
        <v>0</v>
      </c>
      <c r="R425" s="74">
        <v>0</v>
      </c>
      <c r="S425" s="74">
        <v>0</v>
      </c>
      <c r="T425" s="74">
        <v>0</v>
      </c>
    </row>
    <row r="426" spans="1:20" hidden="1" x14ac:dyDescent="0.15">
      <c r="A426" s="49" t="s">
        <v>637</v>
      </c>
      <c r="C426" s="50"/>
      <c r="D426" s="54" t="s">
        <v>82</v>
      </c>
      <c r="E426" s="74">
        <v>0</v>
      </c>
      <c r="F426" s="74">
        <v>0</v>
      </c>
      <c r="G426" s="74">
        <v>0</v>
      </c>
      <c r="H426" s="74">
        <v>0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0</v>
      </c>
      <c r="P426" s="74">
        <v>0</v>
      </c>
      <c r="Q426" s="74">
        <v>0</v>
      </c>
      <c r="R426" s="74">
        <v>0</v>
      </c>
      <c r="S426" s="74">
        <v>0</v>
      </c>
      <c r="T426" s="74">
        <v>0</v>
      </c>
    </row>
    <row r="427" spans="1:20" hidden="1" x14ac:dyDescent="0.15">
      <c r="A427" s="49" t="s">
        <v>637</v>
      </c>
      <c r="C427" s="50"/>
      <c r="D427" s="54" t="s">
        <v>83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  <c r="P427" s="74">
        <v>0</v>
      </c>
      <c r="Q427" s="74">
        <v>0</v>
      </c>
      <c r="R427" s="74">
        <v>0</v>
      </c>
      <c r="S427" s="74">
        <v>0</v>
      </c>
      <c r="T427" s="74">
        <v>0</v>
      </c>
    </row>
    <row r="428" spans="1:20" hidden="1" x14ac:dyDescent="0.15">
      <c r="A428" s="49" t="s">
        <v>637</v>
      </c>
      <c r="C428" s="50"/>
      <c r="D428" s="54" t="s">
        <v>84</v>
      </c>
      <c r="E428" s="74">
        <v>0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  <c r="P428" s="74">
        <v>0</v>
      </c>
      <c r="Q428" s="74">
        <v>0</v>
      </c>
      <c r="R428" s="74">
        <v>0</v>
      </c>
      <c r="S428" s="74">
        <v>0</v>
      </c>
      <c r="T428" s="74">
        <v>0</v>
      </c>
    </row>
    <row r="429" spans="1:20" hidden="1" x14ac:dyDescent="0.15">
      <c r="A429" s="49" t="s">
        <v>637</v>
      </c>
      <c r="C429" s="50"/>
      <c r="D429" s="54" t="s">
        <v>85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  <c r="P429" s="74">
        <v>0</v>
      </c>
      <c r="Q429" s="74">
        <v>0</v>
      </c>
      <c r="R429" s="74">
        <v>0</v>
      </c>
      <c r="S429" s="74">
        <v>0</v>
      </c>
      <c r="T429" s="74">
        <v>0</v>
      </c>
    </row>
    <row r="430" spans="1:20" hidden="1" x14ac:dyDescent="0.15">
      <c r="A430" s="49" t="s">
        <v>637</v>
      </c>
      <c r="C430" s="50"/>
      <c r="D430" s="54" t="s">
        <v>64</v>
      </c>
      <c r="E430" s="74">
        <v>0</v>
      </c>
      <c r="F430" s="74">
        <v>0</v>
      </c>
      <c r="G430" s="74">
        <v>0</v>
      </c>
      <c r="H430" s="74">
        <v>0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0</v>
      </c>
      <c r="P430" s="74">
        <v>0</v>
      </c>
      <c r="Q430" s="74">
        <v>0</v>
      </c>
      <c r="R430" s="74">
        <v>0</v>
      </c>
      <c r="S430" s="74">
        <v>0</v>
      </c>
      <c r="T430" s="74">
        <v>0</v>
      </c>
    </row>
    <row r="431" spans="1:20" hidden="1" x14ac:dyDescent="0.15">
      <c r="A431" s="49" t="s">
        <v>637</v>
      </c>
      <c r="C431" s="50"/>
      <c r="D431" s="54" t="s">
        <v>86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  <c r="P431" s="74">
        <v>0</v>
      </c>
      <c r="Q431" s="74">
        <v>0</v>
      </c>
      <c r="R431" s="74">
        <v>0</v>
      </c>
      <c r="S431" s="74">
        <v>0</v>
      </c>
      <c r="T431" s="74">
        <v>0</v>
      </c>
    </row>
    <row r="432" spans="1:20" hidden="1" x14ac:dyDescent="0.15">
      <c r="A432" s="49" t="s">
        <v>637</v>
      </c>
      <c r="C432" s="50"/>
      <c r="D432" s="54" t="s">
        <v>87</v>
      </c>
      <c r="E432" s="74">
        <v>0</v>
      </c>
      <c r="F432" s="74">
        <v>0</v>
      </c>
      <c r="G432" s="74">
        <v>0</v>
      </c>
      <c r="H432" s="74">
        <v>0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0</v>
      </c>
      <c r="P432" s="74">
        <v>0</v>
      </c>
      <c r="Q432" s="74">
        <v>0</v>
      </c>
      <c r="R432" s="74">
        <v>0</v>
      </c>
      <c r="S432" s="74">
        <v>0</v>
      </c>
      <c r="T432" s="74">
        <v>0</v>
      </c>
    </row>
    <row r="433" spans="1:20" hidden="1" x14ac:dyDescent="0.15">
      <c r="A433" s="49" t="s">
        <v>637</v>
      </c>
      <c r="C433" s="50"/>
      <c r="D433" s="54" t="s">
        <v>88</v>
      </c>
      <c r="E433" s="74">
        <v>0</v>
      </c>
      <c r="F433" s="74">
        <v>0</v>
      </c>
      <c r="G433" s="74">
        <v>0</v>
      </c>
      <c r="H433" s="74">
        <v>0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0</v>
      </c>
      <c r="P433" s="74">
        <v>0</v>
      </c>
      <c r="Q433" s="74">
        <v>0</v>
      </c>
      <c r="R433" s="74">
        <v>0</v>
      </c>
      <c r="S433" s="74">
        <v>0</v>
      </c>
      <c r="T433" s="74">
        <v>0</v>
      </c>
    </row>
    <row r="434" spans="1:20" hidden="1" x14ac:dyDescent="0.15">
      <c r="A434" s="49" t="s">
        <v>637</v>
      </c>
      <c r="C434" s="50"/>
      <c r="D434" s="54" t="s">
        <v>89</v>
      </c>
      <c r="E434" s="74">
        <v>0</v>
      </c>
      <c r="F434" s="74">
        <v>0</v>
      </c>
      <c r="G434" s="74">
        <v>0</v>
      </c>
      <c r="H434" s="74">
        <v>0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0</v>
      </c>
      <c r="P434" s="74">
        <v>0</v>
      </c>
      <c r="Q434" s="74">
        <v>0</v>
      </c>
      <c r="R434" s="74">
        <v>0</v>
      </c>
      <c r="S434" s="74">
        <v>0</v>
      </c>
      <c r="T434" s="74">
        <v>0</v>
      </c>
    </row>
    <row r="435" spans="1:20" hidden="1" x14ac:dyDescent="0.15">
      <c r="A435" s="49" t="s">
        <v>637</v>
      </c>
      <c r="C435" s="50"/>
      <c r="D435" s="53" t="s">
        <v>235</v>
      </c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</row>
    <row r="436" spans="1:20" hidden="1" x14ac:dyDescent="0.15">
      <c r="A436" s="49" t="s">
        <v>637</v>
      </c>
      <c r="C436" s="50"/>
      <c r="D436" s="54" t="s">
        <v>69</v>
      </c>
      <c r="E436" s="74">
        <v>0</v>
      </c>
      <c r="F436" s="74">
        <v>0</v>
      </c>
      <c r="G436" s="74">
        <v>0</v>
      </c>
      <c r="H436" s="74">
        <v>0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0</v>
      </c>
      <c r="P436" s="74">
        <v>0</v>
      </c>
      <c r="Q436" s="74">
        <v>0</v>
      </c>
      <c r="R436" s="74">
        <v>0</v>
      </c>
      <c r="S436" s="74">
        <v>0</v>
      </c>
      <c r="T436" s="74">
        <v>0</v>
      </c>
    </row>
    <row r="437" spans="1:20" hidden="1" x14ac:dyDescent="0.15">
      <c r="A437" s="49" t="s">
        <v>637</v>
      </c>
      <c r="C437" s="50"/>
      <c r="D437" s="54" t="s">
        <v>70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  <c r="P437" s="74">
        <v>0</v>
      </c>
      <c r="Q437" s="74">
        <v>0</v>
      </c>
      <c r="R437" s="74">
        <v>0</v>
      </c>
      <c r="S437" s="74">
        <v>0</v>
      </c>
      <c r="T437" s="74">
        <v>0</v>
      </c>
    </row>
    <row r="438" spans="1:20" hidden="1" x14ac:dyDescent="0.15">
      <c r="A438" s="49" t="s">
        <v>637</v>
      </c>
      <c r="C438" s="50"/>
      <c r="D438" s="54" t="s">
        <v>78</v>
      </c>
      <c r="E438" s="74">
        <v>0</v>
      </c>
      <c r="F438" s="74">
        <v>0</v>
      </c>
      <c r="G438" s="74">
        <v>0</v>
      </c>
      <c r="H438" s="74">
        <v>0</v>
      </c>
      <c r="I438" s="74">
        <v>0</v>
      </c>
      <c r="J438" s="74">
        <v>0</v>
      </c>
      <c r="K438" s="74">
        <v>0</v>
      </c>
      <c r="L438" s="74">
        <v>0</v>
      </c>
      <c r="M438" s="74">
        <v>0</v>
      </c>
      <c r="N438" s="74">
        <v>0</v>
      </c>
      <c r="O438" s="74">
        <v>0</v>
      </c>
      <c r="P438" s="74">
        <v>0</v>
      </c>
      <c r="Q438" s="74">
        <v>0</v>
      </c>
      <c r="R438" s="74">
        <v>0</v>
      </c>
      <c r="S438" s="74">
        <v>0</v>
      </c>
      <c r="T438" s="74">
        <v>0</v>
      </c>
    </row>
    <row r="439" spans="1:20" hidden="1" x14ac:dyDescent="0.15">
      <c r="A439" s="49" t="s">
        <v>637</v>
      </c>
      <c r="C439" s="50"/>
      <c r="D439" s="54" t="s">
        <v>79</v>
      </c>
      <c r="E439" s="74">
        <v>0</v>
      </c>
      <c r="F439" s="74">
        <v>0</v>
      </c>
      <c r="G439" s="74">
        <v>0</v>
      </c>
      <c r="H439" s="74">
        <v>0</v>
      </c>
      <c r="I439" s="74">
        <v>0</v>
      </c>
      <c r="J439" s="74">
        <v>0</v>
      </c>
      <c r="K439" s="74">
        <v>0</v>
      </c>
      <c r="L439" s="74">
        <v>0</v>
      </c>
      <c r="M439" s="74">
        <v>0</v>
      </c>
      <c r="N439" s="74">
        <v>0</v>
      </c>
      <c r="O439" s="74">
        <v>0</v>
      </c>
      <c r="P439" s="74">
        <v>0</v>
      </c>
      <c r="Q439" s="74">
        <v>0</v>
      </c>
      <c r="R439" s="74">
        <v>0</v>
      </c>
      <c r="S439" s="74">
        <v>0</v>
      </c>
      <c r="T439" s="74">
        <v>0</v>
      </c>
    </row>
    <row r="440" spans="1:20" hidden="1" x14ac:dyDescent="0.15">
      <c r="A440" s="49" t="s">
        <v>637</v>
      </c>
      <c r="C440" s="50"/>
      <c r="D440" s="54" t="s">
        <v>80</v>
      </c>
      <c r="E440" s="74">
        <v>0</v>
      </c>
      <c r="F440" s="74">
        <v>0</v>
      </c>
      <c r="G440" s="74">
        <v>0</v>
      </c>
      <c r="H440" s="74">
        <v>0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0</v>
      </c>
      <c r="P440" s="74">
        <v>0</v>
      </c>
      <c r="Q440" s="74">
        <v>0</v>
      </c>
      <c r="R440" s="74">
        <v>0</v>
      </c>
      <c r="S440" s="74">
        <v>0</v>
      </c>
      <c r="T440" s="74">
        <v>0</v>
      </c>
    </row>
    <row r="441" spans="1:20" hidden="1" x14ac:dyDescent="0.15">
      <c r="A441" s="49" t="s">
        <v>637</v>
      </c>
      <c r="C441" s="50"/>
      <c r="D441" s="54" t="s">
        <v>81</v>
      </c>
      <c r="E441" s="74">
        <v>0</v>
      </c>
      <c r="F441" s="74">
        <v>0</v>
      </c>
      <c r="G441" s="74">
        <v>0</v>
      </c>
      <c r="H441" s="74">
        <v>0</v>
      </c>
      <c r="I441" s="74">
        <v>0</v>
      </c>
      <c r="J441" s="74">
        <v>0</v>
      </c>
      <c r="K441" s="74">
        <v>0</v>
      </c>
      <c r="L441" s="74">
        <v>0</v>
      </c>
      <c r="M441" s="74">
        <v>0</v>
      </c>
      <c r="N441" s="74">
        <v>0</v>
      </c>
      <c r="O441" s="74">
        <v>0</v>
      </c>
      <c r="P441" s="74">
        <v>0</v>
      </c>
      <c r="Q441" s="74">
        <v>0</v>
      </c>
      <c r="R441" s="74">
        <v>0</v>
      </c>
      <c r="S441" s="74">
        <v>0</v>
      </c>
      <c r="T441" s="74">
        <v>0</v>
      </c>
    </row>
    <row r="442" spans="1:20" hidden="1" x14ac:dyDescent="0.15">
      <c r="A442" s="49" t="s">
        <v>637</v>
      </c>
      <c r="C442" s="50"/>
      <c r="D442" s="54" t="s">
        <v>82</v>
      </c>
      <c r="E442" s="74">
        <v>0</v>
      </c>
      <c r="F442" s="74">
        <v>0</v>
      </c>
      <c r="G442" s="74">
        <v>0</v>
      </c>
      <c r="H442" s="74">
        <v>0</v>
      </c>
      <c r="I442" s="74">
        <v>0</v>
      </c>
      <c r="J442" s="74">
        <v>0</v>
      </c>
      <c r="K442" s="74">
        <v>0</v>
      </c>
      <c r="L442" s="74">
        <v>0</v>
      </c>
      <c r="M442" s="74">
        <v>0</v>
      </c>
      <c r="N442" s="74">
        <v>0</v>
      </c>
      <c r="O442" s="74">
        <v>0</v>
      </c>
      <c r="P442" s="74">
        <v>0</v>
      </c>
      <c r="Q442" s="74">
        <v>0</v>
      </c>
      <c r="R442" s="74">
        <v>0</v>
      </c>
      <c r="S442" s="74">
        <v>0</v>
      </c>
      <c r="T442" s="74">
        <v>0</v>
      </c>
    </row>
    <row r="443" spans="1:20" hidden="1" x14ac:dyDescent="0.15">
      <c r="A443" s="49" t="s">
        <v>637</v>
      </c>
      <c r="C443" s="50"/>
      <c r="D443" s="54" t="s">
        <v>83</v>
      </c>
      <c r="E443" s="74">
        <v>0</v>
      </c>
      <c r="F443" s="74">
        <v>0</v>
      </c>
      <c r="G443" s="74">
        <v>0</v>
      </c>
      <c r="H443" s="74">
        <v>0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0</v>
      </c>
      <c r="P443" s="74">
        <v>0</v>
      </c>
      <c r="Q443" s="74">
        <v>0</v>
      </c>
      <c r="R443" s="74">
        <v>0</v>
      </c>
      <c r="S443" s="74">
        <v>0</v>
      </c>
      <c r="T443" s="74">
        <v>0</v>
      </c>
    </row>
    <row r="444" spans="1:20" hidden="1" x14ac:dyDescent="0.15">
      <c r="A444" s="49" t="s">
        <v>637</v>
      </c>
      <c r="C444" s="50"/>
      <c r="D444" s="54" t="s">
        <v>84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  <c r="P444" s="74">
        <v>0</v>
      </c>
      <c r="Q444" s="74">
        <v>0</v>
      </c>
      <c r="R444" s="74">
        <v>0</v>
      </c>
      <c r="S444" s="74">
        <v>0</v>
      </c>
      <c r="T444" s="74">
        <v>0</v>
      </c>
    </row>
    <row r="445" spans="1:20" hidden="1" x14ac:dyDescent="0.15">
      <c r="A445" s="49" t="s">
        <v>637</v>
      </c>
      <c r="C445" s="50"/>
      <c r="D445" s="54" t="s">
        <v>85</v>
      </c>
      <c r="E445" s="74">
        <v>0</v>
      </c>
      <c r="F445" s="74">
        <v>0</v>
      </c>
      <c r="G445" s="74">
        <v>0</v>
      </c>
      <c r="H445" s="74">
        <v>0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0</v>
      </c>
      <c r="P445" s="74">
        <v>0</v>
      </c>
      <c r="Q445" s="74">
        <v>0</v>
      </c>
      <c r="R445" s="74">
        <v>0</v>
      </c>
      <c r="S445" s="74">
        <v>0</v>
      </c>
      <c r="T445" s="74">
        <v>0</v>
      </c>
    </row>
    <row r="446" spans="1:20" hidden="1" x14ac:dyDescent="0.15">
      <c r="A446" s="49" t="s">
        <v>637</v>
      </c>
      <c r="C446" s="50"/>
      <c r="D446" s="54" t="s">
        <v>64</v>
      </c>
      <c r="E446" s="74">
        <v>0</v>
      </c>
      <c r="F446" s="74">
        <v>0</v>
      </c>
      <c r="G446" s="74">
        <v>0</v>
      </c>
      <c r="H446" s="74">
        <v>0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0</v>
      </c>
      <c r="P446" s="74">
        <v>0</v>
      </c>
      <c r="Q446" s="74">
        <v>0</v>
      </c>
      <c r="R446" s="74">
        <v>0</v>
      </c>
      <c r="S446" s="74">
        <v>0</v>
      </c>
      <c r="T446" s="74">
        <v>0</v>
      </c>
    </row>
    <row r="447" spans="1:20" hidden="1" x14ac:dyDescent="0.15">
      <c r="A447" s="49" t="s">
        <v>637</v>
      </c>
      <c r="C447" s="50"/>
      <c r="D447" s="54" t="s">
        <v>86</v>
      </c>
      <c r="E447" s="74">
        <v>0</v>
      </c>
      <c r="F447" s="74">
        <v>0</v>
      </c>
      <c r="G447" s="74">
        <v>0</v>
      </c>
      <c r="H447" s="74">
        <v>0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0</v>
      </c>
      <c r="P447" s="74">
        <v>0</v>
      </c>
      <c r="Q447" s="74">
        <v>0</v>
      </c>
      <c r="R447" s="74">
        <v>0</v>
      </c>
      <c r="S447" s="74">
        <v>0</v>
      </c>
      <c r="T447" s="74">
        <v>0</v>
      </c>
    </row>
    <row r="448" spans="1:20" hidden="1" x14ac:dyDescent="0.15">
      <c r="A448" s="49" t="s">
        <v>637</v>
      </c>
      <c r="C448" s="50"/>
      <c r="D448" s="54" t="s">
        <v>87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  <c r="P448" s="74">
        <v>0</v>
      </c>
      <c r="Q448" s="74">
        <v>0</v>
      </c>
      <c r="R448" s="74">
        <v>0</v>
      </c>
      <c r="S448" s="74">
        <v>0</v>
      </c>
      <c r="T448" s="74">
        <v>0</v>
      </c>
    </row>
    <row r="449" spans="1:20" hidden="1" x14ac:dyDescent="0.15">
      <c r="A449" s="49" t="s">
        <v>637</v>
      </c>
      <c r="C449" s="50"/>
      <c r="D449" s="54" t="s">
        <v>88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  <c r="P449" s="74">
        <v>0</v>
      </c>
      <c r="Q449" s="74">
        <v>0</v>
      </c>
      <c r="R449" s="74">
        <v>0</v>
      </c>
      <c r="S449" s="74">
        <v>0</v>
      </c>
      <c r="T449" s="74">
        <v>0</v>
      </c>
    </row>
    <row r="450" spans="1:20" hidden="1" x14ac:dyDescent="0.15">
      <c r="A450" s="49" t="s">
        <v>637</v>
      </c>
      <c r="C450" s="50"/>
      <c r="D450" s="54" t="s">
        <v>89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  <c r="P450" s="74">
        <v>0</v>
      </c>
      <c r="Q450" s="74">
        <v>0</v>
      </c>
      <c r="R450" s="74">
        <v>0</v>
      </c>
      <c r="S450" s="74">
        <v>0</v>
      </c>
      <c r="T450" s="74">
        <v>0</v>
      </c>
    </row>
    <row r="451" spans="1:20" hidden="1" x14ac:dyDescent="0.15">
      <c r="A451" s="49" t="s">
        <v>637</v>
      </c>
      <c r="C451" s="50"/>
      <c r="D451" s="53" t="s">
        <v>236</v>
      </c>
      <c r="E451" s="74">
        <v>793.21543156741529</v>
      </c>
      <c r="F451" s="74">
        <v>758.19704202206742</v>
      </c>
      <c r="G451" s="74">
        <v>780.69489005399475</v>
      </c>
      <c r="H451" s="74">
        <v>744.85483997182871</v>
      </c>
      <c r="I451" s="74">
        <v>649.05313404804758</v>
      </c>
      <c r="J451" s="74">
        <v>735.67963064402534</v>
      </c>
      <c r="K451" s="74">
        <v>629.8614915095078</v>
      </c>
      <c r="L451" s="74">
        <v>757.55145160028167</v>
      </c>
      <c r="M451" s="74">
        <v>722.47437201658965</v>
      </c>
      <c r="N451" s="74">
        <v>684.11065028562484</v>
      </c>
      <c r="O451" s="74">
        <v>819.97808905235149</v>
      </c>
      <c r="P451" s="74">
        <v>751.85851788089826</v>
      </c>
      <c r="Q451" s="74">
        <v>885.76962203615301</v>
      </c>
      <c r="R451" s="74">
        <v>817.33703732686433</v>
      </c>
      <c r="S451" s="74">
        <v>930.04147429376314</v>
      </c>
      <c r="T451" s="74">
        <v>1235.5035605289929</v>
      </c>
    </row>
    <row r="452" spans="1:20" hidden="1" x14ac:dyDescent="0.15">
      <c r="A452" s="49" t="s">
        <v>637</v>
      </c>
      <c r="C452" s="53" t="s">
        <v>238</v>
      </c>
      <c r="D452" s="47"/>
    </row>
    <row r="453" spans="1:20" hidden="1" x14ac:dyDescent="0.15">
      <c r="A453" s="49" t="s">
        <v>637</v>
      </c>
      <c r="C453" s="50"/>
      <c r="D453" s="53" t="s">
        <v>248</v>
      </c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</row>
    <row r="454" spans="1:20" hidden="1" x14ac:dyDescent="0.15">
      <c r="A454" s="49" t="s">
        <v>637</v>
      </c>
      <c r="C454" s="50"/>
      <c r="D454" s="54" t="s">
        <v>249</v>
      </c>
      <c r="E454" s="62">
        <v>25.050279</v>
      </c>
      <c r="F454" s="62">
        <v>22.329366000000004</v>
      </c>
      <c r="G454" s="62">
        <v>20.270873999999999</v>
      </c>
      <c r="H454" s="62">
        <v>18.836409</v>
      </c>
      <c r="I454" s="62">
        <v>21.944453000000003</v>
      </c>
      <c r="J454" s="62">
        <v>20.222507</v>
      </c>
      <c r="K454" s="62">
        <v>19.016539000000002</v>
      </c>
      <c r="L454" s="62">
        <v>19.246025000000003</v>
      </c>
      <c r="M454" s="62">
        <v>17.871134999999999</v>
      </c>
      <c r="N454" s="62">
        <v>19.145804999999999</v>
      </c>
      <c r="O454" s="62">
        <v>19.43478</v>
      </c>
      <c r="P454" s="62">
        <v>19.542241000000001</v>
      </c>
      <c r="Q454" s="62">
        <v>19.506190999999998</v>
      </c>
      <c r="R454" s="62">
        <v>19.640181999999999</v>
      </c>
      <c r="S454" s="62">
        <v>19.542265</v>
      </c>
      <c r="T454" s="62">
        <v>19.942240000000002</v>
      </c>
    </row>
    <row r="455" spans="1:20" hidden="1" x14ac:dyDescent="0.15">
      <c r="A455" s="49" t="s">
        <v>637</v>
      </c>
      <c r="C455" s="50"/>
      <c r="D455" s="54" t="s">
        <v>250</v>
      </c>
      <c r="E455" s="62">
        <v>25.837851999999998</v>
      </c>
      <c r="F455" s="62">
        <v>22.808778999999998</v>
      </c>
      <c r="G455" s="62">
        <v>21.470193999999999</v>
      </c>
      <c r="H455" s="62">
        <v>18.488477</v>
      </c>
      <c r="I455" s="62">
        <v>21.332732</v>
      </c>
      <c r="J455" s="62">
        <v>19.016463999999999</v>
      </c>
      <c r="K455" s="62">
        <v>19.471900000000002</v>
      </c>
      <c r="L455" s="62">
        <v>16.810136</v>
      </c>
      <c r="M455" s="62">
        <v>19.182683000000001</v>
      </c>
      <c r="N455" s="62">
        <v>17.178485000000002</v>
      </c>
      <c r="O455" s="62">
        <v>19.43478</v>
      </c>
      <c r="P455" s="62">
        <v>17.539150000000003</v>
      </c>
      <c r="Q455" s="62">
        <v>16.754789000000002</v>
      </c>
      <c r="R455" s="62">
        <v>17.651522</v>
      </c>
      <c r="S455" s="62">
        <v>16.903876</v>
      </c>
      <c r="T455" s="62">
        <v>19.942240000000002</v>
      </c>
    </row>
    <row r="456" spans="1:20" hidden="1" x14ac:dyDescent="0.15">
      <c r="A456" s="49" t="s">
        <v>637</v>
      </c>
      <c r="C456" s="50"/>
      <c r="D456" s="64" t="s">
        <v>251</v>
      </c>
      <c r="E456" s="62">
        <v>26.382301999999999</v>
      </c>
      <c r="F456" s="62">
        <v>22.533374999999999</v>
      </c>
      <c r="G456" s="62">
        <v>24.728057</v>
      </c>
      <c r="H456" s="62">
        <v>20.685903</v>
      </c>
      <c r="I456" s="62">
        <v>22.163185000000002</v>
      </c>
      <c r="J456" s="62">
        <v>20.377616999999997</v>
      </c>
      <c r="K456" s="62">
        <v>17.825185000000001</v>
      </c>
      <c r="L456" s="62">
        <v>19.521716000000001</v>
      </c>
      <c r="M456" s="62">
        <v>19.396402999999999</v>
      </c>
      <c r="N456" s="62">
        <v>18.957117999999998</v>
      </c>
      <c r="O456" s="62">
        <v>18.771909000000001</v>
      </c>
      <c r="P456" s="62">
        <v>19.624852999999998</v>
      </c>
      <c r="Q456" s="62">
        <v>17.899398000000001</v>
      </c>
      <c r="R456" s="62">
        <v>19.191231000000002</v>
      </c>
      <c r="S456" s="62">
        <v>16.976260999999997</v>
      </c>
      <c r="T456" s="62">
        <v>19.942240000000002</v>
      </c>
    </row>
    <row r="457" spans="1:20" hidden="1" x14ac:dyDescent="0.15">
      <c r="A457" s="49" t="s">
        <v>637</v>
      </c>
      <c r="C457" s="50"/>
      <c r="D457" s="64" t="s">
        <v>252</v>
      </c>
      <c r="E457" s="62">
        <v>27.279739000000003</v>
      </c>
      <c r="F457" s="62">
        <v>24.780511999999998</v>
      </c>
      <c r="G457" s="62">
        <v>25.105207999999998</v>
      </c>
      <c r="H457" s="62">
        <v>23.204769000000002</v>
      </c>
      <c r="I457" s="62">
        <v>23.418915000000002</v>
      </c>
      <c r="J457" s="62">
        <v>24.348745000000001</v>
      </c>
      <c r="K457" s="62">
        <v>20.131239000000001</v>
      </c>
      <c r="L457" s="62">
        <v>20.450418000000003</v>
      </c>
      <c r="M457" s="62">
        <v>21.866140000000001</v>
      </c>
      <c r="N457" s="62">
        <v>18.378066999999998</v>
      </c>
      <c r="O457" s="62">
        <v>19.244651000000001</v>
      </c>
      <c r="P457" s="62">
        <v>20.680913</v>
      </c>
      <c r="Q457" s="62">
        <v>19.076631000000003</v>
      </c>
      <c r="R457" s="62">
        <v>18.716956</v>
      </c>
      <c r="S457" s="62">
        <v>18.12697</v>
      </c>
      <c r="T457" s="62">
        <v>18.262756000000003</v>
      </c>
    </row>
    <row r="458" spans="1:20" hidden="1" x14ac:dyDescent="0.15">
      <c r="A458" s="49" t="s">
        <v>637</v>
      </c>
      <c r="C458" s="50"/>
      <c r="D458" s="64" t="s">
        <v>253</v>
      </c>
      <c r="E458" s="62">
        <v>29.045960000000001</v>
      </c>
      <c r="F458" s="62">
        <v>28.719879000000002</v>
      </c>
      <c r="G458" s="62">
        <v>29.029627000000001</v>
      </c>
      <c r="H458" s="62">
        <v>25.853373999999999</v>
      </c>
      <c r="I458" s="62">
        <v>23.281889</v>
      </c>
      <c r="J458" s="62">
        <v>27.033422999999999</v>
      </c>
      <c r="K458" s="62">
        <v>20.236812</v>
      </c>
      <c r="L458" s="62">
        <v>22.847271000000003</v>
      </c>
      <c r="M458" s="62">
        <v>23.950367999999997</v>
      </c>
      <c r="N458" s="62">
        <v>20.516981999999999</v>
      </c>
      <c r="O458" s="62">
        <v>22.800665000000002</v>
      </c>
      <c r="P458" s="62">
        <v>22.456388999999998</v>
      </c>
      <c r="Q458" s="62">
        <v>22.561936000000003</v>
      </c>
      <c r="R458" s="62">
        <v>20.554613000000003</v>
      </c>
      <c r="S458" s="62">
        <v>20.415520000000001</v>
      </c>
      <c r="T458" s="62">
        <v>20.593846000000003</v>
      </c>
    </row>
    <row r="459" spans="1:20" hidden="1" x14ac:dyDescent="0.15">
      <c r="A459" s="49" t="s">
        <v>637</v>
      </c>
      <c r="C459" s="50"/>
      <c r="D459" s="64" t="s">
        <v>254</v>
      </c>
      <c r="E459" s="62">
        <v>30.457754000000001</v>
      </c>
      <c r="F459" s="62">
        <v>29.267458999999999</v>
      </c>
      <c r="G459" s="62">
        <v>34.095407000000002</v>
      </c>
      <c r="H459" s="62">
        <v>28.063116999999998</v>
      </c>
      <c r="I459" s="62">
        <v>23.539643000000002</v>
      </c>
      <c r="J459" s="62">
        <v>31.546672999999998</v>
      </c>
      <c r="K459" s="62">
        <v>21.493891999999999</v>
      </c>
      <c r="L459" s="62">
        <v>27.584775</v>
      </c>
      <c r="M459" s="62">
        <v>26.309025000000002</v>
      </c>
      <c r="N459" s="62">
        <v>21.545961999999999</v>
      </c>
      <c r="O459" s="62">
        <v>26.231807</v>
      </c>
      <c r="P459" s="62">
        <v>24.306829</v>
      </c>
      <c r="Q459" s="62">
        <v>25.977799999999998</v>
      </c>
      <c r="R459" s="62">
        <v>24.458880000000001</v>
      </c>
      <c r="S459" s="62">
        <v>23.087553</v>
      </c>
      <c r="T459" s="62">
        <v>22.551300999999999</v>
      </c>
    </row>
    <row r="460" spans="1:20" hidden="1" x14ac:dyDescent="0.15">
      <c r="A460" s="49" t="s">
        <v>637</v>
      </c>
      <c r="C460" s="50"/>
      <c r="D460" s="64" t="s">
        <v>255</v>
      </c>
      <c r="E460" s="62">
        <v>29.685157</v>
      </c>
      <c r="F460" s="62">
        <v>30.303818</v>
      </c>
      <c r="G460" s="62">
        <v>33.550214000000004</v>
      </c>
      <c r="H460" s="62">
        <v>30.540201000000003</v>
      </c>
      <c r="I460" s="62">
        <v>24.967826000000002</v>
      </c>
      <c r="J460" s="62">
        <v>31.048119</v>
      </c>
      <c r="K460" s="62">
        <v>23.037736000000002</v>
      </c>
      <c r="L460" s="62">
        <v>28.199971000000001</v>
      </c>
      <c r="M460" s="62">
        <v>27.257579000000003</v>
      </c>
      <c r="N460" s="62">
        <v>23.271166000000001</v>
      </c>
      <c r="O460" s="62">
        <v>27.263364000000003</v>
      </c>
      <c r="P460" s="62">
        <v>25.790799</v>
      </c>
      <c r="Q460" s="62">
        <v>25.967555000000001</v>
      </c>
      <c r="R460" s="62">
        <v>24.940001000000002</v>
      </c>
      <c r="S460" s="62">
        <v>24.747132000000001</v>
      </c>
      <c r="T460" s="62">
        <v>22.715031</v>
      </c>
    </row>
    <row r="461" spans="1:20" hidden="1" x14ac:dyDescent="0.15">
      <c r="A461" s="49" t="s">
        <v>637</v>
      </c>
      <c r="C461" s="50"/>
      <c r="D461" s="64" t="s">
        <v>256</v>
      </c>
      <c r="E461" s="62">
        <v>30.097906999999999</v>
      </c>
      <c r="F461" s="62">
        <v>30.065587000000001</v>
      </c>
      <c r="G461" s="62">
        <v>33.529633000000004</v>
      </c>
      <c r="H461" s="62">
        <v>27.724696000000002</v>
      </c>
      <c r="I461" s="62">
        <v>26.045502000000003</v>
      </c>
      <c r="J461" s="62">
        <v>30.256646</v>
      </c>
      <c r="K461" s="62">
        <v>20.999459999999999</v>
      </c>
      <c r="L461" s="62">
        <v>28.220192999999998</v>
      </c>
      <c r="M461" s="62">
        <v>26.903540000000003</v>
      </c>
      <c r="N461" s="62">
        <v>22.703529</v>
      </c>
      <c r="O461" s="62">
        <v>26.751854999999999</v>
      </c>
      <c r="P461" s="62">
        <v>25.634878</v>
      </c>
      <c r="Q461" s="62">
        <v>25.777540000000002</v>
      </c>
      <c r="R461" s="62">
        <v>24.028576000000001</v>
      </c>
      <c r="S461" s="62">
        <v>23.737974999999999</v>
      </c>
      <c r="T461" s="62">
        <v>22.428194999999999</v>
      </c>
    </row>
    <row r="462" spans="1:20" hidden="1" x14ac:dyDescent="0.15">
      <c r="A462" s="49" t="s">
        <v>637</v>
      </c>
      <c r="C462" s="50"/>
      <c r="D462" s="64" t="s">
        <v>257</v>
      </c>
      <c r="E462" s="62">
        <v>29.055302000000001</v>
      </c>
      <c r="F462" s="62">
        <v>28.301870999999998</v>
      </c>
      <c r="G462" s="62">
        <v>30.556670999999998</v>
      </c>
      <c r="H462" s="62">
        <v>26.134269</v>
      </c>
      <c r="I462" s="62">
        <v>26.329650000000001</v>
      </c>
      <c r="J462" s="62">
        <v>29.269735000000001</v>
      </c>
      <c r="K462" s="62">
        <v>25.117872999999999</v>
      </c>
      <c r="L462" s="62">
        <v>24.866063999999998</v>
      </c>
      <c r="M462" s="62">
        <v>23.652155999999998</v>
      </c>
      <c r="N462" s="62">
        <v>22.585308000000001</v>
      </c>
      <c r="O462" s="62">
        <v>23.864880000000003</v>
      </c>
      <c r="P462" s="62">
        <v>23.050485000000002</v>
      </c>
      <c r="Q462" s="62">
        <v>23.198468000000002</v>
      </c>
      <c r="R462" s="62">
        <v>22.103650000000002</v>
      </c>
      <c r="S462" s="62">
        <v>21.747896000000001</v>
      </c>
      <c r="T462" s="62">
        <v>19.095984000000001</v>
      </c>
    </row>
    <row r="463" spans="1:20" hidden="1" x14ac:dyDescent="0.15">
      <c r="A463" s="49" t="s">
        <v>637</v>
      </c>
      <c r="C463" s="50"/>
      <c r="D463" s="64" t="s">
        <v>258</v>
      </c>
      <c r="E463" s="62">
        <v>28.495909000000001</v>
      </c>
      <c r="F463" s="62">
        <v>26.712312999999998</v>
      </c>
      <c r="G463" s="62">
        <v>25.868776</v>
      </c>
      <c r="H463" s="62">
        <v>24.04834</v>
      </c>
      <c r="I463" s="62">
        <v>24.108211000000001</v>
      </c>
      <c r="J463" s="62">
        <v>24.754086000000001</v>
      </c>
      <c r="K463" s="62">
        <v>20.855957999999998</v>
      </c>
      <c r="L463" s="62">
        <v>22.218503000000002</v>
      </c>
      <c r="M463" s="62">
        <v>21.659608000000002</v>
      </c>
      <c r="N463" s="62">
        <v>19.163038</v>
      </c>
      <c r="O463" s="62">
        <v>20.986325000000001</v>
      </c>
      <c r="P463" s="62">
        <v>21.730494999999998</v>
      </c>
      <c r="Q463" s="62">
        <v>19.502067</v>
      </c>
      <c r="R463" s="62">
        <v>20.065579000000003</v>
      </c>
      <c r="S463" s="62">
        <v>18.700218</v>
      </c>
      <c r="T463" s="62">
        <v>19.942240000000002</v>
      </c>
    </row>
    <row r="464" spans="1:20" hidden="1" x14ac:dyDescent="0.15">
      <c r="A464" s="49" t="s">
        <v>637</v>
      </c>
      <c r="C464" s="50"/>
      <c r="D464" s="64" t="s">
        <v>260</v>
      </c>
      <c r="E464" s="62">
        <v>26.580835</v>
      </c>
      <c r="F464" s="62">
        <v>23.642295999999998</v>
      </c>
      <c r="G464" s="62">
        <v>23.403217000000001</v>
      </c>
      <c r="H464" s="62">
        <v>19.950022000000001</v>
      </c>
      <c r="I464" s="62">
        <v>23.396101999999999</v>
      </c>
      <c r="J464" s="62">
        <v>21.940646000000001</v>
      </c>
      <c r="K464" s="62">
        <v>20.294010999999998</v>
      </c>
      <c r="L464" s="62">
        <v>20.589227000000001</v>
      </c>
      <c r="M464" s="62">
        <v>20.022810000000003</v>
      </c>
      <c r="N464" s="62">
        <v>19.258049</v>
      </c>
      <c r="O464" s="62">
        <v>20.478019</v>
      </c>
      <c r="P464" s="62">
        <v>20.20194</v>
      </c>
      <c r="Q464" s="62">
        <v>19.539829000000001</v>
      </c>
      <c r="R464" s="62">
        <v>19.975598000000002</v>
      </c>
      <c r="S464" s="62">
        <v>19.542265</v>
      </c>
      <c r="T464" s="62">
        <v>19.942240000000002</v>
      </c>
    </row>
    <row r="465" spans="1:20" hidden="1" x14ac:dyDescent="0.15">
      <c r="A465" s="49" t="s">
        <v>637</v>
      </c>
      <c r="C465" s="50"/>
      <c r="D465" s="64" t="s">
        <v>259</v>
      </c>
      <c r="E465" s="62">
        <v>24.823339000000001</v>
      </c>
      <c r="F465" s="62">
        <v>22.384880000000003</v>
      </c>
      <c r="G465" s="62">
        <v>19.875906000000001</v>
      </c>
      <c r="H465" s="62">
        <v>17.974306000000002</v>
      </c>
      <c r="I465" s="62">
        <v>22.709264999999998</v>
      </c>
      <c r="J465" s="62">
        <v>20.835481999999999</v>
      </c>
      <c r="K465" s="62">
        <v>19.498111000000002</v>
      </c>
      <c r="L465" s="62">
        <v>19.246025000000003</v>
      </c>
      <c r="M465" s="62">
        <v>19.851015</v>
      </c>
      <c r="N465" s="62">
        <v>19.145804999999999</v>
      </c>
      <c r="O465" s="62">
        <v>19.460756</v>
      </c>
      <c r="P465" s="62">
        <v>19.798853999999999</v>
      </c>
      <c r="Q465" s="62">
        <v>19.506190999999998</v>
      </c>
      <c r="R465" s="62">
        <v>19.640181999999999</v>
      </c>
      <c r="S465" s="62">
        <v>19.542265</v>
      </c>
      <c r="T465" s="62">
        <v>19.942240000000002</v>
      </c>
    </row>
    <row r="466" spans="1:20" hidden="1" x14ac:dyDescent="0.15">
      <c r="A466" s="49" t="s">
        <v>637</v>
      </c>
      <c r="C466" s="50"/>
      <c r="D466" s="64" t="s">
        <v>261</v>
      </c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</row>
    <row r="467" spans="1:20" hidden="1" x14ac:dyDescent="0.15">
      <c r="A467" s="49" t="s">
        <v>637</v>
      </c>
      <c r="C467" s="50"/>
      <c r="D467" s="54" t="s">
        <v>249</v>
      </c>
      <c r="E467" s="62" t="s">
        <v>309</v>
      </c>
      <c r="F467" s="62" t="s">
        <v>418</v>
      </c>
      <c r="G467" s="62" t="s">
        <v>485</v>
      </c>
      <c r="H467" s="62" t="s">
        <v>486</v>
      </c>
      <c r="I467" s="62" t="s">
        <v>319</v>
      </c>
      <c r="J467" s="62" t="s">
        <v>487</v>
      </c>
      <c r="K467" s="62" t="s">
        <v>488</v>
      </c>
      <c r="L467" s="62" t="s">
        <v>489</v>
      </c>
      <c r="M467" s="62" t="s">
        <v>490</v>
      </c>
      <c r="N467" s="62" t="s">
        <v>359</v>
      </c>
      <c r="O467" s="62" t="s">
        <v>359</v>
      </c>
      <c r="P467" s="62" t="s">
        <v>489</v>
      </c>
      <c r="Q467" s="62" t="s">
        <v>348</v>
      </c>
      <c r="R467" s="62" t="s">
        <v>385</v>
      </c>
      <c r="S467" s="62" t="s">
        <v>359</v>
      </c>
      <c r="T467" s="62" t="s">
        <v>385</v>
      </c>
    </row>
    <row r="468" spans="1:20" hidden="1" x14ac:dyDescent="0.15">
      <c r="A468" s="49" t="s">
        <v>637</v>
      </c>
      <c r="C468" s="50"/>
      <c r="D468" s="54" t="s">
        <v>250</v>
      </c>
      <c r="E468" s="62" t="s">
        <v>491</v>
      </c>
      <c r="F468" s="62" t="s">
        <v>492</v>
      </c>
      <c r="G468" s="62" t="s">
        <v>493</v>
      </c>
      <c r="H468" s="62" t="s">
        <v>494</v>
      </c>
      <c r="I468" s="62" t="s">
        <v>495</v>
      </c>
      <c r="J468" s="62" t="s">
        <v>448</v>
      </c>
      <c r="K468" s="62" t="s">
        <v>428</v>
      </c>
      <c r="L468" s="62" t="s">
        <v>428</v>
      </c>
      <c r="M468" s="62" t="s">
        <v>496</v>
      </c>
      <c r="N468" s="62" t="s">
        <v>497</v>
      </c>
      <c r="O468" s="62" t="s">
        <v>360</v>
      </c>
      <c r="P468" s="62" t="s">
        <v>369</v>
      </c>
      <c r="Q468" s="62" t="s">
        <v>498</v>
      </c>
      <c r="R468" s="62" t="s">
        <v>474</v>
      </c>
      <c r="S468" s="62" t="s">
        <v>475</v>
      </c>
      <c r="T468" s="62" t="s">
        <v>399</v>
      </c>
    </row>
    <row r="469" spans="1:20" hidden="1" x14ac:dyDescent="0.15">
      <c r="A469" s="49" t="s">
        <v>637</v>
      </c>
      <c r="C469" s="50"/>
      <c r="D469" s="64" t="s">
        <v>251</v>
      </c>
      <c r="E469" s="62" t="s">
        <v>499</v>
      </c>
      <c r="F469" s="62" t="s">
        <v>500</v>
      </c>
      <c r="G469" s="62" t="s">
        <v>501</v>
      </c>
      <c r="H469" s="62" t="s">
        <v>502</v>
      </c>
      <c r="I469" s="62" t="s">
        <v>503</v>
      </c>
      <c r="J469" s="62" t="s">
        <v>504</v>
      </c>
      <c r="K469" s="62" t="s">
        <v>505</v>
      </c>
      <c r="L469" s="62" t="s">
        <v>338</v>
      </c>
      <c r="M469" s="62" t="s">
        <v>506</v>
      </c>
      <c r="N469" s="62" t="s">
        <v>507</v>
      </c>
      <c r="O469" s="62" t="s">
        <v>503</v>
      </c>
      <c r="P469" s="62" t="s">
        <v>370</v>
      </c>
      <c r="Q469" s="62" t="s">
        <v>377</v>
      </c>
      <c r="R469" s="62" t="s">
        <v>370</v>
      </c>
      <c r="S469" s="62" t="s">
        <v>508</v>
      </c>
      <c r="T469" s="62" t="s">
        <v>400</v>
      </c>
    </row>
    <row r="470" spans="1:20" hidden="1" x14ac:dyDescent="0.15">
      <c r="A470" s="49" t="s">
        <v>637</v>
      </c>
      <c r="C470" s="50"/>
      <c r="D470" s="64" t="s">
        <v>252</v>
      </c>
      <c r="E470" s="62" t="s">
        <v>509</v>
      </c>
      <c r="F470" s="62" t="s">
        <v>510</v>
      </c>
      <c r="G470" s="62" t="s">
        <v>511</v>
      </c>
      <c r="H470" s="62" t="s">
        <v>310</v>
      </c>
      <c r="I470" s="62" t="s">
        <v>320</v>
      </c>
      <c r="J470" s="62" t="s">
        <v>512</v>
      </c>
      <c r="K470" s="62" t="s">
        <v>334</v>
      </c>
      <c r="L470" s="62" t="s">
        <v>339</v>
      </c>
      <c r="M470" s="62" t="s">
        <v>513</v>
      </c>
      <c r="N470" s="62" t="s">
        <v>514</v>
      </c>
      <c r="O470" s="62" t="s">
        <v>515</v>
      </c>
      <c r="P470" s="62" t="s">
        <v>511</v>
      </c>
      <c r="Q470" s="62" t="s">
        <v>310</v>
      </c>
      <c r="R470" s="62" t="s">
        <v>386</v>
      </c>
      <c r="S470" s="62" t="s">
        <v>516</v>
      </c>
      <c r="T470" s="62" t="s">
        <v>401</v>
      </c>
    </row>
    <row r="471" spans="1:20" hidden="1" x14ac:dyDescent="0.15">
      <c r="A471" s="49" t="s">
        <v>637</v>
      </c>
      <c r="C471" s="50"/>
      <c r="D471" s="64" t="s">
        <v>253</v>
      </c>
      <c r="E471" s="62" t="s">
        <v>292</v>
      </c>
      <c r="F471" s="62" t="s">
        <v>517</v>
      </c>
      <c r="G471" s="62" t="s">
        <v>362</v>
      </c>
      <c r="H471" s="62" t="s">
        <v>518</v>
      </c>
      <c r="I471" s="62" t="s">
        <v>519</v>
      </c>
      <c r="J471" s="62" t="s">
        <v>328</v>
      </c>
      <c r="K471" s="62" t="s">
        <v>335</v>
      </c>
      <c r="L471" s="62" t="s">
        <v>328</v>
      </c>
      <c r="M471" s="62" t="s">
        <v>328</v>
      </c>
      <c r="N471" s="62" t="s">
        <v>520</v>
      </c>
      <c r="O471" s="62" t="s">
        <v>362</v>
      </c>
      <c r="P471" s="62" t="s">
        <v>372</v>
      </c>
      <c r="Q471" s="62" t="s">
        <v>521</v>
      </c>
      <c r="R471" s="62" t="s">
        <v>387</v>
      </c>
      <c r="S471" s="62" t="s">
        <v>328</v>
      </c>
      <c r="T471" s="62" t="s">
        <v>292</v>
      </c>
    </row>
    <row r="472" spans="1:20" hidden="1" x14ac:dyDescent="0.15">
      <c r="A472" s="49" t="s">
        <v>637</v>
      </c>
      <c r="C472" s="50"/>
      <c r="D472" s="64" t="s">
        <v>254</v>
      </c>
      <c r="E472" s="62" t="s">
        <v>352</v>
      </c>
      <c r="F472" s="62" t="s">
        <v>522</v>
      </c>
      <c r="G472" s="62" t="s">
        <v>523</v>
      </c>
      <c r="H472" s="62" t="s">
        <v>524</v>
      </c>
      <c r="I472" s="62" t="s">
        <v>525</v>
      </c>
      <c r="J472" s="62" t="s">
        <v>329</v>
      </c>
      <c r="K472" s="62" t="s">
        <v>526</v>
      </c>
      <c r="L472" s="62" t="s">
        <v>426</v>
      </c>
      <c r="M472" s="62" t="s">
        <v>527</v>
      </c>
      <c r="N472" s="62" t="s">
        <v>528</v>
      </c>
      <c r="O472" s="62" t="s">
        <v>363</v>
      </c>
      <c r="P472" s="62" t="s">
        <v>329</v>
      </c>
      <c r="Q472" s="62" t="s">
        <v>379</v>
      </c>
      <c r="R472" s="62" t="s">
        <v>388</v>
      </c>
      <c r="S472" s="62" t="s">
        <v>394</v>
      </c>
      <c r="T472" s="62" t="s">
        <v>529</v>
      </c>
    </row>
    <row r="473" spans="1:20" hidden="1" x14ac:dyDescent="0.15">
      <c r="A473" s="49" t="s">
        <v>637</v>
      </c>
      <c r="C473" s="50"/>
      <c r="D473" s="64" t="s">
        <v>255</v>
      </c>
      <c r="E473" s="62" t="s">
        <v>530</v>
      </c>
      <c r="F473" s="62" t="s">
        <v>531</v>
      </c>
      <c r="G473" s="62" t="s">
        <v>307</v>
      </c>
      <c r="H473" s="62" t="s">
        <v>532</v>
      </c>
      <c r="I473" s="62" t="s">
        <v>533</v>
      </c>
      <c r="J473" s="62" t="s">
        <v>330</v>
      </c>
      <c r="K473" s="62" t="s">
        <v>459</v>
      </c>
      <c r="L473" s="62" t="s">
        <v>534</v>
      </c>
      <c r="M473" s="62" t="s">
        <v>535</v>
      </c>
      <c r="N473" s="62" t="s">
        <v>353</v>
      </c>
      <c r="O473" s="62" t="s">
        <v>313</v>
      </c>
      <c r="P473" s="62" t="s">
        <v>536</v>
      </c>
      <c r="Q473" s="62" t="s">
        <v>380</v>
      </c>
      <c r="R473" s="62" t="s">
        <v>389</v>
      </c>
      <c r="S473" s="62" t="s">
        <v>395</v>
      </c>
      <c r="T473" s="62" t="s">
        <v>389</v>
      </c>
    </row>
    <row r="474" spans="1:20" hidden="1" x14ac:dyDescent="0.15">
      <c r="A474" s="49" t="s">
        <v>637</v>
      </c>
      <c r="C474" s="50"/>
      <c r="D474" s="64" t="s">
        <v>256</v>
      </c>
      <c r="E474" s="62" t="s">
        <v>537</v>
      </c>
      <c r="F474" s="62" t="s">
        <v>538</v>
      </c>
      <c r="G474" s="62" t="s">
        <v>308</v>
      </c>
      <c r="H474" s="62" t="s">
        <v>539</v>
      </c>
      <c r="I474" s="62" t="s">
        <v>540</v>
      </c>
      <c r="J474" s="62" t="s">
        <v>365</v>
      </c>
      <c r="K474" s="62" t="s">
        <v>541</v>
      </c>
      <c r="L474" s="62" t="s">
        <v>542</v>
      </c>
      <c r="M474" s="62" t="s">
        <v>543</v>
      </c>
      <c r="N474" s="62" t="s">
        <v>544</v>
      </c>
      <c r="O474" s="62" t="s">
        <v>365</v>
      </c>
      <c r="P474" s="62" t="s">
        <v>374</v>
      </c>
      <c r="Q474" s="62" t="s">
        <v>381</v>
      </c>
      <c r="R474" s="62" t="s">
        <v>433</v>
      </c>
      <c r="S474" s="62" t="s">
        <v>545</v>
      </c>
      <c r="T474" s="62" t="s">
        <v>546</v>
      </c>
    </row>
    <row r="475" spans="1:20" hidden="1" x14ac:dyDescent="0.15">
      <c r="A475" s="49" t="s">
        <v>637</v>
      </c>
      <c r="C475" s="50"/>
      <c r="D475" s="64" t="s">
        <v>257</v>
      </c>
      <c r="E475" s="62" t="s">
        <v>294</v>
      </c>
      <c r="F475" s="62" t="s">
        <v>417</v>
      </c>
      <c r="G475" s="62" t="s">
        <v>547</v>
      </c>
      <c r="H475" s="62" t="s">
        <v>548</v>
      </c>
      <c r="I475" s="62" t="s">
        <v>549</v>
      </c>
      <c r="J475" s="62" t="s">
        <v>331</v>
      </c>
      <c r="K475" s="62" t="s">
        <v>550</v>
      </c>
      <c r="L475" s="62" t="s">
        <v>551</v>
      </c>
      <c r="M475" s="62" t="s">
        <v>552</v>
      </c>
      <c r="N475" s="62" t="s">
        <v>390</v>
      </c>
      <c r="O475" s="62" t="s">
        <v>553</v>
      </c>
      <c r="P475" s="62" t="s">
        <v>554</v>
      </c>
      <c r="Q475" s="62" t="s">
        <v>382</v>
      </c>
      <c r="R475" s="62" t="s">
        <v>390</v>
      </c>
      <c r="S475" s="62" t="s">
        <v>397</v>
      </c>
      <c r="T475" s="62" t="s">
        <v>403</v>
      </c>
    </row>
    <row r="476" spans="1:20" hidden="1" x14ac:dyDescent="0.15">
      <c r="A476" s="49" t="s">
        <v>637</v>
      </c>
      <c r="C476" s="50"/>
      <c r="D476" s="64" t="s">
        <v>258</v>
      </c>
      <c r="E476" s="62" t="s">
        <v>391</v>
      </c>
      <c r="F476" s="62" t="s">
        <v>391</v>
      </c>
      <c r="G476" s="62" t="s">
        <v>555</v>
      </c>
      <c r="H476" s="62" t="s">
        <v>316</v>
      </c>
      <c r="I476" s="62" t="s">
        <v>556</v>
      </c>
      <c r="J476" s="62" t="s">
        <v>557</v>
      </c>
      <c r="K476" s="62" t="s">
        <v>558</v>
      </c>
      <c r="L476" s="62" t="s">
        <v>316</v>
      </c>
      <c r="M476" s="62" t="s">
        <v>559</v>
      </c>
      <c r="N476" s="62" t="s">
        <v>560</v>
      </c>
      <c r="O476" s="62" t="s">
        <v>367</v>
      </c>
      <c r="P476" s="62" t="s">
        <v>431</v>
      </c>
      <c r="Q476" s="62" t="s">
        <v>383</v>
      </c>
      <c r="R476" s="62" t="s">
        <v>391</v>
      </c>
      <c r="S476" s="62" t="s">
        <v>383</v>
      </c>
      <c r="T476" s="62" t="s">
        <v>411</v>
      </c>
    </row>
    <row r="477" spans="1:20" hidden="1" x14ac:dyDescent="0.15">
      <c r="A477" s="49" t="s">
        <v>637</v>
      </c>
      <c r="C477" s="50"/>
      <c r="D477" s="64" t="s">
        <v>260</v>
      </c>
      <c r="E477" s="62" t="s">
        <v>295</v>
      </c>
      <c r="F477" s="62" t="s">
        <v>561</v>
      </c>
      <c r="G477" s="62" t="s">
        <v>562</v>
      </c>
      <c r="H477" s="62" t="s">
        <v>563</v>
      </c>
      <c r="I477" s="62" t="s">
        <v>564</v>
      </c>
      <c r="J477" s="62" t="s">
        <v>455</v>
      </c>
      <c r="K477" s="62" t="s">
        <v>461</v>
      </c>
      <c r="L477" s="62" t="s">
        <v>473</v>
      </c>
      <c r="M477" s="62" t="s">
        <v>565</v>
      </c>
      <c r="N477" s="62" t="s">
        <v>461</v>
      </c>
      <c r="O477" s="62" t="s">
        <v>566</v>
      </c>
      <c r="P477" s="62" t="s">
        <v>471</v>
      </c>
      <c r="Q477" s="62" t="s">
        <v>473</v>
      </c>
      <c r="R477" s="62" t="s">
        <v>392</v>
      </c>
      <c r="S477" s="62" t="s">
        <v>398</v>
      </c>
      <c r="T477" s="62" t="s">
        <v>404</v>
      </c>
    </row>
    <row r="478" spans="1:20" hidden="1" x14ac:dyDescent="0.15">
      <c r="A478" s="49" t="s">
        <v>637</v>
      </c>
      <c r="C478" s="50"/>
      <c r="D478" s="64" t="s">
        <v>259</v>
      </c>
      <c r="E478" s="62" t="s">
        <v>567</v>
      </c>
      <c r="F478" s="62" t="s">
        <v>568</v>
      </c>
      <c r="G478" s="62" t="s">
        <v>569</v>
      </c>
      <c r="H478" s="62" t="s">
        <v>570</v>
      </c>
      <c r="I478" s="62" t="s">
        <v>571</v>
      </c>
      <c r="J478" s="62" t="s">
        <v>456</v>
      </c>
      <c r="K478" s="62" t="s">
        <v>462</v>
      </c>
      <c r="L478" s="62" t="s">
        <v>393</v>
      </c>
      <c r="M478" s="62" t="s">
        <v>572</v>
      </c>
      <c r="N478" s="62" t="s">
        <v>358</v>
      </c>
      <c r="O478" s="62" t="s">
        <v>573</v>
      </c>
      <c r="P478" s="62" t="s">
        <v>376</v>
      </c>
      <c r="Q478" s="62" t="s">
        <v>384</v>
      </c>
      <c r="R478" s="62" t="s">
        <v>393</v>
      </c>
      <c r="S478" s="62" t="s">
        <v>358</v>
      </c>
      <c r="T478" s="62" t="s">
        <v>405</v>
      </c>
    </row>
    <row r="479" spans="1:20" s="72" customFormat="1" hidden="1" x14ac:dyDescent="0.15">
      <c r="A479" s="49" t="s">
        <v>637</v>
      </c>
      <c r="C479" s="67" t="s">
        <v>286</v>
      </c>
      <c r="D479" s="64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</row>
    <row r="480" spans="1:20" s="72" customFormat="1" hidden="1" x14ac:dyDescent="0.15">
      <c r="A480" s="49" t="s">
        <v>637</v>
      </c>
      <c r="C480" s="50"/>
      <c r="D480" s="76" t="s">
        <v>287</v>
      </c>
      <c r="E480" s="73">
        <v>1320.99</v>
      </c>
      <c r="F480" s="73">
        <v>1329.85</v>
      </c>
      <c r="G480" s="73">
        <v>1219.4100000000001</v>
      </c>
      <c r="H480" s="73">
        <v>1158.21</v>
      </c>
      <c r="I480" s="73">
        <v>992.8</v>
      </c>
      <c r="J480" s="73">
        <v>1269.3699999999999</v>
      </c>
      <c r="K480" s="73">
        <v>919.24</v>
      </c>
      <c r="L480" s="73">
        <v>1195.22</v>
      </c>
      <c r="M480" s="73">
        <v>1102.23</v>
      </c>
      <c r="N480" s="73">
        <v>568.61</v>
      </c>
      <c r="O480" s="73">
        <v>1218.8399999999999</v>
      </c>
      <c r="P480" s="73">
        <v>1100.6500000000001</v>
      </c>
      <c r="Q480" s="73">
        <v>1219.73</v>
      </c>
      <c r="R480" s="73">
        <v>1180</v>
      </c>
      <c r="S480" s="73">
        <v>1225.69</v>
      </c>
      <c r="T480" s="73">
        <v>1462.11</v>
      </c>
    </row>
    <row r="481" spans="1:20" s="72" customFormat="1" hidden="1" x14ac:dyDescent="0.15">
      <c r="A481" s="49" t="s">
        <v>637</v>
      </c>
      <c r="C481" s="50"/>
      <c r="D481" s="77" t="s">
        <v>288</v>
      </c>
      <c r="E481" s="73">
        <v>2584.3000000000002</v>
      </c>
      <c r="F481" s="73">
        <v>2601.65</v>
      </c>
      <c r="G481" s="73">
        <v>2385.59</v>
      </c>
      <c r="H481" s="73">
        <v>2265.86</v>
      </c>
      <c r="I481" s="73">
        <v>1942.26</v>
      </c>
      <c r="J481" s="73">
        <v>2483.33</v>
      </c>
      <c r="K481" s="73">
        <v>1798.35</v>
      </c>
      <c r="L481" s="73">
        <v>2338.2600000000002</v>
      </c>
      <c r="M481" s="73">
        <v>2156.34</v>
      </c>
      <c r="N481" s="73">
        <v>1112.4000000000001</v>
      </c>
      <c r="O481" s="73">
        <v>2384.48</v>
      </c>
      <c r="P481" s="73">
        <v>2153.2399999999998</v>
      </c>
      <c r="Q481" s="73">
        <v>2386.21</v>
      </c>
      <c r="R481" s="73">
        <v>2308.48</v>
      </c>
      <c r="S481" s="73">
        <v>2397.86</v>
      </c>
      <c r="T481" s="73">
        <v>2860.39</v>
      </c>
    </row>
    <row r="482" spans="1:20" hidden="1" x14ac:dyDescent="0.15">
      <c r="A482" s="49" t="s">
        <v>637</v>
      </c>
      <c r="C482" s="67" t="s">
        <v>246</v>
      </c>
      <c r="D482" s="66"/>
    </row>
    <row r="483" spans="1:20" hidden="1" x14ac:dyDescent="0.15">
      <c r="A483" s="49" t="s">
        <v>637</v>
      </c>
      <c r="C483" s="67"/>
      <c r="D483" s="65" t="s">
        <v>70</v>
      </c>
      <c r="E483" s="56">
        <v>0</v>
      </c>
      <c r="F483" s="56">
        <v>0</v>
      </c>
      <c r="G483" s="56">
        <v>0</v>
      </c>
      <c r="H483" s="56">
        <v>0</v>
      </c>
      <c r="I483" s="56">
        <v>0</v>
      </c>
      <c r="J483" s="56">
        <v>0</v>
      </c>
      <c r="K483" s="56">
        <v>0</v>
      </c>
      <c r="L483" s="56">
        <v>0</v>
      </c>
      <c r="M483" s="56">
        <v>0</v>
      </c>
      <c r="N483" s="56">
        <v>0</v>
      </c>
      <c r="O483" s="56">
        <v>0</v>
      </c>
      <c r="P483" s="56">
        <v>0</v>
      </c>
      <c r="Q483" s="56">
        <v>0</v>
      </c>
      <c r="R483" s="56">
        <v>0</v>
      </c>
      <c r="S483" s="56">
        <v>0</v>
      </c>
      <c r="T483" s="56">
        <v>0</v>
      </c>
    </row>
    <row r="484" spans="1:20" hidden="1" x14ac:dyDescent="0.15">
      <c r="A484" s="49" t="s">
        <v>637</v>
      </c>
      <c r="C484" s="67"/>
      <c r="D484" s="65" t="s">
        <v>84</v>
      </c>
      <c r="E484" s="56">
        <v>0</v>
      </c>
      <c r="F484" s="56">
        <v>0</v>
      </c>
      <c r="G484" s="56">
        <v>0</v>
      </c>
      <c r="H484" s="56">
        <v>0</v>
      </c>
      <c r="I484" s="56">
        <v>0</v>
      </c>
      <c r="J484" s="56">
        <v>0</v>
      </c>
      <c r="K484" s="56">
        <v>0</v>
      </c>
      <c r="L484" s="56">
        <v>0</v>
      </c>
      <c r="M484" s="56">
        <v>0</v>
      </c>
      <c r="N484" s="56">
        <v>0</v>
      </c>
      <c r="O484" s="56">
        <v>0</v>
      </c>
      <c r="P484" s="56">
        <v>0</v>
      </c>
      <c r="Q484" s="56">
        <v>0</v>
      </c>
      <c r="R484" s="56">
        <v>0</v>
      </c>
      <c r="S484" s="56">
        <v>0</v>
      </c>
      <c r="T484" s="56">
        <v>0</v>
      </c>
    </row>
    <row r="485" spans="1:20" hidden="1" x14ac:dyDescent="0.15">
      <c r="A485" s="49" t="s">
        <v>637</v>
      </c>
      <c r="C485" s="67"/>
      <c r="D485" s="65" t="s">
        <v>86</v>
      </c>
      <c r="E485" s="56">
        <v>17.63</v>
      </c>
      <c r="F485" s="56">
        <v>17.63</v>
      </c>
      <c r="G485" s="56">
        <v>17.63</v>
      </c>
      <c r="H485" s="56">
        <v>17.63</v>
      </c>
      <c r="I485" s="56">
        <v>17.63</v>
      </c>
      <c r="J485" s="56">
        <v>17.63</v>
      </c>
      <c r="K485" s="56">
        <v>17.63</v>
      </c>
      <c r="L485" s="56">
        <v>17.63</v>
      </c>
      <c r="M485" s="56">
        <v>17.63</v>
      </c>
      <c r="N485" s="56">
        <v>17.63</v>
      </c>
      <c r="O485" s="56">
        <v>17.63</v>
      </c>
      <c r="P485" s="56">
        <v>17.63</v>
      </c>
      <c r="Q485" s="56">
        <v>17.63</v>
      </c>
      <c r="R485" s="56">
        <v>17.63</v>
      </c>
      <c r="S485" s="56">
        <v>17.63</v>
      </c>
      <c r="T485" s="56">
        <v>17.63</v>
      </c>
    </row>
    <row r="486" spans="1:20" hidden="1" x14ac:dyDescent="0.15">
      <c r="A486" s="49" t="s">
        <v>637</v>
      </c>
      <c r="C486" s="67"/>
      <c r="D486" s="66" t="s">
        <v>247</v>
      </c>
      <c r="E486" s="56">
        <v>17.63</v>
      </c>
      <c r="F486" s="56">
        <v>17.63</v>
      </c>
      <c r="G486" s="56">
        <v>17.63</v>
      </c>
      <c r="H486" s="56">
        <v>17.63</v>
      </c>
      <c r="I486" s="56">
        <v>17.63</v>
      </c>
      <c r="J486" s="56">
        <v>17.63</v>
      </c>
      <c r="K486" s="56">
        <v>17.63</v>
      </c>
      <c r="L486" s="56">
        <v>17.63</v>
      </c>
      <c r="M486" s="56">
        <v>17.63</v>
      </c>
      <c r="N486" s="56">
        <v>17.63</v>
      </c>
      <c r="O486" s="56">
        <v>17.63</v>
      </c>
      <c r="P486" s="56">
        <v>17.63</v>
      </c>
      <c r="Q486" s="56">
        <v>17.63</v>
      </c>
      <c r="R486" s="56">
        <v>17.63</v>
      </c>
      <c r="S486" s="56">
        <v>17.63</v>
      </c>
      <c r="T486" s="56">
        <v>17.63</v>
      </c>
    </row>
    <row r="487" spans="1:20" hidden="1" x14ac:dyDescent="0.15">
      <c r="A487" s="49" t="s">
        <v>637</v>
      </c>
      <c r="C487" s="67" t="s">
        <v>239</v>
      </c>
      <c r="D487" s="65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</row>
    <row r="488" spans="1:20" hidden="1" x14ac:dyDescent="0.15">
      <c r="A488" s="49" t="s">
        <v>637</v>
      </c>
      <c r="C488" s="50"/>
      <c r="D488" s="64" t="s">
        <v>240</v>
      </c>
      <c r="E488" s="56">
        <v>30262.8796</v>
      </c>
      <c r="F488" s="56">
        <v>33624.955399999999</v>
      </c>
      <c r="G488" s="56">
        <v>32102.087800000001</v>
      </c>
      <c r="H488" s="56">
        <v>28934.110100000002</v>
      </c>
      <c r="I488" s="56">
        <v>10525.0069</v>
      </c>
      <c r="J488" s="56">
        <v>32924.647499999999</v>
      </c>
      <c r="K488" s="56">
        <v>9895.3518000000004</v>
      </c>
      <c r="L488" s="56">
        <v>24683.533100000001</v>
      </c>
      <c r="M488" s="56">
        <v>36626.876900000003</v>
      </c>
      <c r="N488" s="56">
        <v>6937.6907000000001</v>
      </c>
      <c r="O488" s="56">
        <v>47899.351300000002</v>
      </c>
      <c r="P488" s="56">
        <v>36126.5092</v>
      </c>
      <c r="Q488" s="56">
        <v>31995.52</v>
      </c>
      <c r="R488" s="56">
        <v>32877.279399999999</v>
      </c>
      <c r="S488" s="56">
        <v>31787.545900000001</v>
      </c>
      <c r="T488" s="56">
        <v>30117.820599999999</v>
      </c>
    </row>
    <row r="489" spans="1:20" hidden="1" x14ac:dyDescent="0.15">
      <c r="A489" s="49" t="s">
        <v>637</v>
      </c>
      <c r="C489" s="50"/>
      <c r="D489" s="54" t="s">
        <v>243</v>
      </c>
      <c r="E489" s="56">
        <v>70186.59</v>
      </c>
      <c r="F489" s="56">
        <v>84584.3995</v>
      </c>
      <c r="G489" s="56">
        <v>75694.829599999997</v>
      </c>
      <c r="H489" s="56">
        <v>66271.797300000006</v>
      </c>
      <c r="I489" s="56">
        <v>28167.195899999999</v>
      </c>
      <c r="J489" s="56">
        <v>78268.731599999999</v>
      </c>
      <c r="K489" s="56">
        <v>26571.439999999999</v>
      </c>
      <c r="L489" s="56">
        <v>56243.311300000001</v>
      </c>
      <c r="M489" s="56">
        <v>85901.741399999999</v>
      </c>
      <c r="N489" s="56">
        <v>17058.331699999999</v>
      </c>
      <c r="O489" s="56">
        <v>111660.3906</v>
      </c>
      <c r="P489" s="56">
        <v>84968.788700000005</v>
      </c>
      <c r="Q489" s="56">
        <v>75272.751000000004</v>
      </c>
      <c r="R489" s="56">
        <v>77628.336200000005</v>
      </c>
      <c r="S489" s="56">
        <v>75115.626099999994</v>
      </c>
      <c r="T489" s="56">
        <v>77662.909299999999</v>
      </c>
    </row>
    <row r="490" spans="1:20" hidden="1" x14ac:dyDescent="0.15">
      <c r="A490" s="49" t="s">
        <v>637</v>
      </c>
      <c r="C490" s="50"/>
      <c r="D490" s="64" t="s">
        <v>244</v>
      </c>
      <c r="E490" s="56">
        <v>123.3019</v>
      </c>
      <c r="F490" s="56">
        <v>110.53</v>
      </c>
      <c r="G490" s="56">
        <v>127.0938</v>
      </c>
      <c r="H490" s="56">
        <v>125.0942</v>
      </c>
      <c r="I490" s="56">
        <v>24.1509</v>
      </c>
      <c r="J490" s="56">
        <v>127.1921</v>
      </c>
      <c r="K490" s="56">
        <v>22.843800000000002</v>
      </c>
      <c r="L490" s="56">
        <v>108.11450000000001</v>
      </c>
      <c r="M490" s="56">
        <v>148.2784</v>
      </c>
      <c r="N490" s="56">
        <v>25.136500000000002</v>
      </c>
      <c r="O490" s="56">
        <v>198.1379</v>
      </c>
      <c r="P490" s="56">
        <v>145.6223</v>
      </c>
      <c r="Q490" s="56">
        <v>130.50460000000001</v>
      </c>
      <c r="R490" s="56">
        <v>132.6379</v>
      </c>
      <c r="S490" s="56">
        <v>128.7551</v>
      </c>
      <c r="T490" s="56">
        <v>91.545000000000002</v>
      </c>
    </row>
    <row r="491" spans="1:20" hidden="1" x14ac:dyDescent="0.15">
      <c r="A491" s="49" t="s">
        <v>637</v>
      </c>
      <c r="C491" s="50"/>
      <c r="D491" s="64" t="s">
        <v>245</v>
      </c>
      <c r="E491" s="56">
        <v>469.30869999999999</v>
      </c>
      <c r="F491" s="56">
        <v>472.95769999999999</v>
      </c>
      <c r="G491" s="56">
        <v>422.66199999999998</v>
      </c>
      <c r="H491" s="56">
        <v>318.62279999999998</v>
      </c>
      <c r="I491" s="56">
        <v>254.44220000000001</v>
      </c>
      <c r="J491" s="56">
        <v>528.02599999999995</v>
      </c>
      <c r="K491" s="56">
        <v>229.08580000000001</v>
      </c>
      <c r="L491" s="56">
        <v>315.31029999999998</v>
      </c>
      <c r="M491" s="56">
        <v>380.89170000000001</v>
      </c>
      <c r="N491" s="56">
        <v>61.700200000000002</v>
      </c>
      <c r="O491" s="56">
        <v>580.65359999999998</v>
      </c>
      <c r="P491" s="56">
        <v>371.0949</v>
      </c>
      <c r="Q491" s="56">
        <v>202.81219999999999</v>
      </c>
      <c r="R491" s="56">
        <v>225.2064</v>
      </c>
      <c r="S491" s="56">
        <v>197.57929999999999</v>
      </c>
      <c r="T491" s="56">
        <v>440.5206</v>
      </c>
    </row>
    <row r="492" spans="1:20" hidden="1" x14ac:dyDescent="0.15">
      <c r="A492" s="49" t="s">
        <v>637</v>
      </c>
      <c r="C492" s="50"/>
      <c r="D492" s="64" t="s">
        <v>241</v>
      </c>
      <c r="E492" s="56">
        <v>0</v>
      </c>
      <c r="F492" s="56">
        <v>0</v>
      </c>
      <c r="G492" s="56">
        <v>0</v>
      </c>
      <c r="H492" s="56">
        <v>0</v>
      </c>
      <c r="I492" s="56">
        <v>0</v>
      </c>
      <c r="J492" s="56">
        <v>0</v>
      </c>
      <c r="K492" s="56">
        <v>0</v>
      </c>
      <c r="L492" s="56">
        <v>0</v>
      </c>
      <c r="M492" s="56">
        <v>0</v>
      </c>
      <c r="N492" s="56">
        <v>0</v>
      </c>
      <c r="O492" s="56">
        <v>0</v>
      </c>
      <c r="P492" s="56">
        <v>0</v>
      </c>
      <c r="Q492" s="56">
        <v>0</v>
      </c>
      <c r="R492" s="56">
        <v>0</v>
      </c>
      <c r="S492" s="56">
        <v>0</v>
      </c>
      <c r="T492" s="56">
        <v>0</v>
      </c>
    </row>
    <row r="493" spans="1:20" hidden="1" x14ac:dyDescent="0.15">
      <c r="A493" s="49" t="s">
        <v>637</v>
      </c>
      <c r="C493" s="50"/>
      <c r="D493" s="64" t="s">
        <v>242</v>
      </c>
      <c r="E493" s="69">
        <v>2.0999999999999999E-3</v>
      </c>
      <c r="F493" s="69">
        <v>1.2999999999999999E-3</v>
      </c>
      <c r="G493" s="69">
        <v>1.1000000000000001E-3</v>
      </c>
      <c r="H493" s="69">
        <v>1.1999999999999999E-3</v>
      </c>
      <c r="I493" s="69">
        <v>1E-4</v>
      </c>
      <c r="J493" s="69">
        <v>1E-3</v>
      </c>
      <c r="K493" s="69">
        <v>1E-4</v>
      </c>
      <c r="L493" s="69">
        <v>1.2999999999999999E-3</v>
      </c>
      <c r="M493" s="69">
        <v>1.5E-3</v>
      </c>
      <c r="N493" s="69">
        <v>2.0000000000000001E-4</v>
      </c>
      <c r="O493" s="69">
        <v>1.8E-3</v>
      </c>
      <c r="P493" s="69">
        <v>1.5E-3</v>
      </c>
      <c r="Q493" s="69">
        <v>1.5E-3</v>
      </c>
      <c r="R493" s="69">
        <v>1.6000000000000001E-3</v>
      </c>
      <c r="S493" s="69">
        <v>1.5E-3</v>
      </c>
      <c r="T493" s="69">
        <v>1.5E-3</v>
      </c>
    </row>
    <row r="494" spans="1:20" hidden="1" x14ac:dyDescent="0.15">
      <c r="A494" s="49" t="s">
        <v>637</v>
      </c>
      <c r="C494" s="50"/>
      <c r="D494" s="64" t="s">
        <v>270</v>
      </c>
      <c r="E494" s="56">
        <v>58.083006800000007</v>
      </c>
      <c r="F494" s="56">
        <v>161.33003870000002</v>
      </c>
      <c r="G494" s="56">
        <v>3122.14</v>
      </c>
      <c r="H494" s="56">
        <v>566.74155680000001</v>
      </c>
      <c r="I494" s="56">
        <v>1535.24</v>
      </c>
      <c r="J494" s="56">
        <v>2633.37</v>
      </c>
      <c r="K494" s="56">
        <v>1382.21</v>
      </c>
      <c r="L494" s="56">
        <v>19.609536100000003</v>
      </c>
      <c r="M494" s="56">
        <v>396.05321459999999</v>
      </c>
      <c r="N494" s="56">
        <v>815.36001910000005</v>
      </c>
      <c r="O494" s="56">
        <v>133.6663136</v>
      </c>
      <c r="P494" s="56">
        <v>385.85968680000002</v>
      </c>
      <c r="Q494" s="56">
        <v>133.29236550000002</v>
      </c>
      <c r="R494" s="56">
        <v>5341.92</v>
      </c>
      <c r="S494" s="56">
        <v>129.8471682</v>
      </c>
      <c r="T494" s="56">
        <v>88.398445100000004</v>
      </c>
    </row>
    <row r="495" spans="1:20" hidden="1" x14ac:dyDescent="0.15">
      <c r="A495" s="49" t="s">
        <v>638</v>
      </c>
      <c r="C495" s="53" t="s">
        <v>7</v>
      </c>
      <c r="D495" s="47"/>
      <c r="E495" s="52"/>
    </row>
    <row r="496" spans="1:20" hidden="1" x14ac:dyDescent="0.15">
      <c r="A496" s="49" t="s">
        <v>638</v>
      </c>
      <c r="C496" s="50"/>
      <c r="D496" s="54" t="s">
        <v>9</v>
      </c>
      <c r="E496" s="78" t="s">
        <v>10</v>
      </c>
      <c r="F496" s="78" t="s">
        <v>11</v>
      </c>
      <c r="G496" s="78" t="s">
        <v>12</v>
      </c>
      <c r="H496" s="78" t="s">
        <v>13</v>
      </c>
      <c r="I496" s="78" t="s">
        <v>289</v>
      </c>
      <c r="J496" s="78" t="s">
        <v>14</v>
      </c>
      <c r="K496" s="78" t="s">
        <v>15</v>
      </c>
      <c r="L496" s="78" t="s">
        <v>16</v>
      </c>
      <c r="M496" s="78" t="s">
        <v>17</v>
      </c>
      <c r="N496" s="78" t="s">
        <v>18</v>
      </c>
      <c r="O496" s="78" t="s">
        <v>19</v>
      </c>
      <c r="P496" s="78" t="s">
        <v>20</v>
      </c>
      <c r="Q496" s="78" t="s">
        <v>21</v>
      </c>
      <c r="R496" s="78" t="s">
        <v>22</v>
      </c>
      <c r="S496" s="78">
        <v>7</v>
      </c>
      <c r="T496" s="78">
        <v>8</v>
      </c>
    </row>
    <row r="497" spans="1:20" hidden="1" x14ac:dyDescent="0.15">
      <c r="A497" s="49" t="s">
        <v>638</v>
      </c>
      <c r="C497" s="50"/>
      <c r="D497" s="54" t="s">
        <v>23</v>
      </c>
      <c r="E497" s="78" t="s">
        <v>24</v>
      </c>
      <c r="F497" s="78" t="s">
        <v>24</v>
      </c>
      <c r="G497" s="78" t="s">
        <v>24</v>
      </c>
      <c r="H497" s="78" t="s">
        <v>24</v>
      </c>
      <c r="I497" s="78" t="s">
        <v>24</v>
      </c>
      <c r="J497" s="78" t="s">
        <v>24</v>
      </c>
      <c r="K497" s="78" t="s">
        <v>24</v>
      </c>
      <c r="L497" s="78" t="s">
        <v>24</v>
      </c>
      <c r="M497" s="78" t="s">
        <v>24</v>
      </c>
      <c r="N497" s="78" t="s">
        <v>24</v>
      </c>
      <c r="O497" s="78" t="s">
        <v>24</v>
      </c>
      <c r="P497" s="78" t="s">
        <v>24</v>
      </c>
      <c r="Q497" s="78" t="s">
        <v>24</v>
      </c>
      <c r="R497" s="78" t="s">
        <v>24</v>
      </c>
      <c r="S497" s="78" t="s">
        <v>24</v>
      </c>
      <c r="T497" s="78" t="s">
        <v>24</v>
      </c>
    </row>
    <row r="498" spans="1:20" hidden="1" x14ac:dyDescent="0.2">
      <c r="A498" s="49" t="s">
        <v>638</v>
      </c>
      <c r="C498" s="50"/>
      <c r="D498" s="54" t="s">
        <v>575</v>
      </c>
      <c r="E498" s="79">
        <v>201.90909090909091</v>
      </c>
      <c r="F498" s="80">
        <v>2559.5418181818145</v>
      </c>
      <c r="G498" s="80">
        <v>695.71636363636367</v>
      </c>
      <c r="H498" s="80">
        <v>2316.0945454545422</v>
      </c>
      <c r="J498" s="80">
        <v>1142.2145454545457</v>
      </c>
      <c r="K498" s="80">
        <v>186.97454545454545</v>
      </c>
      <c r="L498" s="80">
        <v>2251.0327272727131</v>
      </c>
      <c r="M498" s="80">
        <v>113.86181818181817</v>
      </c>
      <c r="N498" s="80">
        <v>294.76727272727271</v>
      </c>
      <c r="O498" s="80">
        <v>2213.0109090909159</v>
      </c>
      <c r="P498" s="80">
        <v>774.14545454545464</v>
      </c>
      <c r="Q498" s="80">
        <v>580.22909090909093</v>
      </c>
      <c r="R498" s="80">
        <v>72.676363636363618</v>
      </c>
      <c r="S498" s="80">
        <v>77.796363636363637</v>
      </c>
      <c r="T498" s="80">
        <v>11.272727272727273</v>
      </c>
    </row>
    <row r="499" spans="1:20" hidden="1" x14ac:dyDescent="0.15">
      <c r="A499" s="49" t="s">
        <v>638</v>
      </c>
      <c r="C499" s="53" t="s">
        <v>36</v>
      </c>
      <c r="D499" s="47"/>
      <c r="E499" s="72"/>
      <c r="F499" s="72"/>
      <c r="G499" s="72"/>
      <c r="H499" s="72"/>
      <c r="I499" s="72"/>
      <c r="J499" s="81" t="s">
        <v>576</v>
      </c>
      <c r="K499" s="72"/>
      <c r="L499" s="72"/>
      <c r="M499" s="72"/>
      <c r="N499" s="72"/>
      <c r="O499" s="72"/>
      <c r="P499" s="72"/>
      <c r="Q499" s="72"/>
      <c r="R499" s="72"/>
      <c r="S499" s="72"/>
      <c r="T499" s="72"/>
    </row>
    <row r="500" spans="1:20" hidden="1" x14ac:dyDescent="0.15">
      <c r="A500" s="49" t="s">
        <v>638</v>
      </c>
      <c r="C500" s="50"/>
      <c r="D500" s="53" t="s">
        <v>37</v>
      </c>
      <c r="E500" s="52"/>
    </row>
    <row r="501" spans="1:20" x14ac:dyDescent="0.15">
      <c r="A501" s="49" t="s">
        <v>638</v>
      </c>
      <c r="B501" s="86" t="s">
        <v>640</v>
      </c>
      <c r="C501" s="50"/>
      <c r="D501" s="54" t="s">
        <v>38</v>
      </c>
      <c r="E501" s="55" t="s">
        <v>482</v>
      </c>
      <c r="F501" s="55" t="s">
        <v>482</v>
      </c>
      <c r="G501" s="55" t="s">
        <v>482</v>
      </c>
      <c r="H501" s="55" t="s">
        <v>482</v>
      </c>
      <c r="I501" s="55" t="s">
        <v>482</v>
      </c>
      <c r="J501" s="55" t="s">
        <v>482</v>
      </c>
      <c r="K501" s="55" t="s">
        <v>482</v>
      </c>
      <c r="L501" s="55" t="s">
        <v>482</v>
      </c>
      <c r="M501" s="55" t="s">
        <v>482</v>
      </c>
      <c r="N501" s="55" t="s">
        <v>482</v>
      </c>
      <c r="O501" s="55" t="s">
        <v>482</v>
      </c>
      <c r="P501" s="55" t="s">
        <v>482</v>
      </c>
      <c r="Q501" s="55" t="s">
        <v>482</v>
      </c>
      <c r="R501" s="55" t="s">
        <v>482</v>
      </c>
      <c r="S501" s="55" t="s">
        <v>482</v>
      </c>
      <c r="T501" s="55" t="s">
        <v>482</v>
      </c>
    </row>
    <row r="502" spans="1:20" x14ac:dyDescent="0.15">
      <c r="A502" s="49" t="s">
        <v>638</v>
      </c>
      <c r="B502" s="86" t="s">
        <v>641</v>
      </c>
      <c r="C502" s="50"/>
      <c r="D502" s="54" t="s">
        <v>227</v>
      </c>
      <c r="E502" s="55">
        <v>0.42069835927639887</v>
      </c>
      <c r="F502" s="55">
        <v>0.42069835927639887</v>
      </c>
      <c r="G502" s="55">
        <v>0.42069835927639887</v>
      </c>
      <c r="H502" s="55">
        <v>1.1668611435239207</v>
      </c>
      <c r="I502" s="55">
        <v>1.1668611435239207</v>
      </c>
      <c r="J502" s="55">
        <v>1.1668611435239207</v>
      </c>
      <c r="K502" s="55">
        <v>1.1668611435239207</v>
      </c>
      <c r="L502" s="55">
        <v>1.1668611435239207</v>
      </c>
      <c r="M502" s="55">
        <v>1.1668611435239207</v>
      </c>
      <c r="N502" s="55">
        <v>1.1668611435239207</v>
      </c>
      <c r="O502" s="55">
        <v>1.4326647564469914</v>
      </c>
      <c r="P502" s="55">
        <v>1.4326647564469914</v>
      </c>
      <c r="Q502" s="55">
        <v>1.6920473773265652</v>
      </c>
      <c r="R502" s="55">
        <v>1.6920473773265652</v>
      </c>
      <c r="S502" s="55">
        <v>1.9569471624266144</v>
      </c>
      <c r="T502" s="55">
        <v>2.2026431718061672</v>
      </c>
    </row>
    <row r="503" spans="1:20" hidden="1" x14ac:dyDescent="0.15">
      <c r="A503" s="49" t="s">
        <v>638</v>
      </c>
      <c r="C503" s="50"/>
      <c r="D503" s="53" t="s">
        <v>40</v>
      </c>
      <c r="E503" s="52"/>
    </row>
    <row r="504" spans="1:20" x14ac:dyDescent="0.15">
      <c r="A504" s="49" t="s">
        <v>638</v>
      </c>
      <c r="B504" s="86" t="s">
        <v>642</v>
      </c>
      <c r="C504" s="50"/>
      <c r="D504" s="57" t="s">
        <v>38</v>
      </c>
      <c r="E504" s="55" t="s">
        <v>481</v>
      </c>
      <c r="F504" s="55" t="s">
        <v>481</v>
      </c>
      <c r="G504" s="55" t="s">
        <v>481</v>
      </c>
      <c r="H504" s="55" t="s">
        <v>481</v>
      </c>
      <c r="I504" s="55" t="s">
        <v>481</v>
      </c>
      <c r="J504" s="55" t="s">
        <v>481</v>
      </c>
      <c r="K504" s="55" t="s">
        <v>481</v>
      </c>
      <c r="L504" s="55" t="s">
        <v>481</v>
      </c>
      <c r="M504" s="55" t="s">
        <v>481</v>
      </c>
      <c r="N504" s="55" t="s">
        <v>481</v>
      </c>
      <c r="O504" s="55" t="s">
        <v>481</v>
      </c>
      <c r="P504" s="55" t="s">
        <v>481</v>
      </c>
      <c r="Q504" s="55" t="s">
        <v>481</v>
      </c>
      <c r="R504" s="55" t="s">
        <v>481</v>
      </c>
      <c r="S504" s="55" t="s">
        <v>481</v>
      </c>
      <c r="T504" s="55" t="s">
        <v>481</v>
      </c>
    </row>
    <row r="505" spans="1:20" x14ac:dyDescent="0.15">
      <c r="A505" s="49" t="s">
        <v>638</v>
      </c>
      <c r="B505" s="86" t="s">
        <v>643</v>
      </c>
      <c r="C505" s="50"/>
      <c r="D505" s="54" t="s">
        <v>484</v>
      </c>
      <c r="E505" s="74">
        <v>5.179951515653813</v>
      </c>
      <c r="F505" s="74">
        <v>5.179951515653813</v>
      </c>
      <c r="G505" s="74">
        <v>5.179951515653813</v>
      </c>
      <c r="H505" s="74">
        <v>5.179951515653813</v>
      </c>
      <c r="I505" s="74">
        <v>5.179951515653813</v>
      </c>
      <c r="J505" s="74">
        <v>5.179951515653813</v>
      </c>
      <c r="K505" s="74">
        <v>5.179951515653813</v>
      </c>
      <c r="L505" s="74">
        <v>5.179951515653813</v>
      </c>
      <c r="M505" s="74">
        <v>5.179951515653813</v>
      </c>
      <c r="N505" s="74">
        <v>5.179951515653813</v>
      </c>
      <c r="O505" s="74">
        <v>5.179951515653813</v>
      </c>
      <c r="P505" s="74">
        <v>5.179951515653813</v>
      </c>
      <c r="Q505" s="74">
        <v>6.5229019086010984</v>
      </c>
      <c r="R505" s="74">
        <v>6.5229019086010984</v>
      </c>
      <c r="S505" s="74">
        <v>6.5229019086010984</v>
      </c>
      <c r="T505" s="74">
        <v>6.5229019086010984</v>
      </c>
    </row>
    <row r="506" spans="1:20" hidden="1" x14ac:dyDescent="0.15">
      <c r="A506" s="49" t="s">
        <v>638</v>
      </c>
      <c r="C506" s="50"/>
      <c r="D506" s="53" t="s">
        <v>42</v>
      </c>
      <c r="E506" s="52"/>
    </row>
    <row r="507" spans="1:20" x14ac:dyDescent="0.15">
      <c r="A507" s="49" t="s">
        <v>638</v>
      </c>
      <c r="B507" s="86" t="s">
        <v>644</v>
      </c>
      <c r="C507" s="50"/>
      <c r="D507" s="54" t="s">
        <v>228</v>
      </c>
      <c r="E507" s="55">
        <v>5.835</v>
      </c>
      <c r="F507" s="55">
        <v>5.835</v>
      </c>
      <c r="G507" s="55">
        <v>5.835</v>
      </c>
      <c r="H507" s="55">
        <v>3.2410000000000001</v>
      </c>
      <c r="I507" s="55">
        <v>3.2410000000000001</v>
      </c>
      <c r="J507" s="55">
        <v>3.2410000000000001</v>
      </c>
      <c r="K507" s="55">
        <v>5.835</v>
      </c>
      <c r="L507" s="55">
        <v>3.2410000000000001</v>
      </c>
      <c r="M507" s="55">
        <v>3.2410000000000001</v>
      </c>
      <c r="N507" s="55">
        <v>3.2410000000000001</v>
      </c>
      <c r="O507" s="55">
        <v>3.2410000000000001</v>
      </c>
      <c r="P507" s="55">
        <v>3.2410000000000001</v>
      </c>
      <c r="Q507" s="55">
        <v>3.2410000000000001</v>
      </c>
      <c r="R507" s="55">
        <v>3.2410000000000001</v>
      </c>
      <c r="S507" s="55">
        <v>3.2410000000000001</v>
      </c>
      <c r="T507" s="55">
        <v>2.6150000000000002</v>
      </c>
    </row>
    <row r="508" spans="1:20" x14ac:dyDescent="0.15">
      <c r="A508" s="49" t="s">
        <v>638</v>
      </c>
      <c r="B508" s="86" t="s">
        <v>43</v>
      </c>
      <c r="C508" s="50"/>
      <c r="D508" s="54" t="s">
        <v>43</v>
      </c>
      <c r="E508" s="55">
        <v>0.251</v>
      </c>
      <c r="F508" s="55">
        <v>0.251</v>
      </c>
      <c r="G508" s="55">
        <v>0.251</v>
      </c>
      <c r="H508" s="55">
        <v>0.252</v>
      </c>
      <c r="I508" s="55">
        <v>0.252</v>
      </c>
      <c r="J508" s="55">
        <v>0.252</v>
      </c>
      <c r="K508" s="55">
        <v>0.39</v>
      </c>
      <c r="L508" s="55">
        <v>0.38500000000000001</v>
      </c>
      <c r="M508" s="55">
        <v>0.38500000000000001</v>
      </c>
      <c r="N508" s="55">
        <v>0.38500000000000001</v>
      </c>
      <c r="O508" s="55">
        <v>0.38500000000000001</v>
      </c>
      <c r="P508" s="55">
        <v>0.38500000000000001</v>
      </c>
      <c r="Q508" s="55">
        <v>0.38500000000000001</v>
      </c>
      <c r="R508" s="55">
        <v>0.38500000000000001</v>
      </c>
      <c r="S508" s="55">
        <v>0.48699999999999999</v>
      </c>
      <c r="T508" s="55">
        <v>0.29599999999999999</v>
      </c>
    </row>
    <row r="509" spans="1:20" hidden="1" x14ac:dyDescent="0.15">
      <c r="A509" s="49" t="s">
        <v>638</v>
      </c>
      <c r="C509" s="50"/>
      <c r="D509" s="54" t="s">
        <v>44</v>
      </c>
      <c r="E509" s="55">
        <v>0.11</v>
      </c>
      <c r="F509" s="55">
        <v>0.11</v>
      </c>
      <c r="G509" s="55">
        <v>0.11</v>
      </c>
      <c r="H509" s="55">
        <v>0.16200000000000001</v>
      </c>
      <c r="I509" s="55">
        <v>0.16200000000000001</v>
      </c>
      <c r="J509" s="55">
        <v>0.16200000000000001</v>
      </c>
      <c r="K509" s="55">
        <v>0.223</v>
      </c>
      <c r="L509" s="55">
        <v>0.30499999999999999</v>
      </c>
      <c r="M509" s="55">
        <v>0.30499999999999999</v>
      </c>
      <c r="N509" s="55">
        <v>0.30499999999999999</v>
      </c>
      <c r="O509" s="55">
        <v>0.30499999999999999</v>
      </c>
      <c r="P509" s="55">
        <v>0.30499999999999999</v>
      </c>
      <c r="Q509" s="55">
        <v>0.30499999999999999</v>
      </c>
      <c r="R509" s="55">
        <v>0.30499999999999999</v>
      </c>
      <c r="S509" s="55">
        <v>0.40899999999999997</v>
      </c>
      <c r="T509" s="55">
        <v>0.21199999999999999</v>
      </c>
    </row>
    <row r="510" spans="1:20" hidden="1" x14ac:dyDescent="0.15">
      <c r="A510" s="49" t="s">
        <v>638</v>
      </c>
      <c r="C510" s="50"/>
      <c r="D510" s="53" t="s">
        <v>45</v>
      </c>
      <c r="E510" s="52"/>
    </row>
    <row r="511" spans="1:20" hidden="1" x14ac:dyDescent="0.15">
      <c r="A511" s="49" t="s">
        <v>638</v>
      </c>
      <c r="C511" s="50"/>
      <c r="D511" s="54" t="s">
        <v>228</v>
      </c>
      <c r="E511" s="55" t="s">
        <v>218</v>
      </c>
      <c r="F511" s="55" t="s">
        <v>218</v>
      </c>
      <c r="G511" s="55" t="s">
        <v>218</v>
      </c>
      <c r="H511" s="55" t="s">
        <v>218</v>
      </c>
      <c r="I511" s="55" t="s">
        <v>218</v>
      </c>
      <c r="J511" s="55" t="s">
        <v>218</v>
      </c>
      <c r="K511" s="55" t="s">
        <v>218</v>
      </c>
      <c r="L511" s="55" t="s">
        <v>218</v>
      </c>
      <c r="M511" s="55" t="s">
        <v>218</v>
      </c>
      <c r="N511" s="55" t="s">
        <v>218</v>
      </c>
      <c r="O511" s="55" t="s">
        <v>218</v>
      </c>
      <c r="P511" s="55" t="s">
        <v>218</v>
      </c>
      <c r="Q511" s="55" t="s">
        <v>218</v>
      </c>
      <c r="R511" s="55" t="s">
        <v>218</v>
      </c>
      <c r="S511" s="55" t="s">
        <v>218</v>
      </c>
      <c r="T511" s="55" t="s">
        <v>218</v>
      </c>
    </row>
    <row r="512" spans="1:20" hidden="1" x14ac:dyDescent="0.15">
      <c r="A512" s="49" t="s">
        <v>638</v>
      </c>
      <c r="C512" s="50"/>
      <c r="D512" s="54" t="s">
        <v>43</v>
      </c>
      <c r="E512" s="55" t="s">
        <v>218</v>
      </c>
      <c r="F512" s="55" t="s">
        <v>218</v>
      </c>
      <c r="G512" s="55" t="s">
        <v>218</v>
      </c>
      <c r="H512" s="55" t="s">
        <v>218</v>
      </c>
      <c r="I512" s="55" t="s">
        <v>218</v>
      </c>
      <c r="J512" s="55" t="s">
        <v>218</v>
      </c>
      <c r="K512" s="55" t="s">
        <v>218</v>
      </c>
      <c r="L512" s="55" t="s">
        <v>218</v>
      </c>
      <c r="M512" s="55" t="s">
        <v>218</v>
      </c>
      <c r="N512" s="55" t="s">
        <v>218</v>
      </c>
      <c r="O512" s="55" t="s">
        <v>218</v>
      </c>
      <c r="P512" s="55" t="s">
        <v>218</v>
      </c>
      <c r="Q512" s="55" t="s">
        <v>218</v>
      </c>
      <c r="R512" s="55" t="s">
        <v>218</v>
      </c>
      <c r="S512" s="55" t="s">
        <v>218</v>
      </c>
      <c r="T512" s="55" t="s">
        <v>218</v>
      </c>
    </row>
    <row r="513" spans="1:21" hidden="1" x14ac:dyDescent="0.15">
      <c r="A513" s="49" t="s">
        <v>638</v>
      </c>
      <c r="C513" s="50"/>
      <c r="D513" s="54" t="s">
        <v>44</v>
      </c>
      <c r="E513" s="55" t="s">
        <v>218</v>
      </c>
      <c r="F513" s="55" t="s">
        <v>218</v>
      </c>
      <c r="G513" s="55" t="s">
        <v>218</v>
      </c>
      <c r="H513" s="55" t="s">
        <v>218</v>
      </c>
      <c r="I513" s="55" t="s">
        <v>218</v>
      </c>
      <c r="J513" s="55" t="s">
        <v>218</v>
      </c>
      <c r="K513" s="55" t="s">
        <v>218</v>
      </c>
      <c r="L513" s="55" t="s">
        <v>218</v>
      </c>
      <c r="M513" s="55" t="s">
        <v>218</v>
      </c>
      <c r="N513" s="55" t="s">
        <v>218</v>
      </c>
      <c r="O513" s="55" t="s">
        <v>218</v>
      </c>
      <c r="P513" s="55" t="s">
        <v>218</v>
      </c>
      <c r="Q513" s="55" t="s">
        <v>218</v>
      </c>
      <c r="R513" s="55" t="s">
        <v>218</v>
      </c>
      <c r="S513" s="55" t="s">
        <v>218</v>
      </c>
      <c r="T513" s="55" t="s">
        <v>218</v>
      </c>
    </row>
    <row r="514" spans="1:21" hidden="1" x14ac:dyDescent="0.15">
      <c r="A514" s="49" t="s">
        <v>638</v>
      </c>
      <c r="C514" s="50"/>
      <c r="D514" s="53" t="s">
        <v>46</v>
      </c>
      <c r="E514" s="52"/>
    </row>
    <row r="515" spans="1:21" hidden="1" x14ac:dyDescent="0.15">
      <c r="A515" s="49" t="s">
        <v>638</v>
      </c>
      <c r="C515" s="50"/>
      <c r="D515" s="54" t="s">
        <v>47</v>
      </c>
      <c r="E515" s="55" t="s">
        <v>48</v>
      </c>
      <c r="F515" s="55" t="s">
        <v>48</v>
      </c>
      <c r="G515" s="55" t="s">
        <v>48</v>
      </c>
      <c r="H515" s="55" t="s">
        <v>48</v>
      </c>
      <c r="I515" s="55" t="s">
        <v>48</v>
      </c>
      <c r="J515" s="55" t="s">
        <v>48</v>
      </c>
      <c r="K515" s="55" t="s">
        <v>48</v>
      </c>
      <c r="L515" s="55" t="s">
        <v>48</v>
      </c>
      <c r="M515" s="55" t="s">
        <v>48</v>
      </c>
      <c r="N515" s="55" t="s">
        <v>48</v>
      </c>
      <c r="O515" s="55" t="s">
        <v>48</v>
      </c>
      <c r="P515" s="55" t="s">
        <v>48</v>
      </c>
      <c r="Q515" s="55" t="s">
        <v>48</v>
      </c>
      <c r="R515" s="55" t="s">
        <v>48</v>
      </c>
      <c r="S515" s="55" t="s">
        <v>48</v>
      </c>
      <c r="T515" s="55" t="s">
        <v>48</v>
      </c>
    </row>
    <row r="516" spans="1:21" hidden="1" x14ac:dyDescent="0.15">
      <c r="A516" s="49" t="s">
        <v>638</v>
      </c>
      <c r="C516" s="50"/>
      <c r="D516" s="54" t="s">
        <v>49</v>
      </c>
      <c r="E516" s="55" t="s">
        <v>262</v>
      </c>
      <c r="F516" s="55" t="s">
        <v>262</v>
      </c>
      <c r="G516" s="55" t="s">
        <v>262</v>
      </c>
      <c r="H516" s="55" t="s">
        <v>262</v>
      </c>
      <c r="I516" s="55" t="s">
        <v>262</v>
      </c>
      <c r="J516" s="55" t="s">
        <v>262</v>
      </c>
      <c r="K516" s="55" t="s">
        <v>262</v>
      </c>
      <c r="L516" s="55" t="s">
        <v>262</v>
      </c>
      <c r="M516" s="55" t="s">
        <v>262</v>
      </c>
      <c r="N516" s="55" t="s">
        <v>262</v>
      </c>
      <c r="O516" s="55" t="s">
        <v>262</v>
      </c>
      <c r="P516" s="55" t="s">
        <v>262</v>
      </c>
      <c r="Q516" s="55" t="s">
        <v>262</v>
      </c>
      <c r="R516" s="55" t="s">
        <v>262</v>
      </c>
      <c r="S516" s="55" t="s">
        <v>262</v>
      </c>
      <c r="T516" s="55" t="s">
        <v>262</v>
      </c>
    </row>
    <row r="517" spans="1:21" hidden="1" x14ac:dyDescent="0.15">
      <c r="A517" s="49" t="s">
        <v>638</v>
      </c>
      <c r="C517" s="50"/>
      <c r="D517" s="54" t="s">
        <v>227</v>
      </c>
      <c r="E517" s="55">
        <v>0.53705692803437166</v>
      </c>
      <c r="F517" s="55">
        <v>0.53705692803437166</v>
      </c>
      <c r="G517" s="55">
        <v>0.53705692803437166</v>
      </c>
      <c r="H517" s="55">
        <v>0.53705692803437166</v>
      </c>
      <c r="I517" s="55">
        <v>0.53705692803437166</v>
      </c>
      <c r="J517" s="55">
        <v>0.53705692803437166</v>
      </c>
      <c r="K517" s="55">
        <v>0.53705692803437166</v>
      </c>
      <c r="L517" s="55">
        <v>0.53705692803437166</v>
      </c>
      <c r="M517" s="55">
        <v>0.53705692803437166</v>
      </c>
      <c r="N517" s="55">
        <v>0.53705692803437166</v>
      </c>
      <c r="O517" s="55">
        <v>0.53705692803437166</v>
      </c>
      <c r="P517" s="55">
        <v>0.53705692803437166</v>
      </c>
      <c r="Q517" s="55">
        <v>0.53705692803437166</v>
      </c>
      <c r="R517" s="55">
        <v>0.53705692803437166</v>
      </c>
      <c r="S517" s="55">
        <v>0.53705692803437166</v>
      </c>
      <c r="T517" s="55">
        <v>0.53705692803437166</v>
      </c>
      <c r="U517" s="55"/>
    </row>
    <row r="518" spans="1:21" hidden="1" x14ac:dyDescent="0.15">
      <c r="A518" s="49" t="s">
        <v>638</v>
      </c>
      <c r="C518" s="53" t="s">
        <v>55</v>
      </c>
      <c r="D518" s="47"/>
      <c r="E518" s="52"/>
    </row>
    <row r="519" spans="1:21" hidden="1" x14ac:dyDescent="0.15">
      <c r="A519" s="49" t="s">
        <v>638</v>
      </c>
      <c r="C519" s="50"/>
      <c r="D519" s="53" t="s">
        <v>60</v>
      </c>
      <c r="E519" s="52"/>
    </row>
    <row r="520" spans="1:21" x14ac:dyDescent="0.15">
      <c r="A520" s="49" t="s">
        <v>638</v>
      </c>
      <c r="B520" s="86" t="s">
        <v>55</v>
      </c>
      <c r="C520" s="50"/>
      <c r="D520" s="54" t="s">
        <v>219</v>
      </c>
      <c r="E520" s="55">
        <f>SUM(E521:E525)</f>
        <v>38.656620000000004</v>
      </c>
      <c r="F520" s="55">
        <f t="shared" ref="F520:T520" si="36">SUM(F521:F525)</f>
        <v>36.032530000000001</v>
      </c>
      <c r="G520" s="55">
        <f t="shared" si="36"/>
        <v>37.209829999999997</v>
      </c>
      <c r="H520" s="55">
        <f t="shared" si="36"/>
        <v>33.599980000000002</v>
      </c>
      <c r="I520" s="55">
        <f t="shared" si="36"/>
        <v>26.974260000000001</v>
      </c>
      <c r="J520" s="55">
        <f t="shared" si="36"/>
        <v>28.348970000000001</v>
      </c>
      <c r="K520" s="55">
        <f t="shared" si="36"/>
        <v>26.549890000000001</v>
      </c>
      <c r="L520" s="55">
        <f t="shared" si="36"/>
        <v>33.754889999999996</v>
      </c>
      <c r="M520" s="55">
        <f t="shared" si="36"/>
        <v>29.997220000000002</v>
      </c>
      <c r="N520" s="55">
        <f t="shared" si="36"/>
        <v>27.27272</v>
      </c>
      <c r="O520" s="55">
        <f t="shared" si="36"/>
        <v>32.956449999999997</v>
      </c>
      <c r="P520" s="55">
        <f t="shared" si="36"/>
        <v>29.2012</v>
      </c>
      <c r="Q520" s="55">
        <f t="shared" si="36"/>
        <v>32.078800000000001</v>
      </c>
      <c r="R520" s="55">
        <f t="shared" si="36"/>
        <v>29.053699999999999</v>
      </c>
      <c r="S520" s="55">
        <f t="shared" si="36"/>
        <v>29.3444</v>
      </c>
      <c r="T520" s="55">
        <f t="shared" si="36"/>
        <v>26.757639999999999</v>
      </c>
    </row>
    <row r="521" spans="1:21" hidden="1" x14ac:dyDescent="0.15">
      <c r="A521" s="49" t="s">
        <v>638</v>
      </c>
      <c r="C521" s="50"/>
      <c r="D521" s="54" t="s">
        <v>271</v>
      </c>
      <c r="E521" s="55">
        <v>9.6595200000000006</v>
      </c>
      <c r="F521" s="55">
        <v>8.7615400000000019</v>
      </c>
      <c r="G521" s="55">
        <v>8.0624400000000005</v>
      </c>
      <c r="H521" s="55">
        <v>8.80382</v>
      </c>
      <c r="I521" s="55">
        <v>7.2500500000000008</v>
      </c>
      <c r="J521" s="55">
        <v>6.8720800000000004</v>
      </c>
      <c r="K521" s="55">
        <v>5.2358700000000002</v>
      </c>
      <c r="L521" s="55">
        <v>8.3109500000000001</v>
      </c>
      <c r="M521" s="55">
        <v>7.5531100000000002</v>
      </c>
      <c r="N521" s="55">
        <v>6.1595200000000006</v>
      </c>
      <c r="O521" s="55">
        <v>8.0913299999999992</v>
      </c>
      <c r="P521" s="55">
        <v>7.2523200000000001</v>
      </c>
      <c r="Q521" s="55">
        <v>7.9313599999999997</v>
      </c>
      <c r="R521" s="55">
        <v>6.7071100000000001</v>
      </c>
      <c r="S521" s="55">
        <v>6.2085800000000004</v>
      </c>
      <c r="T521" s="55">
        <v>5.8183800000000003</v>
      </c>
    </row>
    <row r="522" spans="1:21" hidden="1" x14ac:dyDescent="0.15">
      <c r="A522" s="49" t="s">
        <v>638</v>
      </c>
      <c r="C522" s="50"/>
      <c r="D522" s="54" t="s">
        <v>272</v>
      </c>
      <c r="E522" s="55">
        <v>7.4175399999999998</v>
      </c>
      <c r="F522" s="55">
        <v>6.5834399999999995</v>
      </c>
      <c r="G522" s="55">
        <v>7.7526700000000002</v>
      </c>
      <c r="H522" s="55">
        <v>6.7311100000000001</v>
      </c>
      <c r="I522" s="55">
        <v>5.4317000000000002</v>
      </c>
      <c r="J522" s="55">
        <v>5.63903</v>
      </c>
      <c r="K522" s="55">
        <v>8.0720500000000008</v>
      </c>
      <c r="L522" s="55">
        <v>6.5094099999999999</v>
      </c>
      <c r="M522" s="55">
        <v>5.2102700000000004</v>
      </c>
      <c r="N522" s="55">
        <v>6.7194099999999999</v>
      </c>
      <c r="O522" s="55">
        <v>6.3737700000000004</v>
      </c>
      <c r="P522" s="55">
        <v>5.3940400000000004</v>
      </c>
      <c r="Q522" s="55">
        <v>6.2216499999999995</v>
      </c>
      <c r="R522" s="55">
        <v>5.8989899999999995</v>
      </c>
      <c r="S522" s="55">
        <v>6.3896600000000001</v>
      </c>
      <c r="T522" s="55">
        <v>6.5265300000000002</v>
      </c>
    </row>
    <row r="523" spans="1:21" hidden="1" x14ac:dyDescent="0.15">
      <c r="A523" s="49" t="s">
        <v>638</v>
      </c>
      <c r="C523" s="50"/>
      <c r="D523" s="54" t="s">
        <v>273</v>
      </c>
      <c r="E523" s="55">
        <v>6.3974099999999998</v>
      </c>
      <c r="F523" s="55">
        <v>6.23332</v>
      </c>
      <c r="G523" s="55">
        <v>6.1228300000000004</v>
      </c>
      <c r="H523" s="55">
        <v>5.3233600000000001</v>
      </c>
      <c r="I523" s="55">
        <v>4.3144300000000007</v>
      </c>
      <c r="J523" s="55">
        <v>4.7869200000000003</v>
      </c>
      <c r="K523" s="55">
        <v>4.3763699999999996</v>
      </c>
      <c r="L523" s="55">
        <v>5.7846899999999994</v>
      </c>
      <c r="M523" s="55">
        <v>5.4489399999999995</v>
      </c>
      <c r="N523" s="55">
        <v>4.59518</v>
      </c>
      <c r="O523" s="55">
        <v>5.6450699999999996</v>
      </c>
      <c r="P523" s="55">
        <v>5.2725799999999996</v>
      </c>
      <c r="Q523" s="55">
        <v>5.54061</v>
      </c>
      <c r="R523" s="55">
        <v>5.0791400000000007</v>
      </c>
      <c r="S523" s="55">
        <v>5.44116</v>
      </c>
      <c r="T523" s="55">
        <v>4.0929799999999998</v>
      </c>
    </row>
    <row r="524" spans="1:21" hidden="1" x14ac:dyDescent="0.15">
      <c r="A524" s="49" t="s">
        <v>638</v>
      </c>
      <c r="C524" s="50"/>
      <c r="D524" s="54" t="s">
        <v>274</v>
      </c>
      <c r="E524" s="55">
        <v>7.7669700000000006</v>
      </c>
      <c r="F524" s="55">
        <v>6.9549899999999996</v>
      </c>
      <c r="G524" s="55">
        <v>7.75847</v>
      </c>
      <c r="H524" s="55">
        <v>6.9130500000000001</v>
      </c>
      <c r="I524" s="55">
        <v>5.3116199999999996</v>
      </c>
      <c r="J524" s="55">
        <v>5.79</v>
      </c>
      <c r="K524" s="55">
        <v>3.3136300000000003</v>
      </c>
      <c r="L524" s="55">
        <v>6.5832500000000005</v>
      </c>
      <c r="M524" s="55">
        <v>5.4517800000000003</v>
      </c>
      <c r="N524" s="55">
        <v>4.5291700000000006</v>
      </c>
      <c r="O524" s="55">
        <v>6.3898400000000004</v>
      </c>
      <c r="P524" s="55">
        <v>5.1685800000000004</v>
      </c>
      <c r="Q524" s="55">
        <v>6.2191700000000001</v>
      </c>
      <c r="R524" s="55">
        <v>5.5840900000000007</v>
      </c>
      <c r="S524" s="55">
        <v>5.2619100000000003</v>
      </c>
      <c r="T524" s="55">
        <v>6.2267700000000001</v>
      </c>
    </row>
    <row r="525" spans="1:21" hidden="1" x14ac:dyDescent="0.15">
      <c r="A525" s="49" t="s">
        <v>638</v>
      </c>
      <c r="C525" s="50"/>
      <c r="D525" s="54" t="s">
        <v>275</v>
      </c>
      <c r="E525" s="55">
        <v>7.4151800000000003</v>
      </c>
      <c r="F525" s="55">
        <v>7.4992400000000004</v>
      </c>
      <c r="G525" s="55">
        <v>7.51342</v>
      </c>
      <c r="H525" s="55">
        <v>5.82864</v>
      </c>
      <c r="I525" s="55">
        <v>4.6664599999999998</v>
      </c>
      <c r="J525" s="55">
        <v>5.2609399999999997</v>
      </c>
      <c r="K525" s="55">
        <v>5.5519700000000007</v>
      </c>
      <c r="L525" s="55">
        <v>6.5665900000000006</v>
      </c>
      <c r="M525" s="55">
        <v>6.3331200000000001</v>
      </c>
      <c r="N525" s="55">
        <v>5.2694399999999995</v>
      </c>
      <c r="O525" s="55">
        <v>6.4564399999999997</v>
      </c>
      <c r="P525" s="55">
        <v>6.1136800000000004</v>
      </c>
      <c r="Q525" s="55">
        <v>6.16601</v>
      </c>
      <c r="R525" s="55">
        <v>5.78437</v>
      </c>
      <c r="S525" s="55">
        <v>6.0430900000000003</v>
      </c>
      <c r="T525" s="55">
        <v>4.0929799999999998</v>
      </c>
    </row>
    <row r="526" spans="1:21" x14ac:dyDescent="0.15">
      <c r="A526" s="49" t="s">
        <v>638</v>
      </c>
      <c r="B526" s="86" t="s">
        <v>645</v>
      </c>
      <c r="C526" s="50"/>
      <c r="D526" s="54" t="s">
        <v>220</v>
      </c>
      <c r="E526" s="55">
        <f>SUM(E527:E531)</f>
        <v>50.496769999999998</v>
      </c>
      <c r="F526" s="55">
        <f t="shared" ref="F526:T526" si="37">SUM(F527:F531)</f>
        <v>52.892330000000001</v>
      </c>
      <c r="G526" s="55">
        <f t="shared" si="37"/>
        <v>51.35577</v>
      </c>
      <c r="H526" s="55">
        <f t="shared" si="37"/>
        <v>49.825839999999999</v>
      </c>
      <c r="I526" s="55">
        <f t="shared" si="37"/>
        <v>41.824629999999999</v>
      </c>
      <c r="J526" s="55">
        <f t="shared" si="37"/>
        <v>43.360880000000002</v>
      </c>
      <c r="K526" s="55">
        <f t="shared" si="37"/>
        <v>42.696100000000001</v>
      </c>
      <c r="L526" s="55">
        <f t="shared" si="37"/>
        <v>53.456740000000003</v>
      </c>
      <c r="M526" s="55">
        <f t="shared" si="37"/>
        <v>42.486609999999999</v>
      </c>
      <c r="N526" s="55">
        <f t="shared" si="37"/>
        <v>45.7119</v>
      </c>
      <c r="O526" s="55">
        <f t="shared" si="37"/>
        <v>55.309150000000002</v>
      </c>
      <c r="P526" s="55">
        <f t="shared" si="37"/>
        <v>44.125720000000001</v>
      </c>
      <c r="Q526" s="55">
        <f t="shared" si="37"/>
        <v>55.751330000000003</v>
      </c>
      <c r="R526" s="55">
        <f t="shared" si="37"/>
        <v>48.937390000000008</v>
      </c>
      <c r="S526" s="55">
        <f t="shared" si="37"/>
        <v>53.808030000000002</v>
      </c>
      <c r="T526" s="55">
        <f t="shared" si="37"/>
        <v>57.371740000000003</v>
      </c>
    </row>
    <row r="527" spans="1:21" hidden="1" x14ac:dyDescent="0.15">
      <c r="A527" s="49" t="s">
        <v>638</v>
      </c>
      <c r="C527" s="50"/>
      <c r="D527" s="54" t="s">
        <v>276</v>
      </c>
      <c r="E527" s="55">
        <v>12.26186</v>
      </c>
      <c r="F527" s="55">
        <v>13.044020000000002</v>
      </c>
      <c r="G527" s="55">
        <v>11.37482</v>
      </c>
      <c r="H527" s="55">
        <v>13.09808</v>
      </c>
      <c r="I527" s="55">
        <v>11.28617</v>
      </c>
      <c r="J527" s="55">
        <v>10.86293</v>
      </c>
      <c r="K527" s="55">
        <v>9.0031599999999994</v>
      </c>
      <c r="L527" s="55">
        <v>13.40357</v>
      </c>
      <c r="M527" s="55">
        <v>11.03482</v>
      </c>
      <c r="N527" s="55">
        <v>10.884219999999999</v>
      </c>
      <c r="O527" s="55">
        <v>13.98325</v>
      </c>
      <c r="P527" s="55">
        <v>11.440110000000001</v>
      </c>
      <c r="Q527" s="55">
        <v>14.193059999999999</v>
      </c>
      <c r="R527" s="55">
        <v>12.16112</v>
      </c>
      <c r="S527" s="55">
        <v>12.8233</v>
      </c>
      <c r="T527" s="55">
        <v>14.042590000000001</v>
      </c>
    </row>
    <row r="528" spans="1:21" hidden="1" x14ac:dyDescent="0.15">
      <c r="A528" s="49" t="s">
        <v>638</v>
      </c>
      <c r="C528" s="50"/>
      <c r="D528" s="54" t="s">
        <v>277</v>
      </c>
      <c r="E528" s="55">
        <v>9.594850000000001</v>
      </c>
      <c r="F528" s="55">
        <v>9.9054099999999998</v>
      </c>
      <c r="G528" s="55">
        <v>10.073080000000001</v>
      </c>
      <c r="H528" s="55">
        <v>10.152950000000001</v>
      </c>
      <c r="I528" s="55">
        <v>8.5336400000000001</v>
      </c>
      <c r="J528" s="55">
        <v>8.7858000000000001</v>
      </c>
      <c r="K528" s="55">
        <v>12.5212</v>
      </c>
      <c r="L528" s="55">
        <v>10.637219999999999</v>
      </c>
      <c r="M528" s="55">
        <v>7.77576</v>
      </c>
      <c r="N528" s="55">
        <v>11.05789</v>
      </c>
      <c r="O528" s="55">
        <v>11.124930000000001</v>
      </c>
      <c r="P528" s="55">
        <v>8.5535599999999992</v>
      </c>
      <c r="Q528" s="55">
        <v>11.232559999999999</v>
      </c>
      <c r="R528" s="55">
        <v>10.199490000000001</v>
      </c>
      <c r="S528" s="55">
        <v>11.211830000000001</v>
      </c>
      <c r="T528" s="55">
        <v>13.536620000000001</v>
      </c>
    </row>
    <row r="529" spans="1:20" hidden="1" x14ac:dyDescent="0.15">
      <c r="A529" s="49" t="s">
        <v>638</v>
      </c>
      <c r="C529" s="50"/>
      <c r="D529" s="54" t="s">
        <v>278</v>
      </c>
      <c r="E529" s="55">
        <v>8.5187099999999987</v>
      </c>
      <c r="F529" s="55">
        <v>8.8428500000000003</v>
      </c>
      <c r="G529" s="55">
        <v>8.7328299999999999</v>
      </c>
      <c r="H529" s="55">
        <v>7.7693599999999998</v>
      </c>
      <c r="I529" s="55">
        <v>6.5992800000000003</v>
      </c>
      <c r="J529" s="55">
        <v>7.0621499999999999</v>
      </c>
      <c r="K529" s="55">
        <v>6.8556900000000001</v>
      </c>
      <c r="L529" s="55">
        <v>8.9174100000000003</v>
      </c>
      <c r="M529" s="55">
        <v>7.3070500000000003</v>
      </c>
      <c r="N529" s="55">
        <v>7.3938699999999997</v>
      </c>
      <c r="O529" s="55">
        <v>9.1633700000000005</v>
      </c>
      <c r="P529" s="55">
        <v>7.4381599999999999</v>
      </c>
      <c r="Q529" s="55">
        <v>9.249270000000001</v>
      </c>
      <c r="R529" s="55">
        <v>7.9535400000000003</v>
      </c>
      <c r="S529" s="55">
        <v>9.2626200000000019</v>
      </c>
      <c r="T529" s="55">
        <v>8.3328199999999999</v>
      </c>
    </row>
    <row r="530" spans="1:20" hidden="1" x14ac:dyDescent="0.15">
      <c r="A530" s="49" t="s">
        <v>638</v>
      </c>
      <c r="C530" s="50"/>
      <c r="D530" s="54" t="s">
        <v>279</v>
      </c>
      <c r="E530" s="55">
        <v>10.18492</v>
      </c>
      <c r="F530" s="55">
        <v>10.547169999999999</v>
      </c>
      <c r="G530" s="55">
        <v>10.54975</v>
      </c>
      <c r="H530" s="55">
        <v>10.46386</v>
      </c>
      <c r="I530" s="55">
        <v>8.3191000000000006</v>
      </c>
      <c r="J530" s="55">
        <v>8.9795400000000019</v>
      </c>
      <c r="K530" s="55">
        <v>5.8281999999999998</v>
      </c>
      <c r="L530" s="55">
        <v>10.76436</v>
      </c>
      <c r="M530" s="55">
        <v>8.0517000000000003</v>
      </c>
      <c r="N530" s="55">
        <v>8.0587499999999999</v>
      </c>
      <c r="O530" s="55">
        <v>11.15217</v>
      </c>
      <c r="P530" s="55">
        <v>8.2964300000000009</v>
      </c>
      <c r="Q530" s="55">
        <v>11.22514</v>
      </c>
      <c r="R530" s="55">
        <v>9.8201800000000006</v>
      </c>
      <c r="S530" s="55">
        <v>10.453250000000001</v>
      </c>
      <c r="T530" s="55">
        <v>13.12689</v>
      </c>
    </row>
    <row r="531" spans="1:20" hidden="1" x14ac:dyDescent="0.15">
      <c r="A531" s="49" t="s">
        <v>638</v>
      </c>
      <c r="C531" s="50"/>
      <c r="D531" s="54" t="s">
        <v>280</v>
      </c>
      <c r="E531" s="55">
        <v>9.9364299999999997</v>
      </c>
      <c r="F531" s="55">
        <v>10.55288</v>
      </c>
      <c r="G531" s="55">
        <v>10.625290000000001</v>
      </c>
      <c r="H531" s="55">
        <v>8.3415900000000001</v>
      </c>
      <c r="I531" s="55">
        <v>7.0864399999999996</v>
      </c>
      <c r="J531" s="55">
        <v>7.6704600000000003</v>
      </c>
      <c r="K531" s="55">
        <v>8.4878499999999999</v>
      </c>
      <c r="L531" s="55">
        <v>9.7341800000000003</v>
      </c>
      <c r="M531" s="55">
        <v>8.3172800000000002</v>
      </c>
      <c r="N531" s="55">
        <v>8.3171700000000008</v>
      </c>
      <c r="O531" s="55">
        <v>9.8854300000000013</v>
      </c>
      <c r="P531" s="55">
        <v>8.3974599999999988</v>
      </c>
      <c r="Q531" s="55">
        <v>9.8513000000000002</v>
      </c>
      <c r="R531" s="55">
        <v>8.8030600000000003</v>
      </c>
      <c r="S531" s="55">
        <v>10.057030000000001</v>
      </c>
      <c r="T531" s="55">
        <v>8.3328199999999999</v>
      </c>
    </row>
    <row r="532" spans="1:20" hidden="1" x14ac:dyDescent="0.15">
      <c r="A532" s="49" t="s">
        <v>638</v>
      </c>
      <c r="C532" s="50"/>
      <c r="D532" s="53" t="s">
        <v>61</v>
      </c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</row>
    <row r="533" spans="1:20" hidden="1" x14ac:dyDescent="0.15">
      <c r="A533" s="49" t="s">
        <v>638</v>
      </c>
      <c r="C533" s="50"/>
      <c r="D533" s="54" t="s">
        <v>62</v>
      </c>
    </row>
    <row r="534" spans="1:20" x14ac:dyDescent="0.15">
      <c r="A534" s="49" t="s">
        <v>638</v>
      </c>
      <c r="B534" s="86" t="s">
        <v>646</v>
      </c>
      <c r="C534" s="50"/>
      <c r="D534" s="54" t="s">
        <v>271</v>
      </c>
      <c r="E534" s="55">
        <v>3.67</v>
      </c>
      <c r="F534" s="55">
        <v>3.67</v>
      </c>
      <c r="G534" s="55">
        <v>3.67</v>
      </c>
      <c r="H534" s="55">
        <v>3.67</v>
      </c>
      <c r="I534" s="55">
        <v>3.67</v>
      </c>
      <c r="J534" s="55">
        <v>3.67</v>
      </c>
      <c r="K534" s="55">
        <v>3.67</v>
      </c>
      <c r="L534" s="55">
        <v>3.67</v>
      </c>
      <c r="M534" s="55">
        <v>3.67</v>
      </c>
      <c r="N534" s="55">
        <v>3.67</v>
      </c>
      <c r="O534" s="55">
        <v>3.67</v>
      </c>
      <c r="P534" s="55">
        <v>3.67</v>
      </c>
      <c r="Q534" s="55">
        <v>3.67</v>
      </c>
      <c r="R534" s="55">
        <v>3.67</v>
      </c>
      <c r="S534" s="55">
        <v>3.67</v>
      </c>
      <c r="T534" s="55">
        <v>3.67</v>
      </c>
    </row>
    <row r="535" spans="1:20" hidden="1" x14ac:dyDescent="0.15">
      <c r="A535" s="49" t="s">
        <v>638</v>
      </c>
      <c r="C535" s="50"/>
      <c r="D535" s="54" t="s">
        <v>272</v>
      </c>
      <c r="E535" s="55">
        <v>3.67</v>
      </c>
      <c r="F535" s="55">
        <v>3.67</v>
      </c>
      <c r="G535" s="55">
        <v>3.67</v>
      </c>
      <c r="H535" s="55">
        <v>3.67</v>
      </c>
      <c r="I535" s="55">
        <v>3.67</v>
      </c>
      <c r="J535" s="55">
        <v>3.67</v>
      </c>
      <c r="K535" s="55">
        <v>3.67</v>
      </c>
      <c r="L535" s="55">
        <v>3.67</v>
      </c>
      <c r="M535" s="55">
        <v>3.67</v>
      </c>
      <c r="N535" s="55">
        <v>3.67</v>
      </c>
      <c r="O535" s="55">
        <v>3.67</v>
      </c>
      <c r="P535" s="55">
        <v>3.67</v>
      </c>
      <c r="Q535" s="55">
        <v>3.67</v>
      </c>
      <c r="R535" s="55">
        <v>3.67</v>
      </c>
      <c r="S535" s="55">
        <v>3.67</v>
      </c>
      <c r="T535" s="55">
        <v>3.67</v>
      </c>
    </row>
    <row r="536" spans="1:20" hidden="1" x14ac:dyDescent="0.15">
      <c r="A536" s="49" t="s">
        <v>638</v>
      </c>
      <c r="C536" s="50"/>
      <c r="D536" s="54" t="s">
        <v>273</v>
      </c>
      <c r="E536" s="55">
        <v>3.67</v>
      </c>
      <c r="F536" s="55">
        <v>3.67</v>
      </c>
      <c r="G536" s="55">
        <v>3.67</v>
      </c>
      <c r="H536" s="55">
        <v>3.67</v>
      </c>
      <c r="I536" s="55">
        <v>3.67</v>
      </c>
      <c r="J536" s="55">
        <v>3.67</v>
      </c>
      <c r="K536" s="55">
        <v>3.67</v>
      </c>
      <c r="L536" s="55">
        <v>3.67</v>
      </c>
      <c r="M536" s="55">
        <v>3.67</v>
      </c>
      <c r="N536" s="55">
        <v>3.67</v>
      </c>
      <c r="O536" s="55">
        <v>3.67</v>
      </c>
      <c r="P536" s="55">
        <v>3.67</v>
      </c>
      <c r="Q536" s="55">
        <v>3.67</v>
      </c>
      <c r="R536" s="55">
        <v>3.67</v>
      </c>
      <c r="S536" s="55">
        <v>3.67</v>
      </c>
      <c r="T536" s="55">
        <v>3.67</v>
      </c>
    </row>
    <row r="537" spans="1:20" hidden="1" x14ac:dyDescent="0.15">
      <c r="A537" s="49" t="s">
        <v>638</v>
      </c>
      <c r="C537" s="50"/>
      <c r="D537" s="54" t="s">
        <v>274</v>
      </c>
      <c r="E537" s="55">
        <v>3.67</v>
      </c>
      <c r="F537" s="55">
        <v>3.67</v>
      </c>
      <c r="G537" s="55">
        <v>3.67</v>
      </c>
      <c r="H537" s="55">
        <v>3.67</v>
      </c>
      <c r="I537" s="55">
        <v>3.67</v>
      </c>
      <c r="J537" s="55">
        <v>3.67</v>
      </c>
      <c r="K537" s="55">
        <v>3.67</v>
      </c>
      <c r="L537" s="55">
        <v>3.67</v>
      </c>
      <c r="M537" s="55">
        <v>3.67</v>
      </c>
      <c r="N537" s="55">
        <v>3.67</v>
      </c>
      <c r="O537" s="55">
        <v>3.67</v>
      </c>
      <c r="P537" s="55">
        <v>3.67</v>
      </c>
      <c r="Q537" s="55">
        <v>3.67</v>
      </c>
      <c r="R537" s="55">
        <v>3.67</v>
      </c>
      <c r="S537" s="55">
        <v>3.67</v>
      </c>
      <c r="T537" s="55">
        <v>3.67</v>
      </c>
    </row>
    <row r="538" spans="1:20" hidden="1" x14ac:dyDescent="0.15">
      <c r="A538" s="49" t="s">
        <v>638</v>
      </c>
      <c r="C538" s="50"/>
      <c r="D538" s="54" t="s">
        <v>275</v>
      </c>
      <c r="E538" s="55">
        <v>3.67</v>
      </c>
      <c r="F538" s="55">
        <v>3.67</v>
      </c>
      <c r="G538" s="55">
        <v>3.67</v>
      </c>
      <c r="H538" s="55">
        <v>3.67</v>
      </c>
      <c r="I538" s="55">
        <v>3.67</v>
      </c>
      <c r="J538" s="55">
        <v>3.67</v>
      </c>
      <c r="K538" s="55">
        <v>3.67</v>
      </c>
      <c r="L538" s="55">
        <v>3.67</v>
      </c>
      <c r="M538" s="55">
        <v>3.67</v>
      </c>
      <c r="N538" s="55">
        <v>3.67</v>
      </c>
      <c r="O538" s="55">
        <v>3.67</v>
      </c>
      <c r="P538" s="55">
        <v>3.67</v>
      </c>
      <c r="Q538" s="55">
        <v>3.67</v>
      </c>
      <c r="R538" s="55">
        <v>3.67</v>
      </c>
      <c r="S538" s="55">
        <v>3.67</v>
      </c>
      <c r="T538" s="55">
        <v>3.67</v>
      </c>
    </row>
    <row r="539" spans="1:20" hidden="1" x14ac:dyDescent="0.15">
      <c r="A539" s="49" t="s">
        <v>638</v>
      </c>
      <c r="C539" s="50"/>
      <c r="D539" s="54" t="s">
        <v>63</v>
      </c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</row>
    <row r="540" spans="1:20" x14ac:dyDescent="0.15">
      <c r="A540" s="49" t="s">
        <v>638</v>
      </c>
      <c r="B540" s="86" t="s">
        <v>647</v>
      </c>
      <c r="C540" s="50"/>
      <c r="D540" s="54" t="s">
        <v>276</v>
      </c>
      <c r="E540" s="55">
        <v>0.8</v>
      </c>
      <c r="F540" s="55">
        <v>0.8</v>
      </c>
      <c r="G540" s="55">
        <v>0.8</v>
      </c>
      <c r="H540" s="55">
        <v>0.8</v>
      </c>
      <c r="I540" s="55">
        <v>0.8</v>
      </c>
      <c r="J540" s="55">
        <v>0.8</v>
      </c>
      <c r="K540" s="55">
        <v>0.8</v>
      </c>
      <c r="L540" s="55">
        <v>0.8</v>
      </c>
      <c r="M540" s="55">
        <v>0.8</v>
      </c>
      <c r="N540" s="55">
        <v>0.8</v>
      </c>
      <c r="O540" s="55">
        <v>0.8</v>
      </c>
      <c r="P540" s="55">
        <v>0.8</v>
      </c>
      <c r="Q540" s="55">
        <v>0.8</v>
      </c>
      <c r="R540" s="55">
        <v>0.8</v>
      </c>
      <c r="S540" s="55">
        <v>0.8</v>
      </c>
      <c r="T540" s="55">
        <v>0.8</v>
      </c>
    </row>
    <row r="541" spans="1:20" hidden="1" x14ac:dyDescent="0.15">
      <c r="A541" s="49" t="s">
        <v>638</v>
      </c>
      <c r="C541" s="50"/>
      <c r="D541" s="54" t="s">
        <v>277</v>
      </c>
      <c r="E541" s="55">
        <v>0.8</v>
      </c>
      <c r="F541" s="55">
        <v>0.8</v>
      </c>
      <c r="G541" s="55">
        <v>0.8</v>
      </c>
      <c r="H541" s="55">
        <v>0.8</v>
      </c>
      <c r="I541" s="55">
        <v>0.8</v>
      </c>
      <c r="J541" s="55">
        <v>0.8</v>
      </c>
      <c r="K541" s="55">
        <v>0.8</v>
      </c>
      <c r="L541" s="55">
        <v>0.8</v>
      </c>
      <c r="M541" s="55">
        <v>0.8</v>
      </c>
      <c r="N541" s="55">
        <v>0.8</v>
      </c>
      <c r="O541" s="55">
        <v>0.8</v>
      </c>
      <c r="P541" s="55">
        <v>0.8</v>
      </c>
      <c r="Q541" s="55">
        <v>0.8</v>
      </c>
      <c r="R541" s="55">
        <v>0.8</v>
      </c>
      <c r="S541" s="55">
        <v>0.8</v>
      </c>
      <c r="T541" s="55">
        <v>0.8</v>
      </c>
    </row>
    <row r="542" spans="1:20" hidden="1" x14ac:dyDescent="0.15">
      <c r="A542" s="49" t="s">
        <v>638</v>
      </c>
      <c r="C542" s="50"/>
      <c r="D542" s="54" t="s">
        <v>278</v>
      </c>
      <c r="E542" s="55">
        <v>0.8</v>
      </c>
      <c r="F542" s="55">
        <v>0.8</v>
      </c>
      <c r="G542" s="55">
        <v>0.8</v>
      </c>
      <c r="H542" s="55">
        <v>0.8</v>
      </c>
      <c r="I542" s="55">
        <v>0.8</v>
      </c>
      <c r="J542" s="55">
        <v>0.8</v>
      </c>
      <c r="K542" s="55">
        <v>0.8</v>
      </c>
      <c r="L542" s="55">
        <v>0.8</v>
      </c>
      <c r="M542" s="55">
        <v>0.8</v>
      </c>
      <c r="N542" s="55">
        <v>0.8</v>
      </c>
      <c r="O542" s="55">
        <v>0.8</v>
      </c>
      <c r="P542" s="55">
        <v>0.8</v>
      </c>
      <c r="Q542" s="55">
        <v>0.8</v>
      </c>
      <c r="R542" s="55">
        <v>0.8</v>
      </c>
      <c r="S542" s="55">
        <v>0.8</v>
      </c>
      <c r="T542" s="55">
        <v>0.8</v>
      </c>
    </row>
    <row r="543" spans="1:20" hidden="1" x14ac:dyDescent="0.15">
      <c r="A543" s="49" t="s">
        <v>638</v>
      </c>
      <c r="C543" s="50"/>
      <c r="D543" s="54" t="s">
        <v>279</v>
      </c>
      <c r="E543" s="55">
        <v>0.8</v>
      </c>
      <c r="F543" s="55">
        <v>0.8</v>
      </c>
      <c r="G543" s="55">
        <v>0.8</v>
      </c>
      <c r="H543" s="55">
        <v>0.8</v>
      </c>
      <c r="I543" s="55">
        <v>0.8</v>
      </c>
      <c r="J543" s="55">
        <v>0.8</v>
      </c>
      <c r="K543" s="55">
        <v>0.8</v>
      </c>
      <c r="L543" s="55">
        <v>0.8</v>
      </c>
      <c r="M543" s="55">
        <v>0.8</v>
      </c>
      <c r="N543" s="55">
        <v>0.8</v>
      </c>
      <c r="O543" s="55">
        <v>0.8</v>
      </c>
      <c r="P543" s="55">
        <v>0.8</v>
      </c>
      <c r="Q543" s="55">
        <v>0.8</v>
      </c>
      <c r="R543" s="55">
        <v>0.8</v>
      </c>
      <c r="S543" s="55">
        <v>0.8</v>
      </c>
      <c r="T543" s="55">
        <v>0.8</v>
      </c>
    </row>
    <row r="544" spans="1:20" hidden="1" x14ac:dyDescent="0.15">
      <c r="A544" s="49" t="s">
        <v>638</v>
      </c>
      <c r="C544" s="50"/>
      <c r="D544" s="54" t="s">
        <v>280</v>
      </c>
      <c r="E544" s="55">
        <v>0.8</v>
      </c>
      <c r="F544" s="55">
        <v>0.8</v>
      </c>
      <c r="G544" s="55">
        <v>0.8</v>
      </c>
      <c r="H544" s="55">
        <v>0.8</v>
      </c>
      <c r="I544" s="55">
        <v>0.8</v>
      </c>
      <c r="J544" s="55">
        <v>0.8</v>
      </c>
      <c r="K544" s="55">
        <v>0.8</v>
      </c>
      <c r="L544" s="55">
        <v>0.8</v>
      </c>
      <c r="M544" s="55">
        <v>0.8</v>
      </c>
      <c r="N544" s="55">
        <v>0.8</v>
      </c>
      <c r="O544" s="55">
        <v>0.8</v>
      </c>
      <c r="P544" s="55">
        <v>0.8</v>
      </c>
      <c r="Q544" s="55">
        <v>0.8</v>
      </c>
      <c r="R544" s="55">
        <v>0.8</v>
      </c>
      <c r="S544" s="55">
        <v>0.8</v>
      </c>
      <c r="T544" s="55">
        <v>0.8</v>
      </c>
    </row>
    <row r="545" spans="1:20" hidden="1" x14ac:dyDescent="0.15">
      <c r="A545" s="49" t="s">
        <v>638</v>
      </c>
      <c r="C545" s="50"/>
      <c r="D545" s="53" t="s">
        <v>264</v>
      </c>
      <c r="E545" s="52"/>
    </row>
    <row r="546" spans="1:20" hidden="1" x14ac:dyDescent="0.15">
      <c r="A546" s="49" t="s">
        <v>638</v>
      </c>
      <c r="C546" s="50"/>
      <c r="D546" s="54" t="s">
        <v>281</v>
      </c>
      <c r="E546" s="59" t="s">
        <v>265</v>
      </c>
      <c r="F546" s="59" t="s">
        <v>265</v>
      </c>
      <c r="G546" s="75" t="s">
        <v>265</v>
      </c>
      <c r="H546" s="59" t="s">
        <v>265</v>
      </c>
      <c r="I546" s="75" t="s">
        <v>265</v>
      </c>
      <c r="J546" s="75" t="s">
        <v>265</v>
      </c>
      <c r="K546" s="75" t="s">
        <v>265</v>
      </c>
      <c r="L546" s="59" t="s">
        <v>265</v>
      </c>
      <c r="M546" s="75" t="s">
        <v>265</v>
      </c>
      <c r="N546" s="75" t="s">
        <v>265</v>
      </c>
      <c r="O546" s="75" t="s">
        <v>265</v>
      </c>
      <c r="P546" s="75" t="s">
        <v>265</v>
      </c>
      <c r="Q546" s="75" t="s">
        <v>265</v>
      </c>
      <c r="R546" s="75" t="s">
        <v>265</v>
      </c>
      <c r="S546" s="75" t="s">
        <v>265</v>
      </c>
      <c r="T546" s="75" t="s">
        <v>265</v>
      </c>
    </row>
    <row r="547" spans="1:20" hidden="1" x14ac:dyDescent="0.15">
      <c r="A547" s="49" t="s">
        <v>638</v>
      </c>
      <c r="C547" s="50"/>
      <c r="D547" s="54" t="s">
        <v>282</v>
      </c>
      <c r="E547" s="59" t="s">
        <v>265</v>
      </c>
      <c r="F547" s="59" t="s">
        <v>265</v>
      </c>
      <c r="G547" s="75" t="s">
        <v>265</v>
      </c>
      <c r="H547" s="59" t="s">
        <v>265</v>
      </c>
      <c r="I547" s="75" t="s">
        <v>265</v>
      </c>
      <c r="J547" s="75" t="s">
        <v>265</v>
      </c>
      <c r="K547" s="75" t="s">
        <v>265</v>
      </c>
      <c r="L547" s="59" t="s">
        <v>265</v>
      </c>
      <c r="M547" s="75" t="s">
        <v>265</v>
      </c>
      <c r="N547" s="75" t="s">
        <v>265</v>
      </c>
      <c r="O547" s="75" t="s">
        <v>265</v>
      </c>
      <c r="P547" s="75" t="s">
        <v>265</v>
      </c>
      <c r="Q547" s="75" t="s">
        <v>265</v>
      </c>
      <c r="R547" s="75" t="s">
        <v>265</v>
      </c>
      <c r="S547" s="75" t="s">
        <v>265</v>
      </c>
      <c r="T547" s="75" t="s">
        <v>265</v>
      </c>
    </row>
    <row r="548" spans="1:20" hidden="1" x14ac:dyDescent="0.15">
      <c r="A548" s="49" t="s">
        <v>638</v>
      </c>
      <c r="C548" s="50"/>
      <c r="D548" s="54" t="s">
        <v>283</v>
      </c>
      <c r="E548" s="59" t="s">
        <v>265</v>
      </c>
      <c r="F548" s="59" t="s">
        <v>265</v>
      </c>
      <c r="G548" s="75" t="s">
        <v>265</v>
      </c>
      <c r="H548" s="59" t="s">
        <v>265</v>
      </c>
      <c r="I548" s="75" t="s">
        <v>265</v>
      </c>
      <c r="J548" s="75" t="s">
        <v>265</v>
      </c>
      <c r="K548" s="75" t="s">
        <v>265</v>
      </c>
      <c r="L548" s="59" t="s">
        <v>265</v>
      </c>
      <c r="M548" s="75" t="s">
        <v>265</v>
      </c>
      <c r="N548" s="75" t="s">
        <v>265</v>
      </c>
      <c r="O548" s="75" t="s">
        <v>265</v>
      </c>
      <c r="P548" s="75" t="s">
        <v>265</v>
      </c>
      <c r="Q548" s="75" t="s">
        <v>265</v>
      </c>
      <c r="R548" s="75" t="s">
        <v>265</v>
      </c>
      <c r="S548" s="75" t="s">
        <v>265</v>
      </c>
      <c r="T548" s="75" t="s">
        <v>265</v>
      </c>
    </row>
    <row r="549" spans="1:20" hidden="1" x14ac:dyDescent="0.15">
      <c r="A549" s="49" t="s">
        <v>638</v>
      </c>
      <c r="C549" s="50"/>
      <c r="D549" s="54" t="s">
        <v>284</v>
      </c>
      <c r="E549" s="59" t="s">
        <v>265</v>
      </c>
      <c r="F549" s="59" t="s">
        <v>265</v>
      </c>
      <c r="G549" s="75" t="s">
        <v>265</v>
      </c>
      <c r="H549" s="59" t="s">
        <v>265</v>
      </c>
      <c r="I549" s="75" t="s">
        <v>265</v>
      </c>
      <c r="J549" s="75" t="s">
        <v>265</v>
      </c>
      <c r="K549" s="75" t="s">
        <v>265</v>
      </c>
      <c r="L549" s="59" t="s">
        <v>265</v>
      </c>
      <c r="M549" s="75" t="s">
        <v>265</v>
      </c>
      <c r="N549" s="75" t="s">
        <v>265</v>
      </c>
      <c r="O549" s="75" t="s">
        <v>265</v>
      </c>
      <c r="P549" s="75" t="s">
        <v>265</v>
      </c>
      <c r="Q549" s="75" t="s">
        <v>265</v>
      </c>
      <c r="R549" s="75" t="s">
        <v>265</v>
      </c>
      <c r="S549" s="75" t="s">
        <v>265</v>
      </c>
      <c r="T549" s="75" t="s">
        <v>265</v>
      </c>
    </row>
    <row r="550" spans="1:20" hidden="1" x14ac:dyDescent="0.15">
      <c r="A550" s="49" t="s">
        <v>638</v>
      </c>
      <c r="C550" s="50"/>
      <c r="D550" s="54" t="s">
        <v>285</v>
      </c>
      <c r="E550" s="59" t="s">
        <v>265</v>
      </c>
      <c r="F550" s="59" t="s">
        <v>265</v>
      </c>
      <c r="G550" s="75" t="s">
        <v>265</v>
      </c>
      <c r="H550" s="59" t="s">
        <v>265</v>
      </c>
      <c r="I550" s="75" t="s">
        <v>265</v>
      </c>
      <c r="J550" s="75" t="s">
        <v>265</v>
      </c>
      <c r="K550" s="75" t="s">
        <v>265</v>
      </c>
      <c r="L550" s="59" t="s">
        <v>265</v>
      </c>
      <c r="M550" s="75" t="s">
        <v>265</v>
      </c>
      <c r="N550" s="75" t="s">
        <v>265</v>
      </c>
      <c r="O550" s="75" t="s">
        <v>265</v>
      </c>
      <c r="P550" s="75" t="s">
        <v>265</v>
      </c>
      <c r="Q550" s="75" t="s">
        <v>265</v>
      </c>
      <c r="R550" s="75" t="s">
        <v>265</v>
      </c>
      <c r="S550" s="75" t="s">
        <v>265</v>
      </c>
      <c r="T550" s="75" t="s">
        <v>265</v>
      </c>
    </row>
    <row r="551" spans="1:20" x14ac:dyDescent="0.15">
      <c r="A551" s="49" t="s">
        <v>638</v>
      </c>
      <c r="B551" s="49" t="s">
        <v>671</v>
      </c>
      <c r="C551" s="50"/>
      <c r="D551" s="53" t="s">
        <v>229</v>
      </c>
      <c r="E551" s="55">
        <f>SUM(E552:E556)</f>
        <v>2.02</v>
      </c>
      <c r="F551" s="55">
        <f t="shared" ref="F551:T551" si="38">SUM(F552:F556)</f>
        <v>1.98</v>
      </c>
      <c r="G551" s="55">
        <f t="shared" si="38"/>
        <v>2.0700000000000003</v>
      </c>
      <c r="H551" s="55">
        <f t="shared" si="38"/>
        <v>1.84</v>
      </c>
      <c r="I551" s="55">
        <f t="shared" si="38"/>
        <v>1.62</v>
      </c>
      <c r="J551" s="55">
        <f t="shared" si="38"/>
        <v>1.72</v>
      </c>
      <c r="K551" s="55">
        <f t="shared" si="38"/>
        <v>1.61</v>
      </c>
      <c r="L551" s="55">
        <f t="shared" si="38"/>
        <v>1.87</v>
      </c>
      <c r="M551" s="55">
        <f t="shared" si="38"/>
        <v>1.81</v>
      </c>
      <c r="N551" s="55">
        <f t="shared" si="38"/>
        <v>1.6500000000000001</v>
      </c>
      <c r="O551" s="55">
        <f t="shared" si="38"/>
        <v>1.8599999999999999</v>
      </c>
      <c r="P551" s="55">
        <f t="shared" si="38"/>
        <v>1.77</v>
      </c>
      <c r="Q551" s="55">
        <f t="shared" si="38"/>
        <v>1.81</v>
      </c>
      <c r="R551" s="55">
        <f t="shared" si="38"/>
        <v>1.77</v>
      </c>
      <c r="S551" s="55">
        <f t="shared" si="38"/>
        <v>1.75</v>
      </c>
      <c r="T551" s="55">
        <f t="shared" si="38"/>
        <v>1.62</v>
      </c>
    </row>
    <row r="552" spans="1:20" hidden="1" x14ac:dyDescent="0.15">
      <c r="A552" s="49" t="s">
        <v>638</v>
      </c>
      <c r="C552" s="50"/>
      <c r="D552" s="54" t="s">
        <v>281</v>
      </c>
      <c r="E552" s="55">
        <v>0.48</v>
      </c>
      <c r="F552" s="55">
        <v>0.47</v>
      </c>
      <c r="G552" s="55">
        <v>0.44</v>
      </c>
      <c r="H552" s="55">
        <v>0.47</v>
      </c>
      <c r="I552" s="55">
        <v>0.43</v>
      </c>
      <c r="J552" s="55">
        <v>0.42</v>
      </c>
      <c r="K552" s="55">
        <v>0.32</v>
      </c>
      <c r="L552" s="55">
        <v>0.45</v>
      </c>
      <c r="M552" s="55">
        <v>0.46</v>
      </c>
      <c r="N552" s="55">
        <v>0.37</v>
      </c>
      <c r="O552" s="55">
        <v>0.45</v>
      </c>
      <c r="P552" s="55">
        <v>0.44</v>
      </c>
      <c r="Q552" s="55">
        <v>0.44</v>
      </c>
      <c r="R552" s="55">
        <v>0.41</v>
      </c>
      <c r="S552" s="55">
        <v>0.38</v>
      </c>
      <c r="T552" s="55">
        <v>0.35</v>
      </c>
    </row>
    <row r="553" spans="1:20" hidden="1" x14ac:dyDescent="0.15">
      <c r="A553" s="49" t="s">
        <v>638</v>
      </c>
      <c r="C553" s="50"/>
      <c r="D553" s="54" t="s">
        <v>282</v>
      </c>
      <c r="E553" s="55">
        <v>0.38</v>
      </c>
      <c r="F553" s="55">
        <v>0.36</v>
      </c>
      <c r="G553" s="55">
        <v>0.4</v>
      </c>
      <c r="H553" s="55">
        <v>0.37</v>
      </c>
      <c r="I553" s="55">
        <v>0.33</v>
      </c>
      <c r="J553" s="55">
        <v>0.34</v>
      </c>
      <c r="K553" s="55">
        <v>0.49</v>
      </c>
      <c r="L553" s="55">
        <v>0.36</v>
      </c>
      <c r="M553" s="55">
        <v>0.31</v>
      </c>
      <c r="N553" s="55">
        <v>0.41</v>
      </c>
      <c r="O553" s="55">
        <v>0.36</v>
      </c>
      <c r="P553" s="55">
        <v>0.33</v>
      </c>
      <c r="Q553" s="55">
        <v>0.35</v>
      </c>
      <c r="R553" s="55">
        <v>0.36</v>
      </c>
      <c r="S553" s="55">
        <v>0.35</v>
      </c>
      <c r="T553" s="55">
        <v>0.39</v>
      </c>
    </row>
    <row r="554" spans="1:20" hidden="1" x14ac:dyDescent="0.15">
      <c r="A554" s="49" t="s">
        <v>638</v>
      </c>
      <c r="C554" s="50"/>
      <c r="D554" s="54" t="s">
        <v>283</v>
      </c>
      <c r="E554" s="55">
        <v>0.35</v>
      </c>
      <c r="F554" s="55">
        <v>0.34</v>
      </c>
      <c r="G554" s="55">
        <v>0.36</v>
      </c>
      <c r="H554" s="55">
        <v>0.3</v>
      </c>
      <c r="I554" s="55">
        <v>0.26</v>
      </c>
      <c r="J554" s="55">
        <v>0.28999999999999998</v>
      </c>
      <c r="K554" s="55">
        <v>0.26</v>
      </c>
      <c r="L554" s="55">
        <v>0.33</v>
      </c>
      <c r="M554" s="55">
        <v>0.33</v>
      </c>
      <c r="N554" s="55">
        <v>0.28000000000000003</v>
      </c>
      <c r="O554" s="55">
        <v>0.33</v>
      </c>
      <c r="P554" s="55">
        <v>0.32</v>
      </c>
      <c r="Q554" s="55">
        <v>0.32</v>
      </c>
      <c r="R554" s="55">
        <v>0.31</v>
      </c>
      <c r="S554" s="55">
        <v>0.33</v>
      </c>
      <c r="T554" s="55">
        <v>0.25</v>
      </c>
    </row>
    <row r="555" spans="1:20" hidden="1" x14ac:dyDescent="0.15">
      <c r="A555" s="49" t="s">
        <v>638</v>
      </c>
      <c r="C555" s="50"/>
      <c r="D555" s="54" t="s">
        <v>284</v>
      </c>
      <c r="E555" s="55">
        <v>0.4</v>
      </c>
      <c r="F555" s="55">
        <v>0.39</v>
      </c>
      <c r="G555" s="55">
        <v>0.42</v>
      </c>
      <c r="H555" s="55">
        <v>0.38</v>
      </c>
      <c r="I555" s="55">
        <v>0.32</v>
      </c>
      <c r="J555" s="55">
        <v>0.35</v>
      </c>
      <c r="K555" s="55">
        <v>0.2</v>
      </c>
      <c r="L555" s="55">
        <v>0.37</v>
      </c>
      <c r="M555" s="55">
        <v>0.33</v>
      </c>
      <c r="N555" s="55">
        <v>0.27</v>
      </c>
      <c r="O555" s="55">
        <v>0.36</v>
      </c>
      <c r="P555" s="55">
        <v>0.31</v>
      </c>
      <c r="Q555" s="55">
        <v>0.35</v>
      </c>
      <c r="R555" s="55">
        <v>0.34</v>
      </c>
      <c r="S555" s="55">
        <v>0.32</v>
      </c>
      <c r="T555" s="55">
        <v>0.38</v>
      </c>
    </row>
    <row r="556" spans="1:20" hidden="1" x14ac:dyDescent="0.15">
      <c r="A556" s="49" t="s">
        <v>638</v>
      </c>
      <c r="C556" s="50"/>
      <c r="D556" s="54" t="s">
        <v>285</v>
      </c>
      <c r="E556" s="55">
        <v>0.41</v>
      </c>
      <c r="F556" s="55">
        <v>0.42</v>
      </c>
      <c r="G556" s="55">
        <v>0.45</v>
      </c>
      <c r="H556" s="55">
        <v>0.32</v>
      </c>
      <c r="I556" s="55">
        <v>0.28000000000000003</v>
      </c>
      <c r="J556" s="55">
        <v>0.32</v>
      </c>
      <c r="K556" s="55">
        <v>0.34</v>
      </c>
      <c r="L556" s="55">
        <v>0.36</v>
      </c>
      <c r="M556" s="55">
        <v>0.38</v>
      </c>
      <c r="N556" s="55">
        <v>0.32</v>
      </c>
      <c r="O556" s="55">
        <v>0.36</v>
      </c>
      <c r="P556" s="55">
        <v>0.37</v>
      </c>
      <c r="Q556" s="55">
        <v>0.35</v>
      </c>
      <c r="R556" s="55">
        <v>0.35</v>
      </c>
      <c r="S556" s="55">
        <v>0.37</v>
      </c>
      <c r="T556" s="55">
        <v>0.25</v>
      </c>
    </row>
    <row r="557" spans="1:20" hidden="1" x14ac:dyDescent="0.15">
      <c r="A557" s="49" t="s">
        <v>638</v>
      </c>
      <c r="C557" s="53" t="s">
        <v>72</v>
      </c>
      <c r="D557" s="47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</row>
    <row r="558" spans="1:20" hidden="1" x14ac:dyDescent="0.15">
      <c r="A558" s="49" t="s">
        <v>638</v>
      </c>
      <c r="C558" s="50"/>
      <c r="D558" s="53" t="s">
        <v>73</v>
      </c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</row>
    <row r="559" spans="1:20" hidden="1" x14ac:dyDescent="0.15">
      <c r="A559" s="49" t="s">
        <v>638</v>
      </c>
      <c r="C559" s="50"/>
      <c r="D559" s="54" t="s">
        <v>221</v>
      </c>
      <c r="E559" s="70">
        <v>0.10231959922298334</v>
      </c>
      <c r="F559" s="70">
        <v>0.1189987762821226</v>
      </c>
      <c r="G559" s="70">
        <v>0.12120939359148312</v>
      </c>
      <c r="H559" s="70">
        <v>0.11748265031284963</v>
      </c>
      <c r="I559" s="70">
        <v>0.12765342641276012</v>
      </c>
      <c r="J559" s="70">
        <v>0.10058046827611306</v>
      </c>
      <c r="K559" s="70">
        <v>0.15966142253262269</v>
      </c>
      <c r="L559" s="70">
        <v>7.4943017041868287E-2</v>
      </c>
      <c r="M559" s="70">
        <v>7.5235813775184221E-2</v>
      </c>
      <c r="N559" s="70">
        <v>7.3211088125775745E-2</v>
      </c>
      <c r="O559" s="70">
        <v>6.4125318355271632E-2</v>
      </c>
      <c r="P559" s="70">
        <v>7.5276187120077526E-2</v>
      </c>
      <c r="Q559" s="70">
        <v>7.4878319865174375E-2</v>
      </c>
      <c r="R559" s="70">
        <v>7.5544053945429374E-2</v>
      </c>
      <c r="S559" s="70">
        <v>7.4721715817694365E-2</v>
      </c>
      <c r="T559" s="70">
        <v>0.10024940408755155</v>
      </c>
    </row>
    <row r="560" spans="1:20" hidden="1" x14ac:dyDescent="0.15">
      <c r="A560" s="49" t="s">
        <v>638</v>
      </c>
      <c r="C560" s="50"/>
      <c r="D560" s="54" t="s">
        <v>230</v>
      </c>
      <c r="E560" s="55">
        <v>16.32</v>
      </c>
      <c r="F560" s="55">
        <v>17.440000000000001</v>
      </c>
      <c r="G560" s="55">
        <v>18.93</v>
      </c>
      <c r="H560" s="55">
        <v>15.41</v>
      </c>
      <c r="I560" s="55">
        <v>15.7</v>
      </c>
      <c r="J560" s="55">
        <v>13.52</v>
      </c>
      <c r="K560" s="55">
        <v>18.88</v>
      </c>
      <c r="L560" s="55">
        <v>9.68</v>
      </c>
      <c r="M560" s="55">
        <v>9.6</v>
      </c>
      <c r="N560" s="55">
        <v>8.65</v>
      </c>
      <c r="O560" s="55">
        <v>8.1300000000000008</v>
      </c>
      <c r="P560" s="55">
        <v>9.2899999999999991</v>
      </c>
      <c r="Q560" s="55">
        <v>9.42</v>
      </c>
      <c r="R560" s="55">
        <v>9.19</v>
      </c>
      <c r="S560" s="55">
        <v>9.09</v>
      </c>
      <c r="T560" s="55">
        <v>12.02</v>
      </c>
    </row>
    <row r="561" spans="1:20" hidden="1" x14ac:dyDescent="0.15">
      <c r="A561" s="49" t="s">
        <v>638</v>
      </c>
      <c r="C561" s="50"/>
      <c r="D561" s="53" t="s">
        <v>74</v>
      </c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</row>
    <row r="562" spans="1:20" hidden="1" x14ac:dyDescent="0.15">
      <c r="A562" s="49" t="s">
        <v>638</v>
      </c>
      <c r="C562" s="50"/>
      <c r="D562" s="54" t="s">
        <v>222</v>
      </c>
      <c r="E562" s="70">
        <v>1.1467117988394584E-2</v>
      </c>
      <c r="F562" s="70">
        <v>8.1068422978412009E-3</v>
      </c>
      <c r="G562" s="70">
        <v>8.4069466044582684E-3</v>
      </c>
      <c r="H562" s="70">
        <v>9.9266055045871548E-3</v>
      </c>
      <c r="I562" s="70">
        <v>8.4396694214876038E-3</v>
      </c>
      <c r="J562" s="70">
        <v>7.8851224105461384E-3</v>
      </c>
      <c r="K562" s="70">
        <v>8.6046308431629529E-3</v>
      </c>
      <c r="L562" s="70">
        <v>9.7331898870360416E-3</v>
      </c>
      <c r="M562" s="70">
        <v>6.9516881690914085E-3</v>
      </c>
      <c r="N562" s="70">
        <v>8.4339622641509421E-3</v>
      </c>
      <c r="O562" s="70">
        <v>8.3433948429671272E-3</v>
      </c>
      <c r="P562" s="70">
        <v>6.9200833912439197E-3</v>
      </c>
      <c r="Q562" s="70">
        <v>7.9144537351833136E-3</v>
      </c>
      <c r="R562" s="70">
        <v>8.0490085624155012E-3</v>
      </c>
      <c r="S562" s="70">
        <v>7.8859301083473218E-3</v>
      </c>
      <c r="T562" s="70">
        <v>4.1129925989072738E-3</v>
      </c>
    </row>
    <row r="563" spans="1:20" hidden="1" x14ac:dyDescent="0.15">
      <c r="A563" s="49" t="s">
        <v>638</v>
      </c>
      <c r="C563" s="50"/>
      <c r="D563" s="54" t="s">
        <v>230</v>
      </c>
      <c r="E563" s="55">
        <v>0.23</v>
      </c>
      <c r="F563" s="55">
        <v>0.43</v>
      </c>
      <c r="G563" s="55">
        <v>0.32</v>
      </c>
      <c r="H563" s="55">
        <v>0.61</v>
      </c>
      <c r="I563" s="55">
        <v>0.2</v>
      </c>
      <c r="J563" s="55">
        <v>0.33</v>
      </c>
      <c r="K563" s="55">
        <v>0.39</v>
      </c>
      <c r="L563" s="55">
        <v>1.06</v>
      </c>
      <c r="M563" s="55">
        <v>0.5</v>
      </c>
      <c r="N563" s="55">
        <v>0.87</v>
      </c>
      <c r="O563" s="55">
        <v>1.34</v>
      </c>
      <c r="P563" s="55">
        <v>0.78</v>
      </c>
      <c r="Q563" s="55">
        <v>1.69</v>
      </c>
      <c r="R563" s="55">
        <v>1.4</v>
      </c>
      <c r="S563" s="55">
        <v>2.02</v>
      </c>
      <c r="T563" s="55">
        <v>2.08</v>
      </c>
    </row>
    <row r="564" spans="1:20" hidden="1" x14ac:dyDescent="0.15">
      <c r="A564" s="49" t="s">
        <v>638</v>
      </c>
      <c r="C564" s="50"/>
      <c r="D564" s="53" t="s">
        <v>75</v>
      </c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</row>
    <row r="565" spans="1:20" hidden="1" x14ac:dyDescent="0.15">
      <c r="A565" s="49" t="s">
        <v>638</v>
      </c>
      <c r="C565" s="50"/>
      <c r="D565" s="54" t="s">
        <v>231</v>
      </c>
      <c r="E565" s="55">
        <v>16.55</v>
      </c>
      <c r="F565" s="55">
        <v>17.87</v>
      </c>
      <c r="G565" s="55">
        <v>19.25</v>
      </c>
      <c r="H565" s="55">
        <v>16.02</v>
      </c>
      <c r="I565" s="55">
        <v>15.9</v>
      </c>
      <c r="J565" s="55">
        <v>13.84</v>
      </c>
      <c r="K565" s="55">
        <v>19.27</v>
      </c>
      <c r="L565" s="55">
        <v>10.74</v>
      </c>
      <c r="M565" s="55">
        <v>10.09</v>
      </c>
      <c r="N565" s="55">
        <v>9.52</v>
      </c>
      <c r="O565" s="55">
        <v>9.4600000000000009</v>
      </c>
      <c r="P565" s="55">
        <v>10.07</v>
      </c>
      <c r="Q565" s="55">
        <v>11.1</v>
      </c>
      <c r="R565" s="55">
        <v>10.59</v>
      </c>
      <c r="S565" s="55">
        <v>11.11</v>
      </c>
      <c r="T565" s="55">
        <v>14.1</v>
      </c>
    </row>
    <row r="566" spans="1:20" hidden="1" x14ac:dyDescent="0.15">
      <c r="A566" s="49" t="s">
        <v>638</v>
      </c>
      <c r="C566" s="53" t="s">
        <v>76</v>
      </c>
      <c r="D566" s="47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</row>
    <row r="567" spans="1:20" hidden="1" x14ac:dyDescent="0.15">
      <c r="A567" s="49" t="s">
        <v>638</v>
      </c>
      <c r="C567" s="50"/>
      <c r="D567" s="53" t="s">
        <v>77</v>
      </c>
    </row>
    <row r="568" spans="1:20" hidden="1" x14ac:dyDescent="0.15">
      <c r="A568" s="49" t="s">
        <v>638</v>
      </c>
      <c r="C568" s="50"/>
      <c r="D568" s="54" t="s">
        <v>69</v>
      </c>
      <c r="E568" s="56">
        <v>0</v>
      </c>
      <c r="F568" s="56">
        <v>0</v>
      </c>
      <c r="G568" s="56">
        <v>0</v>
      </c>
      <c r="H568" s="56">
        <v>0</v>
      </c>
      <c r="I568" s="56">
        <v>0</v>
      </c>
      <c r="J568" s="56">
        <v>0</v>
      </c>
      <c r="K568" s="56">
        <v>0</v>
      </c>
      <c r="L568" s="56">
        <v>0</v>
      </c>
      <c r="M568" s="56">
        <v>0</v>
      </c>
      <c r="N568" s="56">
        <v>0</v>
      </c>
      <c r="O568" s="56">
        <v>0</v>
      </c>
      <c r="P568" s="56">
        <v>0</v>
      </c>
      <c r="Q568" s="56">
        <v>0</v>
      </c>
      <c r="R568" s="56">
        <v>0</v>
      </c>
      <c r="S568" s="56">
        <v>0</v>
      </c>
      <c r="T568" s="56">
        <v>0</v>
      </c>
    </row>
    <row r="569" spans="1:20" hidden="1" x14ac:dyDescent="0.15">
      <c r="A569" s="49" t="s">
        <v>638</v>
      </c>
      <c r="C569" s="50"/>
      <c r="D569" s="54" t="s">
        <v>70</v>
      </c>
      <c r="E569" s="56">
        <v>19244.444444444445</v>
      </c>
      <c r="F569" s="56">
        <v>13258.333333333334</v>
      </c>
      <c r="G569" s="56">
        <v>16669.444444444445</v>
      </c>
      <c r="H569" s="56">
        <v>6852.7777777777774</v>
      </c>
      <c r="I569" s="56">
        <v>3986.1111111111113</v>
      </c>
      <c r="J569" s="56">
        <v>8980.5555555555547</v>
      </c>
      <c r="K569" s="56">
        <v>1663.8888888888889</v>
      </c>
      <c r="L569" s="56">
        <v>5491.666666666667</v>
      </c>
      <c r="M569" s="56">
        <v>5152.7777777777774</v>
      </c>
      <c r="N569" s="56">
        <v>1388.8888888888889</v>
      </c>
      <c r="O569" s="56">
        <v>4158.333333333333</v>
      </c>
      <c r="P569" s="56">
        <v>3138.8888888888887</v>
      </c>
      <c r="Q569" s="56">
        <v>3577.7777777777778</v>
      </c>
      <c r="R569" s="56">
        <v>2080.5555555555557</v>
      </c>
      <c r="S569" s="56">
        <v>1575</v>
      </c>
      <c r="T569" s="56">
        <v>547.22222222222217</v>
      </c>
    </row>
    <row r="570" spans="1:20" hidden="1" x14ac:dyDescent="0.15">
      <c r="A570" s="49" t="s">
        <v>638</v>
      </c>
      <c r="C570" s="50"/>
      <c r="D570" s="54" t="s">
        <v>78</v>
      </c>
      <c r="E570" s="56">
        <v>15747.222222222223</v>
      </c>
      <c r="F570" s="56">
        <v>15747.222222222223</v>
      </c>
      <c r="G570" s="56">
        <v>15747.222222222223</v>
      </c>
      <c r="H570" s="56">
        <v>15747.222222222223</v>
      </c>
      <c r="I570" s="56">
        <v>15747.222222222223</v>
      </c>
      <c r="J570" s="56">
        <v>15747.222222222223</v>
      </c>
      <c r="K570" s="56">
        <v>15747.222222222223</v>
      </c>
      <c r="L570" s="56">
        <v>15747.222222222223</v>
      </c>
      <c r="M570" s="56">
        <v>15747.222222222223</v>
      </c>
      <c r="N570" s="56">
        <v>15747.222222222223</v>
      </c>
      <c r="O570" s="56">
        <v>15747.222222222223</v>
      </c>
      <c r="P570" s="56">
        <v>15747.222222222223</v>
      </c>
      <c r="Q570" s="56">
        <v>15747.222222222223</v>
      </c>
      <c r="R570" s="56">
        <v>15747.222222222223</v>
      </c>
      <c r="S570" s="56">
        <v>15747.222222222223</v>
      </c>
      <c r="T570" s="56">
        <v>15747.222222222223</v>
      </c>
    </row>
    <row r="571" spans="1:20" hidden="1" x14ac:dyDescent="0.15">
      <c r="A571" s="49" t="s">
        <v>638</v>
      </c>
      <c r="C571" s="50"/>
      <c r="D571" s="54" t="s">
        <v>79</v>
      </c>
      <c r="E571" s="56">
        <v>10066.666666666666</v>
      </c>
      <c r="F571" s="56">
        <v>10063.888888888889</v>
      </c>
      <c r="G571" s="56">
        <v>10061.111111111111</v>
      </c>
      <c r="H571" s="56">
        <v>10058.333333333334</v>
      </c>
      <c r="I571" s="56">
        <v>10052.777777777777</v>
      </c>
      <c r="J571" s="56">
        <v>10050</v>
      </c>
      <c r="K571" s="56">
        <v>10055.555555555555</v>
      </c>
      <c r="L571" s="56">
        <v>10047.222222222223</v>
      </c>
      <c r="M571" s="56">
        <v>10052.777777777777</v>
      </c>
      <c r="N571" s="56">
        <v>10033.333333333334</v>
      </c>
      <c r="O571" s="56">
        <v>10050</v>
      </c>
      <c r="P571" s="56">
        <v>10044.444444444445</v>
      </c>
      <c r="Q571" s="56">
        <v>10044.444444444445</v>
      </c>
      <c r="R571" s="56">
        <v>10041.666666666666</v>
      </c>
      <c r="S571" s="56">
        <v>10036.111111111111</v>
      </c>
      <c r="T571" s="56">
        <v>9975</v>
      </c>
    </row>
    <row r="572" spans="1:20" hidden="1" x14ac:dyDescent="0.15">
      <c r="A572" s="49" t="s">
        <v>638</v>
      </c>
      <c r="C572" s="50"/>
      <c r="D572" s="54" t="s">
        <v>80</v>
      </c>
      <c r="E572" s="56">
        <v>24369.444444444445</v>
      </c>
      <c r="F572" s="56">
        <v>24369.444444444445</v>
      </c>
      <c r="G572" s="56">
        <v>24369.444444444445</v>
      </c>
      <c r="H572" s="56">
        <v>24369.444444444445</v>
      </c>
      <c r="I572" s="56">
        <v>24369.444444444445</v>
      </c>
      <c r="J572" s="56">
        <v>24369.444444444445</v>
      </c>
      <c r="K572" s="56">
        <v>24369.444444444445</v>
      </c>
      <c r="L572" s="56">
        <v>24369.444444444445</v>
      </c>
      <c r="M572" s="56">
        <v>24369.444444444445</v>
      </c>
      <c r="N572" s="56">
        <v>24369.444444444445</v>
      </c>
      <c r="O572" s="56">
        <v>24369.444444444445</v>
      </c>
      <c r="P572" s="56">
        <v>24369.444444444445</v>
      </c>
      <c r="Q572" s="56">
        <v>24369.444444444445</v>
      </c>
      <c r="R572" s="56">
        <v>24369.444444444445</v>
      </c>
      <c r="S572" s="56">
        <v>24369.444444444445</v>
      </c>
      <c r="T572" s="56">
        <v>24369.444444444445</v>
      </c>
    </row>
    <row r="573" spans="1:20" hidden="1" x14ac:dyDescent="0.15">
      <c r="A573" s="49" t="s">
        <v>638</v>
      </c>
      <c r="C573" s="50"/>
      <c r="D573" s="54" t="s">
        <v>81</v>
      </c>
      <c r="E573" s="56">
        <v>0</v>
      </c>
      <c r="F573" s="56">
        <v>0</v>
      </c>
      <c r="G573" s="56">
        <v>0</v>
      </c>
      <c r="H573" s="56">
        <v>0</v>
      </c>
      <c r="I573" s="56">
        <v>0</v>
      </c>
      <c r="J573" s="56">
        <v>0</v>
      </c>
      <c r="K573" s="56">
        <v>0</v>
      </c>
      <c r="L573" s="56">
        <v>0</v>
      </c>
      <c r="M573" s="56">
        <v>0</v>
      </c>
      <c r="N573" s="56">
        <v>0</v>
      </c>
      <c r="O573" s="56">
        <v>0</v>
      </c>
      <c r="P573" s="56">
        <v>0</v>
      </c>
      <c r="Q573" s="56">
        <v>0</v>
      </c>
      <c r="R573" s="56">
        <v>0</v>
      </c>
      <c r="S573" s="56">
        <v>0</v>
      </c>
      <c r="T573" s="56">
        <v>0</v>
      </c>
    </row>
    <row r="574" spans="1:20" hidden="1" x14ac:dyDescent="0.15">
      <c r="A574" s="49" t="s">
        <v>638</v>
      </c>
      <c r="C574" s="50"/>
      <c r="D574" s="54" t="s">
        <v>82</v>
      </c>
      <c r="E574" s="56">
        <v>12083.333333333334</v>
      </c>
      <c r="F574" s="56">
        <v>11472.222222222223</v>
      </c>
      <c r="G574" s="56">
        <v>12997.222222222223</v>
      </c>
      <c r="H574" s="56">
        <v>10011.111111111111</v>
      </c>
      <c r="I574" s="56">
        <v>8716.6666666666661</v>
      </c>
      <c r="J574" s="56">
        <v>9547.2222222222226</v>
      </c>
      <c r="K574" s="56">
        <v>8622.2222222222226</v>
      </c>
      <c r="L574" s="56">
        <v>10358.333333333334</v>
      </c>
      <c r="M574" s="56">
        <v>9894.4444444444453</v>
      </c>
      <c r="N574" s="56">
        <v>8888.8888888888887</v>
      </c>
      <c r="O574" s="56">
        <v>10463.888888888889</v>
      </c>
      <c r="P574" s="56">
        <v>9761.1111111111113</v>
      </c>
      <c r="Q574" s="56">
        <v>10541.666666666666</v>
      </c>
      <c r="R574" s="56">
        <v>9963.8888888888887</v>
      </c>
      <c r="S574" s="56">
        <v>10438.888888888889</v>
      </c>
      <c r="T574" s="56">
        <v>10661.111111111111</v>
      </c>
    </row>
    <row r="575" spans="1:20" hidden="1" x14ac:dyDescent="0.15">
      <c r="A575" s="49" t="s">
        <v>638</v>
      </c>
      <c r="C575" s="50"/>
      <c r="D575" s="54" t="s">
        <v>83</v>
      </c>
      <c r="E575" s="56">
        <v>0</v>
      </c>
      <c r="F575" s="56">
        <v>0</v>
      </c>
      <c r="G575" s="56">
        <v>0</v>
      </c>
      <c r="H575" s="56">
        <v>0</v>
      </c>
      <c r="I575" s="56">
        <v>0</v>
      </c>
      <c r="J575" s="56">
        <v>0</v>
      </c>
      <c r="K575" s="56">
        <v>0</v>
      </c>
      <c r="L575" s="56">
        <v>0</v>
      </c>
      <c r="M575" s="56">
        <v>0</v>
      </c>
      <c r="N575" s="56">
        <v>0</v>
      </c>
      <c r="O575" s="56">
        <v>0</v>
      </c>
      <c r="P575" s="56">
        <v>0</v>
      </c>
      <c r="Q575" s="56">
        <v>0</v>
      </c>
      <c r="R575" s="56">
        <v>0</v>
      </c>
      <c r="S575" s="56">
        <v>0</v>
      </c>
      <c r="T575" s="56">
        <v>0</v>
      </c>
    </row>
    <row r="576" spans="1:20" hidden="1" x14ac:dyDescent="0.15">
      <c r="A576" s="49" t="s">
        <v>638</v>
      </c>
      <c r="C576" s="50"/>
      <c r="D576" s="54" t="s">
        <v>84</v>
      </c>
      <c r="E576" s="56">
        <v>0</v>
      </c>
      <c r="F576" s="56">
        <v>0</v>
      </c>
      <c r="G576" s="56">
        <v>0</v>
      </c>
      <c r="H576" s="56">
        <v>0</v>
      </c>
      <c r="I576" s="56">
        <v>0</v>
      </c>
      <c r="J576" s="56">
        <v>0</v>
      </c>
      <c r="K576" s="56">
        <v>0</v>
      </c>
      <c r="L576" s="56">
        <v>0</v>
      </c>
      <c r="M576" s="56">
        <v>0</v>
      </c>
      <c r="N576" s="56">
        <v>0</v>
      </c>
      <c r="O576" s="56">
        <v>0</v>
      </c>
      <c r="P576" s="56">
        <v>0</v>
      </c>
      <c r="Q576" s="56">
        <v>0</v>
      </c>
      <c r="R576" s="56">
        <v>0</v>
      </c>
      <c r="S576" s="56">
        <v>0</v>
      </c>
      <c r="T576" s="56">
        <v>0</v>
      </c>
    </row>
    <row r="577" spans="1:20" hidden="1" x14ac:dyDescent="0.15">
      <c r="A577" s="49" t="s">
        <v>638</v>
      </c>
      <c r="C577" s="50"/>
      <c r="D577" s="54" t="s">
        <v>85</v>
      </c>
      <c r="E577" s="56">
        <v>0</v>
      </c>
      <c r="F577" s="56">
        <v>0</v>
      </c>
      <c r="G577" s="56">
        <v>0</v>
      </c>
      <c r="H577" s="56">
        <v>0</v>
      </c>
      <c r="I577" s="56">
        <v>0</v>
      </c>
      <c r="J577" s="56">
        <v>0</v>
      </c>
      <c r="K577" s="56">
        <v>0</v>
      </c>
      <c r="L577" s="56">
        <v>0</v>
      </c>
      <c r="M577" s="56">
        <v>0</v>
      </c>
      <c r="N577" s="56">
        <v>0</v>
      </c>
      <c r="O577" s="56">
        <v>0</v>
      </c>
      <c r="P577" s="56">
        <v>0</v>
      </c>
      <c r="Q577" s="56">
        <v>0</v>
      </c>
      <c r="R577" s="56">
        <v>0</v>
      </c>
      <c r="S577" s="56">
        <v>0</v>
      </c>
      <c r="T577" s="56">
        <v>0</v>
      </c>
    </row>
    <row r="578" spans="1:20" hidden="1" x14ac:dyDescent="0.15">
      <c r="A578" s="49" t="s">
        <v>638</v>
      </c>
      <c r="C578" s="50"/>
      <c r="D578" s="54" t="s">
        <v>64</v>
      </c>
      <c r="E578" s="56">
        <v>0</v>
      </c>
      <c r="F578" s="56">
        <v>0</v>
      </c>
      <c r="G578" s="56">
        <v>0</v>
      </c>
      <c r="H578" s="56">
        <v>0</v>
      </c>
      <c r="I578" s="56">
        <v>0</v>
      </c>
      <c r="J578" s="56">
        <v>0</v>
      </c>
      <c r="K578" s="56">
        <v>0</v>
      </c>
      <c r="L578" s="56">
        <v>0</v>
      </c>
      <c r="M578" s="56">
        <v>0</v>
      </c>
      <c r="N578" s="56">
        <v>0</v>
      </c>
      <c r="O578" s="56">
        <v>0</v>
      </c>
      <c r="P578" s="56">
        <v>0</v>
      </c>
      <c r="Q578" s="56">
        <v>0</v>
      </c>
      <c r="R578" s="56">
        <v>0</v>
      </c>
      <c r="S578" s="56">
        <v>0</v>
      </c>
      <c r="T578" s="56">
        <v>0</v>
      </c>
    </row>
    <row r="579" spans="1:20" hidden="1" x14ac:dyDescent="0.15">
      <c r="A579" s="49" t="s">
        <v>638</v>
      </c>
      <c r="C579" s="50"/>
      <c r="D579" s="54" t="s">
        <v>86</v>
      </c>
      <c r="E579" s="56">
        <v>0</v>
      </c>
      <c r="F579" s="56">
        <v>0</v>
      </c>
      <c r="G579" s="56">
        <v>0</v>
      </c>
      <c r="H579" s="56">
        <v>0</v>
      </c>
      <c r="I579" s="56">
        <v>0</v>
      </c>
      <c r="J579" s="56">
        <v>0</v>
      </c>
      <c r="K579" s="56">
        <v>0</v>
      </c>
      <c r="L579" s="56">
        <v>0</v>
      </c>
      <c r="M579" s="56">
        <v>0</v>
      </c>
      <c r="N579" s="56">
        <v>0</v>
      </c>
      <c r="O579" s="56">
        <v>0</v>
      </c>
      <c r="P579" s="56">
        <v>0</v>
      </c>
      <c r="Q579" s="56">
        <v>0</v>
      </c>
      <c r="R579" s="56">
        <v>0</v>
      </c>
      <c r="S579" s="56">
        <v>0</v>
      </c>
      <c r="T579" s="56">
        <v>0</v>
      </c>
    </row>
    <row r="580" spans="1:20" hidden="1" x14ac:dyDescent="0.15">
      <c r="A580" s="49" t="s">
        <v>638</v>
      </c>
      <c r="C580" s="50"/>
      <c r="D580" s="54" t="s">
        <v>87</v>
      </c>
      <c r="E580" s="56">
        <v>0</v>
      </c>
      <c r="F580" s="56">
        <v>0</v>
      </c>
      <c r="G580" s="56">
        <v>0</v>
      </c>
      <c r="H580" s="56">
        <v>0</v>
      </c>
      <c r="I580" s="56">
        <v>0</v>
      </c>
      <c r="J580" s="56">
        <v>0</v>
      </c>
      <c r="K580" s="56">
        <v>0</v>
      </c>
      <c r="L580" s="56">
        <v>0</v>
      </c>
      <c r="M580" s="56">
        <v>0</v>
      </c>
      <c r="N580" s="56">
        <v>0</v>
      </c>
      <c r="O580" s="56">
        <v>0</v>
      </c>
      <c r="P580" s="56">
        <v>0</v>
      </c>
      <c r="Q580" s="56">
        <v>0</v>
      </c>
      <c r="R580" s="56">
        <v>0</v>
      </c>
      <c r="S580" s="56">
        <v>0</v>
      </c>
      <c r="T580" s="56">
        <v>0</v>
      </c>
    </row>
    <row r="581" spans="1:20" hidden="1" x14ac:dyDescent="0.15">
      <c r="A581" s="49" t="s">
        <v>638</v>
      </c>
      <c r="C581" s="50"/>
      <c r="D581" s="54" t="s">
        <v>88</v>
      </c>
      <c r="E581" s="56">
        <v>0</v>
      </c>
      <c r="F581" s="56">
        <v>0</v>
      </c>
      <c r="G581" s="56">
        <v>0</v>
      </c>
      <c r="H581" s="56">
        <v>0</v>
      </c>
      <c r="I581" s="56">
        <v>0</v>
      </c>
      <c r="J581" s="56">
        <v>0</v>
      </c>
      <c r="K581" s="56">
        <v>0</v>
      </c>
      <c r="L581" s="56">
        <v>0</v>
      </c>
      <c r="M581" s="56">
        <v>0</v>
      </c>
      <c r="N581" s="56">
        <v>0</v>
      </c>
      <c r="O581" s="56">
        <v>0</v>
      </c>
      <c r="P581" s="56">
        <v>0</v>
      </c>
      <c r="Q581" s="56">
        <v>0</v>
      </c>
      <c r="R581" s="56">
        <v>0</v>
      </c>
      <c r="S581" s="56">
        <v>0</v>
      </c>
      <c r="T581" s="56">
        <v>0</v>
      </c>
    </row>
    <row r="582" spans="1:20" hidden="1" x14ac:dyDescent="0.15">
      <c r="A582" s="49" t="s">
        <v>638</v>
      </c>
      <c r="C582" s="50"/>
      <c r="D582" s="54" t="s">
        <v>89</v>
      </c>
      <c r="E582" s="56">
        <v>81508.333333333328</v>
      </c>
      <c r="F582" s="56">
        <v>74908.333333333328</v>
      </c>
      <c r="G582" s="56">
        <v>79841.666666666672</v>
      </c>
      <c r="H582" s="56">
        <v>67036.111111111109</v>
      </c>
      <c r="I582" s="56">
        <v>62869.444444444445</v>
      </c>
      <c r="J582" s="56">
        <v>68691.666666666672</v>
      </c>
      <c r="K582" s="56">
        <v>60455.555555555555</v>
      </c>
      <c r="L582" s="56">
        <v>66013.888888888891</v>
      </c>
      <c r="M582" s="56">
        <v>65213.888888888891</v>
      </c>
      <c r="N582" s="56">
        <v>60425</v>
      </c>
      <c r="O582" s="56">
        <v>64786.111111111109</v>
      </c>
      <c r="P582" s="56">
        <v>63061.111111111109</v>
      </c>
      <c r="Q582" s="56">
        <v>64280.555555555555</v>
      </c>
      <c r="R582" s="56">
        <v>62202.777777777781</v>
      </c>
      <c r="S582" s="56">
        <v>62166.666666666664</v>
      </c>
      <c r="T582" s="56">
        <v>61297.222222222219</v>
      </c>
    </row>
    <row r="583" spans="1:20" hidden="1" x14ac:dyDescent="0.15">
      <c r="A583" s="49" t="s">
        <v>638</v>
      </c>
      <c r="C583" s="50"/>
      <c r="D583" s="53" t="s">
        <v>223</v>
      </c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</row>
    <row r="584" spans="1:20" hidden="1" x14ac:dyDescent="0.15">
      <c r="A584" s="49" t="s">
        <v>638</v>
      </c>
      <c r="C584" s="50"/>
      <c r="D584" s="54" t="s">
        <v>69</v>
      </c>
      <c r="E584" s="56">
        <v>150</v>
      </c>
      <c r="F584" s="56">
        <v>16750</v>
      </c>
      <c r="G584" s="56">
        <v>8940</v>
      </c>
      <c r="H584" s="56">
        <v>20650</v>
      </c>
      <c r="I584" s="56">
        <v>1210</v>
      </c>
      <c r="J584" s="56">
        <v>10620</v>
      </c>
      <c r="K584" s="56">
        <v>11670</v>
      </c>
      <c r="L584" s="56">
        <v>44500</v>
      </c>
      <c r="M584" s="56">
        <v>25220</v>
      </c>
      <c r="N584" s="56">
        <v>41040</v>
      </c>
      <c r="O584" s="56">
        <v>70300</v>
      </c>
      <c r="P584" s="56">
        <v>46040</v>
      </c>
      <c r="Q584" s="56">
        <v>97070</v>
      </c>
      <c r="R584" s="56">
        <v>76960</v>
      </c>
      <c r="S584" s="56">
        <v>118920</v>
      </c>
      <c r="T584" s="56">
        <v>245480</v>
      </c>
    </row>
    <row r="585" spans="1:20" hidden="1" x14ac:dyDescent="0.15">
      <c r="A585" s="49" t="s">
        <v>638</v>
      </c>
      <c r="C585" s="50"/>
      <c r="D585" s="54" t="s">
        <v>70</v>
      </c>
      <c r="E585" s="56">
        <v>0</v>
      </c>
      <c r="F585" s="56">
        <v>0</v>
      </c>
      <c r="G585" s="56">
        <v>0</v>
      </c>
      <c r="H585" s="56">
        <v>0</v>
      </c>
      <c r="I585" s="56">
        <v>0</v>
      </c>
      <c r="J585" s="56">
        <v>0</v>
      </c>
      <c r="K585" s="56">
        <v>0</v>
      </c>
      <c r="L585" s="56">
        <v>0</v>
      </c>
      <c r="M585" s="56">
        <v>0</v>
      </c>
      <c r="N585" s="56">
        <v>0</v>
      </c>
      <c r="O585" s="56">
        <v>0</v>
      </c>
      <c r="P585" s="56">
        <v>0</v>
      </c>
      <c r="Q585" s="56">
        <v>0</v>
      </c>
      <c r="R585" s="56">
        <v>0</v>
      </c>
      <c r="S585" s="56">
        <v>0</v>
      </c>
      <c r="T585" s="56">
        <v>0</v>
      </c>
    </row>
    <row r="586" spans="1:20" hidden="1" x14ac:dyDescent="0.15">
      <c r="A586" s="49" t="s">
        <v>638</v>
      </c>
      <c r="C586" s="50"/>
      <c r="D586" s="54" t="s">
        <v>78</v>
      </c>
      <c r="E586" s="56">
        <v>0</v>
      </c>
      <c r="F586" s="56">
        <v>0</v>
      </c>
      <c r="G586" s="56">
        <v>0</v>
      </c>
      <c r="H586" s="56">
        <v>0</v>
      </c>
      <c r="I586" s="56">
        <v>0</v>
      </c>
      <c r="J586" s="56">
        <v>0</v>
      </c>
      <c r="K586" s="56">
        <v>0</v>
      </c>
      <c r="L586" s="56">
        <v>0</v>
      </c>
      <c r="M586" s="56">
        <v>0</v>
      </c>
      <c r="N586" s="56">
        <v>0</v>
      </c>
      <c r="O586" s="56">
        <v>0</v>
      </c>
      <c r="P586" s="56">
        <v>0</v>
      </c>
      <c r="Q586" s="56">
        <v>0</v>
      </c>
      <c r="R586" s="56">
        <v>0</v>
      </c>
      <c r="S586" s="56">
        <v>0</v>
      </c>
      <c r="T586" s="56">
        <v>0</v>
      </c>
    </row>
    <row r="587" spans="1:20" hidden="1" x14ac:dyDescent="0.15">
      <c r="A587" s="49" t="s">
        <v>638</v>
      </c>
      <c r="C587" s="50"/>
      <c r="D587" s="54" t="s">
        <v>79</v>
      </c>
      <c r="E587" s="56">
        <v>0</v>
      </c>
      <c r="F587" s="56">
        <v>0</v>
      </c>
      <c r="G587" s="56">
        <v>0</v>
      </c>
      <c r="H587" s="56">
        <v>0</v>
      </c>
      <c r="I587" s="56">
        <v>0</v>
      </c>
      <c r="J587" s="56">
        <v>0</v>
      </c>
      <c r="K587" s="56">
        <v>0</v>
      </c>
      <c r="L587" s="56">
        <v>0</v>
      </c>
      <c r="M587" s="56">
        <v>0</v>
      </c>
      <c r="N587" s="56">
        <v>0</v>
      </c>
      <c r="O587" s="56">
        <v>0</v>
      </c>
      <c r="P587" s="56">
        <v>0</v>
      </c>
      <c r="Q587" s="56">
        <v>0</v>
      </c>
      <c r="R587" s="56">
        <v>0</v>
      </c>
      <c r="S587" s="56">
        <v>0</v>
      </c>
      <c r="T587" s="56">
        <v>0</v>
      </c>
    </row>
    <row r="588" spans="1:20" hidden="1" x14ac:dyDescent="0.15">
      <c r="A588" s="49" t="s">
        <v>638</v>
      </c>
      <c r="C588" s="50"/>
      <c r="D588" s="54" t="s">
        <v>80</v>
      </c>
      <c r="E588" s="56">
        <v>0</v>
      </c>
      <c r="F588" s="56">
        <v>0</v>
      </c>
      <c r="G588" s="56">
        <v>0</v>
      </c>
      <c r="H588" s="56">
        <v>0</v>
      </c>
      <c r="I588" s="56">
        <v>0</v>
      </c>
      <c r="J588" s="56">
        <v>0</v>
      </c>
      <c r="K588" s="56">
        <v>0</v>
      </c>
      <c r="L588" s="56">
        <v>0</v>
      </c>
      <c r="M588" s="56">
        <v>0</v>
      </c>
      <c r="N588" s="56">
        <v>0</v>
      </c>
      <c r="O588" s="56">
        <v>0</v>
      </c>
      <c r="P588" s="56">
        <v>0</v>
      </c>
      <c r="Q588" s="56">
        <v>0</v>
      </c>
      <c r="R588" s="56">
        <v>0</v>
      </c>
      <c r="S588" s="56">
        <v>0</v>
      </c>
      <c r="T588" s="56">
        <v>0</v>
      </c>
    </row>
    <row r="589" spans="1:20" hidden="1" x14ac:dyDescent="0.15">
      <c r="A589" s="49" t="s">
        <v>638</v>
      </c>
      <c r="C589" s="50"/>
      <c r="D589" s="54" t="s">
        <v>81</v>
      </c>
      <c r="E589" s="56">
        <v>0</v>
      </c>
      <c r="F589" s="56">
        <v>0</v>
      </c>
      <c r="G589" s="56">
        <v>0</v>
      </c>
      <c r="H589" s="56">
        <v>0</v>
      </c>
      <c r="I589" s="56">
        <v>0</v>
      </c>
      <c r="J589" s="56">
        <v>0</v>
      </c>
      <c r="K589" s="56">
        <v>0</v>
      </c>
      <c r="L589" s="56">
        <v>0</v>
      </c>
      <c r="M589" s="56">
        <v>0</v>
      </c>
      <c r="N589" s="56">
        <v>0</v>
      </c>
      <c r="O589" s="56">
        <v>0</v>
      </c>
      <c r="P589" s="56">
        <v>0</v>
      </c>
      <c r="Q589" s="56">
        <v>0</v>
      </c>
      <c r="R589" s="56">
        <v>0</v>
      </c>
      <c r="S589" s="56">
        <v>0</v>
      </c>
      <c r="T589" s="56">
        <v>0</v>
      </c>
    </row>
    <row r="590" spans="1:20" hidden="1" x14ac:dyDescent="0.15">
      <c r="A590" s="49" t="s">
        <v>638</v>
      </c>
      <c r="C590" s="50"/>
      <c r="D590" s="54" t="s">
        <v>82</v>
      </c>
      <c r="E590" s="56">
        <v>0</v>
      </c>
      <c r="F590" s="56">
        <v>0</v>
      </c>
      <c r="G590" s="56">
        <v>0</v>
      </c>
      <c r="H590" s="56">
        <v>0</v>
      </c>
      <c r="I590" s="56">
        <v>0</v>
      </c>
      <c r="J590" s="56">
        <v>0</v>
      </c>
      <c r="K590" s="56">
        <v>0</v>
      </c>
      <c r="L590" s="56">
        <v>0</v>
      </c>
      <c r="M590" s="56">
        <v>0</v>
      </c>
      <c r="N590" s="56">
        <v>0</v>
      </c>
      <c r="O590" s="56">
        <v>0</v>
      </c>
      <c r="P590" s="56">
        <v>0</v>
      </c>
      <c r="Q590" s="56">
        <v>0</v>
      </c>
      <c r="R590" s="56">
        <v>0</v>
      </c>
      <c r="S590" s="56">
        <v>0</v>
      </c>
      <c r="T590" s="56">
        <v>0</v>
      </c>
    </row>
    <row r="591" spans="1:20" hidden="1" x14ac:dyDescent="0.15">
      <c r="A591" s="49" t="s">
        <v>638</v>
      </c>
      <c r="C591" s="50"/>
      <c r="D591" s="54" t="s">
        <v>83</v>
      </c>
      <c r="E591" s="56">
        <v>0</v>
      </c>
      <c r="F591" s="56">
        <v>0</v>
      </c>
      <c r="G591" s="56">
        <v>0</v>
      </c>
      <c r="H591" s="56">
        <v>0</v>
      </c>
      <c r="I591" s="56">
        <v>0</v>
      </c>
      <c r="J591" s="56">
        <v>0</v>
      </c>
      <c r="K591" s="56">
        <v>0</v>
      </c>
      <c r="L591" s="56">
        <v>0</v>
      </c>
      <c r="M591" s="56">
        <v>0</v>
      </c>
      <c r="N591" s="56">
        <v>0</v>
      </c>
      <c r="O591" s="56">
        <v>0</v>
      </c>
      <c r="P591" s="56">
        <v>0</v>
      </c>
      <c r="Q591" s="56">
        <v>0</v>
      </c>
      <c r="R591" s="56">
        <v>0</v>
      </c>
      <c r="S591" s="56">
        <v>0</v>
      </c>
      <c r="T591" s="56">
        <v>0</v>
      </c>
    </row>
    <row r="592" spans="1:20" hidden="1" x14ac:dyDescent="0.15">
      <c r="A592" s="49" t="s">
        <v>638</v>
      </c>
      <c r="C592" s="50"/>
      <c r="D592" s="54" t="s">
        <v>84</v>
      </c>
      <c r="E592" s="56">
        <v>0</v>
      </c>
      <c r="F592" s="56">
        <v>0</v>
      </c>
      <c r="G592" s="56">
        <v>0</v>
      </c>
      <c r="H592" s="56">
        <v>0</v>
      </c>
      <c r="I592" s="56">
        <v>0</v>
      </c>
      <c r="J592" s="56">
        <v>0</v>
      </c>
      <c r="K592" s="56">
        <v>0</v>
      </c>
      <c r="L592" s="56">
        <v>0</v>
      </c>
      <c r="M592" s="56">
        <v>0</v>
      </c>
      <c r="N592" s="56">
        <v>0</v>
      </c>
      <c r="O592" s="56">
        <v>0</v>
      </c>
      <c r="P592" s="56">
        <v>0</v>
      </c>
      <c r="Q592" s="56">
        <v>0</v>
      </c>
      <c r="R592" s="56">
        <v>0</v>
      </c>
      <c r="S592" s="56">
        <v>0</v>
      </c>
      <c r="T592" s="56">
        <v>0</v>
      </c>
    </row>
    <row r="593" spans="1:20" hidden="1" x14ac:dyDescent="0.15">
      <c r="A593" s="49" t="s">
        <v>638</v>
      </c>
      <c r="C593" s="50"/>
      <c r="D593" s="54" t="s">
        <v>85</v>
      </c>
      <c r="E593" s="56">
        <v>0</v>
      </c>
      <c r="F593" s="56">
        <v>0</v>
      </c>
      <c r="G593" s="56">
        <v>0</v>
      </c>
      <c r="H593" s="56">
        <v>0</v>
      </c>
      <c r="I593" s="56">
        <v>0</v>
      </c>
      <c r="J593" s="56">
        <v>0</v>
      </c>
      <c r="K593" s="56">
        <v>0</v>
      </c>
      <c r="L593" s="56">
        <v>0</v>
      </c>
      <c r="M593" s="56">
        <v>0</v>
      </c>
      <c r="N593" s="56">
        <v>0</v>
      </c>
      <c r="O593" s="56">
        <v>0</v>
      </c>
      <c r="P593" s="56">
        <v>0</v>
      </c>
      <c r="Q593" s="56">
        <v>0</v>
      </c>
      <c r="R593" s="56">
        <v>0</v>
      </c>
      <c r="S593" s="56">
        <v>0</v>
      </c>
      <c r="T593" s="56">
        <v>0</v>
      </c>
    </row>
    <row r="594" spans="1:20" hidden="1" x14ac:dyDescent="0.15">
      <c r="A594" s="49" t="s">
        <v>638</v>
      </c>
      <c r="C594" s="50"/>
      <c r="D594" s="54" t="s">
        <v>64</v>
      </c>
      <c r="E594" s="56">
        <v>0</v>
      </c>
      <c r="F594" s="56">
        <v>0</v>
      </c>
      <c r="G594" s="56">
        <v>0</v>
      </c>
      <c r="H594" s="56">
        <v>0</v>
      </c>
      <c r="I594" s="56">
        <v>0</v>
      </c>
      <c r="J594" s="56">
        <v>0</v>
      </c>
      <c r="K594" s="56">
        <v>0</v>
      </c>
      <c r="L594" s="56">
        <v>0</v>
      </c>
      <c r="M594" s="56">
        <v>0</v>
      </c>
      <c r="N594" s="56">
        <v>0</v>
      </c>
      <c r="O594" s="56">
        <v>0</v>
      </c>
      <c r="P594" s="56">
        <v>0</v>
      </c>
      <c r="Q594" s="56">
        <v>0</v>
      </c>
      <c r="R594" s="56">
        <v>0</v>
      </c>
      <c r="S594" s="56">
        <v>0</v>
      </c>
      <c r="T594" s="56">
        <v>0</v>
      </c>
    </row>
    <row r="595" spans="1:20" hidden="1" x14ac:dyDescent="0.15">
      <c r="A595" s="49" t="s">
        <v>638</v>
      </c>
      <c r="C595" s="50"/>
      <c r="D595" s="54" t="s">
        <v>86</v>
      </c>
      <c r="E595" s="56">
        <v>10180</v>
      </c>
      <c r="F595" s="56">
        <v>10580</v>
      </c>
      <c r="G595" s="56">
        <v>10350</v>
      </c>
      <c r="H595" s="56">
        <v>10970</v>
      </c>
      <c r="I595" s="56">
        <v>10890</v>
      </c>
      <c r="J595" s="56">
        <v>10630</v>
      </c>
      <c r="K595" s="56">
        <v>11220</v>
      </c>
      <c r="L595" s="56">
        <v>11270</v>
      </c>
      <c r="M595" s="56">
        <v>11210</v>
      </c>
      <c r="N595" s="56">
        <v>11420</v>
      </c>
      <c r="O595" s="56">
        <v>11530</v>
      </c>
      <c r="P595" s="56">
        <v>11520</v>
      </c>
      <c r="Q595" s="56">
        <v>11760</v>
      </c>
      <c r="R595" s="56">
        <v>11800</v>
      </c>
      <c r="S595" s="56">
        <v>12140</v>
      </c>
      <c r="T595" s="56">
        <v>12590</v>
      </c>
    </row>
    <row r="596" spans="1:20" hidden="1" x14ac:dyDescent="0.15">
      <c r="A596" s="49" t="s">
        <v>638</v>
      </c>
      <c r="C596" s="50"/>
      <c r="D596" s="54" t="s">
        <v>87</v>
      </c>
      <c r="E596" s="56">
        <v>0</v>
      </c>
      <c r="F596" s="56">
        <v>0</v>
      </c>
      <c r="G596" s="56">
        <v>0</v>
      </c>
      <c r="H596" s="56">
        <v>0</v>
      </c>
      <c r="I596" s="56">
        <v>0</v>
      </c>
      <c r="J596" s="56">
        <v>0</v>
      </c>
      <c r="K596" s="56">
        <v>0</v>
      </c>
      <c r="L596" s="56">
        <v>0</v>
      </c>
      <c r="M596" s="56">
        <v>0</v>
      </c>
      <c r="N596" s="56">
        <v>0</v>
      </c>
      <c r="O596" s="56">
        <v>0</v>
      </c>
      <c r="P596" s="56">
        <v>0</v>
      </c>
      <c r="Q596" s="56">
        <v>0</v>
      </c>
      <c r="R596" s="56">
        <v>0</v>
      </c>
      <c r="S596" s="56">
        <v>0</v>
      </c>
      <c r="T596" s="56">
        <v>0</v>
      </c>
    </row>
    <row r="597" spans="1:20" hidden="1" x14ac:dyDescent="0.15">
      <c r="A597" s="49" t="s">
        <v>638</v>
      </c>
      <c r="C597" s="50"/>
      <c r="D597" s="54" t="s">
        <v>88</v>
      </c>
      <c r="E597" s="56">
        <v>0</v>
      </c>
      <c r="F597" s="56">
        <v>0</v>
      </c>
      <c r="G597" s="56">
        <v>0</v>
      </c>
      <c r="H597" s="56">
        <v>0</v>
      </c>
      <c r="I597" s="56">
        <v>0</v>
      </c>
      <c r="J597" s="56">
        <v>0</v>
      </c>
      <c r="K597" s="56">
        <v>0</v>
      </c>
      <c r="L597" s="56">
        <v>0</v>
      </c>
      <c r="M597" s="56">
        <v>0</v>
      </c>
      <c r="N597" s="56">
        <v>0</v>
      </c>
      <c r="O597" s="56">
        <v>0</v>
      </c>
      <c r="P597" s="56">
        <v>0</v>
      </c>
      <c r="Q597" s="56">
        <v>0</v>
      </c>
      <c r="R597" s="56">
        <v>0</v>
      </c>
      <c r="S597" s="56">
        <v>0</v>
      </c>
      <c r="T597" s="56">
        <v>0</v>
      </c>
    </row>
    <row r="598" spans="1:20" hidden="1" x14ac:dyDescent="0.15">
      <c r="A598" s="49" t="s">
        <v>638</v>
      </c>
      <c r="C598" s="50"/>
      <c r="D598" s="54" t="s">
        <v>89</v>
      </c>
      <c r="E598" s="56">
        <v>10340</v>
      </c>
      <c r="F598" s="56">
        <v>27330</v>
      </c>
      <c r="G598" s="56">
        <v>19290</v>
      </c>
      <c r="H598" s="56">
        <v>31610</v>
      </c>
      <c r="I598" s="56">
        <v>12100</v>
      </c>
      <c r="J598" s="56">
        <v>21240</v>
      </c>
      <c r="K598" s="56">
        <v>22890</v>
      </c>
      <c r="L598" s="56">
        <v>55770</v>
      </c>
      <c r="M598" s="56">
        <v>36430</v>
      </c>
      <c r="N598" s="56">
        <v>52470</v>
      </c>
      <c r="O598" s="56">
        <v>81830</v>
      </c>
      <c r="P598" s="56">
        <v>57560</v>
      </c>
      <c r="Q598" s="56">
        <v>108830</v>
      </c>
      <c r="R598" s="56">
        <v>88760</v>
      </c>
      <c r="S598" s="56">
        <v>131060</v>
      </c>
      <c r="T598" s="56">
        <v>258070</v>
      </c>
    </row>
    <row r="599" spans="1:20" hidden="1" x14ac:dyDescent="0.15">
      <c r="A599" s="49" t="s">
        <v>638</v>
      </c>
      <c r="C599" s="50"/>
      <c r="D599" s="53" t="s">
        <v>224</v>
      </c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</row>
    <row r="600" spans="1:20" hidden="1" x14ac:dyDescent="0.15">
      <c r="A600" s="49" t="s">
        <v>638</v>
      </c>
      <c r="C600" s="50"/>
      <c r="D600" s="54" t="s">
        <v>69</v>
      </c>
      <c r="E600" s="56">
        <v>0</v>
      </c>
      <c r="F600" s="56">
        <v>0</v>
      </c>
      <c r="G600" s="56">
        <v>0</v>
      </c>
      <c r="H600" s="56">
        <v>0</v>
      </c>
      <c r="I600" s="56">
        <v>0</v>
      </c>
      <c r="J600" s="56">
        <v>0</v>
      </c>
      <c r="K600" s="56">
        <v>0</v>
      </c>
      <c r="L600" s="56">
        <v>0</v>
      </c>
      <c r="M600" s="56">
        <v>0</v>
      </c>
      <c r="N600" s="56">
        <v>0</v>
      </c>
      <c r="O600" s="56">
        <v>0</v>
      </c>
      <c r="P600" s="56">
        <v>0</v>
      </c>
      <c r="Q600" s="56">
        <v>0</v>
      </c>
      <c r="R600" s="56">
        <v>0</v>
      </c>
      <c r="S600" s="56">
        <v>0</v>
      </c>
      <c r="T600" s="56">
        <v>0</v>
      </c>
    </row>
    <row r="601" spans="1:20" hidden="1" x14ac:dyDescent="0.15">
      <c r="A601" s="49" t="s">
        <v>638</v>
      </c>
      <c r="C601" s="50"/>
      <c r="D601" s="54" t="s">
        <v>70</v>
      </c>
      <c r="E601" s="56">
        <v>0</v>
      </c>
      <c r="F601" s="56">
        <v>0</v>
      </c>
      <c r="G601" s="56">
        <v>0</v>
      </c>
      <c r="H601" s="56">
        <v>0</v>
      </c>
      <c r="I601" s="56">
        <v>0</v>
      </c>
      <c r="J601" s="56">
        <v>0</v>
      </c>
      <c r="K601" s="56">
        <v>0</v>
      </c>
      <c r="L601" s="56">
        <v>0</v>
      </c>
      <c r="M601" s="56">
        <v>0</v>
      </c>
      <c r="N601" s="56">
        <v>0</v>
      </c>
      <c r="O601" s="56">
        <v>0</v>
      </c>
      <c r="P601" s="56">
        <v>0</v>
      </c>
      <c r="Q601" s="56">
        <v>0</v>
      </c>
      <c r="R601" s="56">
        <v>0</v>
      </c>
      <c r="S601" s="56">
        <v>0</v>
      </c>
      <c r="T601" s="56">
        <v>0</v>
      </c>
    </row>
    <row r="602" spans="1:20" hidden="1" x14ac:dyDescent="0.15">
      <c r="A602" s="49" t="s">
        <v>638</v>
      </c>
      <c r="C602" s="50"/>
      <c r="D602" s="54" t="s">
        <v>78</v>
      </c>
      <c r="E602" s="56">
        <v>0</v>
      </c>
      <c r="F602" s="56">
        <v>0</v>
      </c>
      <c r="G602" s="56">
        <v>0</v>
      </c>
      <c r="H602" s="56">
        <v>0</v>
      </c>
      <c r="I602" s="56">
        <v>0</v>
      </c>
      <c r="J602" s="56">
        <v>0</v>
      </c>
      <c r="K602" s="56">
        <v>0</v>
      </c>
      <c r="L602" s="56">
        <v>0</v>
      </c>
      <c r="M602" s="56">
        <v>0</v>
      </c>
      <c r="N602" s="56">
        <v>0</v>
      </c>
      <c r="O602" s="56">
        <v>0</v>
      </c>
      <c r="P602" s="56">
        <v>0</v>
      </c>
      <c r="Q602" s="56">
        <v>0</v>
      </c>
      <c r="R602" s="56">
        <v>0</v>
      </c>
      <c r="S602" s="56">
        <v>0</v>
      </c>
      <c r="T602" s="56">
        <v>0</v>
      </c>
    </row>
    <row r="603" spans="1:20" hidden="1" x14ac:dyDescent="0.15">
      <c r="A603" s="49" t="s">
        <v>638</v>
      </c>
      <c r="C603" s="50"/>
      <c r="D603" s="54" t="s">
        <v>79</v>
      </c>
      <c r="E603" s="56">
        <v>0</v>
      </c>
      <c r="F603" s="56">
        <v>0</v>
      </c>
      <c r="G603" s="56">
        <v>0</v>
      </c>
      <c r="H603" s="56">
        <v>0</v>
      </c>
      <c r="I603" s="56">
        <v>0</v>
      </c>
      <c r="J603" s="56">
        <v>0</v>
      </c>
      <c r="K603" s="56">
        <v>0</v>
      </c>
      <c r="L603" s="56">
        <v>0</v>
      </c>
      <c r="M603" s="56">
        <v>0</v>
      </c>
      <c r="N603" s="56">
        <v>0</v>
      </c>
      <c r="O603" s="56">
        <v>0</v>
      </c>
      <c r="P603" s="56">
        <v>0</v>
      </c>
      <c r="Q603" s="56">
        <v>0</v>
      </c>
      <c r="R603" s="56">
        <v>0</v>
      </c>
      <c r="S603" s="56">
        <v>0</v>
      </c>
      <c r="T603" s="56">
        <v>0</v>
      </c>
    </row>
    <row r="604" spans="1:20" hidden="1" x14ac:dyDescent="0.15">
      <c r="A604" s="49" t="s">
        <v>638</v>
      </c>
      <c r="C604" s="50"/>
      <c r="D604" s="54" t="s">
        <v>80</v>
      </c>
      <c r="E604" s="56">
        <v>0</v>
      </c>
      <c r="F604" s="56">
        <v>0</v>
      </c>
      <c r="G604" s="56">
        <v>0</v>
      </c>
      <c r="H604" s="56">
        <v>0</v>
      </c>
      <c r="I604" s="56">
        <v>0</v>
      </c>
      <c r="J604" s="56">
        <v>0</v>
      </c>
      <c r="K604" s="56">
        <v>0</v>
      </c>
      <c r="L604" s="56">
        <v>0</v>
      </c>
      <c r="M604" s="56">
        <v>0</v>
      </c>
      <c r="N604" s="56">
        <v>0</v>
      </c>
      <c r="O604" s="56">
        <v>0</v>
      </c>
      <c r="P604" s="56">
        <v>0</v>
      </c>
      <c r="Q604" s="56">
        <v>0</v>
      </c>
      <c r="R604" s="56">
        <v>0</v>
      </c>
      <c r="S604" s="56">
        <v>0</v>
      </c>
      <c r="T604" s="56">
        <v>0</v>
      </c>
    </row>
    <row r="605" spans="1:20" hidden="1" x14ac:dyDescent="0.15">
      <c r="A605" s="49" t="s">
        <v>638</v>
      </c>
      <c r="C605" s="50"/>
      <c r="D605" s="54" t="s">
        <v>81</v>
      </c>
      <c r="E605" s="56">
        <v>0</v>
      </c>
      <c r="F605" s="56">
        <v>0</v>
      </c>
      <c r="G605" s="56">
        <v>0</v>
      </c>
      <c r="H605" s="56">
        <v>0</v>
      </c>
      <c r="I605" s="56">
        <v>0</v>
      </c>
      <c r="J605" s="56">
        <v>0</v>
      </c>
      <c r="K605" s="56">
        <v>0</v>
      </c>
      <c r="L605" s="56">
        <v>0</v>
      </c>
      <c r="M605" s="56">
        <v>0</v>
      </c>
      <c r="N605" s="56">
        <v>0</v>
      </c>
      <c r="O605" s="56">
        <v>0</v>
      </c>
      <c r="P605" s="56">
        <v>0</v>
      </c>
      <c r="Q605" s="56">
        <v>0</v>
      </c>
      <c r="R605" s="56">
        <v>0</v>
      </c>
      <c r="S605" s="56">
        <v>0</v>
      </c>
      <c r="T605" s="56">
        <v>0</v>
      </c>
    </row>
    <row r="606" spans="1:20" hidden="1" x14ac:dyDescent="0.15">
      <c r="A606" s="49" t="s">
        <v>638</v>
      </c>
      <c r="C606" s="50"/>
      <c r="D606" s="54" t="s">
        <v>82</v>
      </c>
      <c r="E606" s="56">
        <v>0</v>
      </c>
      <c r="F606" s="56">
        <v>0</v>
      </c>
      <c r="G606" s="56">
        <v>0</v>
      </c>
      <c r="H606" s="56">
        <v>0</v>
      </c>
      <c r="I606" s="56">
        <v>0</v>
      </c>
      <c r="J606" s="56">
        <v>0</v>
      </c>
      <c r="K606" s="56">
        <v>0</v>
      </c>
      <c r="L606" s="56">
        <v>0</v>
      </c>
      <c r="M606" s="56">
        <v>0</v>
      </c>
      <c r="N606" s="56">
        <v>0</v>
      </c>
      <c r="O606" s="56">
        <v>0</v>
      </c>
      <c r="P606" s="56">
        <v>0</v>
      </c>
      <c r="Q606" s="56">
        <v>0</v>
      </c>
      <c r="R606" s="56">
        <v>0</v>
      </c>
      <c r="S606" s="56">
        <v>0</v>
      </c>
      <c r="T606" s="56">
        <v>0</v>
      </c>
    </row>
    <row r="607" spans="1:20" hidden="1" x14ac:dyDescent="0.15">
      <c r="A607" s="49" t="s">
        <v>638</v>
      </c>
      <c r="C607" s="50"/>
      <c r="D607" s="54" t="s">
        <v>83</v>
      </c>
      <c r="E607" s="56">
        <v>0</v>
      </c>
      <c r="F607" s="56">
        <v>0</v>
      </c>
      <c r="G607" s="56">
        <v>0</v>
      </c>
      <c r="H607" s="56">
        <v>0</v>
      </c>
      <c r="I607" s="56">
        <v>0</v>
      </c>
      <c r="J607" s="56">
        <v>0</v>
      </c>
      <c r="K607" s="56">
        <v>0</v>
      </c>
      <c r="L607" s="56">
        <v>0</v>
      </c>
      <c r="M607" s="56">
        <v>0</v>
      </c>
      <c r="N607" s="56">
        <v>0</v>
      </c>
      <c r="O607" s="56">
        <v>0</v>
      </c>
      <c r="P607" s="56">
        <v>0</v>
      </c>
      <c r="Q607" s="56">
        <v>0</v>
      </c>
      <c r="R607" s="56">
        <v>0</v>
      </c>
      <c r="S607" s="56">
        <v>0</v>
      </c>
      <c r="T607" s="56">
        <v>0</v>
      </c>
    </row>
    <row r="608" spans="1:20" hidden="1" x14ac:dyDescent="0.15">
      <c r="A608" s="49" t="s">
        <v>638</v>
      </c>
      <c r="C608" s="50"/>
      <c r="D608" s="54" t="s">
        <v>84</v>
      </c>
      <c r="E608" s="56">
        <v>0</v>
      </c>
      <c r="F608" s="56">
        <v>0</v>
      </c>
      <c r="G608" s="56">
        <v>0</v>
      </c>
      <c r="H608" s="56">
        <v>0</v>
      </c>
      <c r="I608" s="56">
        <v>0</v>
      </c>
      <c r="J608" s="56">
        <v>0</v>
      </c>
      <c r="K608" s="56">
        <v>0</v>
      </c>
      <c r="L608" s="56">
        <v>0</v>
      </c>
      <c r="M608" s="56">
        <v>0</v>
      </c>
      <c r="N608" s="56">
        <v>0</v>
      </c>
      <c r="O608" s="56">
        <v>0</v>
      </c>
      <c r="P608" s="56">
        <v>0</v>
      </c>
      <c r="Q608" s="56">
        <v>0</v>
      </c>
      <c r="R608" s="56">
        <v>0</v>
      </c>
      <c r="S608" s="56">
        <v>0</v>
      </c>
      <c r="T608" s="56">
        <v>0</v>
      </c>
    </row>
    <row r="609" spans="1:20" hidden="1" x14ac:dyDescent="0.15">
      <c r="A609" s="49" t="s">
        <v>638</v>
      </c>
      <c r="C609" s="50"/>
      <c r="D609" s="54" t="s">
        <v>85</v>
      </c>
      <c r="E609" s="56">
        <v>0</v>
      </c>
      <c r="F609" s="56">
        <v>0</v>
      </c>
      <c r="G609" s="56">
        <v>0</v>
      </c>
      <c r="H609" s="56">
        <v>0</v>
      </c>
      <c r="I609" s="56">
        <v>0</v>
      </c>
      <c r="J609" s="56">
        <v>0</v>
      </c>
      <c r="K609" s="56">
        <v>0</v>
      </c>
      <c r="L609" s="56">
        <v>0</v>
      </c>
      <c r="M609" s="56">
        <v>0</v>
      </c>
      <c r="N609" s="56">
        <v>0</v>
      </c>
      <c r="O609" s="56">
        <v>0</v>
      </c>
      <c r="P609" s="56">
        <v>0</v>
      </c>
      <c r="Q609" s="56">
        <v>0</v>
      </c>
      <c r="R609" s="56">
        <v>0</v>
      </c>
      <c r="S609" s="56">
        <v>0</v>
      </c>
      <c r="T609" s="56">
        <v>0</v>
      </c>
    </row>
    <row r="610" spans="1:20" hidden="1" x14ac:dyDescent="0.15">
      <c r="A610" s="49" t="s">
        <v>638</v>
      </c>
      <c r="C610" s="50"/>
      <c r="D610" s="54" t="s">
        <v>64</v>
      </c>
      <c r="E610" s="56">
        <v>0</v>
      </c>
      <c r="F610" s="56">
        <v>0</v>
      </c>
      <c r="G610" s="56">
        <v>0</v>
      </c>
      <c r="H610" s="56">
        <v>0</v>
      </c>
      <c r="I610" s="56">
        <v>0</v>
      </c>
      <c r="J610" s="56">
        <v>0</v>
      </c>
      <c r="K610" s="56">
        <v>0</v>
      </c>
      <c r="L610" s="56">
        <v>0</v>
      </c>
      <c r="M610" s="56">
        <v>0</v>
      </c>
      <c r="N610" s="56">
        <v>0</v>
      </c>
      <c r="O610" s="56">
        <v>0</v>
      </c>
      <c r="P610" s="56">
        <v>0</v>
      </c>
      <c r="Q610" s="56">
        <v>0</v>
      </c>
      <c r="R610" s="56">
        <v>0</v>
      </c>
      <c r="S610" s="56">
        <v>0</v>
      </c>
      <c r="T610" s="56">
        <v>0</v>
      </c>
    </row>
    <row r="611" spans="1:20" hidden="1" x14ac:dyDescent="0.15">
      <c r="A611" s="49" t="s">
        <v>638</v>
      </c>
      <c r="C611" s="50"/>
      <c r="D611" s="54" t="s">
        <v>86</v>
      </c>
      <c r="E611" s="56">
        <v>0</v>
      </c>
      <c r="F611" s="56">
        <v>0</v>
      </c>
      <c r="G611" s="56">
        <v>0</v>
      </c>
      <c r="H611" s="56">
        <v>0</v>
      </c>
      <c r="I611" s="56">
        <v>0</v>
      </c>
      <c r="J611" s="56">
        <v>0</v>
      </c>
      <c r="K611" s="56">
        <v>0</v>
      </c>
      <c r="L611" s="56">
        <v>0</v>
      </c>
      <c r="M611" s="56">
        <v>0</v>
      </c>
      <c r="N611" s="56">
        <v>0</v>
      </c>
      <c r="O611" s="56">
        <v>0</v>
      </c>
      <c r="P611" s="56">
        <v>0</v>
      </c>
      <c r="Q611" s="56">
        <v>0</v>
      </c>
      <c r="R611" s="56">
        <v>0</v>
      </c>
      <c r="S611" s="56">
        <v>0</v>
      </c>
      <c r="T611" s="56">
        <v>0</v>
      </c>
    </row>
    <row r="612" spans="1:20" hidden="1" x14ac:dyDescent="0.15">
      <c r="A612" s="49" t="s">
        <v>638</v>
      </c>
      <c r="C612" s="50"/>
      <c r="D612" s="54" t="s">
        <v>87</v>
      </c>
      <c r="E612" s="56">
        <v>0</v>
      </c>
      <c r="F612" s="56">
        <v>0</v>
      </c>
      <c r="G612" s="56">
        <v>0</v>
      </c>
      <c r="H612" s="56">
        <v>0</v>
      </c>
      <c r="I612" s="56">
        <v>0</v>
      </c>
      <c r="J612" s="56">
        <v>0</v>
      </c>
      <c r="K612" s="56">
        <v>0</v>
      </c>
      <c r="L612" s="56">
        <v>0</v>
      </c>
      <c r="M612" s="56">
        <v>0</v>
      </c>
      <c r="N612" s="56">
        <v>0</v>
      </c>
      <c r="O612" s="56">
        <v>0</v>
      </c>
      <c r="P612" s="56">
        <v>0</v>
      </c>
      <c r="Q612" s="56">
        <v>0</v>
      </c>
      <c r="R612" s="56">
        <v>0</v>
      </c>
      <c r="S612" s="56">
        <v>0</v>
      </c>
      <c r="T612" s="56">
        <v>0</v>
      </c>
    </row>
    <row r="613" spans="1:20" hidden="1" x14ac:dyDescent="0.15">
      <c r="A613" s="49" t="s">
        <v>638</v>
      </c>
      <c r="C613" s="50"/>
      <c r="D613" s="54" t="s">
        <v>88</v>
      </c>
      <c r="E613" s="56">
        <v>0</v>
      </c>
      <c r="F613" s="56">
        <v>0</v>
      </c>
      <c r="G613" s="56">
        <v>0</v>
      </c>
      <c r="H613" s="56">
        <v>0</v>
      </c>
      <c r="I613" s="56">
        <v>0</v>
      </c>
      <c r="J613" s="56">
        <v>0</v>
      </c>
      <c r="K613" s="56">
        <v>0</v>
      </c>
      <c r="L613" s="56">
        <v>0</v>
      </c>
      <c r="M613" s="56">
        <v>0</v>
      </c>
      <c r="N613" s="56">
        <v>0</v>
      </c>
      <c r="O613" s="56">
        <v>0</v>
      </c>
      <c r="P613" s="56">
        <v>0</v>
      </c>
      <c r="Q613" s="56">
        <v>0</v>
      </c>
      <c r="R613" s="56">
        <v>0</v>
      </c>
      <c r="S613" s="56">
        <v>0</v>
      </c>
      <c r="T613" s="56">
        <v>0</v>
      </c>
    </row>
    <row r="614" spans="1:20" hidden="1" x14ac:dyDescent="0.15">
      <c r="A614" s="49" t="s">
        <v>638</v>
      </c>
      <c r="C614" s="50"/>
      <c r="D614" s="54" t="s">
        <v>89</v>
      </c>
      <c r="E614" s="56">
        <v>0</v>
      </c>
      <c r="F614" s="56">
        <v>0</v>
      </c>
      <c r="G614" s="56">
        <v>0</v>
      </c>
      <c r="H614" s="56">
        <v>0</v>
      </c>
      <c r="I614" s="56">
        <v>0</v>
      </c>
      <c r="J614" s="56">
        <v>0</v>
      </c>
      <c r="K614" s="56">
        <v>0</v>
      </c>
      <c r="L614" s="56">
        <v>0</v>
      </c>
      <c r="M614" s="56">
        <v>0</v>
      </c>
      <c r="N614" s="56">
        <v>0</v>
      </c>
      <c r="O614" s="56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</row>
    <row r="615" spans="1:20" hidden="1" x14ac:dyDescent="0.15">
      <c r="A615" s="49" t="s">
        <v>638</v>
      </c>
      <c r="C615" s="50"/>
      <c r="D615" s="53" t="s">
        <v>225</v>
      </c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</row>
    <row r="616" spans="1:20" hidden="1" x14ac:dyDescent="0.15">
      <c r="A616" s="49" t="s">
        <v>638</v>
      </c>
      <c r="C616" s="50"/>
      <c r="D616" s="54" t="s">
        <v>69</v>
      </c>
      <c r="E616" s="56">
        <v>0</v>
      </c>
      <c r="F616" s="56">
        <v>0</v>
      </c>
      <c r="G616" s="56">
        <v>0</v>
      </c>
      <c r="H616" s="56">
        <v>0</v>
      </c>
      <c r="I616" s="56">
        <v>0</v>
      </c>
      <c r="J616" s="56">
        <v>0</v>
      </c>
      <c r="K616" s="56">
        <v>0</v>
      </c>
      <c r="L616" s="56">
        <v>0</v>
      </c>
      <c r="M616" s="56">
        <v>0</v>
      </c>
      <c r="N616" s="56">
        <v>0</v>
      </c>
      <c r="O616" s="56">
        <v>0</v>
      </c>
      <c r="P616" s="56">
        <v>0</v>
      </c>
      <c r="Q616" s="56">
        <v>0</v>
      </c>
      <c r="R616" s="56">
        <v>0</v>
      </c>
      <c r="S616" s="56">
        <v>0</v>
      </c>
      <c r="T616" s="56">
        <v>0</v>
      </c>
    </row>
    <row r="617" spans="1:20" hidden="1" x14ac:dyDescent="0.15">
      <c r="A617" s="49" t="s">
        <v>638</v>
      </c>
      <c r="C617" s="50"/>
      <c r="D617" s="54" t="s">
        <v>70</v>
      </c>
      <c r="E617" s="56">
        <v>0</v>
      </c>
      <c r="F617" s="56">
        <v>0</v>
      </c>
      <c r="G617" s="56">
        <v>0</v>
      </c>
      <c r="H617" s="56">
        <v>0</v>
      </c>
      <c r="I617" s="56">
        <v>0</v>
      </c>
      <c r="J617" s="56">
        <v>0</v>
      </c>
      <c r="K617" s="56">
        <v>0</v>
      </c>
      <c r="L617" s="56">
        <v>0</v>
      </c>
      <c r="M617" s="56">
        <v>0</v>
      </c>
      <c r="N617" s="56">
        <v>0</v>
      </c>
      <c r="O617" s="56">
        <v>0</v>
      </c>
      <c r="P617" s="56">
        <v>0</v>
      </c>
      <c r="Q617" s="56">
        <v>0</v>
      </c>
      <c r="R617" s="56">
        <v>0</v>
      </c>
      <c r="S617" s="56">
        <v>0</v>
      </c>
      <c r="T617" s="56">
        <v>0</v>
      </c>
    </row>
    <row r="618" spans="1:20" hidden="1" x14ac:dyDescent="0.15">
      <c r="A618" s="49" t="s">
        <v>638</v>
      </c>
      <c r="C618" s="50"/>
      <c r="D618" s="54" t="s">
        <v>78</v>
      </c>
      <c r="E618" s="56">
        <v>0</v>
      </c>
      <c r="F618" s="56">
        <v>0</v>
      </c>
      <c r="G618" s="56">
        <v>0</v>
      </c>
      <c r="H618" s="56">
        <v>0</v>
      </c>
      <c r="I618" s="56">
        <v>0</v>
      </c>
      <c r="J618" s="56">
        <v>0</v>
      </c>
      <c r="K618" s="56">
        <v>0</v>
      </c>
      <c r="L618" s="56">
        <v>0</v>
      </c>
      <c r="M618" s="56">
        <v>0</v>
      </c>
      <c r="N618" s="56">
        <v>0</v>
      </c>
      <c r="O618" s="56">
        <v>0</v>
      </c>
      <c r="P618" s="56">
        <v>0</v>
      </c>
      <c r="Q618" s="56">
        <v>0</v>
      </c>
      <c r="R618" s="56">
        <v>0</v>
      </c>
      <c r="S618" s="56">
        <v>0</v>
      </c>
      <c r="T618" s="56">
        <v>0</v>
      </c>
    </row>
    <row r="619" spans="1:20" hidden="1" x14ac:dyDescent="0.15">
      <c r="A619" s="49" t="s">
        <v>638</v>
      </c>
      <c r="C619" s="50"/>
      <c r="D619" s="54" t="s">
        <v>79</v>
      </c>
      <c r="E619" s="56">
        <v>0</v>
      </c>
      <c r="F619" s="56">
        <v>0</v>
      </c>
      <c r="G619" s="56">
        <v>0</v>
      </c>
      <c r="H619" s="56">
        <v>0</v>
      </c>
      <c r="I619" s="56">
        <v>0</v>
      </c>
      <c r="J619" s="56">
        <v>0</v>
      </c>
      <c r="K619" s="56">
        <v>0</v>
      </c>
      <c r="L619" s="56">
        <v>0</v>
      </c>
      <c r="M619" s="56">
        <v>0</v>
      </c>
      <c r="N619" s="56">
        <v>0</v>
      </c>
      <c r="O619" s="56">
        <v>0</v>
      </c>
      <c r="P619" s="56">
        <v>0</v>
      </c>
      <c r="Q619" s="56">
        <v>0</v>
      </c>
      <c r="R619" s="56">
        <v>0</v>
      </c>
      <c r="S619" s="56">
        <v>0</v>
      </c>
      <c r="T619" s="56">
        <v>0</v>
      </c>
    </row>
    <row r="620" spans="1:20" hidden="1" x14ac:dyDescent="0.15">
      <c r="A620" s="49" t="s">
        <v>638</v>
      </c>
      <c r="C620" s="50"/>
      <c r="D620" s="54" t="s">
        <v>80</v>
      </c>
      <c r="E620" s="56">
        <v>0</v>
      </c>
      <c r="F620" s="56">
        <v>0</v>
      </c>
      <c r="G620" s="56">
        <v>0</v>
      </c>
      <c r="H620" s="56">
        <v>0</v>
      </c>
      <c r="I620" s="56">
        <v>0</v>
      </c>
      <c r="J620" s="56">
        <v>0</v>
      </c>
      <c r="K620" s="56">
        <v>0</v>
      </c>
      <c r="L620" s="56">
        <v>0</v>
      </c>
      <c r="M620" s="56">
        <v>0</v>
      </c>
      <c r="N620" s="56">
        <v>0</v>
      </c>
      <c r="O620" s="56">
        <v>0</v>
      </c>
      <c r="P620" s="56">
        <v>0</v>
      </c>
      <c r="Q620" s="56">
        <v>0</v>
      </c>
      <c r="R620" s="56">
        <v>0</v>
      </c>
      <c r="S620" s="56">
        <v>0</v>
      </c>
      <c r="T620" s="56">
        <v>0</v>
      </c>
    </row>
    <row r="621" spans="1:20" hidden="1" x14ac:dyDescent="0.15">
      <c r="A621" s="49" t="s">
        <v>638</v>
      </c>
      <c r="C621" s="50"/>
      <c r="D621" s="54" t="s">
        <v>81</v>
      </c>
      <c r="E621" s="56">
        <v>0</v>
      </c>
      <c r="F621" s="56">
        <v>0</v>
      </c>
      <c r="G621" s="56">
        <v>0</v>
      </c>
      <c r="H621" s="56">
        <v>0</v>
      </c>
      <c r="I621" s="56">
        <v>0</v>
      </c>
      <c r="J621" s="56">
        <v>0</v>
      </c>
      <c r="K621" s="56">
        <v>0</v>
      </c>
      <c r="L621" s="56">
        <v>0</v>
      </c>
      <c r="M621" s="56">
        <v>0</v>
      </c>
      <c r="N621" s="56">
        <v>0</v>
      </c>
      <c r="O621" s="56">
        <v>0</v>
      </c>
      <c r="P621" s="56">
        <v>0</v>
      </c>
      <c r="Q621" s="56">
        <v>0</v>
      </c>
      <c r="R621" s="56">
        <v>0</v>
      </c>
      <c r="S621" s="56">
        <v>0</v>
      </c>
      <c r="T621" s="56">
        <v>0</v>
      </c>
    </row>
    <row r="622" spans="1:20" hidden="1" x14ac:dyDescent="0.15">
      <c r="A622" s="49" t="s">
        <v>638</v>
      </c>
      <c r="C622" s="50"/>
      <c r="D622" s="54" t="s">
        <v>82</v>
      </c>
      <c r="E622" s="56">
        <v>0</v>
      </c>
      <c r="F622" s="56">
        <v>0</v>
      </c>
      <c r="G622" s="56">
        <v>0</v>
      </c>
      <c r="H622" s="56">
        <v>0</v>
      </c>
      <c r="I622" s="56">
        <v>0</v>
      </c>
      <c r="J622" s="56">
        <v>0</v>
      </c>
      <c r="K622" s="56">
        <v>0</v>
      </c>
      <c r="L622" s="56">
        <v>0</v>
      </c>
      <c r="M622" s="56">
        <v>0</v>
      </c>
      <c r="N622" s="56">
        <v>0</v>
      </c>
      <c r="O622" s="56">
        <v>0</v>
      </c>
      <c r="P622" s="56">
        <v>0</v>
      </c>
      <c r="Q622" s="56">
        <v>0</v>
      </c>
      <c r="R622" s="56">
        <v>0</v>
      </c>
      <c r="S622" s="56">
        <v>0</v>
      </c>
      <c r="T622" s="56">
        <v>0</v>
      </c>
    </row>
    <row r="623" spans="1:20" hidden="1" x14ac:dyDescent="0.15">
      <c r="A623" s="49" t="s">
        <v>638</v>
      </c>
      <c r="C623" s="50"/>
      <c r="D623" s="54" t="s">
        <v>83</v>
      </c>
      <c r="E623" s="56">
        <v>0</v>
      </c>
      <c r="F623" s="56">
        <v>0</v>
      </c>
      <c r="G623" s="56">
        <v>0</v>
      </c>
      <c r="H623" s="56">
        <v>0</v>
      </c>
      <c r="I623" s="56">
        <v>0</v>
      </c>
      <c r="J623" s="56">
        <v>0</v>
      </c>
      <c r="K623" s="56">
        <v>0</v>
      </c>
      <c r="L623" s="56">
        <v>0</v>
      </c>
      <c r="M623" s="56">
        <v>0</v>
      </c>
      <c r="N623" s="56">
        <v>0</v>
      </c>
      <c r="O623" s="56">
        <v>0</v>
      </c>
      <c r="P623" s="56">
        <v>0</v>
      </c>
      <c r="Q623" s="56">
        <v>0</v>
      </c>
      <c r="R623" s="56">
        <v>0</v>
      </c>
      <c r="S623" s="56">
        <v>0</v>
      </c>
      <c r="T623" s="56">
        <v>0</v>
      </c>
    </row>
    <row r="624" spans="1:20" hidden="1" x14ac:dyDescent="0.15">
      <c r="A624" s="49" t="s">
        <v>638</v>
      </c>
      <c r="C624" s="50"/>
      <c r="D624" s="54" t="s">
        <v>84</v>
      </c>
      <c r="E624" s="56">
        <v>0</v>
      </c>
      <c r="F624" s="56">
        <v>0</v>
      </c>
      <c r="G624" s="56">
        <v>0</v>
      </c>
      <c r="H624" s="56">
        <v>0</v>
      </c>
      <c r="I624" s="56">
        <v>0</v>
      </c>
      <c r="J624" s="56">
        <v>0</v>
      </c>
      <c r="K624" s="56">
        <v>0</v>
      </c>
      <c r="L624" s="56">
        <v>0</v>
      </c>
      <c r="M624" s="56">
        <v>0</v>
      </c>
      <c r="N624" s="56">
        <v>0</v>
      </c>
      <c r="O624" s="56">
        <v>0</v>
      </c>
      <c r="P624" s="56">
        <v>0</v>
      </c>
      <c r="Q624" s="56">
        <v>0</v>
      </c>
      <c r="R624" s="56">
        <v>0</v>
      </c>
      <c r="S624" s="56">
        <v>0</v>
      </c>
      <c r="T624" s="56">
        <v>0</v>
      </c>
    </row>
    <row r="625" spans="1:20" hidden="1" x14ac:dyDescent="0.15">
      <c r="A625" s="49" t="s">
        <v>638</v>
      </c>
      <c r="C625" s="50"/>
      <c r="D625" s="54" t="s">
        <v>85</v>
      </c>
      <c r="E625" s="56">
        <v>0</v>
      </c>
      <c r="F625" s="56">
        <v>0</v>
      </c>
      <c r="G625" s="56">
        <v>0</v>
      </c>
      <c r="H625" s="56">
        <v>0</v>
      </c>
      <c r="I625" s="56">
        <v>0</v>
      </c>
      <c r="J625" s="56">
        <v>0</v>
      </c>
      <c r="K625" s="56">
        <v>0</v>
      </c>
      <c r="L625" s="56">
        <v>0</v>
      </c>
      <c r="M625" s="56">
        <v>0</v>
      </c>
      <c r="N625" s="56">
        <v>0</v>
      </c>
      <c r="O625" s="56">
        <v>0</v>
      </c>
      <c r="P625" s="56">
        <v>0</v>
      </c>
      <c r="Q625" s="56">
        <v>0</v>
      </c>
      <c r="R625" s="56">
        <v>0</v>
      </c>
      <c r="S625" s="56">
        <v>0</v>
      </c>
      <c r="T625" s="56">
        <v>0</v>
      </c>
    </row>
    <row r="626" spans="1:20" hidden="1" x14ac:dyDescent="0.15">
      <c r="A626" s="49" t="s">
        <v>638</v>
      </c>
      <c r="C626" s="50"/>
      <c r="D626" s="54" t="s">
        <v>64</v>
      </c>
      <c r="E626" s="56">
        <v>0</v>
      </c>
      <c r="F626" s="56">
        <v>0</v>
      </c>
      <c r="G626" s="56">
        <v>0</v>
      </c>
      <c r="H626" s="56">
        <v>0</v>
      </c>
      <c r="I626" s="56">
        <v>0</v>
      </c>
      <c r="J626" s="56">
        <v>0</v>
      </c>
      <c r="K626" s="56">
        <v>0</v>
      </c>
      <c r="L626" s="56">
        <v>0</v>
      </c>
      <c r="M626" s="56">
        <v>0</v>
      </c>
      <c r="N626" s="56">
        <v>0</v>
      </c>
      <c r="O626" s="56">
        <v>0</v>
      </c>
      <c r="P626" s="56">
        <v>0</v>
      </c>
      <c r="Q626" s="56">
        <v>0</v>
      </c>
      <c r="R626" s="56">
        <v>0</v>
      </c>
      <c r="S626" s="56">
        <v>0</v>
      </c>
      <c r="T626" s="56">
        <v>0</v>
      </c>
    </row>
    <row r="627" spans="1:20" hidden="1" x14ac:dyDescent="0.15">
      <c r="A627" s="49" t="s">
        <v>638</v>
      </c>
      <c r="C627" s="50"/>
      <c r="D627" s="54" t="s">
        <v>86</v>
      </c>
      <c r="E627" s="56">
        <v>0</v>
      </c>
      <c r="F627" s="56">
        <v>0</v>
      </c>
      <c r="G627" s="56">
        <v>0</v>
      </c>
      <c r="H627" s="56">
        <v>0</v>
      </c>
      <c r="I627" s="56">
        <v>0</v>
      </c>
      <c r="J627" s="56">
        <v>0</v>
      </c>
      <c r="K627" s="56">
        <v>0</v>
      </c>
      <c r="L627" s="56">
        <v>0</v>
      </c>
      <c r="M627" s="56">
        <v>0</v>
      </c>
      <c r="N627" s="56">
        <v>0</v>
      </c>
      <c r="O627" s="56">
        <v>0</v>
      </c>
      <c r="P627" s="56">
        <v>0</v>
      </c>
      <c r="Q627" s="56">
        <v>0</v>
      </c>
      <c r="R627" s="56">
        <v>0</v>
      </c>
      <c r="S627" s="56">
        <v>0</v>
      </c>
      <c r="T627" s="56">
        <v>0</v>
      </c>
    </row>
    <row r="628" spans="1:20" hidden="1" x14ac:dyDescent="0.15">
      <c r="A628" s="49" t="s">
        <v>638</v>
      </c>
      <c r="C628" s="50"/>
      <c r="D628" s="54" t="s">
        <v>87</v>
      </c>
      <c r="E628" s="56">
        <v>0</v>
      </c>
      <c r="F628" s="56">
        <v>0</v>
      </c>
      <c r="G628" s="56">
        <v>0</v>
      </c>
      <c r="H628" s="56">
        <v>0</v>
      </c>
      <c r="I628" s="56">
        <v>0</v>
      </c>
      <c r="J628" s="56">
        <v>0</v>
      </c>
      <c r="K628" s="56">
        <v>0</v>
      </c>
      <c r="L628" s="56">
        <v>0</v>
      </c>
      <c r="M628" s="56">
        <v>0</v>
      </c>
      <c r="N628" s="56">
        <v>0</v>
      </c>
      <c r="O628" s="56">
        <v>0</v>
      </c>
      <c r="P628" s="56">
        <v>0</v>
      </c>
      <c r="Q628" s="56">
        <v>0</v>
      </c>
      <c r="R628" s="56">
        <v>0</v>
      </c>
      <c r="S628" s="56">
        <v>0</v>
      </c>
      <c r="T628" s="56">
        <v>0</v>
      </c>
    </row>
    <row r="629" spans="1:20" hidden="1" x14ac:dyDescent="0.15">
      <c r="A629" s="49" t="s">
        <v>638</v>
      </c>
      <c r="C629" s="50"/>
      <c r="D629" s="54" t="s">
        <v>88</v>
      </c>
      <c r="E629" s="56">
        <v>0</v>
      </c>
      <c r="F629" s="56">
        <v>0</v>
      </c>
      <c r="G629" s="56">
        <v>0</v>
      </c>
      <c r="H629" s="56">
        <v>0</v>
      </c>
      <c r="I629" s="56">
        <v>0</v>
      </c>
      <c r="J629" s="56">
        <v>0</v>
      </c>
      <c r="K629" s="56">
        <v>0</v>
      </c>
      <c r="L629" s="56">
        <v>0</v>
      </c>
      <c r="M629" s="56">
        <v>0</v>
      </c>
      <c r="N629" s="56">
        <v>0</v>
      </c>
      <c r="O629" s="56">
        <v>0</v>
      </c>
      <c r="P629" s="56">
        <v>0</v>
      </c>
      <c r="Q629" s="56">
        <v>0</v>
      </c>
      <c r="R629" s="56">
        <v>0</v>
      </c>
      <c r="S629" s="56">
        <v>0</v>
      </c>
      <c r="T629" s="56">
        <v>0</v>
      </c>
    </row>
    <row r="630" spans="1:20" hidden="1" x14ac:dyDescent="0.15">
      <c r="A630" s="49" t="s">
        <v>638</v>
      </c>
      <c r="C630" s="50"/>
      <c r="D630" s="54" t="s">
        <v>89</v>
      </c>
      <c r="E630" s="56">
        <v>0</v>
      </c>
      <c r="F630" s="56">
        <v>0</v>
      </c>
      <c r="G630" s="56">
        <v>0</v>
      </c>
      <c r="H630" s="56">
        <v>0</v>
      </c>
      <c r="I630" s="56">
        <v>0</v>
      </c>
      <c r="J630" s="56">
        <v>0</v>
      </c>
      <c r="K630" s="56">
        <v>0</v>
      </c>
      <c r="L630" s="56">
        <v>0</v>
      </c>
      <c r="M630" s="56">
        <v>0</v>
      </c>
      <c r="N630" s="56">
        <v>0</v>
      </c>
      <c r="O630" s="56">
        <v>0</v>
      </c>
      <c r="P630" s="56">
        <v>0</v>
      </c>
      <c r="Q630" s="56">
        <v>0</v>
      </c>
      <c r="R630" s="56">
        <v>0</v>
      </c>
      <c r="S630" s="56">
        <v>0</v>
      </c>
      <c r="T630" s="56">
        <v>0</v>
      </c>
    </row>
    <row r="631" spans="1:20" hidden="1" x14ac:dyDescent="0.15">
      <c r="A631" s="49" t="s">
        <v>638</v>
      </c>
      <c r="C631" s="50"/>
      <c r="D631" s="53" t="s">
        <v>226</v>
      </c>
      <c r="E631" s="73">
        <v>303770</v>
      </c>
      <c r="F631" s="73">
        <v>297000</v>
      </c>
      <c r="G631" s="73">
        <v>306720</v>
      </c>
      <c r="H631" s="73">
        <v>272940</v>
      </c>
      <c r="I631" s="73">
        <v>238430</v>
      </c>
      <c r="J631" s="73">
        <v>268530</v>
      </c>
      <c r="K631" s="73">
        <v>240530</v>
      </c>
      <c r="L631" s="73">
        <v>293420</v>
      </c>
      <c r="M631" s="73">
        <v>271210</v>
      </c>
      <c r="N631" s="73">
        <v>270000</v>
      </c>
      <c r="O631" s="73">
        <v>315070</v>
      </c>
      <c r="P631" s="73">
        <v>284570</v>
      </c>
      <c r="Q631" s="73">
        <v>340240</v>
      </c>
      <c r="R631" s="73">
        <v>312690</v>
      </c>
      <c r="S631" s="73">
        <v>354860</v>
      </c>
      <c r="T631" s="73">
        <v>478750</v>
      </c>
    </row>
    <row r="632" spans="1:20" hidden="1" x14ac:dyDescent="0.15">
      <c r="A632" s="49" t="s">
        <v>638</v>
      </c>
      <c r="C632" s="53" t="s">
        <v>90</v>
      </c>
      <c r="D632" s="47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</row>
    <row r="633" spans="1:20" hidden="1" x14ac:dyDescent="0.15">
      <c r="A633" s="49" t="s">
        <v>638</v>
      </c>
      <c r="C633" s="50"/>
      <c r="D633" s="53" t="s">
        <v>232</v>
      </c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</row>
    <row r="634" spans="1:20" hidden="1" x14ac:dyDescent="0.15">
      <c r="A634" s="49" t="s">
        <v>638</v>
      </c>
      <c r="C634" s="50"/>
      <c r="D634" s="54" t="s">
        <v>152</v>
      </c>
      <c r="E634" s="74">
        <v>0</v>
      </c>
      <c r="F634" s="74">
        <v>0</v>
      </c>
      <c r="G634" s="74">
        <v>0</v>
      </c>
      <c r="H634" s="74">
        <v>0</v>
      </c>
      <c r="I634" s="74">
        <v>0</v>
      </c>
      <c r="J634" s="74">
        <v>0</v>
      </c>
      <c r="K634" s="74">
        <v>0</v>
      </c>
      <c r="L634" s="74">
        <v>0</v>
      </c>
      <c r="M634" s="74">
        <v>0</v>
      </c>
      <c r="N634" s="74">
        <v>0</v>
      </c>
      <c r="O634" s="74">
        <v>0</v>
      </c>
      <c r="P634" s="74">
        <v>0</v>
      </c>
      <c r="Q634" s="74">
        <v>0</v>
      </c>
      <c r="R634" s="74">
        <v>0</v>
      </c>
      <c r="S634" s="74">
        <v>0</v>
      </c>
      <c r="T634" s="74">
        <v>0</v>
      </c>
    </row>
    <row r="635" spans="1:20" hidden="1" x14ac:dyDescent="0.15">
      <c r="A635" s="49" t="s">
        <v>638</v>
      </c>
      <c r="C635" s="50"/>
      <c r="D635" s="54" t="s">
        <v>151</v>
      </c>
      <c r="E635" s="74">
        <v>135.53486188277643</v>
      </c>
      <c r="F635" s="74">
        <v>93.375851005555987</v>
      </c>
      <c r="G635" s="74">
        <v>117.39964003443148</v>
      </c>
      <c r="H635" s="74">
        <v>48.262774865012908</v>
      </c>
      <c r="I635" s="74">
        <v>28.073401674622428</v>
      </c>
      <c r="J635" s="74">
        <v>63.248297988888019</v>
      </c>
      <c r="K635" s="74">
        <v>11.718444322716957</v>
      </c>
      <c r="L635" s="74">
        <v>38.676735268800371</v>
      </c>
      <c r="M635" s="74">
        <v>36.290007042804596</v>
      </c>
      <c r="N635" s="74">
        <v>9.7816730573597308</v>
      </c>
      <c r="O635" s="74">
        <v>29.286329133735034</v>
      </c>
      <c r="P635" s="74">
        <v>22.106581109632991</v>
      </c>
      <c r="Q635" s="74">
        <v>25.197589795758667</v>
      </c>
      <c r="R635" s="74">
        <v>14.652946239924876</v>
      </c>
      <c r="S635" s="74">
        <v>11.092417247045935</v>
      </c>
      <c r="T635" s="74">
        <v>3.8539791845997335</v>
      </c>
    </row>
    <row r="636" spans="1:20" hidden="1" x14ac:dyDescent="0.15">
      <c r="A636" s="49" t="s">
        <v>638</v>
      </c>
      <c r="C636" s="50"/>
      <c r="D636" s="54" t="s">
        <v>153</v>
      </c>
      <c r="E636" s="74">
        <v>110.90460912434462</v>
      </c>
      <c r="F636" s="74">
        <v>110.90460912434462</v>
      </c>
      <c r="G636" s="74">
        <v>110.90460912434462</v>
      </c>
      <c r="H636" s="74">
        <v>110.90460912434462</v>
      </c>
      <c r="I636" s="74">
        <v>110.90460912434462</v>
      </c>
      <c r="J636" s="74">
        <v>110.90460912434462</v>
      </c>
      <c r="K636" s="74">
        <v>110.90460912434462</v>
      </c>
      <c r="L636" s="74">
        <v>110.90460912434462</v>
      </c>
      <c r="M636" s="74">
        <v>110.90460912434462</v>
      </c>
      <c r="N636" s="74">
        <v>110.90460912434462</v>
      </c>
      <c r="O636" s="74">
        <v>110.90460912434462</v>
      </c>
      <c r="P636" s="74">
        <v>110.90460912434462</v>
      </c>
      <c r="Q636" s="74">
        <v>110.90460912434462</v>
      </c>
      <c r="R636" s="74">
        <v>110.90460912434462</v>
      </c>
      <c r="S636" s="74">
        <v>110.90460912434462</v>
      </c>
      <c r="T636" s="74">
        <v>110.90460912434462</v>
      </c>
    </row>
    <row r="637" spans="1:20" hidden="1" x14ac:dyDescent="0.15">
      <c r="A637" s="49" t="s">
        <v>638</v>
      </c>
      <c r="C637" s="50"/>
      <c r="D637" s="54" t="s">
        <v>159</v>
      </c>
      <c r="E637" s="74">
        <v>70.897566319743319</v>
      </c>
      <c r="F637" s="74">
        <v>70.878002973628611</v>
      </c>
      <c r="G637" s="74">
        <v>70.858439627513889</v>
      </c>
      <c r="H637" s="74">
        <v>70.838876281399166</v>
      </c>
      <c r="I637" s="74">
        <v>70.799749589169721</v>
      </c>
      <c r="J637" s="74">
        <v>70.780186243055013</v>
      </c>
      <c r="K637" s="74">
        <v>70.819312935284444</v>
      </c>
      <c r="L637" s="74">
        <v>70.760622896940291</v>
      </c>
      <c r="M637" s="74">
        <v>70.799749589169721</v>
      </c>
      <c r="N637" s="74">
        <v>70.662806166366693</v>
      </c>
      <c r="O637" s="74">
        <v>70.780186243055013</v>
      </c>
      <c r="P637" s="74">
        <v>70.741059550825568</v>
      </c>
      <c r="Q637" s="74">
        <v>70.741059550825568</v>
      </c>
      <c r="R637" s="74">
        <v>70.721496204710846</v>
      </c>
      <c r="S637" s="74">
        <v>70.682369512481415</v>
      </c>
      <c r="T637" s="74">
        <v>70.251975897957578</v>
      </c>
    </row>
    <row r="638" spans="1:20" hidden="1" x14ac:dyDescent="0.15">
      <c r="A638" s="49" t="s">
        <v>638</v>
      </c>
      <c r="C638" s="50"/>
      <c r="D638" s="54" t="s">
        <v>154</v>
      </c>
      <c r="E638" s="74">
        <v>171.62923546443383</v>
      </c>
      <c r="F638" s="74">
        <v>171.62923546443383</v>
      </c>
      <c r="G638" s="74">
        <v>171.62923546443383</v>
      </c>
      <c r="H638" s="74">
        <v>171.62923546443383</v>
      </c>
      <c r="I638" s="74">
        <v>171.62923546443383</v>
      </c>
      <c r="J638" s="74">
        <v>171.62923546443383</v>
      </c>
      <c r="K638" s="74">
        <v>171.62923546443383</v>
      </c>
      <c r="L638" s="74">
        <v>171.62923546443383</v>
      </c>
      <c r="M638" s="74">
        <v>171.62923546443383</v>
      </c>
      <c r="N638" s="74">
        <v>171.62923546443383</v>
      </c>
      <c r="O638" s="74">
        <v>171.62923546443383</v>
      </c>
      <c r="P638" s="74">
        <v>171.62923546443383</v>
      </c>
      <c r="Q638" s="74">
        <v>171.62923546443383</v>
      </c>
      <c r="R638" s="74">
        <v>171.62923546443383</v>
      </c>
      <c r="S638" s="74">
        <v>171.62923546443383</v>
      </c>
      <c r="T638" s="74">
        <v>171.62923546443383</v>
      </c>
    </row>
    <row r="639" spans="1:20" hidden="1" x14ac:dyDescent="0.15">
      <c r="A639" s="49" t="s">
        <v>638</v>
      </c>
      <c r="C639" s="50"/>
      <c r="D639" s="54" t="s">
        <v>160</v>
      </c>
      <c r="E639" s="74">
        <v>0</v>
      </c>
      <c r="F639" s="74">
        <v>0</v>
      </c>
      <c r="G639" s="74">
        <v>0</v>
      </c>
      <c r="H639" s="74">
        <v>0</v>
      </c>
      <c r="I639" s="74">
        <v>0</v>
      </c>
      <c r="J639" s="74">
        <v>0</v>
      </c>
      <c r="K639" s="74">
        <v>0</v>
      </c>
      <c r="L639" s="74">
        <v>0</v>
      </c>
      <c r="M639" s="74">
        <v>0</v>
      </c>
      <c r="N639" s="74">
        <v>0</v>
      </c>
      <c r="O639" s="74">
        <v>0</v>
      </c>
      <c r="P639" s="74">
        <v>0</v>
      </c>
      <c r="Q639" s="74">
        <v>0</v>
      </c>
      <c r="R639" s="74">
        <v>0</v>
      </c>
      <c r="S639" s="74">
        <v>0</v>
      </c>
      <c r="T639" s="74">
        <v>0</v>
      </c>
    </row>
    <row r="640" spans="1:20" hidden="1" x14ac:dyDescent="0.15">
      <c r="A640" s="49" t="s">
        <v>638</v>
      </c>
      <c r="C640" s="50"/>
      <c r="D640" s="54" t="s">
        <v>155</v>
      </c>
      <c r="E640" s="74">
        <v>85.100555599029647</v>
      </c>
      <c r="F640" s="74">
        <v>80.796619453791379</v>
      </c>
      <c r="G640" s="74">
        <v>91.536896470772362</v>
      </c>
      <c r="H640" s="74">
        <v>70.506299397448942</v>
      </c>
      <c r="I640" s="74">
        <v>61.389780107989665</v>
      </c>
      <c r="J640" s="74">
        <v>67.239220596290792</v>
      </c>
      <c r="K640" s="74">
        <v>60.724626340089209</v>
      </c>
      <c r="L640" s="74">
        <v>72.951717661788862</v>
      </c>
      <c r="M640" s="74">
        <v>69.684638860630713</v>
      </c>
      <c r="N640" s="74">
        <v>62.602707567102271</v>
      </c>
      <c r="O640" s="74">
        <v>73.695124814148215</v>
      </c>
      <c r="P640" s="74">
        <v>68.745598247124178</v>
      </c>
      <c r="Q640" s="74">
        <v>74.242898505360358</v>
      </c>
      <c r="R640" s="74">
        <v>70.173722513498703</v>
      </c>
      <c r="S640" s="74">
        <v>73.519054699115728</v>
      </c>
      <c r="T640" s="74">
        <v>75.084122388293295</v>
      </c>
    </row>
    <row r="641" spans="1:20" hidden="1" x14ac:dyDescent="0.15">
      <c r="A641" s="49" t="s">
        <v>638</v>
      </c>
      <c r="C641" s="50"/>
      <c r="D641" s="54" t="s">
        <v>161</v>
      </c>
      <c r="E641" s="74">
        <v>0</v>
      </c>
      <c r="F641" s="74">
        <v>0</v>
      </c>
      <c r="G641" s="74">
        <v>0</v>
      </c>
      <c r="H641" s="74">
        <v>0</v>
      </c>
      <c r="I641" s="74">
        <v>0</v>
      </c>
      <c r="J641" s="74">
        <v>0</v>
      </c>
      <c r="K641" s="74">
        <v>0</v>
      </c>
      <c r="L641" s="74">
        <v>0</v>
      </c>
      <c r="M641" s="74">
        <v>0</v>
      </c>
      <c r="N641" s="74">
        <v>0</v>
      </c>
      <c r="O641" s="74">
        <v>0</v>
      </c>
      <c r="P641" s="74">
        <v>0</v>
      </c>
      <c r="Q641" s="74">
        <v>0</v>
      </c>
      <c r="R641" s="74">
        <v>0</v>
      </c>
      <c r="S641" s="74">
        <v>0</v>
      </c>
      <c r="T641" s="74">
        <v>0</v>
      </c>
    </row>
    <row r="642" spans="1:20" hidden="1" x14ac:dyDescent="0.15">
      <c r="A642" s="49" t="s">
        <v>638</v>
      </c>
      <c r="C642" s="50"/>
      <c r="D642" s="54" t="s">
        <v>162</v>
      </c>
      <c r="E642" s="74">
        <v>0</v>
      </c>
      <c r="F642" s="74">
        <v>0</v>
      </c>
      <c r="G642" s="74">
        <v>0</v>
      </c>
      <c r="H642" s="74">
        <v>0</v>
      </c>
      <c r="I642" s="74">
        <v>0</v>
      </c>
      <c r="J642" s="74">
        <v>0</v>
      </c>
      <c r="K642" s="74">
        <v>0</v>
      </c>
      <c r="L642" s="74">
        <v>0</v>
      </c>
      <c r="M642" s="74">
        <v>0</v>
      </c>
      <c r="N642" s="74">
        <v>0</v>
      </c>
      <c r="O642" s="74">
        <v>0</v>
      </c>
      <c r="P642" s="74">
        <v>0</v>
      </c>
      <c r="Q642" s="74">
        <v>0</v>
      </c>
      <c r="R642" s="74">
        <v>0</v>
      </c>
      <c r="S642" s="74">
        <v>0</v>
      </c>
      <c r="T642" s="74">
        <v>0</v>
      </c>
    </row>
    <row r="643" spans="1:20" hidden="1" x14ac:dyDescent="0.15">
      <c r="A643" s="49" t="s">
        <v>638</v>
      </c>
      <c r="C643" s="50"/>
      <c r="D643" s="54" t="s">
        <v>163</v>
      </c>
      <c r="E643" s="74">
        <v>0</v>
      </c>
      <c r="F643" s="74">
        <v>0</v>
      </c>
      <c r="G643" s="74">
        <v>0</v>
      </c>
      <c r="H643" s="74">
        <v>0</v>
      </c>
      <c r="I643" s="74">
        <v>0</v>
      </c>
      <c r="J643" s="74">
        <v>0</v>
      </c>
      <c r="K643" s="74">
        <v>0</v>
      </c>
      <c r="L643" s="74">
        <v>0</v>
      </c>
      <c r="M643" s="74">
        <v>0</v>
      </c>
      <c r="N643" s="74">
        <v>0</v>
      </c>
      <c r="O643" s="74">
        <v>0</v>
      </c>
      <c r="P643" s="74">
        <v>0</v>
      </c>
      <c r="Q643" s="74">
        <v>0</v>
      </c>
      <c r="R643" s="74">
        <v>0</v>
      </c>
      <c r="S643" s="74">
        <v>0</v>
      </c>
      <c r="T643" s="74">
        <v>0</v>
      </c>
    </row>
    <row r="644" spans="1:20" hidden="1" x14ac:dyDescent="0.15">
      <c r="A644" s="49" t="s">
        <v>638</v>
      </c>
      <c r="C644" s="50"/>
      <c r="D644" s="54" t="s">
        <v>164</v>
      </c>
      <c r="E644" s="74">
        <v>0</v>
      </c>
      <c r="F644" s="74">
        <v>0</v>
      </c>
      <c r="G644" s="74">
        <v>0</v>
      </c>
      <c r="H644" s="74">
        <v>0</v>
      </c>
      <c r="I644" s="74">
        <v>0</v>
      </c>
      <c r="J644" s="74">
        <v>0</v>
      </c>
      <c r="K644" s="74">
        <v>0</v>
      </c>
      <c r="L644" s="74">
        <v>0</v>
      </c>
      <c r="M644" s="74">
        <v>0</v>
      </c>
      <c r="N644" s="74">
        <v>0</v>
      </c>
      <c r="O644" s="74">
        <v>0</v>
      </c>
      <c r="P644" s="74">
        <v>0</v>
      </c>
      <c r="Q644" s="74">
        <v>0</v>
      </c>
      <c r="R644" s="74">
        <v>0</v>
      </c>
      <c r="S644" s="74">
        <v>0</v>
      </c>
      <c r="T644" s="74">
        <v>0</v>
      </c>
    </row>
    <row r="645" spans="1:20" hidden="1" x14ac:dyDescent="0.15">
      <c r="A645" s="49" t="s">
        <v>638</v>
      </c>
      <c r="C645" s="50"/>
      <c r="D645" s="54" t="s">
        <v>165</v>
      </c>
      <c r="E645" s="74">
        <v>0</v>
      </c>
      <c r="F645" s="74">
        <v>0</v>
      </c>
      <c r="G645" s="74">
        <v>0</v>
      </c>
      <c r="H645" s="74">
        <v>0</v>
      </c>
      <c r="I645" s="74">
        <v>0</v>
      </c>
      <c r="J645" s="74">
        <v>0</v>
      </c>
      <c r="K645" s="74">
        <v>0</v>
      </c>
      <c r="L645" s="74">
        <v>0</v>
      </c>
      <c r="M645" s="74">
        <v>0</v>
      </c>
      <c r="N645" s="74">
        <v>0</v>
      </c>
      <c r="O645" s="74">
        <v>0</v>
      </c>
      <c r="P645" s="74">
        <v>0</v>
      </c>
      <c r="Q645" s="74">
        <v>0</v>
      </c>
      <c r="R645" s="74">
        <v>0</v>
      </c>
      <c r="S645" s="74">
        <v>0</v>
      </c>
      <c r="T645" s="74">
        <v>0</v>
      </c>
    </row>
    <row r="646" spans="1:20" hidden="1" x14ac:dyDescent="0.15">
      <c r="A646" s="49" t="s">
        <v>638</v>
      </c>
      <c r="C646" s="50"/>
      <c r="D646" s="54" t="s">
        <v>156</v>
      </c>
      <c r="E646" s="74">
        <v>0</v>
      </c>
      <c r="F646" s="74">
        <v>0</v>
      </c>
      <c r="G646" s="74">
        <v>0</v>
      </c>
      <c r="H646" s="74">
        <v>0</v>
      </c>
      <c r="I646" s="74">
        <v>0</v>
      </c>
      <c r="J646" s="74">
        <v>0</v>
      </c>
      <c r="K646" s="74">
        <v>0</v>
      </c>
      <c r="L646" s="74">
        <v>0</v>
      </c>
      <c r="M646" s="74">
        <v>0</v>
      </c>
      <c r="N646" s="74">
        <v>0</v>
      </c>
      <c r="O646" s="74">
        <v>0</v>
      </c>
      <c r="P646" s="74">
        <v>0</v>
      </c>
      <c r="Q646" s="74">
        <v>0</v>
      </c>
      <c r="R646" s="74">
        <v>0</v>
      </c>
      <c r="S646" s="74">
        <v>0</v>
      </c>
      <c r="T646" s="74">
        <v>0</v>
      </c>
    </row>
    <row r="647" spans="1:20" hidden="1" x14ac:dyDescent="0.15">
      <c r="A647" s="49" t="s">
        <v>638</v>
      </c>
      <c r="C647" s="50"/>
      <c r="D647" s="54" t="s">
        <v>166</v>
      </c>
      <c r="E647" s="74">
        <v>0</v>
      </c>
      <c r="F647" s="74">
        <v>0</v>
      </c>
      <c r="G647" s="74">
        <v>0</v>
      </c>
      <c r="H647" s="74">
        <v>0</v>
      </c>
      <c r="I647" s="74">
        <v>0</v>
      </c>
      <c r="J647" s="74">
        <v>0</v>
      </c>
      <c r="K647" s="74">
        <v>0</v>
      </c>
      <c r="L647" s="74">
        <v>0</v>
      </c>
      <c r="M647" s="74">
        <v>0</v>
      </c>
      <c r="N647" s="74">
        <v>0</v>
      </c>
      <c r="O647" s="74">
        <v>0</v>
      </c>
      <c r="P647" s="74">
        <v>0</v>
      </c>
      <c r="Q647" s="74">
        <v>0</v>
      </c>
      <c r="R647" s="74">
        <v>0</v>
      </c>
      <c r="S647" s="74">
        <v>0</v>
      </c>
      <c r="T647" s="74">
        <v>0</v>
      </c>
    </row>
    <row r="648" spans="1:20" hidden="1" x14ac:dyDescent="0.15">
      <c r="A648" s="49" t="s">
        <v>638</v>
      </c>
      <c r="C648" s="50"/>
      <c r="D648" s="54" t="s">
        <v>89</v>
      </c>
      <c r="E648" s="74">
        <v>574.04726504421319</v>
      </c>
      <c r="F648" s="74">
        <v>527.56475467563973</v>
      </c>
      <c r="G648" s="74">
        <v>562.30925737538143</v>
      </c>
      <c r="H648" s="74">
        <v>472.12223178652476</v>
      </c>
      <c r="I648" s="74">
        <v>442.77721261444555</v>
      </c>
      <c r="J648" s="74">
        <v>483.78198607089752</v>
      </c>
      <c r="K648" s="74">
        <v>425.77666484075434</v>
      </c>
      <c r="L648" s="74">
        <v>464.92292041630799</v>
      </c>
      <c r="M648" s="74">
        <v>459.28867673526878</v>
      </c>
      <c r="N648" s="74">
        <v>425.56146803349242</v>
      </c>
      <c r="O648" s="74">
        <v>456.27592143360198</v>
      </c>
      <c r="P648" s="74">
        <v>444.12708349636119</v>
      </c>
      <c r="Q648" s="74">
        <v>452.71539244072306</v>
      </c>
      <c r="R648" s="74">
        <v>438.0820095469129</v>
      </c>
      <c r="S648" s="74">
        <v>437.82768604742154</v>
      </c>
      <c r="T648" s="74">
        <v>431.70435871351435</v>
      </c>
    </row>
    <row r="649" spans="1:20" hidden="1" x14ac:dyDescent="0.15">
      <c r="A649" s="49" t="s">
        <v>638</v>
      </c>
      <c r="C649" s="50"/>
      <c r="D649" s="53" t="s">
        <v>233</v>
      </c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</row>
    <row r="650" spans="1:20" hidden="1" x14ac:dyDescent="0.15">
      <c r="A650" s="49" t="s">
        <v>638</v>
      </c>
      <c r="C650" s="50"/>
      <c r="D650" s="54" t="s">
        <v>150</v>
      </c>
      <c r="E650" s="74">
        <v>0.2934501917207919</v>
      </c>
      <c r="F650" s="74">
        <v>32.768604742155098</v>
      </c>
      <c r="G650" s="74">
        <v>17.489631426559196</v>
      </c>
      <c r="H650" s="74">
        <v>40.39830972689569</v>
      </c>
      <c r="I650" s="74">
        <v>2.367164879881055</v>
      </c>
      <c r="J650" s="74">
        <v>20.776273573832068</v>
      </c>
      <c r="K650" s="74">
        <v>22.830424915877611</v>
      </c>
      <c r="L650" s="74">
        <v>87.056890210501606</v>
      </c>
      <c r="M650" s="74">
        <v>49.338758901322478</v>
      </c>
      <c r="N650" s="74">
        <v>80.287972454808667</v>
      </c>
      <c r="O650" s="74">
        <v>137.5303231864778</v>
      </c>
      <c r="P650" s="74">
        <v>90.069645512168393</v>
      </c>
      <c r="Q650" s="74">
        <v>189.9014007355818</v>
      </c>
      <c r="R650" s="74">
        <v>150.55951169888098</v>
      </c>
      <c r="S650" s="74">
        <v>232.64731199624381</v>
      </c>
      <c r="T650" s="74">
        <v>480.2410204241333</v>
      </c>
    </row>
    <row r="651" spans="1:20" hidden="1" x14ac:dyDescent="0.15">
      <c r="A651" s="49" t="s">
        <v>638</v>
      </c>
      <c r="C651" s="50"/>
      <c r="D651" s="54" t="s">
        <v>167</v>
      </c>
      <c r="E651" s="74">
        <v>0</v>
      </c>
      <c r="F651" s="74">
        <v>0</v>
      </c>
      <c r="G651" s="74">
        <v>0</v>
      </c>
      <c r="H651" s="74">
        <v>0</v>
      </c>
      <c r="I651" s="74">
        <v>0</v>
      </c>
      <c r="J651" s="74">
        <v>0</v>
      </c>
      <c r="K651" s="74">
        <v>0</v>
      </c>
      <c r="L651" s="74">
        <v>0</v>
      </c>
      <c r="M651" s="74">
        <v>0</v>
      </c>
      <c r="N651" s="74">
        <v>0</v>
      </c>
      <c r="O651" s="74">
        <v>0</v>
      </c>
      <c r="P651" s="74">
        <v>0</v>
      </c>
      <c r="Q651" s="74">
        <v>0</v>
      </c>
      <c r="R651" s="74">
        <v>0</v>
      </c>
      <c r="S651" s="74">
        <v>0</v>
      </c>
      <c r="T651" s="74">
        <v>0</v>
      </c>
    </row>
    <row r="652" spans="1:20" hidden="1" x14ac:dyDescent="0.15">
      <c r="A652" s="49" t="s">
        <v>638</v>
      </c>
      <c r="C652" s="50"/>
      <c r="D652" s="54" t="s">
        <v>168</v>
      </c>
      <c r="E652" s="74">
        <v>0</v>
      </c>
      <c r="F652" s="74">
        <v>0</v>
      </c>
      <c r="G652" s="74">
        <v>0</v>
      </c>
      <c r="H652" s="74">
        <v>0</v>
      </c>
      <c r="I652" s="74">
        <v>0</v>
      </c>
      <c r="J652" s="74">
        <v>0</v>
      </c>
      <c r="K652" s="74">
        <v>0</v>
      </c>
      <c r="L652" s="74">
        <v>0</v>
      </c>
      <c r="M652" s="74">
        <v>0</v>
      </c>
      <c r="N652" s="74">
        <v>0</v>
      </c>
      <c r="O652" s="74">
        <v>0</v>
      </c>
      <c r="P652" s="74">
        <v>0</v>
      </c>
      <c r="Q652" s="74">
        <v>0</v>
      </c>
      <c r="R652" s="74">
        <v>0</v>
      </c>
      <c r="S652" s="74">
        <v>0</v>
      </c>
      <c r="T652" s="74">
        <v>0</v>
      </c>
    </row>
    <row r="653" spans="1:20" hidden="1" x14ac:dyDescent="0.15">
      <c r="A653" s="49" t="s">
        <v>638</v>
      </c>
      <c r="C653" s="50"/>
      <c r="D653" s="54" t="s">
        <v>169</v>
      </c>
      <c r="E653" s="74">
        <v>0</v>
      </c>
      <c r="F653" s="74">
        <v>0</v>
      </c>
      <c r="G653" s="74">
        <v>0</v>
      </c>
      <c r="H653" s="74">
        <v>0</v>
      </c>
      <c r="I653" s="74">
        <v>0</v>
      </c>
      <c r="J653" s="74">
        <v>0</v>
      </c>
      <c r="K653" s="74">
        <v>0</v>
      </c>
      <c r="L653" s="74">
        <v>0</v>
      </c>
      <c r="M653" s="74">
        <v>0</v>
      </c>
      <c r="N653" s="74">
        <v>0</v>
      </c>
      <c r="O653" s="74">
        <v>0</v>
      </c>
      <c r="P653" s="74">
        <v>0</v>
      </c>
      <c r="Q653" s="74">
        <v>0</v>
      </c>
      <c r="R653" s="74">
        <v>0</v>
      </c>
      <c r="S653" s="74">
        <v>0</v>
      </c>
      <c r="T653" s="74">
        <v>0</v>
      </c>
    </row>
    <row r="654" spans="1:20" hidden="1" x14ac:dyDescent="0.15">
      <c r="A654" s="49" t="s">
        <v>638</v>
      </c>
      <c r="C654" s="50"/>
      <c r="D654" s="54" t="s">
        <v>157</v>
      </c>
      <c r="E654" s="74">
        <v>0</v>
      </c>
      <c r="F654" s="74">
        <v>0</v>
      </c>
      <c r="G654" s="74">
        <v>0</v>
      </c>
      <c r="H654" s="74">
        <v>0</v>
      </c>
      <c r="I654" s="74">
        <v>0</v>
      </c>
      <c r="J654" s="74">
        <v>0</v>
      </c>
      <c r="K654" s="74">
        <v>0</v>
      </c>
      <c r="L654" s="74">
        <v>0</v>
      </c>
      <c r="M654" s="74">
        <v>0</v>
      </c>
      <c r="N654" s="74">
        <v>0</v>
      </c>
      <c r="O654" s="74">
        <v>0</v>
      </c>
      <c r="P654" s="74">
        <v>0</v>
      </c>
      <c r="Q654" s="74">
        <v>0</v>
      </c>
      <c r="R654" s="74">
        <v>0</v>
      </c>
      <c r="S654" s="74">
        <v>0</v>
      </c>
      <c r="T654" s="74">
        <v>0</v>
      </c>
    </row>
    <row r="655" spans="1:20" hidden="1" x14ac:dyDescent="0.15">
      <c r="A655" s="49" t="s">
        <v>638</v>
      </c>
      <c r="C655" s="50"/>
      <c r="D655" s="54" t="s">
        <v>170</v>
      </c>
      <c r="E655" s="74">
        <v>0</v>
      </c>
      <c r="F655" s="74">
        <v>0</v>
      </c>
      <c r="G655" s="74">
        <v>0</v>
      </c>
      <c r="H655" s="74">
        <v>0</v>
      </c>
      <c r="I655" s="74">
        <v>0</v>
      </c>
      <c r="J655" s="74">
        <v>0</v>
      </c>
      <c r="K655" s="74">
        <v>0</v>
      </c>
      <c r="L655" s="74">
        <v>0</v>
      </c>
      <c r="M655" s="74">
        <v>0</v>
      </c>
      <c r="N655" s="74">
        <v>0</v>
      </c>
      <c r="O655" s="74">
        <v>0</v>
      </c>
      <c r="P655" s="74">
        <v>0</v>
      </c>
      <c r="Q655" s="74">
        <v>0</v>
      </c>
      <c r="R655" s="74">
        <v>0</v>
      </c>
      <c r="S655" s="74">
        <v>0</v>
      </c>
      <c r="T655" s="74">
        <v>0</v>
      </c>
    </row>
    <row r="656" spans="1:20" hidden="1" x14ac:dyDescent="0.15">
      <c r="A656" s="49" t="s">
        <v>638</v>
      </c>
      <c r="C656" s="50"/>
      <c r="D656" s="54" t="s">
        <v>171</v>
      </c>
      <c r="E656" s="74">
        <v>0</v>
      </c>
      <c r="F656" s="74">
        <v>0</v>
      </c>
      <c r="G656" s="74">
        <v>0</v>
      </c>
      <c r="H656" s="74">
        <v>0</v>
      </c>
      <c r="I656" s="74">
        <v>0</v>
      </c>
      <c r="J656" s="74">
        <v>0</v>
      </c>
      <c r="K656" s="74">
        <v>0</v>
      </c>
      <c r="L656" s="74">
        <v>0</v>
      </c>
      <c r="M656" s="74">
        <v>0</v>
      </c>
      <c r="N656" s="74">
        <v>0</v>
      </c>
      <c r="O656" s="74">
        <v>0</v>
      </c>
      <c r="P656" s="74">
        <v>0</v>
      </c>
      <c r="Q656" s="74">
        <v>0</v>
      </c>
      <c r="R656" s="74">
        <v>0</v>
      </c>
      <c r="S656" s="74">
        <v>0</v>
      </c>
      <c r="T656" s="74">
        <v>0</v>
      </c>
    </row>
    <row r="657" spans="1:20" hidden="1" x14ac:dyDescent="0.15">
      <c r="A657" s="49" t="s">
        <v>638</v>
      </c>
      <c r="C657" s="50"/>
      <c r="D657" s="54" t="s">
        <v>172</v>
      </c>
      <c r="E657" s="74">
        <v>0</v>
      </c>
      <c r="F657" s="74">
        <v>0</v>
      </c>
      <c r="G657" s="74">
        <v>0</v>
      </c>
      <c r="H657" s="74">
        <v>0</v>
      </c>
      <c r="I657" s="74">
        <v>0</v>
      </c>
      <c r="J657" s="74">
        <v>0</v>
      </c>
      <c r="K657" s="74">
        <v>0</v>
      </c>
      <c r="L657" s="74">
        <v>0</v>
      </c>
      <c r="M657" s="74">
        <v>0</v>
      </c>
      <c r="N657" s="74">
        <v>0</v>
      </c>
      <c r="O657" s="74">
        <v>0</v>
      </c>
      <c r="P657" s="74">
        <v>0</v>
      </c>
      <c r="Q657" s="74">
        <v>0</v>
      </c>
      <c r="R657" s="74">
        <v>0</v>
      </c>
      <c r="S657" s="74">
        <v>0</v>
      </c>
      <c r="T657" s="74">
        <v>0</v>
      </c>
    </row>
    <row r="658" spans="1:20" hidden="1" x14ac:dyDescent="0.15">
      <c r="A658" s="49" t="s">
        <v>638</v>
      </c>
      <c r="C658" s="50"/>
      <c r="D658" s="54" t="s">
        <v>173</v>
      </c>
      <c r="E658" s="74">
        <v>0</v>
      </c>
      <c r="F658" s="74">
        <v>0</v>
      </c>
      <c r="G658" s="74">
        <v>0</v>
      </c>
      <c r="H658" s="74">
        <v>0</v>
      </c>
      <c r="I658" s="74">
        <v>0</v>
      </c>
      <c r="J658" s="74">
        <v>0</v>
      </c>
      <c r="K658" s="74">
        <v>0</v>
      </c>
      <c r="L658" s="74">
        <v>0</v>
      </c>
      <c r="M658" s="74">
        <v>0</v>
      </c>
      <c r="N658" s="74">
        <v>0</v>
      </c>
      <c r="O658" s="74">
        <v>0</v>
      </c>
      <c r="P658" s="74">
        <v>0</v>
      </c>
      <c r="Q658" s="74">
        <v>0</v>
      </c>
      <c r="R658" s="74">
        <v>0</v>
      </c>
      <c r="S658" s="74">
        <v>0</v>
      </c>
      <c r="T658" s="74">
        <v>0</v>
      </c>
    </row>
    <row r="659" spans="1:20" hidden="1" x14ac:dyDescent="0.15">
      <c r="A659" s="49" t="s">
        <v>638</v>
      </c>
      <c r="C659" s="50"/>
      <c r="D659" s="54" t="s">
        <v>174</v>
      </c>
      <c r="E659" s="74">
        <v>0</v>
      </c>
      <c r="F659" s="74">
        <v>0</v>
      </c>
      <c r="G659" s="74">
        <v>0</v>
      </c>
      <c r="H659" s="74">
        <v>0</v>
      </c>
      <c r="I659" s="74">
        <v>0</v>
      </c>
      <c r="J659" s="74">
        <v>0</v>
      </c>
      <c r="K659" s="74">
        <v>0</v>
      </c>
      <c r="L659" s="74">
        <v>0</v>
      </c>
      <c r="M659" s="74">
        <v>0</v>
      </c>
      <c r="N659" s="74">
        <v>0</v>
      </c>
      <c r="O659" s="74">
        <v>0</v>
      </c>
      <c r="P659" s="74">
        <v>0</v>
      </c>
      <c r="Q659" s="74">
        <v>0</v>
      </c>
      <c r="R659" s="74">
        <v>0</v>
      </c>
      <c r="S659" s="74">
        <v>0</v>
      </c>
      <c r="T659" s="74">
        <v>0</v>
      </c>
    </row>
    <row r="660" spans="1:20" hidden="1" x14ac:dyDescent="0.15">
      <c r="A660" s="49" t="s">
        <v>638</v>
      </c>
      <c r="C660" s="50"/>
      <c r="D660" s="54" t="s">
        <v>175</v>
      </c>
      <c r="E660" s="74">
        <v>0</v>
      </c>
      <c r="F660" s="74">
        <v>0</v>
      </c>
      <c r="G660" s="74">
        <v>0</v>
      </c>
      <c r="H660" s="74">
        <v>0</v>
      </c>
      <c r="I660" s="74">
        <v>0</v>
      </c>
      <c r="J660" s="74">
        <v>0</v>
      </c>
      <c r="K660" s="74">
        <v>0</v>
      </c>
      <c r="L660" s="74">
        <v>0</v>
      </c>
      <c r="M660" s="74">
        <v>0</v>
      </c>
      <c r="N660" s="74">
        <v>0</v>
      </c>
      <c r="O660" s="74">
        <v>0</v>
      </c>
      <c r="P660" s="74">
        <v>0</v>
      </c>
      <c r="Q660" s="74">
        <v>0</v>
      </c>
      <c r="R660" s="74">
        <v>0</v>
      </c>
      <c r="S660" s="74">
        <v>0</v>
      </c>
      <c r="T660" s="74">
        <v>0</v>
      </c>
    </row>
    <row r="661" spans="1:20" hidden="1" x14ac:dyDescent="0.15">
      <c r="A661" s="49" t="s">
        <v>638</v>
      </c>
      <c r="C661" s="50"/>
      <c r="D661" s="54" t="s">
        <v>158</v>
      </c>
      <c r="E661" s="74">
        <v>19.915486344784412</v>
      </c>
      <c r="F661" s="74">
        <v>20.698020189373189</v>
      </c>
      <c r="G661" s="74">
        <v>20.24806322873464</v>
      </c>
      <c r="H661" s="74">
        <v>21.46099068784725</v>
      </c>
      <c r="I661" s="74">
        <v>21.304483918929492</v>
      </c>
      <c r="J661" s="74">
        <v>20.795836919946787</v>
      </c>
      <c r="K661" s="74">
        <v>21.950074340715236</v>
      </c>
      <c r="L661" s="74">
        <v>22.047891071288831</v>
      </c>
      <c r="M661" s="74">
        <v>21.930510994600514</v>
      </c>
      <c r="N661" s="74">
        <v>22.341341263009625</v>
      </c>
      <c r="O661" s="74">
        <v>22.556538070271539</v>
      </c>
      <c r="P661" s="74">
        <v>22.536974724156817</v>
      </c>
      <c r="Q661" s="74">
        <v>23.006495030910084</v>
      </c>
      <c r="R661" s="74">
        <v>23.084748415368963</v>
      </c>
      <c r="S661" s="74">
        <v>23.749902183269427</v>
      </c>
      <c r="T661" s="74">
        <v>24.630252758431801</v>
      </c>
    </row>
    <row r="662" spans="1:20" hidden="1" x14ac:dyDescent="0.15">
      <c r="A662" s="49" t="s">
        <v>638</v>
      </c>
      <c r="C662" s="50"/>
      <c r="D662" s="54" t="s">
        <v>176</v>
      </c>
      <c r="E662" s="74">
        <v>0</v>
      </c>
      <c r="F662" s="74">
        <v>0</v>
      </c>
      <c r="G662" s="74">
        <v>0</v>
      </c>
      <c r="H662" s="74">
        <v>0</v>
      </c>
      <c r="I662" s="74">
        <v>0</v>
      </c>
      <c r="J662" s="74">
        <v>0</v>
      </c>
      <c r="K662" s="74">
        <v>0</v>
      </c>
      <c r="L662" s="74">
        <v>0</v>
      </c>
      <c r="M662" s="74">
        <v>0</v>
      </c>
      <c r="N662" s="74">
        <v>0</v>
      </c>
      <c r="O662" s="74">
        <v>0</v>
      </c>
      <c r="P662" s="74">
        <v>0</v>
      </c>
      <c r="Q662" s="74">
        <v>0</v>
      </c>
      <c r="R662" s="74">
        <v>0</v>
      </c>
      <c r="S662" s="74">
        <v>0</v>
      </c>
      <c r="T662" s="74">
        <v>0</v>
      </c>
    </row>
    <row r="663" spans="1:20" hidden="1" x14ac:dyDescent="0.15">
      <c r="A663" s="49" t="s">
        <v>638</v>
      </c>
      <c r="C663" s="50"/>
      <c r="D663" s="54" t="s">
        <v>177</v>
      </c>
      <c r="E663" s="74">
        <v>0</v>
      </c>
      <c r="F663" s="74">
        <v>0</v>
      </c>
      <c r="G663" s="74">
        <v>0</v>
      </c>
      <c r="H663" s="74">
        <v>0</v>
      </c>
      <c r="I663" s="74">
        <v>0</v>
      </c>
      <c r="J663" s="74">
        <v>0</v>
      </c>
      <c r="K663" s="74">
        <v>0</v>
      </c>
      <c r="L663" s="74">
        <v>0</v>
      </c>
      <c r="M663" s="74">
        <v>0</v>
      </c>
      <c r="N663" s="74">
        <v>0</v>
      </c>
      <c r="O663" s="74">
        <v>0</v>
      </c>
      <c r="P663" s="74">
        <v>0</v>
      </c>
      <c r="Q663" s="74">
        <v>0</v>
      </c>
      <c r="R663" s="74">
        <v>0</v>
      </c>
      <c r="S663" s="74">
        <v>0</v>
      </c>
      <c r="T663" s="74">
        <v>0</v>
      </c>
    </row>
    <row r="664" spans="1:20" hidden="1" x14ac:dyDescent="0.15">
      <c r="A664" s="49" t="s">
        <v>638</v>
      </c>
      <c r="C664" s="50"/>
      <c r="D664" s="54" t="s">
        <v>89</v>
      </c>
      <c r="E664" s="74">
        <v>20.228499882619921</v>
      </c>
      <c r="F664" s="74">
        <v>53.466624931528287</v>
      </c>
      <c r="G664" s="74">
        <v>37.737694655293836</v>
      </c>
      <c r="H664" s="74">
        <v>61.839737068628217</v>
      </c>
      <c r="I664" s="74">
        <v>23.671648798810548</v>
      </c>
      <c r="J664" s="74">
        <v>41.552547147664136</v>
      </c>
      <c r="K664" s="74">
        <v>44.780499256592847</v>
      </c>
      <c r="L664" s="74">
        <v>109.10478128179044</v>
      </c>
      <c r="M664" s="74">
        <v>71.269269895922989</v>
      </c>
      <c r="N664" s="74">
        <v>102.64887706393301</v>
      </c>
      <c r="O664" s="74">
        <v>160.08686125674936</v>
      </c>
      <c r="P664" s="74">
        <v>112.60662023632521</v>
      </c>
      <c r="Q664" s="74">
        <v>212.90789576649189</v>
      </c>
      <c r="R664" s="74">
        <v>173.64426011424993</v>
      </c>
      <c r="S664" s="74">
        <v>256.39721417951324</v>
      </c>
      <c r="T664" s="74">
        <v>504.87127318256512</v>
      </c>
    </row>
    <row r="665" spans="1:20" hidden="1" x14ac:dyDescent="0.15">
      <c r="A665" s="49" t="s">
        <v>638</v>
      </c>
      <c r="C665" s="50"/>
      <c r="D665" s="53" t="s">
        <v>234</v>
      </c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</row>
    <row r="666" spans="1:20" hidden="1" x14ac:dyDescent="0.15">
      <c r="A666" s="49" t="s">
        <v>638</v>
      </c>
      <c r="C666" s="50"/>
      <c r="D666" s="54" t="s">
        <v>69</v>
      </c>
      <c r="E666" s="74">
        <v>0</v>
      </c>
      <c r="F666" s="74">
        <v>0</v>
      </c>
      <c r="G666" s="74">
        <v>0</v>
      </c>
      <c r="H666" s="74">
        <v>0</v>
      </c>
      <c r="I666" s="74">
        <v>0</v>
      </c>
      <c r="J666" s="74">
        <v>0</v>
      </c>
      <c r="K666" s="74">
        <v>0</v>
      </c>
      <c r="L666" s="74">
        <v>0</v>
      </c>
      <c r="M666" s="74">
        <v>0</v>
      </c>
      <c r="N666" s="74">
        <v>0</v>
      </c>
      <c r="O666" s="74">
        <v>0</v>
      </c>
      <c r="P666" s="74">
        <v>0</v>
      </c>
      <c r="Q666" s="74">
        <v>0</v>
      </c>
      <c r="R666" s="74">
        <v>0</v>
      </c>
      <c r="S666" s="74">
        <v>0</v>
      </c>
      <c r="T666" s="74">
        <v>0</v>
      </c>
    </row>
    <row r="667" spans="1:20" hidden="1" x14ac:dyDescent="0.15">
      <c r="A667" s="49" t="s">
        <v>638</v>
      </c>
      <c r="C667" s="50"/>
      <c r="D667" s="54" t="s">
        <v>70</v>
      </c>
      <c r="E667" s="74">
        <v>0</v>
      </c>
      <c r="F667" s="74">
        <v>0</v>
      </c>
      <c r="G667" s="74">
        <v>0</v>
      </c>
      <c r="H667" s="74">
        <v>0</v>
      </c>
      <c r="I667" s="74">
        <v>0</v>
      </c>
      <c r="J667" s="74">
        <v>0</v>
      </c>
      <c r="K667" s="74">
        <v>0</v>
      </c>
      <c r="L667" s="74">
        <v>0</v>
      </c>
      <c r="M667" s="74">
        <v>0</v>
      </c>
      <c r="N667" s="74">
        <v>0</v>
      </c>
      <c r="O667" s="74">
        <v>0</v>
      </c>
      <c r="P667" s="74">
        <v>0</v>
      </c>
      <c r="Q667" s="74">
        <v>0</v>
      </c>
      <c r="R667" s="74">
        <v>0</v>
      </c>
      <c r="S667" s="74">
        <v>0</v>
      </c>
      <c r="T667" s="74">
        <v>0</v>
      </c>
    </row>
    <row r="668" spans="1:20" hidden="1" x14ac:dyDescent="0.15">
      <c r="A668" s="49" t="s">
        <v>638</v>
      </c>
      <c r="C668" s="50"/>
      <c r="D668" s="54" t="s">
        <v>78</v>
      </c>
      <c r="E668" s="74">
        <v>0</v>
      </c>
      <c r="F668" s="74">
        <v>0</v>
      </c>
      <c r="G668" s="74">
        <v>0</v>
      </c>
      <c r="H668" s="74">
        <v>0</v>
      </c>
      <c r="I668" s="74">
        <v>0</v>
      </c>
      <c r="J668" s="74">
        <v>0</v>
      </c>
      <c r="K668" s="74">
        <v>0</v>
      </c>
      <c r="L668" s="74">
        <v>0</v>
      </c>
      <c r="M668" s="74">
        <v>0</v>
      </c>
      <c r="N668" s="74">
        <v>0</v>
      </c>
      <c r="O668" s="74">
        <v>0</v>
      </c>
      <c r="P668" s="74">
        <v>0</v>
      </c>
      <c r="Q668" s="74">
        <v>0</v>
      </c>
      <c r="R668" s="74">
        <v>0</v>
      </c>
      <c r="S668" s="74">
        <v>0</v>
      </c>
      <c r="T668" s="74">
        <v>0</v>
      </c>
    </row>
    <row r="669" spans="1:20" hidden="1" x14ac:dyDescent="0.15">
      <c r="A669" s="49" t="s">
        <v>638</v>
      </c>
      <c r="C669" s="50"/>
      <c r="D669" s="54" t="s">
        <v>79</v>
      </c>
      <c r="E669" s="74">
        <v>0</v>
      </c>
      <c r="F669" s="74">
        <v>0</v>
      </c>
      <c r="G669" s="74">
        <v>0</v>
      </c>
      <c r="H669" s="74">
        <v>0</v>
      </c>
      <c r="I669" s="74">
        <v>0</v>
      </c>
      <c r="J669" s="74">
        <v>0</v>
      </c>
      <c r="K669" s="74">
        <v>0</v>
      </c>
      <c r="L669" s="74">
        <v>0</v>
      </c>
      <c r="M669" s="74">
        <v>0</v>
      </c>
      <c r="N669" s="74">
        <v>0</v>
      </c>
      <c r="O669" s="74">
        <v>0</v>
      </c>
      <c r="P669" s="74">
        <v>0</v>
      </c>
      <c r="Q669" s="74">
        <v>0</v>
      </c>
      <c r="R669" s="74">
        <v>0</v>
      </c>
      <c r="S669" s="74">
        <v>0</v>
      </c>
      <c r="T669" s="74">
        <v>0</v>
      </c>
    </row>
    <row r="670" spans="1:20" hidden="1" x14ac:dyDescent="0.15">
      <c r="A670" s="49" t="s">
        <v>638</v>
      </c>
      <c r="C670" s="50"/>
      <c r="D670" s="54" t="s">
        <v>80</v>
      </c>
      <c r="E670" s="74">
        <v>0</v>
      </c>
      <c r="F670" s="74">
        <v>0</v>
      </c>
      <c r="G670" s="74">
        <v>0</v>
      </c>
      <c r="H670" s="74">
        <v>0</v>
      </c>
      <c r="I670" s="74">
        <v>0</v>
      </c>
      <c r="J670" s="74">
        <v>0</v>
      </c>
      <c r="K670" s="74">
        <v>0</v>
      </c>
      <c r="L670" s="74">
        <v>0</v>
      </c>
      <c r="M670" s="74">
        <v>0</v>
      </c>
      <c r="N670" s="74">
        <v>0</v>
      </c>
      <c r="O670" s="74">
        <v>0</v>
      </c>
      <c r="P670" s="74">
        <v>0</v>
      </c>
      <c r="Q670" s="74">
        <v>0</v>
      </c>
      <c r="R670" s="74">
        <v>0</v>
      </c>
      <c r="S670" s="74">
        <v>0</v>
      </c>
      <c r="T670" s="74">
        <v>0</v>
      </c>
    </row>
    <row r="671" spans="1:20" hidden="1" x14ac:dyDescent="0.15">
      <c r="A671" s="49" t="s">
        <v>638</v>
      </c>
      <c r="C671" s="50"/>
      <c r="D671" s="54" t="s">
        <v>81</v>
      </c>
      <c r="E671" s="74">
        <v>0</v>
      </c>
      <c r="F671" s="74">
        <v>0</v>
      </c>
      <c r="G671" s="74">
        <v>0</v>
      </c>
      <c r="H671" s="74">
        <v>0</v>
      </c>
      <c r="I671" s="74">
        <v>0</v>
      </c>
      <c r="J671" s="74">
        <v>0</v>
      </c>
      <c r="K671" s="74">
        <v>0</v>
      </c>
      <c r="L671" s="74">
        <v>0</v>
      </c>
      <c r="M671" s="74">
        <v>0</v>
      </c>
      <c r="N671" s="74">
        <v>0</v>
      </c>
      <c r="O671" s="74">
        <v>0</v>
      </c>
      <c r="P671" s="74">
        <v>0</v>
      </c>
      <c r="Q671" s="74">
        <v>0</v>
      </c>
      <c r="R671" s="74">
        <v>0</v>
      </c>
      <c r="S671" s="74">
        <v>0</v>
      </c>
      <c r="T671" s="74">
        <v>0</v>
      </c>
    </row>
    <row r="672" spans="1:20" hidden="1" x14ac:dyDescent="0.15">
      <c r="A672" s="49" t="s">
        <v>638</v>
      </c>
      <c r="C672" s="50"/>
      <c r="D672" s="54" t="s">
        <v>82</v>
      </c>
      <c r="E672" s="74">
        <v>0</v>
      </c>
      <c r="F672" s="74">
        <v>0</v>
      </c>
      <c r="G672" s="74">
        <v>0</v>
      </c>
      <c r="H672" s="74">
        <v>0</v>
      </c>
      <c r="I672" s="74">
        <v>0</v>
      </c>
      <c r="J672" s="74">
        <v>0</v>
      </c>
      <c r="K672" s="74">
        <v>0</v>
      </c>
      <c r="L672" s="74">
        <v>0</v>
      </c>
      <c r="M672" s="74">
        <v>0</v>
      </c>
      <c r="N672" s="74">
        <v>0</v>
      </c>
      <c r="O672" s="74">
        <v>0</v>
      </c>
      <c r="P672" s="74">
        <v>0</v>
      </c>
      <c r="Q672" s="74">
        <v>0</v>
      </c>
      <c r="R672" s="74">
        <v>0</v>
      </c>
      <c r="S672" s="74">
        <v>0</v>
      </c>
      <c r="T672" s="74">
        <v>0</v>
      </c>
    </row>
    <row r="673" spans="1:20" hidden="1" x14ac:dyDescent="0.15">
      <c r="A673" s="49" t="s">
        <v>638</v>
      </c>
      <c r="C673" s="50"/>
      <c r="D673" s="54" t="s">
        <v>83</v>
      </c>
      <c r="E673" s="74">
        <v>0</v>
      </c>
      <c r="F673" s="74">
        <v>0</v>
      </c>
      <c r="G673" s="74">
        <v>0</v>
      </c>
      <c r="H673" s="74">
        <v>0</v>
      </c>
      <c r="I673" s="74">
        <v>0</v>
      </c>
      <c r="J673" s="74">
        <v>0</v>
      </c>
      <c r="K673" s="74">
        <v>0</v>
      </c>
      <c r="L673" s="74">
        <v>0</v>
      </c>
      <c r="M673" s="74">
        <v>0</v>
      </c>
      <c r="N673" s="74">
        <v>0</v>
      </c>
      <c r="O673" s="74">
        <v>0</v>
      </c>
      <c r="P673" s="74">
        <v>0</v>
      </c>
      <c r="Q673" s="74">
        <v>0</v>
      </c>
      <c r="R673" s="74">
        <v>0</v>
      </c>
      <c r="S673" s="74">
        <v>0</v>
      </c>
      <c r="T673" s="74">
        <v>0</v>
      </c>
    </row>
    <row r="674" spans="1:20" hidden="1" x14ac:dyDescent="0.15">
      <c r="A674" s="49" t="s">
        <v>638</v>
      </c>
      <c r="C674" s="50"/>
      <c r="D674" s="54" t="s">
        <v>84</v>
      </c>
      <c r="E674" s="74">
        <v>0</v>
      </c>
      <c r="F674" s="74">
        <v>0</v>
      </c>
      <c r="G674" s="74">
        <v>0</v>
      </c>
      <c r="H674" s="74">
        <v>0</v>
      </c>
      <c r="I674" s="74">
        <v>0</v>
      </c>
      <c r="J674" s="74">
        <v>0</v>
      </c>
      <c r="K674" s="74">
        <v>0</v>
      </c>
      <c r="L674" s="74">
        <v>0</v>
      </c>
      <c r="M674" s="74">
        <v>0</v>
      </c>
      <c r="N674" s="74">
        <v>0</v>
      </c>
      <c r="O674" s="74">
        <v>0</v>
      </c>
      <c r="P674" s="74">
        <v>0</v>
      </c>
      <c r="Q674" s="74">
        <v>0</v>
      </c>
      <c r="R674" s="74">
        <v>0</v>
      </c>
      <c r="S674" s="74">
        <v>0</v>
      </c>
      <c r="T674" s="74">
        <v>0</v>
      </c>
    </row>
    <row r="675" spans="1:20" hidden="1" x14ac:dyDescent="0.15">
      <c r="A675" s="49" t="s">
        <v>638</v>
      </c>
      <c r="C675" s="50"/>
      <c r="D675" s="54" t="s">
        <v>85</v>
      </c>
      <c r="E675" s="74">
        <v>0</v>
      </c>
      <c r="F675" s="74">
        <v>0</v>
      </c>
      <c r="G675" s="74">
        <v>0</v>
      </c>
      <c r="H675" s="74">
        <v>0</v>
      </c>
      <c r="I675" s="74">
        <v>0</v>
      </c>
      <c r="J675" s="74">
        <v>0</v>
      </c>
      <c r="K675" s="74">
        <v>0</v>
      </c>
      <c r="L675" s="74">
        <v>0</v>
      </c>
      <c r="M675" s="74">
        <v>0</v>
      </c>
      <c r="N675" s="74">
        <v>0</v>
      </c>
      <c r="O675" s="74">
        <v>0</v>
      </c>
      <c r="P675" s="74">
        <v>0</v>
      </c>
      <c r="Q675" s="74">
        <v>0</v>
      </c>
      <c r="R675" s="74">
        <v>0</v>
      </c>
      <c r="S675" s="74">
        <v>0</v>
      </c>
      <c r="T675" s="74">
        <v>0</v>
      </c>
    </row>
    <row r="676" spans="1:20" hidden="1" x14ac:dyDescent="0.15">
      <c r="A676" s="49" t="s">
        <v>638</v>
      </c>
      <c r="C676" s="50"/>
      <c r="D676" s="54" t="s">
        <v>64</v>
      </c>
      <c r="E676" s="74">
        <v>0</v>
      </c>
      <c r="F676" s="74">
        <v>0</v>
      </c>
      <c r="G676" s="74">
        <v>0</v>
      </c>
      <c r="H676" s="74">
        <v>0</v>
      </c>
      <c r="I676" s="74">
        <v>0</v>
      </c>
      <c r="J676" s="74">
        <v>0</v>
      </c>
      <c r="K676" s="74">
        <v>0</v>
      </c>
      <c r="L676" s="74">
        <v>0</v>
      </c>
      <c r="M676" s="74">
        <v>0</v>
      </c>
      <c r="N676" s="74">
        <v>0</v>
      </c>
      <c r="O676" s="74">
        <v>0</v>
      </c>
      <c r="P676" s="74">
        <v>0</v>
      </c>
      <c r="Q676" s="74">
        <v>0</v>
      </c>
      <c r="R676" s="74">
        <v>0</v>
      </c>
      <c r="S676" s="74">
        <v>0</v>
      </c>
      <c r="T676" s="74">
        <v>0</v>
      </c>
    </row>
    <row r="677" spans="1:20" hidden="1" x14ac:dyDescent="0.15">
      <c r="A677" s="49" t="s">
        <v>638</v>
      </c>
      <c r="C677" s="50"/>
      <c r="D677" s="54" t="s">
        <v>86</v>
      </c>
      <c r="E677" s="74">
        <v>0</v>
      </c>
      <c r="F677" s="74">
        <v>0</v>
      </c>
      <c r="G677" s="74">
        <v>0</v>
      </c>
      <c r="H677" s="74">
        <v>0</v>
      </c>
      <c r="I677" s="74">
        <v>0</v>
      </c>
      <c r="J677" s="74">
        <v>0</v>
      </c>
      <c r="K677" s="74">
        <v>0</v>
      </c>
      <c r="L677" s="74">
        <v>0</v>
      </c>
      <c r="M677" s="74">
        <v>0</v>
      </c>
      <c r="N677" s="74">
        <v>0</v>
      </c>
      <c r="O677" s="74">
        <v>0</v>
      </c>
      <c r="P677" s="74">
        <v>0</v>
      </c>
      <c r="Q677" s="74">
        <v>0</v>
      </c>
      <c r="R677" s="74">
        <v>0</v>
      </c>
      <c r="S677" s="74">
        <v>0</v>
      </c>
      <c r="T677" s="74">
        <v>0</v>
      </c>
    </row>
    <row r="678" spans="1:20" hidden="1" x14ac:dyDescent="0.15">
      <c r="A678" s="49" t="s">
        <v>638</v>
      </c>
      <c r="C678" s="50"/>
      <c r="D678" s="54" t="s">
        <v>87</v>
      </c>
      <c r="E678" s="74">
        <v>0</v>
      </c>
      <c r="F678" s="74">
        <v>0</v>
      </c>
      <c r="G678" s="74">
        <v>0</v>
      </c>
      <c r="H678" s="74">
        <v>0</v>
      </c>
      <c r="I678" s="74">
        <v>0</v>
      </c>
      <c r="J678" s="74">
        <v>0</v>
      </c>
      <c r="K678" s="74">
        <v>0</v>
      </c>
      <c r="L678" s="74">
        <v>0</v>
      </c>
      <c r="M678" s="74">
        <v>0</v>
      </c>
      <c r="N678" s="74">
        <v>0</v>
      </c>
      <c r="O678" s="74">
        <v>0</v>
      </c>
      <c r="P678" s="74">
        <v>0</v>
      </c>
      <c r="Q678" s="74">
        <v>0</v>
      </c>
      <c r="R678" s="74">
        <v>0</v>
      </c>
      <c r="S678" s="74">
        <v>0</v>
      </c>
      <c r="T678" s="74">
        <v>0</v>
      </c>
    </row>
    <row r="679" spans="1:20" hidden="1" x14ac:dyDescent="0.15">
      <c r="A679" s="49" t="s">
        <v>638</v>
      </c>
      <c r="C679" s="50"/>
      <c r="D679" s="54" t="s">
        <v>88</v>
      </c>
      <c r="E679" s="74">
        <v>0</v>
      </c>
      <c r="F679" s="74">
        <v>0</v>
      </c>
      <c r="G679" s="74">
        <v>0</v>
      </c>
      <c r="H679" s="74">
        <v>0</v>
      </c>
      <c r="I679" s="74">
        <v>0</v>
      </c>
      <c r="J679" s="74">
        <v>0</v>
      </c>
      <c r="K679" s="74">
        <v>0</v>
      </c>
      <c r="L679" s="74">
        <v>0</v>
      </c>
      <c r="M679" s="74">
        <v>0</v>
      </c>
      <c r="N679" s="74">
        <v>0</v>
      </c>
      <c r="O679" s="74">
        <v>0</v>
      </c>
      <c r="P679" s="74">
        <v>0</v>
      </c>
      <c r="Q679" s="74">
        <v>0</v>
      </c>
      <c r="R679" s="74">
        <v>0</v>
      </c>
      <c r="S679" s="74">
        <v>0</v>
      </c>
      <c r="T679" s="74">
        <v>0</v>
      </c>
    </row>
    <row r="680" spans="1:20" hidden="1" x14ac:dyDescent="0.15">
      <c r="A680" s="49" t="s">
        <v>638</v>
      </c>
      <c r="C680" s="50"/>
      <c r="D680" s="54" t="s">
        <v>89</v>
      </c>
      <c r="E680" s="74">
        <v>0</v>
      </c>
      <c r="F680" s="74">
        <v>0</v>
      </c>
      <c r="G680" s="74">
        <v>0</v>
      </c>
      <c r="H680" s="74">
        <v>0</v>
      </c>
      <c r="I680" s="74">
        <v>0</v>
      </c>
      <c r="J680" s="74">
        <v>0</v>
      </c>
      <c r="K680" s="74">
        <v>0</v>
      </c>
      <c r="L680" s="74">
        <v>0</v>
      </c>
      <c r="M680" s="74">
        <v>0</v>
      </c>
      <c r="N680" s="74">
        <v>0</v>
      </c>
      <c r="O680" s="74">
        <v>0</v>
      </c>
      <c r="P680" s="74">
        <v>0</v>
      </c>
      <c r="Q680" s="74">
        <v>0</v>
      </c>
      <c r="R680" s="74">
        <v>0</v>
      </c>
      <c r="S680" s="74">
        <v>0</v>
      </c>
      <c r="T680" s="74">
        <v>0</v>
      </c>
    </row>
    <row r="681" spans="1:20" hidden="1" x14ac:dyDescent="0.15">
      <c r="A681" s="49" t="s">
        <v>638</v>
      </c>
      <c r="C681" s="50"/>
      <c r="D681" s="53" t="s">
        <v>235</v>
      </c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</row>
    <row r="682" spans="1:20" hidden="1" x14ac:dyDescent="0.15">
      <c r="A682" s="49" t="s">
        <v>638</v>
      </c>
      <c r="C682" s="50"/>
      <c r="D682" s="54" t="s">
        <v>69</v>
      </c>
      <c r="E682" s="74">
        <v>0</v>
      </c>
      <c r="F682" s="74">
        <v>0</v>
      </c>
      <c r="G682" s="74">
        <v>0</v>
      </c>
      <c r="H682" s="74">
        <v>0</v>
      </c>
      <c r="I682" s="74">
        <v>0</v>
      </c>
      <c r="J682" s="74">
        <v>0</v>
      </c>
      <c r="K682" s="74">
        <v>0</v>
      </c>
      <c r="L682" s="74">
        <v>0</v>
      </c>
      <c r="M682" s="74">
        <v>0</v>
      </c>
      <c r="N682" s="74">
        <v>0</v>
      </c>
      <c r="O682" s="74">
        <v>0</v>
      </c>
      <c r="P682" s="74">
        <v>0</v>
      </c>
      <c r="Q682" s="74">
        <v>0</v>
      </c>
      <c r="R682" s="74">
        <v>0</v>
      </c>
      <c r="S682" s="74">
        <v>0</v>
      </c>
      <c r="T682" s="74">
        <v>0</v>
      </c>
    </row>
    <row r="683" spans="1:20" hidden="1" x14ac:dyDescent="0.15">
      <c r="A683" s="49" t="s">
        <v>638</v>
      </c>
      <c r="C683" s="50"/>
      <c r="D683" s="54" t="s">
        <v>70</v>
      </c>
      <c r="E683" s="74">
        <v>0</v>
      </c>
      <c r="F683" s="74">
        <v>0</v>
      </c>
      <c r="G683" s="74">
        <v>0</v>
      </c>
      <c r="H683" s="74">
        <v>0</v>
      </c>
      <c r="I683" s="74">
        <v>0</v>
      </c>
      <c r="J683" s="74">
        <v>0</v>
      </c>
      <c r="K683" s="74">
        <v>0</v>
      </c>
      <c r="L683" s="74">
        <v>0</v>
      </c>
      <c r="M683" s="74">
        <v>0</v>
      </c>
      <c r="N683" s="74">
        <v>0</v>
      </c>
      <c r="O683" s="74">
        <v>0</v>
      </c>
      <c r="P683" s="74">
        <v>0</v>
      </c>
      <c r="Q683" s="74">
        <v>0</v>
      </c>
      <c r="R683" s="74">
        <v>0</v>
      </c>
      <c r="S683" s="74">
        <v>0</v>
      </c>
      <c r="T683" s="74">
        <v>0</v>
      </c>
    </row>
    <row r="684" spans="1:20" hidden="1" x14ac:dyDescent="0.15">
      <c r="A684" s="49" t="s">
        <v>638</v>
      </c>
      <c r="C684" s="50"/>
      <c r="D684" s="54" t="s">
        <v>78</v>
      </c>
      <c r="E684" s="74">
        <v>0</v>
      </c>
      <c r="F684" s="74">
        <v>0</v>
      </c>
      <c r="G684" s="74">
        <v>0</v>
      </c>
      <c r="H684" s="74">
        <v>0</v>
      </c>
      <c r="I684" s="74">
        <v>0</v>
      </c>
      <c r="J684" s="74">
        <v>0</v>
      </c>
      <c r="K684" s="74">
        <v>0</v>
      </c>
      <c r="L684" s="74">
        <v>0</v>
      </c>
      <c r="M684" s="74">
        <v>0</v>
      </c>
      <c r="N684" s="74">
        <v>0</v>
      </c>
      <c r="O684" s="74">
        <v>0</v>
      </c>
      <c r="P684" s="74">
        <v>0</v>
      </c>
      <c r="Q684" s="74">
        <v>0</v>
      </c>
      <c r="R684" s="74">
        <v>0</v>
      </c>
      <c r="S684" s="74">
        <v>0</v>
      </c>
      <c r="T684" s="74">
        <v>0</v>
      </c>
    </row>
    <row r="685" spans="1:20" hidden="1" x14ac:dyDescent="0.15">
      <c r="A685" s="49" t="s">
        <v>638</v>
      </c>
      <c r="C685" s="50"/>
      <c r="D685" s="54" t="s">
        <v>79</v>
      </c>
      <c r="E685" s="74">
        <v>0</v>
      </c>
      <c r="F685" s="74">
        <v>0</v>
      </c>
      <c r="G685" s="74">
        <v>0</v>
      </c>
      <c r="H685" s="74">
        <v>0</v>
      </c>
      <c r="I685" s="74">
        <v>0</v>
      </c>
      <c r="J685" s="74">
        <v>0</v>
      </c>
      <c r="K685" s="74">
        <v>0</v>
      </c>
      <c r="L685" s="74">
        <v>0</v>
      </c>
      <c r="M685" s="74">
        <v>0</v>
      </c>
      <c r="N685" s="74">
        <v>0</v>
      </c>
      <c r="O685" s="74">
        <v>0</v>
      </c>
      <c r="P685" s="74">
        <v>0</v>
      </c>
      <c r="Q685" s="74">
        <v>0</v>
      </c>
      <c r="R685" s="74">
        <v>0</v>
      </c>
      <c r="S685" s="74">
        <v>0</v>
      </c>
      <c r="T685" s="74">
        <v>0</v>
      </c>
    </row>
    <row r="686" spans="1:20" hidden="1" x14ac:dyDescent="0.15">
      <c r="A686" s="49" t="s">
        <v>638</v>
      </c>
      <c r="C686" s="50"/>
      <c r="D686" s="54" t="s">
        <v>80</v>
      </c>
      <c r="E686" s="74">
        <v>0</v>
      </c>
      <c r="F686" s="74">
        <v>0</v>
      </c>
      <c r="G686" s="74">
        <v>0</v>
      </c>
      <c r="H686" s="74">
        <v>0</v>
      </c>
      <c r="I686" s="74">
        <v>0</v>
      </c>
      <c r="J686" s="74">
        <v>0</v>
      </c>
      <c r="K686" s="74">
        <v>0</v>
      </c>
      <c r="L686" s="74">
        <v>0</v>
      </c>
      <c r="M686" s="74">
        <v>0</v>
      </c>
      <c r="N686" s="74">
        <v>0</v>
      </c>
      <c r="O686" s="74">
        <v>0</v>
      </c>
      <c r="P686" s="74">
        <v>0</v>
      </c>
      <c r="Q686" s="74">
        <v>0</v>
      </c>
      <c r="R686" s="74">
        <v>0</v>
      </c>
      <c r="S686" s="74">
        <v>0</v>
      </c>
      <c r="T686" s="74">
        <v>0</v>
      </c>
    </row>
    <row r="687" spans="1:20" hidden="1" x14ac:dyDescent="0.15">
      <c r="A687" s="49" t="s">
        <v>638</v>
      </c>
      <c r="C687" s="50"/>
      <c r="D687" s="54" t="s">
        <v>81</v>
      </c>
      <c r="E687" s="74">
        <v>0</v>
      </c>
      <c r="F687" s="74">
        <v>0</v>
      </c>
      <c r="G687" s="74">
        <v>0</v>
      </c>
      <c r="H687" s="74">
        <v>0</v>
      </c>
      <c r="I687" s="74">
        <v>0</v>
      </c>
      <c r="J687" s="74">
        <v>0</v>
      </c>
      <c r="K687" s="74">
        <v>0</v>
      </c>
      <c r="L687" s="74">
        <v>0</v>
      </c>
      <c r="M687" s="74">
        <v>0</v>
      </c>
      <c r="N687" s="74">
        <v>0</v>
      </c>
      <c r="O687" s="74">
        <v>0</v>
      </c>
      <c r="P687" s="74">
        <v>0</v>
      </c>
      <c r="Q687" s="74">
        <v>0</v>
      </c>
      <c r="R687" s="74">
        <v>0</v>
      </c>
      <c r="S687" s="74">
        <v>0</v>
      </c>
      <c r="T687" s="74">
        <v>0</v>
      </c>
    </row>
    <row r="688" spans="1:20" hidden="1" x14ac:dyDescent="0.15">
      <c r="A688" s="49" t="s">
        <v>638</v>
      </c>
      <c r="C688" s="50"/>
      <c r="D688" s="54" t="s">
        <v>82</v>
      </c>
      <c r="E688" s="74">
        <v>0</v>
      </c>
      <c r="F688" s="74">
        <v>0</v>
      </c>
      <c r="G688" s="74">
        <v>0</v>
      </c>
      <c r="H688" s="74">
        <v>0</v>
      </c>
      <c r="I688" s="74">
        <v>0</v>
      </c>
      <c r="J688" s="74">
        <v>0</v>
      </c>
      <c r="K688" s="74">
        <v>0</v>
      </c>
      <c r="L688" s="74">
        <v>0</v>
      </c>
      <c r="M688" s="74">
        <v>0</v>
      </c>
      <c r="N688" s="74">
        <v>0</v>
      </c>
      <c r="O688" s="74">
        <v>0</v>
      </c>
      <c r="P688" s="74">
        <v>0</v>
      </c>
      <c r="Q688" s="74">
        <v>0</v>
      </c>
      <c r="R688" s="74">
        <v>0</v>
      </c>
      <c r="S688" s="74">
        <v>0</v>
      </c>
      <c r="T688" s="74">
        <v>0</v>
      </c>
    </row>
    <row r="689" spans="1:20" hidden="1" x14ac:dyDescent="0.15">
      <c r="A689" s="49" t="s">
        <v>638</v>
      </c>
      <c r="C689" s="50"/>
      <c r="D689" s="54" t="s">
        <v>83</v>
      </c>
      <c r="E689" s="74">
        <v>0</v>
      </c>
      <c r="F689" s="74">
        <v>0</v>
      </c>
      <c r="G689" s="74">
        <v>0</v>
      </c>
      <c r="H689" s="74">
        <v>0</v>
      </c>
      <c r="I689" s="74">
        <v>0</v>
      </c>
      <c r="J689" s="74">
        <v>0</v>
      </c>
      <c r="K689" s="74">
        <v>0</v>
      </c>
      <c r="L689" s="74">
        <v>0</v>
      </c>
      <c r="M689" s="74">
        <v>0</v>
      </c>
      <c r="N689" s="74">
        <v>0</v>
      </c>
      <c r="O689" s="74">
        <v>0</v>
      </c>
      <c r="P689" s="74">
        <v>0</v>
      </c>
      <c r="Q689" s="74">
        <v>0</v>
      </c>
      <c r="R689" s="74">
        <v>0</v>
      </c>
      <c r="S689" s="74">
        <v>0</v>
      </c>
      <c r="T689" s="74">
        <v>0</v>
      </c>
    </row>
    <row r="690" spans="1:20" hidden="1" x14ac:dyDescent="0.15">
      <c r="A690" s="49" t="s">
        <v>638</v>
      </c>
      <c r="C690" s="50"/>
      <c r="D690" s="54" t="s">
        <v>84</v>
      </c>
      <c r="E690" s="74">
        <v>0</v>
      </c>
      <c r="F690" s="74">
        <v>0</v>
      </c>
      <c r="G690" s="74">
        <v>0</v>
      </c>
      <c r="H690" s="74">
        <v>0</v>
      </c>
      <c r="I690" s="74">
        <v>0</v>
      </c>
      <c r="J690" s="74">
        <v>0</v>
      </c>
      <c r="K690" s="74">
        <v>0</v>
      </c>
      <c r="L690" s="74">
        <v>0</v>
      </c>
      <c r="M690" s="74">
        <v>0</v>
      </c>
      <c r="N690" s="74">
        <v>0</v>
      </c>
      <c r="O690" s="74">
        <v>0</v>
      </c>
      <c r="P690" s="74">
        <v>0</v>
      </c>
      <c r="Q690" s="74">
        <v>0</v>
      </c>
      <c r="R690" s="74">
        <v>0</v>
      </c>
      <c r="S690" s="74">
        <v>0</v>
      </c>
      <c r="T690" s="74">
        <v>0</v>
      </c>
    </row>
    <row r="691" spans="1:20" hidden="1" x14ac:dyDescent="0.15">
      <c r="A691" s="49" t="s">
        <v>638</v>
      </c>
      <c r="C691" s="50"/>
      <c r="D691" s="54" t="s">
        <v>85</v>
      </c>
      <c r="E691" s="74">
        <v>0</v>
      </c>
      <c r="F691" s="74">
        <v>0</v>
      </c>
      <c r="G691" s="74">
        <v>0</v>
      </c>
      <c r="H691" s="74">
        <v>0</v>
      </c>
      <c r="I691" s="74">
        <v>0</v>
      </c>
      <c r="J691" s="74">
        <v>0</v>
      </c>
      <c r="K691" s="74">
        <v>0</v>
      </c>
      <c r="L691" s="74">
        <v>0</v>
      </c>
      <c r="M691" s="74">
        <v>0</v>
      </c>
      <c r="N691" s="74">
        <v>0</v>
      </c>
      <c r="O691" s="74">
        <v>0</v>
      </c>
      <c r="P691" s="74">
        <v>0</v>
      </c>
      <c r="Q691" s="74">
        <v>0</v>
      </c>
      <c r="R691" s="74">
        <v>0</v>
      </c>
      <c r="S691" s="74">
        <v>0</v>
      </c>
      <c r="T691" s="74">
        <v>0</v>
      </c>
    </row>
    <row r="692" spans="1:20" hidden="1" x14ac:dyDescent="0.15">
      <c r="A692" s="49" t="s">
        <v>638</v>
      </c>
      <c r="C692" s="50"/>
      <c r="D692" s="54" t="s">
        <v>64</v>
      </c>
      <c r="E692" s="74">
        <v>0</v>
      </c>
      <c r="F692" s="74">
        <v>0</v>
      </c>
      <c r="G692" s="74">
        <v>0</v>
      </c>
      <c r="H692" s="74">
        <v>0</v>
      </c>
      <c r="I692" s="74">
        <v>0</v>
      </c>
      <c r="J692" s="74">
        <v>0</v>
      </c>
      <c r="K692" s="74">
        <v>0</v>
      </c>
      <c r="L692" s="74">
        <v>0</v>
      </c>
      <c r="M692" s="74">
        <v>0</v>
      </c>
      <c r="N692" s="74">
        <v>0</v>
      </c>
      <c r="O692" s="74">
        <v>0</v>
      </c>
      <c r="P692" s="74">
        <v>0</v>
      </c>
      <c r="Q692" s="74">
        <v>0</v>
      </c>
      <c r="R692" s="74">
        <v>0</v>
      </c>
      <c r="S692" s="74">
        <v>0</v>
      </c>
      <c r="T692" s="74">
        <v>0</v>
      </c>
    </row>
    <row r="693" spans="1:20" hidden="1" x14ac:dyDescent="0.15">
      <c r="A693" s="49" t="s">
        <v>638</v>
      </c>
      <c r="C693" s="50"/>
      <c r="D693" s="54" t="s">
        <v>86</v>
      </c>
      <c r="E693" s="74">
        <v>0</v>
      </c>
      <c r="F693" s="74">
        <v>0</v>
      </c>
      <c r="G693" s="74">
        <v>0</v>
      </c>
      <c r="H693" s="74">
        <v>0</v>
      </c>
      <c r="I693" s="74">
        <v>0</v>
      </c>
      <c r="J693" s="74">
        <v>0</v>
      </c>
      <c r="K693" s="74">
        <v>0</v>
      </c>
      <c r="L693" s="74">
        <v>0</v>
      </c>
      <c r="M693" s="74">
        <v>0</v>
      </c>
      <c r="N693" s="74">
        <v>0</v>
      </c>
      <c r="O693" s="74">
        <v>0</v>
      </c>
      <c r="P693" s="74">
        <v>0</v>
      </c>
      <c r="Q693" s="74">
        <v>0</v>
      </c>
      <c r="R693" s="74">
        <v>0</v>
      </c>
      <c r="S693" s="74">
        <v>0</v>
      </c>
      <c r="T693" s="74">
        <v>0</v>
      </c>
    </row>
    <row r="694" spans="1:20" hidden="1" x14ac:dyDescent="0.15">
      <c r="A694" s="49" t="s">
        <v>638</v>
      </c>
      <c r="C694" s="50"/>
      <c r="D694" s="54" t="s">
        <v>87</v>
      </c>
      <c r="E694" s="74">
        <v>0</v>
      </c>
      <c r="F694" s="74">
        <v>0</v>
      </c>
      <c r="G694" s="74">
        <v>0</v>
      </c>
      <c r="H694" s="74">
        <v>0</v>
      </c>
      <c r="I694" s="74">
        <v>0</v>
      </c>
      <c r="J694" s="74">
        <v>0</v>
      </c>
      <c r="K694" s="74">
        <v>0</v>
      </c>
      <c r="L694" s="74">
        <v>0</v>
      </c>
      <c r="M694" s="74">
        <v>0</v>
      </c>
      <c r="N694" s="74">
        <v>0</v>
      </c>
      <c r="O694" s="74">
        <v>0</v>
      </c>
      <c r="P694" s="74">
        <v>0</v>
      </c>
      <c r="Q694" s="74">
        <v>0</v>
      </c>
      <c r="R694" s="74">
        <v>0</v>
      </c>
      <c r="S694" s="74">
        <v>0</v>
      </c>
      <c r="T694" s="74">
        <v>0</v>
      </c>
    </row>
    <row r="695" spans="1:20" hidden="1" x14ac:dyDescent="0.15">
      <c r="A695" s="49" t="s">
        <v>638</v>
      </c>
      <c r="C695" s="50"/>
      <c r="D695" s="54" t="s">
        <v>88</v>
      </c>
      <c r="E695" s="74">
        <v>0</v>
      </c>
      <c r="F695" s="74">
        <v>0</v>
      </c>
      <c r="G695" s="74">
        <v>0</v>
      </c>
      <c r="H695" s="74">
        <v>0</v>
      </c>
      <c r="I695" s="74">
        <v>0</v>
      </c>
      <c r="J695" s="74">
        <v>0</v>
      </c>
      <c r="K695" s="74">
        <v>0</v>
      </c>
      <c r="L695" s="74">
        <v>0</v>
      </c>
      <c r="M695" s="74">
        <v>0</v>
      </c>
      <c r="N695" s="74">
        <v>0</v>
      </c>
      <c r="O695" s="74">
        <v>0</v>
      </c>
      <c r="P695" s="74">
        <v>0</v>
      </c>
      <c r="Q695" s="74">
        <v>0</v>
      </c>
      <c r="R695" s="74">
        <v>0</v>
      </c>
      <c r="S695" s="74">
        <v>0</v>
      </c>
      <c r="T695" s="74">
        <v>0</v>
      </c>
    </row>
    <row r="696" spans="1:20" hidden="1" x14ac:dyDescent="0.15">
      <c r="A696" s="49" t="s">
        <v>638</v>
      </c>
      <c r="C696" s="50"/>
      <c r="D696" s="54" t="s">
        <v>89</v>
      </c>
      <c r="E696" s="74">
        <v>0</v>
      </c>
      <c r="F696" s="74">
        <v>0</v>
      </c>
      <c r="G696" s="74">
        <v>0</v>
      </c>
      <c r="H696" s="74">
        <v>0</v>
      </c>
      <c r="I696" s="74">
        <v>0</v>
      </c>
      <c r="J696" s="74">
        <v>0</v>
      </c>
      <c r="K696" s="74">
        <v>0</v>
      </c>
      <c r="L696" s="74">
        <v>0</v>
      </c>
      <c r="M696" s="74">
        <v>0</v>
      </c>
      <c r="N696" s="74">
        <v>0</v>
      </c>
      <c r="O696" s="74">
        <v>0</v>
      </c>
      <c r="P696" s="74">
        <v>0</v>
      </c>
      <c r="Q696" s="74">
        <v>0</v>
      </c>
      <c r="R696" s="74">
        <v>0</v>
      </c>
      <c r="S696" s="74">
        <v>0</v>
      </c>
      <c r="T696" s="74">
        <v>0</v>
      </c>
    </row>
    <row r="697" spans="1:20" hidden="1" x14ac:dyDescent="0.15">
      <c r="A697" s="49" t="s">
        <v>638</v>
      </c>
      <c r="C697" s="50"/>
      <c r="D697" s="53" t="s">
        <v>236</v>
      </c>
      <c r="E697" s="74">
        <v>594.27576492683306</v>
      </c>
      <c r="F697" s="74">
        <v>581.03137960716799</v>
      </c>
      <c r="G697" s="74">
        <v>600.04695203067524</v>
      </c>
      <c r="H697" s="74">
        <v>533.96196885515292</v>
      </c>
      <c r="I697" s="74">
        <v>466.44886141325611</v>
      </c>
      <c r="J697" s="74">
        <v>525.33453321856166</v>
      </c>
      <c r="K697" s="74">
        <v>470.5571640973472</v>
      </c>
      <c r="L697" s="74">
        <v>574.02770169809844</v>
      </c>
      <c r="M697" s="74">
        <v>530.57750997730648</v>
      </c>
      <c r="N697" s="74">
        <v>528.21034509742549</v>
      </c>
      <c r="O697" s="74">
        <v>616.38234603646606</v>
      </c>
      <c r="P697" s="74">
        <v>556.71414038657167</v>
      </c>
      <c r="Q697" s="74">
        <v>665.62328820721496</v>
      </c>
      <c r="R697" s="74">
        <v>611.72626966116286</v>
      </c>
      <c r="S697" s="74">
        <v>694.22490022693478</v>
      </c>
      <c r="T697" s="74">
        <v>936.59519524219422</v>
      </c>
    </row>
    <row r="698" spans="1:20" hidden="1" x14ac:dyDescent="0.15">
      <c r="A698" s="49" t="s">
        <v>638</v>
      </c>
      <c r="C698" s="53" t="s">
        <v>238</v>
      </c>
      <c r="D698" s="47"/>
    </row>
    <row r="699" spans="1:20" hidden="1" x14ac:dyDescent="0.15">
      <c r="A699" s="49" t="s">
        <v>638</v>
      </c>
      <c r="C699" s="50"/>
      <c r="D699" s="53" t="s">
        <v>248</v>
      </c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</row>
    <row r="700" spans="1:20" hidden="1" x14ac:dyDescent="0.15">
      <c r="A700" s="49" t="s">
        <v>638</v>
      </c>
      <c r="C700" s="50"/>
      <c r="D700" s="54" t="s">
        <v>249</v>
      </c>
      <c r="E700" s="62">
        <v>17.467524000000001</v>
      </c>
      <c r="F700" s="62">
        <v>15.611896000000002</v>
      </c>
      <c r="G700" s="62">
        <v>14.438345999999999</v>
      </c>
      <c r="H700" s="62">
        <v>12.928137000000001</v>
      </c>
      <c r="I700" s="62">
        <v>14.472087999999999</v>
      </c>
      <c r="J700" s="62">
        <v>14.448492</v>
      </c>
      <c r="K700" s="62">
        <v>14.059074000000001</v>
      </c>
      <c r="L700" s="62">
        <v>14.376885</v>
      </c>
      <c r="M700" s="62">
        <v>12.597321000000001</v>
      </c>
      <c r="N700" s="62">
        <v>14.114094</v>
      </c>
      <c r="O700" s="62">
        <v>14.357640999999999</v>
      </c>
      <c r="P700" s="62">
        <v>14.249224</v>
      </c>
      <c r="Q700" s="62">
        <v>14.312111000000002</v>
      </c>
      <c r="R700" s="62">
        <v>14.238888000000001</v>
      </c>
      <c r="S700" s="62">
        <v>14.220511</v>
      </c>
      <c r="T700" s="62">
        <v>14.078004000000002</v>
      </c>
    </row>
    <row r="701" spans="1:20" hidden="1" x14ac:dyDescent="0.15">
      <c r="A701" s="49" t="s">
        <v>638</v>
      </c>
      <c r="C701" s="50"/>
      <c r="D701" s="54" t="s">
        <v>250</v>
      </c>
      <c r="E701" s="62">
        <v>17.963083999999998</v>
      </c>
      <c r="F701" s="62">
        <v>15.949503000000002</v>
      </c>
      <c r="G701" s="62">
        <v>15.294933</v>
      </c>
      <c r="H701" s="62">
        <v>12.885323000000001</v>
      </c>
      <c r="I701" s="62">
        <v>13.889186</v>
      </c>
      <c r="J701" s="62">
        <v>13.009853</v>
      </c>
      <c r="K701" s="62">
        <v>13.708225000000001</v>
      </c>
      <c r="L701" s="62">
        <v>12.221798000000001</v>
      </c>
      <c r="M701" s="62">
        <v>13.283006</v>
      </c>
      <c r="N701" s="62">
        <v>12.085741000000001</v>
      </c>
      <c r="O701" s="62">
        <v>14.357640999999999</v>
      </c>
      <c r="P701" s="62">
        <v>12.321582000000001</v>
      </c>
      <c r="Q701" s="62">
        <v>12.016738999999999</v>
      </c>
      <c r="R701" s="62">
        <v>12.293336999999999</v>
      </c>
      <c r="S701" s="62">
        <v>11.963379999999999</v>
      </c>
      <c r="T701" s="62">
        <v>14.078004000000002</v>
      </c>
    </row>
    <row r="702" spans="1:20" hidden="1" x14ac:dyDescent="0.15">
      <c r="A702" s="49" t="s">
        <v>638</v>
      </c>
      <c r="C702" s="50"/>
      <c r="D702" s="64" t="s">
        <v>251</v>
      </c>
      <c r="E702" s="62">
        <v>18.337616000000001</v>
      </c>
      <c r="F702" s="62">
        <v>15.894241000000001</v>
      </c>
      <c r="G702" s="62">
        <v>17.690183000000001</v>
      </c>
      <c r="H702" s="62">
        <v>13.969119000000001</v>
      </c>
      <c r="I702" s="62">
        <v>13.756499</v>
      </c>
      <c r="J702" s="62">
        <v>13.908589000000001</v>
      </c>
      <c r="K702" s="62">
        <v>12.780949000000001</v>
      </c>
      <c r="L702" s="62">
        <v>13.842749</v>
      </c>
      <c r="M702" s="62">
        <v>13.420645</v>
      </c>
      <c r="N702" s="62">
        <v>13.000129999999999</v>
      </c>
      <c r="O702" s="62">
        <v>13.080646000000002</v>
      </c>
      <c r="P702" s="62">
        <v>13.412765</v>
      </c>
      <c r="Q702" s="62">
        <v>12.408841000000001</v>
      </c>
      <c r="R702" s="62">
        <v>13.182868000000001</v>
      </c>
      <c r="S702" s="62">
        <v>12.029344</v>
      </c>
      <c r="T702" s="62">
        <v>14.078004000000002</v>
      </c>
    </row>
    <row r="703" spans="1:20" hidden="1" x14ac:dyDescent="0.15">
      <c r="A703" s="49" t="s">
        <v>638</v>
      </c>
      <c r="C703" s="50"/>
      <c r="D703" s="64" t="s">
        <v>252</v>
      </c>
      <c r="E703" s="62">
        <v>18.874698000000002</v>
      </c>
      <c r="F703" s="62">
        <v>17.304994000000001</v>
      </c>
      <c r="G703" s="62">
        <v>17.905514</v>
      </c>
      <c r="H703" s="62">
        <v>15.599356</v>
      </c>
      <c r="I703" s="62">
        <v>14.569753</v>
      </c>
      <c r="J703" s="62">
        <v>16.230125000000001</v>
      </c>
      <c r="K703" s="62">
        <v>13.806378</v>
      </c>
      <c r="L703" s="62">
        <v>14.394459999999999</v>
      </c>
      <c r="M703" s="62">
        <v>14.864625</v>
      </c>
      <c r="N703" s="62">
        <v>12.629522999999999</v>
      </c>
      <c r="O703" s="62">
        <v>13.398657</v>
      </c>
      <c r="P703" s="62">
        <v>14.164254000000001</v>
      </c>
      <c r="Q703" s="62">
        <v>13.265172000000002</v>
      </c>
      <c r="R703" s="62">
        <v>12.774633</v>
      </c>
      <c r="S703" s="62">
        <v>12.443609</v>
      </c>
      <c r="T703" s="62">
        <v>11.845658999999999</v>
      </c>
    </row>
    <row r="704" spans="1:20" hidden="1" x14ac:dyDescent="0.15">
      <c r="A704" s="49" t="s">
        <v>638</v>
      </c>
      <c r="C704" s="50"/>
      <c r="D704" s="64" t="s">
        <v>253</v>
      </c>
      <c r="E704" s="62">
        <v>19.725058000000001</v>
      </c>
      <c r="F704" s="62">
        <v>20.065113</v>
      </c>
      <c r="G704" s="62">
        <v>20.808096000000003</v>
      </c>
      <c r="H704" s="62">
        <v>17.244107</v>
      </c>
      <c r="I704" s="62">
        <v>14.633699</v>
      </c>
      <c r="J704" s="62">
        <v>17.822520000000001</v>
      </c>
      <c r="K704" s="62">
        <v>13.998454000000001</v>
      </c>
      <c r="L704" s="62">
        <v>16.081133000000001</v>
      </c>
      <c r="M704" s="62">
        <v>16.328326999999998</v>
      </c>
      <c r="N704" s="62">
        <v>14.077412000000001</v>
      </c>
      <c r="O704" s="62">
        <v>15.827590000000001</v>
      </c>
      <c r="P704" s="62">
        <v>15.271276</v>
      </c>
      <c r="Q704" s="62">
        <v>15.892841000000001</v>
      </c>
      <c r="R704" s="62">
        <v>13.966778</v>
      </c>
      <c r="S704" s="62">
        <v>14.103343000000001</v>
      </c>
      <c r="T704" s="62">
        <v>13.000477999999999</v>
      </c>
    </row>
    <row r="705" spans="1:20" hidden="1" x14ac:dyDescent="0.15">
      <c r="A705" s="49" t="s">
        <v>638</v>
      </c>
      <c r="C705" s="50"/>
      <c r="D705" s="64" t="s">
        <v>254</v>
      </c>
      <c r="E705" s="62">
        <v>20.976866000000001</v>
      </c>
      <c r="F705" s="62">
        <v>20.293997999999998</v>
      </c>
      <c r="G705" s="62">
        <v>24.302654999999998</v>
      </c>
      <c r="H705" s="62">
        <v>18.410705999999998</v>
      </c>
      <c r="I705" s="62">
        <v>14.561549000000001</v>
      </c>
      <c r="J705" s="62">
        <v>20.649460000000001</v>
      </c>
      <c r="K705" s="62">
        <v>14.437787</v>
      </c>
      <c r="L705" s="62">
        <v>19.256181000000002</v>
      </c>
      <c r="M705" s="62">
        <v>17.775960999999999</v>
      </c>
      <c r="N705" s="62">
        <v>14.744262000000001</v>
      </c>
      <c r="O705" s="62">
        <v>18.270429</v>
      </c>
      <c r="P705" s="62">
        <v>16.517603000000001</v>
      </c>
      <c r="Q705" s="62">
        <v>18.092114000000002</v>
      </c>
      <c r="R705" s="62">
        <v>16.664150000000003</v>
      </c>
      <c r="S705" s="62">
        <v>15.938376</v>
      </c>
      <c r="T705" s="62">
        <v>14.304079</v>
      </c>
    </row>
    <row r="706" spans="1:20" hidden="1" x14ac:dyDescent="0.15">
      <c r="A706" s="49" t="s">
        <v>638</v>
      </c>
      <c r="C706" s="50"/>
      <c r="D706" s="64" t="s">
        <v>255</v>
      </c>
      <c r="E706" s="62">
        <v>20.466922999999998</v>
      </c>
      <c r="F706" s="62">
        <v>20.898877000000002</v>
      </c>
      <c r="G706" s="62">
        <v>23.918805000000003</v>
      </c>
      <c r="H706" s="62">
        <v>19.935223000000001</v>
      </c>
      <c r="I706" s="62">
        <v>15.370383</v>
      </c>
      <c r="J706" s="62">
        <v>20.333570000000002</v>
      </c>
      <c r="K706" s="62">
        <v>15.551256</v>
      </c>
      <c r="L706" s="62">
        <v>19.954415000000001</v>
      </c>
      <c r="M706" s="62">
        <v>18.424738000000001</v>
      </c>
      <c r="N706" s="62">
        <v>15.843665999999999</v>
      </c>
      <c r="O706" s="62">
        <v>18.993308000000003</v>
      </c>
      <c r="P706" s="62">
        <v>17.571842</v>
      </c>
      <c r="Q706" s="62">
        <v>18.226391</v>
      </c>
      <c r="R706" s="62">
        <v>17.071323</v>
      </c>
      <c r="S706" s="62">
        <v>17.177748999999999</v>
      </c>
      <c r="T706" s="62">
        <v>14.472499000000001</v>
      </c>
    </row>
    <row r="707" spans="1:20" hidden="1" x14ac:dyDescent="0.15">
      <c r="A707" s="49" t="s">
        <v>638</v>
      </c>
      <c r="C707" s="50"/>
      <c r="D707" s="64" t="s">
        <v>256</v>
      </c>
      <c r="E707" s="62">
        <v>20.719056000000002</v>
      </c>
      <c r="F707" s="62">
        <v>20.788364000000001</v>
      </c>
      <c r="G707" s="62">
        <v>23.914476999999998</v>
      </c>
      <c r="H707" s="62">
        <v>18.368224999999999</v>
      </c>
      <c r="I707" s="62">
        <v>16.087806</v>
      </c>
      <c r="J707" s="62">
        <v>19.737757000000002</v>
      </c>
      <c r="K707" s="62">
        <v>14.766322000000001</v>
      </c>
      <c r="L707" s="62">
        <v>19.709264000000001</v>
      </c>
      <c r="M707" s="62">
        <v>18.212432</v>
      </c>
      <c r="N707" s="62">
        <v>15.549773999999999</v>
      </c>
      <c r="O707" s="62">
        <v>18.725854999999999</v>
      </c>
      <c r="P707" s="62">
        <v>17.693221000000001</v>
      </c>
      <c r="Q707" s="62">
        <v>18.000825000000003</v>
      </c>
      <c r="R707" s="62">
        <v>16.520614000000002</v>
      </c>
      <c r="S707" s="62">
        <v>16.453562000000002</v>
      </c>
      <c r="T707" s="62">
        <v>14.195822</v>
      </c>
    </row>
    <row r="708" spans="1:20" hidden="1" x14ac:dyDescent="0.15">
      <c r="A708" s="49" t="s">
        <v>638</v>
      </c>
      <c r="C708" s="50"/>
      <c r="D708" s="64" t="s">
        <v>257</v>
      </c>
      <c r="E708" s="62">
        <v>20.072919000000002</v>
      </c>
      <c r="F708" s="62">
        <v>19.751541000000003</v>
      </c>
      <c r="G708" s="62">
        <v>21.875966999999999</v>
      </c>
      <c r="H708" s="62">
        <v>17.681971000000001</v>
      </c>
      <c r="I708" s="62">
        <v>16.176026</v>
      </c>
      <c r="J708" s="62">
        <v>19.234587000000001</v>
      </c>
      <c r="K708" s="62">
        <v>16.961115000000003</v>
      </c>
      <c r="L708" s="62">
        <v>17.415548999999999</v>
      </c>
      <c r="M708" s="62">
        <v>16.279572000000002</v>
      </c>
      <c r="N708" s="62">
        <v>15.295657</v>
      </c>
      <c r="O708" s="62">
        <v>16.687403999999997</v>
      </c>
      <c r="P708" s="62">
        <v>15.796783</v>
      </c>
      <c r="Q708" s="62">
        <v>16.279848000000001</v>
      </c>
      <c r="R708" s="62">
        <v>15.140449</v>
      </c>
      <c r="S708" s="62">
        <v>15.144903000000001</v>
      </c>
      <c r="T708" s="62">
        <v>11.995188000000001</v>
      </c>
    </row>
    <row r="709" spans="1:20" hidden="1" x14ac:dyDescent="0.15">
      <c r="A709" s="49" t="s">
        <v>638</v>
      </c>
      <c r="C709" s="50"/>
      <c r="D709" s="64" t="s">
        <v>258</v>
      </c>
      <c r="E709" s="62">
        <v>19.589438999999999</v>
      </c>
      <c r="F709" s="62">
        <v>18.612518000000001</v>
      </c>
      <c r="G709" s="62">
        <v>18.574869</v>
      </c>
      <c r="H709" s="62">
        <v>16.208342000000002</v>
      </c>
      <c r="I709" s="62">
        <v>15.330684999999999</v>
      </c>
      <c r="J709" s="62">
        <v>16.536283000000001</v>
      </c>
      <c r="K709" s="62">
        <v>14.465961999999999</v>
      </c>
      <c r="L709" s="62">
        <v>15.73021</v>
      </c>
      <c r="M709" s="62">
        <v>14.955522000000002</v>
      </c>
      <c r="N709" s="62">
        <v>13.197685</v>
      </c>
      <c r="O709" s="62">
        <v>14.743857</v>
      </c>
      <c r="P709" s="62">
        <v>14.980748</v>
      </c>
      <c r="Q709" s="62">
        <v>13.654189000000001</v>
      </c>
      <c r="R709" s="62">
        <v>14.238888000000001</v>
      </c>
      <c r="S709" s="62">
        <v>12.898574</v>
      </c>
      <c r="T709" s="62">
        <v>14.078004000000002</v>
      </c>
    </row>
    <row r="710" spans="1:20" hidden="1" x14ac:dyDescent="0.15">
      <c r="A710" s="49" t="s">
        <v>638</v>
      </c>
      <c r="C710" s="50"/>
      <c r="D710" s="64" t="s">
        <v>260</v>
      </c>
      <c r="E710" s="62">
        <v>18.404498</v>
      </c>
      <c r="F710" s="62">
        <v>16.597394000000001</v>
      </c>
      <c r="G710" s="62">
        <v>16.798131000000001</v>
      </c>
      <c r="H710" s="62">
        <v>13.918453</v>
      </c>
      <c r="I710" s="62">
        <v>15.610803000000001</v>
      </c>
      <c r="J710" s="62">
        <v>15.493131</v>
      </c>
      <c r="K710" s="62">
        <v>14.554671000000001</v>
      </c>
      <c r="L710" s="62">
        <v>15.047689</v>
      </c>
      <c r="M710" s="62">
        <v>14.475228999999999</v>
      </c>
      <c r="N710" s="62">
        <v>14.114094</v>
      </c>
      <c r="O710" s="62">
        <v>14.357640999999999</v>
      </c>
      <c r="P710" s="62">
        <v>14.386167</v>
      </c>
      <c r="Q710" s="62">
        <v>14.312111000000002</v>
      </c>
      <c r="R710" s="62">
        <v>14.238888000000001</v>
      </c>
      <c r="S710" s="62">
        <v>14.220511</v>
      </c>
      <c r="T710" s="62">
        <v>14.078004000000002</v>
      </c>
    </row>
    <row r="711" spans="1:20" hidden="1" x14ac:dyDescent="0.15">
      <c r="A711" s="49" t="s">
        <v>638</v>
      </c>
      <c r="C711" s="50"/>
      <c r="D711" s="64" t="s">
        <v>259</v>
      </c>
      <c r="E711" s="62">
        <v>17.389950000000002</v>
      </c>
      <c r="F711" s="62">
        <v>15.604861999999999</v>
      </c>
      <c r="G711" s="62">
        <v>14.160403000000001</v>
      </c>
      <c r="H711" s="62">
        <v>12.615283999999999</v>
      </c>
      <c r="I711" s="62">
        <v>15.214124</v>
      </c>
      <c r="J711" s="62">
        <v>14.811961</v>
      </c>
      <c r="K711" s="62">
        <v>14.140099000000001</v>
      </c>
      <c r="L711" s="62">
        <v>14.376885</v>
      </c>
      <c r="M711" s="62">
        <v>14.410894000000001</v>
      </c>
      <c r="N711" s="62">
        <v>14.114094</v>
      </c>
      <c r="O711" s="62">
        <v>14.357640999999999</v>
      </c>
      <c r="P711" s="62">
        <v>14.285343000000001</v>
      </c>
      <c r="Q711" s="62">
        <v>14.312111000000002</v>
      </c>
      <c r="R711" s="62">
        <v>14.238888000000001</v>
      </c>
      <c r="S711" s="62">
        <v>14.220511</v>
      </c>
      <c r="T711" s="62">
        <v>14.078004000000002</v>
      </c>
    </row>
    <row r="712" spans="1:20" hidden="1" x14ac:dyDescent="0.15">
      <c r="A712" s="49" t="s">
        <v>638</v>
      </c>
      <c r="C712" s="50"/>
      <c r="D712" s="64" t="s">
        <v>261</v>
      </c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</row>
    <row r="713" spans="1:20" hidden="1" x14ac:dyDescent="0.15">
      <c r="A713" s="49" t="s">
        <v>638</v>
      </c>
      <c r="C713" s="50"/>
      <c r="D713" s="54" t="s">
        <v>249</v>
      </c>
      <c r="E713" s="62" t="s">
        <v>309</v>
      </c>
      <c r="F713" s="62" t="s">
        <v>418</v>
      </c>
      <c r="G713" s="62" t="s">
        <v>485</v>
      </c>
      <c r="H713" s="62" t="s">
        <v>577</v>
      </c>
      <c r="I713" s="62" t="s">
        <v>470</v>
      </c>
      <c r="J713" s="62" t="s">
        <v>487</v>
      </c>
      <c r="K713" s="62" t="s">
        <v>488</v>
      </c>
      <c r="L713" s="62" t="s">
        <v>489</v>
      </c>
      <c r="M713" s="62" t="s">
        <v>422</v>
      </c>
      <c r="N713" s="62" t="s">
        <v>359</v>
      </c>
      <c r="O713" s="62" t="s">
        <v>359</v>
      </c>
      <c r="P713" s="62" t="s">
        <v>489</v>
      </c>
      <c r="Q713" s="62" t="s">
        <v>348</v>
      </c>
      <c r="R713" s="62" t="s">
        <v>578</v>
      </c>
      <c r="S713" s="62" t="s">
        <v>359</v>
      </c>
      <c r="T713" s="62" t="s">
        <v>385</v>
      </c>
    </row>
    <row r="714" spans="1:20" hidden="1" x14ac:dyDescent="0.15">
      <c r="A714" s="49" t="s">
        <v>638</v>
      </c>
      <c r="C714" s="50"/>
      <c r="D714" s="54" t="s">
        <v>250</v>
      </c>
      <c r="E714" s="62" t="s">
        <v>491</v>
      </c>
      <c r="F714" s="62" t="s">
        <v>579</v>
      </c>
      <c r="G714" s="62" t="s">
        <v>580</v>
      </c>
      <c r="H714" s="62" t="s">
        <v>491</v>
      </c>
      <c r="I714" s="62" t="s">
        <v>425</v>
      </c>
      <c r="J714" s="62" t="s">
        <v>448</v>
      </c>
      <c r="K714" s="62" t="s">
        <v>428</v>
      </c>
      <c r="L714" s="62" t="s">
        <v>581</v>
      </c>
      <c r="M714" s="62" t="s">
        <v>343</v>
      </c>
      <c r="N714" s="62" t="s">
        <v>582</v>
      </c>
      <c r="O714" s="62" t="s">
        <v>360</v>
      </c>
      <c r="P714" s="62" t="s">
        <v>583</v>
      </c>
      <c r="Q714" s="62" t="s">
        <v>498</v>
      </c>
      <c r="R714" s="62" t="s">
        <v>584</v>
      </c>
      <c r="S714" s="62" t="s">
        <v>585</v>
      </c>
      <c r="T714" s="62" t="s">
        <v>399</v>
      </c>
    </row>
    <row r="715" spans="1:20" hidden="1" x14ac:dyDescent="0.15">
      <c r="A715" s="49" t="s">
        <v>638</v>
      </c>
      <c r="C715" s="50"/>
      <c r="D715" s="64" t="s">
        <v>251</v>
      </c>
      <c r="E715" s="62" t="s">
        <v>586</v>
      </c>
      <c r="F715" s="62" t="s">
        <v>500</v>
      </c>
      <c r="G715" s="62" t="s">
        <v>501</v>
      </c>
      <c r="H715" s="62" t="s">
        <v>502</v>
      </c>
      <c r="I715" s="62" t="s">
        <v>503</v>
      </c>
      <c r="J715" s="62" t="s">
        <v>504</v>
      </c>
      <c r="K715" s="62" t="s">
        <v>587</v>
      </c>
      <c r="L715" s="62" t="s">
        <v>588</v>
      </c>
      <c r="M715" s="62" t="s">
        <v>589</v>
      </c>
      <c r="N715" s="62" t="s">
        <v>507</v>
      </c>
      <c r="O715" s="62" t="s">
        <v>503</v>
      </c>
      <c r="P715" s="62" t="s">
        <v>370</v>
      </c>
      <c r="Q715" s="62" t="s">
        <v>590</v>
      </c>
      <c r="R715" s="62" t="s">
        <v>370</v>
      </c>
      <c r="S715" s="62" t="s">
        <v>591</v>
      </c>
      <c r="T715" s="62" t="s">
        <v>400</v>
      </c>
    </row>
    <row r="716" spans="1:20" hidden="1" x14ac:dyDescent="0.15">
      <c r="A716" s="49" t="s">
        <v>638</v>
      </c>
      <c r="C716" s="50"/>
      <c r="D716" s="64" t="s">
        <v>252</v>
      </c>
      <c r="E716" s="62" t="s">
        <v>592</v>
      </c>
      <c r="F716" s="62" t="s">
        <v>510</v>
      </c>
      <c r="G716" s="62" t="s">
        <v>511</v>
      </c>
      <c r="H716" s="62" t="s">
        <v>310</v>
      </c>
      <c r="I716" s="62" t="s">
        <v>320</v>
      </c>
      <c r="J716" s="62" t="s">
        <v>466</v>
      </c>
      <c r="K716" s="62" t="s">
        <v>334</v>
      </c>
      <c r="L716" s="62" t="s">
        <v>339</v>
      </c>
      <c r="M716" s="62" t="s">
        <v>513</v>
      </c>
      <c r="N716" s="62" t="s">
        <v>593</v>
      </c>
      <c r="O716" s="62" t="s">
        <v>515</v>
      </c>
      <c r="P716" s="62" t="s">
        <v>511</v>
      </c>
      <c r="Q716" s="62" t="s">
        <v>310</v>
      </c>
      <c r="R716" s="62" t="s">
        <v>386</v>
      </c>
      <c r="S716" s="62" t="s">
        <v>516</v>
      </c>
      <c r="T716" s="62" t="s">
        <v>594</v>
      </c>
    </row>
    <row r="717" spans="1:20" hidden="1" x14ac:dyDescent="0.15">
      <c r="A717" s="49" t="s">
        <v>638</v>
      </c>
      <c r="C717" s="50"/>
      <c r="D717" s="64" t="s">
        <v>253</v>
      </c>
      <c r="E717" s="62" t="s">
        <v>292</v>
      </c>
      <c r="F717" s="62" t="s">
        <v>595</v>
      </c>
      <c r="G717" s="62" t="s">
        <v>362</v>
      </c>
      <c r="H717" s="62" t="s">
        <v>311</v>
      </c>
      <c r="I717" s="62" t="s">
        <v>596</v>
      </c>
      <c r="J717" s="62" t="s">
        <v>328</v>
      </c>
      <c r="K717" s="62" t="s">
        <v>335</v>
      </c>
      <c r="L717" s="62" t="s">
        <v>328</v>
      </c>
      <c r="M717" s="62" t="s">
        <v>328</v>
      </c>
      <c r="N717" s="62" t="s">
        <v>597</v>
      </c>
      <c r="O717" s="62" t="s">
        <v>362</v>
      </c>
      <c r="P717" s="62" t="s">
        <v>372</v>
      </c>
      <c r="Q717" s="62" t="s">
        <v>521</v>
      </c>
      <c r="R717" s="62" t="s">
        <v>387</v>
      </c>
      <c r="S717" s="62" t="s">
        <v>328</v>
      </c>
      <c r="T717" s="62" t="s">
        <v>292</v>
      </c>
    </row>
    <row r="718" spans="1:20" hidden="1" x14ac:dyDescent="0.15">
      <c r="A718" s="49" t="s">
        <v>638</v>
      </c>
      <c r="C718" s="50"/>
      <c r="D718" s="64" t="s">
        <v>254</v>
      </c>
      <c r="E718" s="62" t="s">
        <v>352</v>
      </c>
      <c r="F718" s="62" t="s">
        <v>598</v>
      </c>
      <c r="G718" s="62" t="s">
        <v>523</v>
      </c>
      <c r="H718" s="62" t="s">
        <v>312</v>
      </c>
      <c r="I718" s="62" t="s">
        <v>525</v>
      </c>
      <c r="J718" s="62" t="s">
        <v>329</v>
      </c>
      <c r="K718" s="62" t="s">
        <v>526</v>
      </c>
      <c r="L718" s="62" t="s">
        <v>426</v>
      </c>
      <c r="M718" s="62" t="s">
        <v>527</v>
      </c>
      <c r="N718" s="62" t="s">
        <v>352</v>
      </c>
      <c r="O718" s="62" t="s">
        <v>363</v>
      </c>
      <c r="P718" s="62" t="s">
        <v>329</v>
      </c>
      <c r="Q718" s="62" t="s">
        <v>379</v>
      </c>
      <c r="R718" s="62" t="s">
        <v>388</v>
      </c>
      <c r="S718" s="62" t="s">
        <v>394</v>
      </c>
      <c r="T718" s="62" t="s">
        <v>529</v>
      </c>
    </row>
    <row r="719" spans="1:20" hidden="1" x14ac:dyDescent="0.15">
      <c r="A719" s="49" t="s">
        <v>638</v>
      </c>
      <c r="C719" s="50"/>
      <c r="D719" s="64" t="s">
        <v>255</v>
      </c>
      <c r="E719" s="62" t="s">
        <v>599</v>
      </c>
      <c r="F719" s="62" t="s">
        <v>531</v>
      </c>
      <c r="G719" s="62" t="s">
        <v>307</v>
      </c>
      <c r="H719" s="62" t="s">
        <v>532</v>
      </c>
      <c r="I719" s="62" t="s">
        <v>533</v>
      </c>
      <c r="J719" s="62" t="s">
        <v>330</v>
      </c>
      <c r="K719" s="62" t="s">
        <v>459</v>
      </c>
      <c r="L719" s="62" t="s">
        <v>600</v>
      </c>
      <c r="M719" s="62" t="s">
        <v>535</v>
      </c>
      <c r="N719" s="62" t="s">
        <v>353</v>
      </c>
      <c r="O719" s="62" t="s">
        <v>601</v>
      </c>
      <c r="P719" s="62" t="s">
        <v>373</v>
      </c>
      <c r="Q719" s="62" t="s">
        <v>380</v>
      </c>
      <c r="R719" s="62" t="s">
        <v>389</v>
      </c>
      <c r="S719" s="62" t="s">
        <v>395</v>
      </c>
      <c r="T719" s="62" t="s">
        <v>389</v>
      </c>
    </row>
    <row r="720" spans="1:20" hidden="1" x14ac:dyDescent="0.15">
      <c r="A720" s="49" t="s">
        <v>638</v>
      </c>
      <c r="C720" s="50"/>
      <c r="D720" s="64" t="s">
        <v>256</v>
      </c>
      <c r="E720" s="62" t="s">
        <v>602</v>
      </c>
      <c r="F720" s="62" t="s">
        <v>538</v>
      </c>
      <c r="G720" s="62" t="s">
        <v>308</v>
      </c>
      <c r="H720" s="62" t="s">
        <v>603</v>
      </c>
      <c r="I720" s="62" t="s">
        <v>604</v>
      </c>
      <c r="J720" s="62" t="s">
        <v>365</v>
      </c>
      <c r="K720" s="62" t="s">
        <v>605</v>
      </c>
      <c r="L720" s="62" t="s">
        <v>606</v>
      </c>
      <c r="M720" s="62" t="s">
        <v>607</v>
      </c>
      <c r="N720" s="62" t="s">
        <v>544</v>
      </c>
      <c r="O720" s="62" t="s">
        <v>365</v>
      </c>
      <c r="P720" s="62" t="s">
        <v>374</v>
      </c>
      <c r="Q720" s="62" t="s">
        <v>381</v>
      </c>
      <c r="R720" s="62" t="s">
        <v>433</v>
      </c>
      <c r="S720" s="62" t="s">
        <v>545</v>
      </c>
      <c r="T720" s="62" t="s">
        <v>608</v>
      </c>
    </row>
    <row r="721" spans="1:20" hidden="1" x14ac:dyDescent="0.15">
      <c r="A721" s="49" t="s">
        <v>638</v>
      </c>
      <c r="C721" s="50"/>
      <c r="D721" s="64" t="s">
        <v>257</v>
      </c>
      <c r="E721" s="62" t="s">
        <v>294</v>
      </c>
      <c r="F721" s="62" t="s">
        <v>417</v>
      </c>
      <c r="G721" s="62" t="s">
        <v>547</v>
      </c>
      <c r="H721" s="62" t="s">
        <v>548</v>
      </c>
      <c r="I721" s="62" t="s">
        <v>609</v>
      </c>
      <c r="J721" s="62" t="s">
        <v>331</v>
      </c>
      <c r="K721" s="62" t="s">
        <v>336</v>
      </c>
      <c r="L721" s="62" t="s">
        <v>610</v>
      </c>
      <c r="M721" s="62" t="s">
        <v>611</v>
      </c>
      <c r="N721" s="62" t="s">
        <v>390</v>
      </c>
      <c r="O721" s="62" t="s">
        <v>612</v>
      </c>
      <c r="P721" s="62" t="s">
        <v>375</v>
      </c>
      <c r="Q721" s="62" t="s">
        <v>382</v>
      </c>
      <c r="R721" s="62" t="s">
        <v>390</v>
      </c>
      <c r="S721" s="62" t="s">
        <v>397</v>
      </c>
      <c r="T721" s="62" t="s">
        <v>403</v>
      </c>
    </row>
    <row r="722" spans="1:20" hidden="1" x14ac:dyDescent="0.15">
      <c r="A722" s="49" t="s">
        <v>638</v>
      </c>
      <c r="C722" s="50"/>
      <c r="D722" s="64" t="s">
        <v>258</v>
      </c>
      <c r="E722" s="62" t="s">
        <v>391</v>
      </c>
      <c r="F722" s="62" t="s">
        <v>391</v>
      </c>
      <c r="G722" s="62" t="s">
        <v>613</v>
      </c>
      <c r="H722" s="62" t="s">
        <v>316</v>
      </c>
      <c r="I722" s="62" t="s">
        <v>614</v>
      </c>
      <c r="J722" s="62" t="s">
        <v>615</v>
      </c>
      <c r="K722" s="62" t="s">
        <v>616</v>
      </c>
      <c r="L722" s="62" t="s">
        <v>303</v>
      </c>
      <c r="M722" s="62" t="s">
        <v>347</v>
      </c>
      <c r="N722" s="62" t="s">
        <v>356</v>
      </c>
      <c r="O722" s="62" t="s">
        <v>367</v>
      </c>
      <c r="P722" s="62" t="s">
        <v>431</v>
      </c>
      <c r="Q722" s="62" t="s">
        <v>383</v>
      </c>
      <c r="R722" s="62" t="s">
        <v>617</v>
      </c>
      <c r="S722" s="62" t="s">
        <v>383</v>
      </c>
      <c r="T722" s="62" t="s">
        <v>411</v>
      </c>
    </row>
    <row r="723" spans="1:20" hidden="1" x14ac:dyDescent="0.15">
      <c r="A723" s="49" t="s">
        <v>638</v>
      </c>
      <c r="C723" s="50"/>
      <c r="D723" s="64" t="s">
        <v>260</v>
      </c>
      <c r="E723" s="62" t="s">
        <v>295</v>
      </c>
      <c r="F723" s="62" t="s">
        <v>618</v>
      </c>
      <c r="G723" s="62" t="s">
        <v>619</v>
      </c>
      <c r="H723" s="62" t="s">
        <v>317</v>
      </c>
      <c r="I723" s="62" t="s">
        <v>564</v>
      </c>
      <c r="J723" s="62" t="s">
        <v>455</v>
      </c>
      <c r="K723" s="62" t="s">
        <v>461</v>
      </c>
      <c r="L723" s="62" t="s">
        <v>473</v>
      </c>
      <c r="M723" s="62" t="s">
        <v>565</v>
      </c>
      <c r="N723" s="62" t="s">
        <v>398</v>
      </c>
      <c r="O723" s="62" t="s">
        <v>620</v>
      </c>
      <c r="P723" s="62" t="s">
        <v>471</v>
      </c>
      <c r="Q723" s="62" t="s">
        <v>473</v>
      </c>
      <c r="R723" s="62" t="s">
        <v>621</v>
      </c>
      <c r="S723" s="62" t="s">
        <v>398</v>
      </c>
      <c r="T723" s="62" t="s">
        <v>404</v>
      </c>
    </row>
    <row r="724" spans="1:20" hidden="1" x14ac:dyDescent="0.15">
      <c r="A724" s="49" t="s">
        <v>638</v>
      </c>
      <c r="C724" s="50"/>
      <c r="D724" s="64" t="s">
        <v>259</v>
      </c>
      <c r="E724" s="62" t="s">
        <v>622</v>
      </c>
      <c r="F724" s="62" t="s">
        <v>623</v>
      </c>
      <c r="G724" s="62" t="s">
        <v>569</v>
      </c>
      <c r="H724" s="62" t="s">
        <v>624</v>
      </c>
      <c r="I724" s="62" t="s">
        <v>571</v>
      </c>
      <c r="J724" s="62" t="s">
        <v>456</v>
      </c>
      <c r="K724" s="62" t="s">
        <v>462</v>
      </c>
      <c r="L724" s="62" t="s">
        <v>393</v>
      </c>
      <c r="M724" s="62" t="s">
        <v>468</v>
      </c>
      <c r="N724" s="62" t="s">
        <v>358</v>
      </c>
      <c r="O724" s="62" t="s">
        <v>358</v>
      </c>
      <c r="P724" s="62" t="s">
        <v>376</v>
      </c>
      <c r="Q724" s="62" t="s">
        <v>384</v>
      </c>
      <c r="R724" s="62" t="s">
        <v>625</v>
      </c>
      <c r="S724" s="62" t="s">
        <v>358</v>
      </c>
      <c r="T724" s="62" t="s">
        <v>405</v>
      </c>
    </row>
    <row r="725" spans="1:20" s="72" customFormat="1" hidden="1" x14ac:dyDescent="0.15">
      <c r="A725" s="49" t="s">
        <v>638</v>
      </c>
      <c r="C725" s="67" t="s">
        <v>286</v>
      </c>
      <c r="D725" s="64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</row>
    <row r="726" spans="1:20" s="72" customFormat="1" hidden="1" x14ac:dyDescent="0.15">
      <c r="A726" s="49" t="s">
        <v>638</v>
      </c>
      <c r="C726" s="50"/>
      <c r="D726" s="76" t="s">
        <v>287</v>
      </c>
      <c r="E726" s="73">
        <v>984.6</v>
      </c>
      <c r="F726" s="73">
        <v>1009.3</v>
      </c>
      <c r="G726" s="73">
        <v>930.21</v>
      </c>
      <c r="H726" s="73">
        <v>846.36</v>
      </c>
      <c r="I726" s="73">
        <v>713.71</v>
      </c>
      <c r="J726" s="73">
        <v>907.75</v>
      </c>
      <c r="K726" s="73">
        <v>698.59</v>
      </c>
      <c r="L726" s="73">
        <v>910.74</v>
      </c>
      <c r="M726" s="73">
        <v>818.77</v>
      </c>
      <c r="N726" s="73">
        <v>436.24</v>
      </c>
      <c r="O726" s="73">
        <v>916.41</v>
      </c>
      <c r="P726" s="73">
        <v>816.09</v>
      </c>
      <c r="Q726" s="73">
        <v>914.2</v>
      </c>
      <c r="R726" s="73">
        <v>875.3</v>
      </c>
      <c r="S726" s="73">
        <v>912.31</v>
      </c>
      <c r="T726" s="73">
        <v>1070.06</v>
      </c>
    </row>
    <row r="727" spans="1:20" s="72" customFormat="1" hidden="1" x14ac:dyDescent="0.15">
      <c r="A727" s="49" t="s">
        <v>638</v>
      </c>
      <c r="C727" s="50"/>
      <c r="D727" s="77" t="s">
        <v>288</v>
      </c>
      <c r="E727" s="73">
        <v>1926.23</v>
      </c>
      <c r="F727" s="73">
        <v>1974.53</v>
      </c>
      <c r="G727" s="73">
        <v>1819.81</v>
      </c>
      <c r="H727" s="73">
        <v>1655.78</v>
      </c>
      <c r="I727" s="73">
        <v>1396.27</v>
      </c>
      <c r="J727" s="73">
        <v>1775.87</v>
      </c>
      <c r="K727" s="73">
        <v>1366.69</v>
      </c>
      <c r="L727" s="73">
        <v>1781.72</v>
      </c>
      <c r="M727" s="73">
        <v>1601.79</v>
      </c>
      <c r="N727" s="73">
        <v>853.43</v>
      </c>
      <c r="O727" s="73">
        <v>1792.82</v>
      </c>
      <c r="P727" s="73">
        <v>1596.56</v>
      </c>
      <c r="Q727" s="73">
        <v>1788.5</v>
      </c>
      <c r="R727" s="73">
        <v>1712.39</v>
      </c>
      <c r="S727" s="73">
        <v>1784.79</v>
      </c>
      <c r="T727" s="73">
        <v>2093.41</v>
      </c>
    </row>
    <row r="728" spans="1:20" hidden="1" x14ac:dyDescent="0.15">
      <c r="A728" s="49" t="s">
        <v>638</v>
      </c>
      <c r="C728" s="67" t="s">
        <v>246</v>
      </c>
      <c r="D728" s="66"/>
    </row>
    <row r="729" spans="1:20" hidden="1" x14ac:dyDescent="0.15">
      <c r="A729" s="49" t="s">
        <v>638</v>
      </c>
      <c r="C729" s="67"/>
      <c r="D729" s="65" t="s">
        <v>70</v>
      </c>
      <c r="E729" s="56">
        <v>0</v>
      </c>
      <c r="F729" s="56">
        <v>0</v>
      </c>
      <c r="G729" s="56">
        <v>0</v>
      </c>
      <c r="H729" s="56">
        <v>0</v>
      </c>
      <c r="I729" s="56">
        <v>0</v>
      </c>
      <c r="J729" s="56">
        <v>0</v>
      </c>
      <c r="K729" s="56">
        <v>0</v>
      </c>
      <c r="L729" s="56">
        <v>0</v>
      </c>
      <c r="M729" s="56">
        <v>0</v>
      </c>
      <c r="N729" s="56">
        <v>0</v>
      </c>
      <c r="O729" s="56">
        <v>0</v>
      </c>
      <c r="P729" s="56">
        <v>0</v>
      </c>
      <c r="Q729" s="56">
        <v>0</v>
      </c>
      <c r="R729" s="56">
        <v>0</v>
      </c>
      <c r="S729" s="56">
        <v>0</v>
      </c>
      <c r="T729" s="56">
        <v>0</v>
      </c>
    </row>
    <row r="730" spans="1:20" hidden="1" x14ac:dyDescent="0.15">
      <c r="A730" s="49" t="s">
        <v>638</v>
      </c>
      <c r="C730" s="67"/>
      <c r="D730" s="65" t="s">
        <v>84</v>
      </c>
      <c r="E730" s="56">
        <v>0</v>
      </c>
      <c r="F730" s="56">
        <v>0</v>
      </c>
      <c r="G730" s="56">
        <v>0</v>
      </c>
      <c r="H730" s="56">
        <v>0</v>
      </c>
      <c r="I730" s="56">
        <v>0</v>
      </c>
      <c r="J730" s="56">
        <v>0</v>
      </c>
      <c r="K730" s="56">
        <v>0</v>
      </c>
      <c r="L730" s="56">
        <v>0</v>
      </c>
      <c r="M730" s="56">
        <v>0</v>
      </c>
      <c r="N730" s="56">
        <v>0</v>
      </c>
      <c r="O730" s="56">
        <v>0</v>
      </c>
      <c r="P730" s="56">
        <v>0</v>
      </c>
      <c r="Q730" s="56">
        <v>0</v>
      </c>
      <c r="R730" s="56">
        <v>0</v>
      </c>
      <c r="S730" s="56">
        <v>0</v>
      </c>
      <c r="T730" s="56">
        <v>0</v>
      </c>
    </row>
    <row r="731" spans="1:20" hidden="1" x14ac:dyDescent="0.15">
      <c r="A731" s="49" t="s">
        <v>638</v>
      </c>
      <c r="C731" s="67"/>
      <c r="D731" s="65" t="s">
        <v>86</v>
      </c>
      <c r="E731" s="56">
        <v>17.63</v>
      </c>
      <c r="F731" s="56">
        <v>17.63</v>
      </c>
      <c r="G731" s="56">
        <v>17.63</v>
      </c>
      <c r="H731" s="56">
        <v>17.63</v>
      </c>
      <c r="I731" s="56">
        <v>17.63</v>
      </c>
      <c r="J731" s="56">
        <v>17.63</v>
      </c>
      <c r="K731" s="56">
        <v>17.63</v>
      </c>
      <c r="L731" s="56">
        <v>17.63</v>
      </c>
      <c r="M731" s="56">
        <v>17.63</v>
      </c>
      <c r="N731" s="56">
        <v>17.63</v>
      </c>
      <c r="O731" s="56">
        <v>17.63</v>
      </c>
      <c r="P731" s="56">
        <v>17.63</v>
      </c>
      <c r="Q731" s="56">
        <v>17.63</v>
      </c>
      <c r="R731" s="56">
        <v>17.63</v>
      </c>
      <c r="S731" s="56">
        <v>17.63</v>
      </c>
      <c r="T731" s="56">
        <v>17.63</v>
      </c>
    </row>
    <row r="732" spans="1:20" hidden="1" x14ac:dyDescent="0.15">
      <c r="A732" s="49" t="s">
        <v>638</v>
      </c>
      <c r="C732" s="67"/>
      <c r="D732" s="66" t="s">
        <v>247</v>
      </c>
      <c r="E732" s="56">
        <v>17.63</v>
      </c>
      <c r="F732" s="56">
        <v>17.63</v>
      </c>
      <c r="G732" s="56">
        <v>17.63</v>
      </c>
      <c r="H732" s="56">
        <v>17.63</v>
      </c>
      <c r="I732" s="56">
        <v>17.63</v>
      </c>
      <c r="J732" s="56">
        <v>17.63</v>
      </c>
      <c r="K732" s="56">
        <v>17.63</v>
      </c>
      <c r="L732" s="56">
        <v>17.63</v>
      </c>
      <c r="M732" s="56">
        <v>17.63</v>
      </c>
      <c r="N732" s="56">
        <v>17.63</v>
      </c>
      <c r="O732" s="56">
        <v>17.63</v>
      </c>
      <c r="P732" s="56">
        <v>17.63</v>
      </c>
      <c r="Q732" s="56">
        <v>17.63</v>
      </c>
      <c r="R732" s="56">
        <v>17.63</v>
      </c>
      <c r="S732" s="56">
        <v>17.63</v>
      </c>
      <c r="T732" s="56">
        <v>17.63</v>
      </c>
    </row>
    <row r="733" spans="1:20" hidden="1" x14ac:dyDescent="0.15">
      <c r="A733" s="49" t="s">
        <v>638</v>
      </c>
      <c r="C733" s="67" t="s">
        <v>239</v>
      </c>
      <c r="D733" s="65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</row>
    <row r="734" spans="1:20" hidden="1" x14ac:dyDescent="0.15">
      <c r="A734" s="49" t="s">
        <v>638</v>
      </c>
      <c r="C734" s="50"/>
      <c r="D734" s="64" t="s">
        <v>240</v>
      </c>
      <c r="E734" s="56">
        <v>22540.246599999999</v>
      </c>
      <c r="F734" s="56">
        <v>25479.6312</v>
      </c>
      <c r="G734" s="56">
        <v>24450.212100000001</v>
      </c>
      <c r="H734" s="56">
        <v>21219.822499999998</v>
      </c>
      <c r="I734" s="56">
        <v>7565.5739000000003</v>
      </c>
      <c r="J734" s="56">
        <v>23550.882699999998</v>
      </c>
      <c r="K734" s="56">
        <v>7477.9382999999998</v>
      </c>
      <c r="L734" s="56">
        <v>18819.901000000002</v>
      </c>
      <c r="M734" s="56">
        <v>27297.242399999999</v>
      </c>
      <c r="N734" s="56">
        <v>5347.2084000000004</v>
      </c>
      <c r="O734" s="56">
        <v>36016.953600000001</v>
      </c>
      <c r="P734" s="56">
        <v>26797.7287</v>
      </c>
      <c r="Q734" s="56">
        <v>23965.368699999999</v>
      </c>
      <c r="R734" s="56">
        <v>24331.564999999999</v>
      </c>
      <c r="S734" s="56">
        <v>23642.213500000002</v>
      </c>
      <c r="T734" s="56">
        <v>21902.313399999999</v>
      </c>
    </row>
    <row r="735" spans="1:20" hidden="1" x14ac:dyDescent="0.15">
      <c r="A735" s="49" t="s">
        <v>638</v>
      </c>
      <c r="C735" s="50"/>
      <c r="D735" s="54" t="s">
        <v>243</v>
      </c>
      <c r="E735" s="56">
        <v>52300.108099999998</v>
      </c>
      <c r="F735" s="56">
        <v>64122.9355</v>
      </c>
      <c r="G735" s="56">
        <v>57686.523200000003</v>
      </c>
      <c r="H735" s="56">
        <v>48513.716800000002</v>
      </c>
      <c r="I735" s="56">
        <v>20246.6813</v>
      </c>
      <c r="J735" s="56">
        <v>55980.0262</v>
      </c>
      <c r="K735" s="56">
        <v>20055.367200000001</v>
      </c>
      <c r="L735" s="56">
        <v>42854.611299999997</v>
      </c>
      <c r="M735" s="56">
        <v>63972.555699999997</v>
      </c>
      <c r="N735" s="56">
        <v>13188.2282</v>
      </c>
      <c r="O735" s="56">
        <v>83959.627900000007</v>
      </c>
      <c r="P735" s="56">
        <v>63021.627099999998</v>
      </c>
      <c r="Q735" s="56">
        <v>56395.3534</v>
      </c>
      <c r="R735" s="56">
        <v>57493.724199999997</v>
      </c>
      <c r="S735" s="56">
        <v>55884.376900000003</v>
      </c>
      <c r="T735" s="56">
        <v>56653.543799999999</v>
      </c>
    </row>
    <row r="736" spans="1:20" hidden="1" x14ac:dyDescent="0.15">
      <c r="A736" s="49" t="s">
        <v>638</v>
      </c>
      <c r="C736" s="50"/>
      <c r="D736" s="64" t="s">
        <v>244</v>
      </c>
      <c r="E736" s="56">
        <v>91.775800000000004</v>
      </c>
      <c r="F736" s="56">
        <v>83.704800000000006</v>
      </c>
      <c r="G736" s="56">
        <v>96.713200000000001</v>
      </c>
      <c r="H736" s="56">
        <v>91.994799999999998</v>
      </c>
      <c r="I736" s="56">
        <v>17.359400000000001</v>
      </c>
      <c r="J736" s="56">
        <v>90.992900000000006</v>
      </c>
      <c r="K736" s="56">
        <v>17.225000000000001</v>
      </c>
      <c r="L736" s="56">
        <v>82.512100000000004</v>
      </c>
      <c r="M736" s="56">
        <v>110.6352</v>
      </c>
      <c r="N736" s="56">
        <v>19.279699999999998</v>
      </c>
      <c r="O736" s="56">
        <v>148.9889</v>
      </c>
      <c r="P736" s="56">
        <v>108.0348</v>
      </c>
      <c r="Q736" s="56">
        <v>97.7119</v>
      </c>
      <c r="R736" s="56">
        <v>98.046300000000002</v>
      </c>
      <c r="S736" s="56">
        <v>95.717500000000001</v>
      </c>
      <c r="T736" s="56">
        <v>66.338099999999997</v>
      </c>
    </row>
    <row r="737" spans="1:20" hidden="1" x14ac:dyDescent="0.15">
      <c r="A737" s="49" t="s">
        <v>638</v>
      </c>
      <c r="C737" s="50"/>
      <c r="D737" s="64" t="s">
        <v>245</v>
      </c>
      <c r="E737" s="56">
        <v>348.89350000000002</v>
      </c>
      <c r="F737" s="56">
        <v>357.32409999999999</v>
      </c>
      <c r="G737" s="56">
        <v>321.06529999999998</v>
      </c>
      <c r="H737" s="56">
        <v>235.3073</v>
      </c>
      <c r="I737" s="56">
        <v>182.9468</v>
      </c>
      <c r="J737" s="56">
        <v>377.86149999999998</v>
      </c>
      <c r="K737" s="56">
        <v>175.9256</v>
      </c>
      <c r="L737" s="56">
        <v>240.99199999999999</v>
      </c>
      <c r="M737" s="56">
        <v>284.791</v>
      </c>
      <c r="N737" s="56">
        <v>46.718600000000002</v>
      </c>
      <c r="O737" s="56">
        <v>436.63589999999999</v>
      </c>
      <c r="P737" s="56">
        <v>275.38470000000001</v>
      </c>
      <c r="Q737" s="56">
        <v>151.74170000000001</v>
      </c>
      <c r="R737" s="56">
        <v>166.11060000000001</v>
      </c>
      <c r="S737" s="56">
        <v>146.75540000000001</v>
      </c>
      <c r="T737" s="56">
        <v>312.10140000000001</v>
      </c>
    </row>
    <row r="738" spans="1:20" hidden="1" x14ac:dyDescent="0.15">
      <c r="A738" s="49" t="s">
        <v>638</v>
      </c>
      <c r="C738" s="50"/>
      <c r="D738" s="64" t="s">
        <v>241</v>
      </c>
      <c r="E738" s="56">
        <v>0</v>
      </c>
      <c r="F738" s="56">
        <v>0</v>
      </c>
      <c r="G738" s="56">
        <v>0</v>
      </c>
      <c r="H738" s="56">
        <v>0</v>
      </c>
      <c r="I738" s="56">
        <v>0</v>
      </c>
      <c r="J738" s="56">
        <v>0</v>
      </c>
      <c r="K738" s="56">
        <v>0</v>
      </c>
      <c r="L738" s="56">
        <v>0</v>
      </c>
      <c r="M738" s="56">
        <v>0</v>
      </c>
      <c r="N738" s="56">
        <v>0</v>
      </c>
      <c r="O738" s="56">
        <v>0</v>
      </c>
      <c r="P738" s="56">
        <v>0</v>
      </c>
      <c r="Q738" s="56">
        <v>0</v>
      </c>
      <c r="R738" s="56">
        <v>0</v>
      </c>
      <c r="S738" s="56">
        <v>0</v>
      </c>
      <c r="T738" s="56">
        <v>0</v>
      </c>
    </row>
    <row r="739" spans="1:20" hidden="1" x14ac:dyDescent="0.15">
      <c r="A739" s="49" t="s">
        <v>638</v>
      </c>
      <c r="C739" s="50"/>
      <c r="D739" s="64" t="s">
        <v>242</v>
      </c>
      <c r="E739" s="69">
        <v>1.6000000000000001E-3</v>
      </c>
      <c r="F739" s="69">
        <v>1E-3</v>
      </c>
      <c r="G739" s="69">
        <v>8.9999999999999998E-4</v>
      </c>
      <c r="H739" s="69">
        <v>8.9999999999999998E-4</v>
      </c>
      <c r="I739" s="69">
        <v>1E-4</v>
      </c>
      <c r="J739" s="69">
        <v>6.9999999999999999E-4</v>
      </c>
      <c r="K739" s="69">
        <v>1E-4</v>
      </c>
      <c r="L739" s="69">
        <v>1E-3</v>
      </c>
      <c r="M739" s="69">
        <v>1.1000000000000001E-3</v>
      </c>
      <c r="N739" s="69">
        <v>2.0000000000000001E-4</v>
      </c>
      <c r="O739" s="69">
        <v>1.2999999999999999E-3</v>
      </c>
      <c r="P739" s="69">
        <v>1.1000000000000001E-3</v>
      </c>
      <c r="Q739" s="69">
        <v>1.1000000000000001E-3</v>
      </c>
      <c r="R739" s="69">
        <v>1.1999999999999999E-3</v>
      </c>
      <c r="S739" s="69">
        <v>1.1000000000000001E-3</v>
      </c>
      <c r="T739" s="69">
        <v>1.1000000000000001E-3</v>
      </c>
    </row>
    <row r="740" spans="1:20" hidden="1" x14ac:dyDescent="0.15">
      <c r="A740" s="49" t="s">
        <v>638</v>
      </c>
      <c r="C740" s="50"/>
      <c r="D740" s="64" t="s">
        <v>270</v>
      </c>
      <c r="E740" s="56">
        <v>43.179997799999995</v>
      </c>
      <c r="F740" s="56">
        <v>121.8860215</v>
      </c>
      <c r="G740" s="56">
        <v>2371.65</v>
      </c>
      <c r="H740" s="56">
        <v>418.55020110000004</v>
      </c>
      <c r="I740" s="56">
        <v>1103.8500000000001</v>
      </c>
      <c r="J740" s="56">
        <v>1884.47</v>
      </c>
      <c r="K740" s="56">
        <v>1061.47</v>
      </c>
      <c r="L740" s="56">
        <v>14.9876307</v>
      </c>
      <c r="M740" s="56">
        <v>296.12862589999997</v>
      </c>
      <c r="N740" s="56">
        <v>617.36132929999997</v>
      </c>
      <c r="O740" s="56">
        <v>100.51347749999999</v>
      </c>
      <c r="P740" s="56">
        <v>286.341544</v>
      </c>
      <c r="Q740" s="56">
        <v>99.727517300000002</v>
      </c>
      <c r="R740" s="56">
        <v>3940.13</v>
      </c>
      <c r="S740" s="56">
        <v>96.445912399999997</v>
      </c>
      <c r="T740" s="56">
        <v>62.6271135</v>
      </c>
    </row>
  </sheetData>
  <autoFilter ref="A2:B740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P2"/>
  <sheetViews>
    <sheetView workbookViewId="0">
      <selection activeCell="N13" sqref="N13"/>
    </sheetView>
  </sheetViews>
  <sheetFormatPr defaultRowHeight="10.5" x14ac:dyDescent="0.15"/>
  <sheetData>
    <row r="2" spans="1:16" ht="15.75" x14ac:dyDescent="0.15">
      <c r="A2" s="94" t="s">
        <v>208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workbookViewId="0">
      <pane ySplit="1" topLeftCell="A2" activePane="bottomLeft" state="frozen"/>
      <selection pane="bottomLeft" activeCell="C29" sqref="A1:AG49"/>
    </sheetView>
  </sheetViews>
  <sheetFormatPr defaultColWidth="10.6640625" defaultRowHeight="12.75" x14ac:dyDescent="0.2"/>
  <cols>
    <col min="1" max="1" width="12.1640625" style="33" customWidth="1"/>
    <col min="2" max="2" width="10.6640625" style="33"/>
    <col min="3" max="3" width="30.6640625" style="33" customWidth="1"/>
    <col min="4" max="4" width="13.5" style="33" customWidth="1"/>
    <col min="5" max="5" width="14.33203125" style="33" customWidth="1"/>
    <col min="6" max="6" width="20.83203125" style="33" customWidth="1"/>
    <col min="7" max="30" width="5" style="33" customWidth="1"/>
    <col min="31" max="16384" width="10.6640625" style="33"/>
  </cols>
  <sheetData>
    <row r="1" spans="1:33" s="26" customFormat="1" ht="25.5" x14ac:dyDescent="0.2">
      <c r="A1" s="26" t="s">
        <v>626</v>
      </c>
      <c r="B1" s="26" t="s">
        <v>649</v>
      </c>
      <c r="C1" s="26" t="s">
        <v>71</v>
      </c>
      <c r="D1" s="26" t="s">
        <v>113</v>
      </c>
      <c r="E1" s="26" t="s">
        <v>114</v>
      </c>
      <c r="F1" s="26" t="s">
        <v>115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146</v>
      </c>
      <c r="AF1" s="27" t="s">
        <v>147</v>
      </c>
      <c r="AG1" s="27" t="s">
        <v>148</v>
      </c>
    </row>
    <row r="2" spans="1:33" hidden="1" x14ac:dyDescent="0.2">
      <c r="C2" s="34" t="s">
        <v>120</v>
      </c>
      <c r="D2" s="34" t="s">
        <v>121</v>
      </c>
      <c r="E2" s="34" t="s">
        <v>117</v>
      </c>
      <c r="F2" s="34" t="s">
        <v>118</v>
      </c>
      <c r="G2" s="34">
        <v>1</v>
      </c>
      <c r="H2" s="34">
        <v>1</v>
      </c>
      <c r="I2" s="34">
        <v>1</v>
      </c>
      <c r="J2" s="34">
        <v>1</v>
      </c>
      <c r="K2" s="34">
        <v>1</v>
      </c>
      <c r="L2" s="34">
        <v>1</v>
      </c>
      <c r="M2" s="34">
        <v>1</v>
      </c>
      <c r="N2" s="34">
        <v>1</v>
      </c>
      <c r="O2" s="34">
        <v>1</v>
      </c>
      <c r="P2" s="34">
        <v>1</v>
      </c>
      <c r="Q2" s="34">
        <v>1</v>
      </c>
      <c r="R2" s="34">
        <v>1</v>
      </c>
      <c r="S2" s="34">
        <v>1</v>
      </c>
      <c r="T2" s="34">
        <v>1</v>
      </c>
      <c r="U2" s="34">
        <v>1</v>
      </c>
      <c r="V2" s="34">
        <v>1</v>
      </c>
      <c r="W2" s="34">
        <v>1</v>
      </c>
      <c r="X2" s="34">
        <v>1</v>
      </c>
      <c r="Y2" s="34">
        <v>1</v>
      </c>
      <c r="Z2" s="34">
        <v>1</v>
      </c>
      <c r="AA2" s="34">
        <v>1</v>
      </c>
      <c r="AB2" s="34">
        <v>1</v>
      </c>
      <c r="AC2" s="34">
        <v>1</v>
      </c>
      <c r="AD2" s="34">
        <v>1</v>
      </c>
      <c r="AE2" s="34">
        <v>24</v>
      </c>
      <c r="AF2" s="33">
        <v>168</v>
      </c>
      <c r="AG2" s="33">
        <v>8760</v>
      </c>
    </row>
    <row r="3" spans="1:33" hidden="1" x14ac:dyDescent="0.2">
      <c r="C3" s="34" t="s">
        <v>266</v>
      </c>
      <c r="D3" s="34" t="s">
        <v>116</v>
      </c>
      <c r="E3" s="34" t="s">
        <v>117</v>
      </c>
      <c r="F3" s="34" t="s">
        <v>130</v>
      </c>
      <c r="G3" s="34">
        <v>1</v>
      </c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>
        <v>0.25</v>
      </c>
      <c r="N3" s="34">
        <v>0.25</v>
      </c>
      <c r="O3" s="34">
        <v>0.25</v>
      </c>
      <c r="P3" s="34">
        <v>0.25</v>
      </c>
      <c r="Q3" s="34">
        <v>0.25</v>
      </c>
      <c r="R3" s="34">
        <v>0.25</v>
      </c>
      <c r="S3" s="34">
        <v>0.25</v>
      </c>
      <c r="T3" s="34">
        <v>0.25</v>
      </c>
      <c r="U3" s="34">
        <v>0.25</v>
      </c>
      <c r="V3" s="34">
        <v>0.25</v>
      </c>
      <c r="W3" s="34">
        <v>0.25</v>
      </c>
      <c r="X3" s="34">
        <v>0.25</v>
      </c>
      <c r="Y3" s="34">
        <v>0.25</v>
      </c>
      <c r="Z3" s="34">
        <v>0.25</v>
      </c>
      <c r="AA3" s="34">
        <v>0.25</v>
      </c>
      <c r="AB3" s="34">
        <v>0.25</v>
      </c>
      <c r="AC3" s="34">
        <v>1</v>
      </c>
      <c r="AD3" s="34">
        <v>1</v>
      </c>
      <c r="AE3" s="34">
        <v>12</v>
      </c>
      <c r="AF3" s="33">
        <v>99</v>
      </c>
      <c r="AG3" s="33">
        <v>5162.1400000000003</v>
      </c>
    </row>
    <row r="4" spans="1:33" hidden="1" x14ac:dyDescent="0.2">
      <c r="C4" s="34"/>
      <c r="D4" s="34"/>
      <c r="E4" s="34"/>
      <c r="F4" s="34" t="s">
        <v>137</v>
      </c>
      <c r="G4" s="34">
        <v>1</v>
      </c>
      <c r="H4" s="34">
        <v>1</v>
      </c>
      <c r="I4" s="34">
        <v>1</v>
      </c>
      <c r="J4" s="34">
        <v>1</v>
      </c>
      <c r="K4" s="34">
        <v>1</v>
      </c>
      <c r="L4" s="34">
        <v>1</v>
      </c>
      <c r="M4" s="34">
        <v>0.25</v>
      </c>
      <c r="N4" s="34">
        <v>0.25</v>
      </c>
      <c r="O4" s="34">
        <v>0.25</v>
      </c>
      <c r="P4" s="34">
        <v>0.25</v>
      </c>
      <c r="Q4" s="34">
        <v>0.25</v>
      </c>
      <c r="R4" s="34">
        <v>0.25</v>
      </c>
      <c r="S4" s="34">
        <v>0.25</v>
      </c>
      <c r="T4" s="34">
        <v>0.25</v>
      </c>
      <c r="U4" s="34">
        <v>0.25</v>
      </c>
      <c r="V4" s="34">
        <v>0.25</v>
      </c>
      <c r="W4" s="34">
        <v>0.25</v>
      </c>
      <c r="X4" s="34">
        <v>0.25</v>
      </c>
      <c r="Y4" s="34">
        <v>1</v>
      </c>
      <c r="Z4" s="34">
        <v>1</v>
      </c>
      <c r="AA4" s="34">
        <v>1</v>
      </c>
      <c r="AB4" s="34">
        <v>1</v>
      </c>
      <c r="AC4" s="34">
        <v>1</v>
      </c>
      <c r="AD4" s="34">
        <v>1</v>
      </c>
      <c r="AE4" s="34">
        <v>15</v>
      </c>
    </row>
    <row r="5" spans="1:33" hidden="1" x14ac:dyDescent="0.2">
      <c r="C5" s="34"/>
      <c r="D5" s="34"/>
      <c r="E5" s="34"/>
      <c r="F5" s="34" t="s">
        <v>138</v>
      </c>
      <c r="G5" s="34">
        <v>1</v>
      </c>
      <c r="H5" s="34">
        <v>1</v>
      </c>
      <c r="I5" s="34">
        <v>1</v>
      </c>
      <c r="J5" s="34">
        <v>1</v>
      </c>
      <c r="K5" s="34">
        <v>1</v>
      </c>
      <c r="L5" s="34">
        <v>1</v>
      </c>
      <c r="M5" s="34">
        <v>1</v>
      </c>
      <c r="N5" s="34">
        <v>1</v>
      </c>
      <c r="O5" s="34">
        <v>1</v>
      </c>
      <c r="P5" s="34">
        <v>1</v>
      </c>
      <c r="Q5" s="34">
        <v>1</v>
      </c>
      <c r="R5" s="34">
        <v>1</v>
      </c>
      <c r="S5" s="34">
        <v>1</v>
      </c>
      <c r="T5" s="34">
        <v>1</v>
      </c>
      <c r="U5" s="34">
        <v>1</v>
      </c>
      <c r="V5" s="34">
        <v>1</v>
      </c>
      <c r="W5" s="34">
        <v>1</v>
      </c>
      <c r="X5" s="34">
        <v>1</v>
      </c>
      <c r="Y5" s="34">
        <v>1</v>
      </c>
      <c r="Z5" s="34">
        <v>1</v>
      </c>
      <c r="AA5" s="34">
        <v>1</v>
      </c>
      <c r="AB5" s="34">
        <v>1</v>
      </c>
      <c r="AC5" s="34">
        <v>1</v>
      </c>
      <c r="AD5" s="34">
        <v>1</v>
      </c>
      <c r="AE5" s="34">
        <v>24</v>
      </c>
    </row>
    <row r="6" spans="1:33" hidden="1" x14ac:dyDescent="0.2">
      <c r="C6" s="34" t="s">
        <v>93</v>
      </c>
      <c r="D6" s="34" t="s">
        <v>116</v>
      </c>
      <c r="E6" s="34" t="s">
        <v>117</v>
      </c>
      <c r="F6" s="34" t="s">
        <v>132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1</v>
      </c>
      <c r="N6" s="34">
        <v>1</v>
      </c>
      <c r="O6" s="34">
        <v>1</v>
      </c>
      <c r="P6" s="34">
        <v>1</v>
      </c>
      <c r="Q6" s="34">
        <v>1</v>
      </c>
      <c r="R6" s="34">
        <v>1</v>
      </c>
      <c r="S6" s="34">
        <v>1</v>
      </c>
      <c r="T6" s="34">
        <v>1</v>
      </c>
      <c r="U6" s="34">
        <v>1</v>
      </c>
      <c r="V6" s="34">
        <v>1</v>
      </c>
      <c r="W6" s="34">
        <v>1</v>
      </c>
      <c r="X6" s="34">
        <v>1</v>
      </c>
      <c r="Y6" s="34">
        <v>1</v>
      </c>
      <c r="Z6" s="34">
        <v>1</v>
      </c>
      <c r="AA6" s="34">
        <v>1</v>
      </c>
      <c r="AB6" s="34">
        <v>1</v>
      </c>
      <c r="AC6" s="34">
        <v>0.05</v>
      </c>
      <c r="AD6" s="34">
        <v>0.05</v>
      </c>
      <c r="AE6" s="34">
        <v>16.100000000000001</v>
      </c>
      <c r="AF6" s="33">
        <v>47.4</v>
      </c>
      <c r="AG6" s="33">
        <v>2471.5700000000002</v>
      </c>
    </row>
    <row r="7" spans="1:33" x14ac:dyDescent="0.2">
      <c r="A7" s="88" t="s">
        <v>653</v>
      </c>
      <c r="B7" s="88" t="s">
        <v>134</v>
      </c>
      <c r="C7" s="34"/>
      <c r="D7" s="34"/>
      <c r="E7" s="34"/>
      <c r="F7" s="34" t="s">
        <v>134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0.1</v>
      </c>
      <c r="N7" s="34">
        <v>0.2</v>
      </c>
      <c r="O7" s="34">
        <v>0.95</v>
      </c>
      <c r="P7" s="34">
        <v>0.95</v>
      </c>
      <c r="Q7" s="34">
        <v>0.95</v>
      </c>
      <c r="R7" s="34">
        <v>0.95</v>
      </c>
      <c r="S7" s="34">
        <v>0.5</v>
      </c>
      <c r="T7" s="34">
        <v>0.95</v>
      </c>
      <c r="U7" s="34">
        <v>0.95</v>
      </c>
      <c r="V7" s="34">
        <v>0.95</v>
      </c>
      <c r="W7" s="34">
        <v>0.95</v>
      </c>
      <c r="X7" s="34">
        <v>0.3</v>
      </c>
      <c r="Y7" s="34">
        <v>0.1</v>
      </c>
      <c r="Z7" s="34">
        <v>0.1</v>
      </c>
      <c r="AA7" s="34">
        <v>0.05</v>
      </c>
      <c r="AB7" s="34">
        <v>0.05</v>
      </c>
      <c r="AC7" s="34">
        <v>0.05</v>
      </c>
      <c r="AD7" s="34">
        <v>0.05</v>
      </c>
      <c r="AE7" s="34">
        <v>9.1</v>
      </c>
    </row>
    <row r="8" spans="1:33" x14ac:dyDescent="0.2">
      <c r="A8" s="89"/>
      <c r="B8" s="88" t="s">
        <v>139</v>
      </c>
      <c r="C8" s="34"/>
      <c r="D8" s="34"/>
      <c r="E8" s="34"/>
      <c r="F8" s="34" t="s">
        <v>139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0.1</v>
      </c>
      <c r="N8" s="34">
        <v>0.1</v>
      </c>
      <c r="O8" s="34">
        <v>0.3</v>
      </c>
      <c r="P8" s="34">
        <v>0.3</v>
      </c>
      <c r="Q8" s="34">
        <v>0.3</v>
      </c>
      <c r="R8" s="34">
        <v>0.3</v>
      </c>
      <c r="S8" s="34">
        <v>0.1</v>
      </c>
      <c r="T8" s="34">
        <v>0.1</v>
      </c>
      <c r="U8" s="34">
        <v>0.1</v>
      </c>
      <c r="V8" s="34">
        <v>0.1</v>
      </c>
      <c r="W8" s="34">
        <v>0.1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1.9</v>
      </c>
    </row>
    <row r="9" spans="1:33" x14ac:dyDescent="0.2">
      <c r="B9" s="88" t="s">
        <v>651</v>
      </c>
      <c r="C9" s="34"/>
      <c r="D9" s="34"/>
      <c r="E9" s="34"/>
      <c r="F9" s="34" t="s">
        <v>297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</row>
    <row r="10" spans="1:33" x14ac:dyDescent="0.2">
      <c r="A10" s="88" t="s">
        <v>652</v>
      </c>
      <c r="B10" s="88" t="s">
        <v>134</v>
      </c>
      <c r="C10" s="34" t="s">
        <v>92</v>
      </c>
      <c r="D10" s="34" t="s">
        <v>116</v>
      </c>
      <c r="E10" s="34" t="s">
        <v>117</v>
      </c>
      <c r="F10" s="34" t="s">
        <v>134</v>
      </c>
      <c r="G10" s="34">
        <v>0.05</v>
      </c>
      <c r="H10" s="34">
        <v>0.05</v>
      </c>
      <c r="I10" s="34">
        <v>0.05</v>
      </c>
      <c r="J10" s="34">
        <v>0.05</v>
      </c>
      <c r="K10" s="34">
        <v>0.05</v>
      </c>
      <c r="L10" s="34">
        <v>0.1</v>
      </c>
      <c r="M10" s="34">
        <v>0.1</v>
      </c>
      <c r="N10" s="34">
        <v>0.3</v>
      </c>
      <c r="O10" s="34">
        <v>0.9</v>
      </c>
      <c r="P10" s="34">
        <v>0.9</v>
      </c>
      <c r="Q10" s="34">
        <v>0.9</v>
      </c>
      <c r="R10" s="34">
        <v>0.9</v>
      </c>
      <c r="S10" s="34">
        <v>0.9</v>
      </c>
      <c r="T10" s="34">
        <v>0.9</v>
      </c>
      <c r="U10" s="34">
        <v>0.9</v>
      </c>
      <c r="V10" s="34">
        <v>0.9</v>
      </c>
      <c r="W10" s="34">
        <v>0.9</v>
      </c>
      <c r="X10" s="34">
        <v>0.5</v>
      </c>
      <c r="Y10" s="34">
        <v>0.3</v>
      </c>
      <c r="Z10" s="34">
        <v>0.3</v>
      </c>
      <c r="AA10" s="34">
        <v>0.2</v>
      </c>
      <c r="AB10" s="34">
        <v>0.2</v>
      </c>
      <c r="AC10" s="34">
        <v>0.1</v>
      </c>
      <c r="AD10" s="34">
        <v>0.05</v>
      </c>
      <c r="AE10" s="34">
        <v>10.5</v>
      </c>
      <c r="AF10" s="33">
        <v>55.3</v>
      </c>
      <c r="AG10" s="33">
        <v>2883.5</v>
      </c>
    </row>
    <row r="11" spans="1:33" x14ac:dyDescent="0.2">
      <c r="A11" s="89"/>
      <c r="B11" s="88" t="s">
        <v>139</v>
      </c>
      <c r="C11" s="34"/>
      <c r="D11" s="34"/>
      <c r="E11" s="34"/>
      <c r="F11" s="34" t="s">
        <v>139</v>
      </c>
      <c r="G11" s="34">
        <v>0.05</v>
      </c>
      <c r="H11" s="34">
        <v>0.05</v>
      </c>
      <c r="I11" s="34">
        <v>0.05</v>
      </c>
      <c r="J11" s="34">
        <v>0.05</v>
      </c>
      <c r="K11" s="34">
        <v>0.05</v>
      </c>
      <c r="L11" s="34">
        <v>0.05</v>
      </c>
      <c r="M11" s="34">
        <v>0.1</v>
      </c>
      <c r="N11" s="34">
        <v>0.1</v>
      </c>
      <c r="O11" s="34">
        <v>0.3</v>
      </c>
      <c r="P11" s="34">
        <v>0.3</v>
      </c>
      <c r="Q11" s="34">
        <v>0.3</v>
      </c>
      <c r="R11" s="34">
        <v>0.3</v>
      </c>
      <c r="S11" s="34">
        <v>0.15</v>
      </c>
      <c r="T11" s="34">
        <v>0.15</v>
      </c>
      <c r="U11" s="34">
        <v>0.15</v>
      </c>
      <c r="V11" s="34">
        <v>0.15</v>
      </c>
      <c r="W11" s="34">
        <v>0.15</v>
      </c>
      <c r="X11" s="34">
        <v>0.05</v>
      </c>
      <c r="Y11" s="34">
        <v>0.05</v>
      </c>
      <c r="Z11" s="34">
        <v>0.05</v>
      </c>
      <c r="AA11" s="34">
        <v>0.05</v>
      </c>
      <c r="AB11" s="34">
        <v>0.05</v>
      </c>
      <c r="AC11" s="34">
        <v>0.05</v>
      </c>
      <c r="AD11" s="34">
        <v>0.05</v>
      </c>
      <c r="AE11" s="34">
        <v>2.8</v>
      </c>
    </row>
    <row r="12" spans="1:33" hidden="1" x14ac:dyDescent="0.2">
      <c r="A12" s="89"/>
      <c r="C12" s="34"/>
      <c r="D12" s="34"/>
      <c r="E12" s="34"/>
      <c r="F12" s="34" t="s">
        <v>132</v>
      </c>
      <c r="G12" s="34">
        <v>1</v>
      </c>
      <c r="H12" s="34">
        <v>1</v>
      </c>
      <c r="I12" s="34">
        <v>1</v>
      </c>
      <c r="J12" s="34">
        <v>1</v>
      </c>
      <c r="K12" s="34">
        <v>1</v>
      </c>
      <c r="L12" s="34">
        <v>1</v>
      </c>
      <c r="M12" s="34">
        <v>1</v>
      </c>
      <c r="N12" s="34">
        <v>1</v>
      </c>
      <c r="O12" s="34">
        <v>1</v>
      </c>
      <c r="P12" s="34">
        <v>1</v>
      </c>
      <c r="Q12" s="34">
        <v>1</v>
      </c>
      <c r="R12" s="34">
        <v>1</v>
      </c>
      <c r="S12" s="34">
        <v>1</v>
      </c>
      <c r="T12" s="34">
        <v>1</v>
      </c>
      <c r="U12" s="34">
        <v>1</v>
      </c>
      <c r="V12" s="34">
        <v>1</v>
      </c>
      <c r="W12" s="34">
        <v>1</v>
      </c>
      <c r="X12" s="34">
        <v>1</v>
      </c>
      <c r="Y12" s="34">
        <v>1</v>
      </c>
      <c r="Z12" s="34">
        <v>1</v>
      </c>
      <c r="AA12" s="34">
        <v>1</v>
      </c>
      <c r="AB12" s="34">
        <v>1</v>
      </c>
      <c r="AC12" s="34">
        <v>1</v>
      </c>
      <c r="AD12" s="34">
        <v>1</v>
      </c>
      <c r="AE12" s="34">
        <v>24</v>
      </c>
    </row>
    <row r="13" spans="1:33" hidden="1" x14ac:dyDescent="0.2">
      <c r="C13" s="34"/>
      <c r="D13" s="34"/>
      <c r="E13" s="34"/>
      <c r="F13" s="34" t="s">
        <v>133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</row>
    <row r="14" spans="1:33" x14ac:dyDescent="0.2">
      <c r="B14" s="88" t="s">
        <v>651</v>
      </c>
      <c r="C14" s="34"/>
      <c r="D14" s="34"/>
      <c r="E14" s="34"/>
      <c r="F14" s="34" t="s">
        <v>297</v>
      </c>
      <c r="G14" s="34">
        <v>0.05</v>
      </c>
      <c r="H14" s="34">
        <v>0.05</v>
      </c>
      <c r="I14" s="34">
        <v>0.05</v>
      </c>
      <c r="J14" s="34">
        <v>0.05</v>
      </c>
      <c r="K14" s="34">
        <v>0.05</v>
      </c>
      <c r="L14" s="34">
        <v>0.05</v>
      </c>
      <c r="M14" s="34">
        <v>0.05</v>
      </c>
      <c r="N14" s="34">
        <v>0.05</v>
      </c>
      <c r="O14" s="34">
        <v>0.05</v>
      </c>
      <c r="P14" s="34">
        <v>0.05</v>
      </c>
      <c r="Q14" s="34">
        <v>0.05</v>
      </c>
      <c r="R14" s="34">
        <v>0.05</v>
      </c>
      <c r="S14" s="34">
        <v>0.05</v>
      </c>
      <c r="T14" s="34">
        <v>0.05</v>
      </c>
      <c r="U14" s="34">
        <v>0.05</v>
      </c>
      <c r="V14" s="34">
        <v>0.05</v>
      </c>
      <c r="W14" s="34">
        <v>0.05</v>
      </c>
      <c r="X14" s="34">
        <v>0.05</v>
      </c>
      <c r="Y14" s="34">
        <v>0.05</v>
      </c>
      <c r="Z14" s="34">
        <v>0.05</v>
      </c>
      <c r="AA14" s="34">
        <v>0.05</v>
      </c>
      <c r="AB14" s="34">
        <v>0.05</v>
      </c>
      <c r="AC14" s="34">
        <v>0.05</v>
      </c>
      <c r="AD14" s="34">
        <v>0.05</v>
      </c>
      <c r="AE14" s="34">
        <v>1.2</v>
      </c>
    </row>
    <row r="15" spans="1:33" x14ac:dyDescent="0.2">
      <c r="A15" s="88" t="s">
        <v>650</v>
      </c>
      <c r="B15" s="88" t="s">
        <v>134</v>
      </c>
      <c r="C15" s="34" t="s">
        <v>94</v>
      </c>
      <c r="D15" s="34" t="s">
        <v>116</v>
      </c>
      <c r="E15" s="34" t="s">
        <v>117</v>
      </c>
      <c r="F15" s="34" t="s">
        <v>134</v>
      </c>
      <c r="G15" s="34">
        <v>0.4</v>
      </c>
      <c r="H15" s="34">
        <v>0.4</v>
      </c>
      <c r="I15" s="34">
        <v>0.4</v>
      </c>
      <c r="J15" s="34">
        <v>0.4</v>
      </c>
      <c r="K15" s="34">
        <v>0.4</v>
      </c>
      <c r="L15" s="34">
        <v>0.4</v>
      </c>
      <c r="M15" s="34">
        <v>0.4</v>
      </c>
      <c r="N15" s="34">
        <v>0.4</v>
      </c>
      <c r="O15" s="34">
        <v>0.9</v>
      </c>
      <c r="P15" s="34">
        <v>0.9</v>
      </c>
      <c r="Q15" s="34">
        <v>0.9</v>
      </c>
      <c r="R15" s="34">
        <v>0.9</v>
      </c>
      <c r="S15" s="34">
        <v>0.8</v>
      </c>
      <c r="T15" s="34">
        <v>0.9</v>
      </c>
      <c r="U15" s="34">
        <v>0.9</v>
      </c>
      <c r="V15" s="34">
        <v>0.9</v>
      </c>
      <c r="W15" s="34">
        <v>0.9</v>
      </c>
      <c r="X15" s="34">
        <v>0.5</v>
      </c>
      <c r="Y15" s="34">
        <v>0.4</v>
      </c>
      <c r="Z15" s="34">
        <v>0.4</v>
      </c>
      <c r="AA15" s="34">
        <v>0.4</v>
      </c>
      <c r="AB15" s="34">
        <v>0.4</v>
      </c>
      <c r="AC15" s="34">
        <v>0.4</v>
      </c>
      <c r="AD15" s="34">
        <v>0.4</v>
      </c>
      <c r="AE15" s="34">
        <v>14.1</v>
      </c>
      <c r="AF15" s="33">
        <v>78.95</v>
      </c>
      <c r="AG15" s="33">
        <v>4116.68</v>
      </c>
    </row>
    <row r="16" spans="1:33" x14ac:dyDescent="0.2">
      <c r="A16" s="89"/>
      <c r="B16" s="88" t="s">
        <v>139</v>
      </c>
      <c r="C16" s="34"/>
      <c r="D16" s="34"/>
      <c r="E16" s="34"/>
      <c r="F16" s="34" t="s">
        <v>139</v>
      </c>
      <c r="G16" s="34">
        <v>0.3</v>
      </c>
      <c r="H16" s="34">
        <v>0.3</v>
      </c>
      <c r="I16" s="34">
        <v>0.3</v>
      </c>
      <c r="J16" s="34">
        <v>0.3</v>
      </c>
      <c r="K16" s="34">
        <v>0.3</v>
      </c>
      <c r="L16" s="34">
        <v>0.3</v>
      </c>
      <c r="M16" s="34">
        <v>0.4</v>
      </c>
      <c r="N16" s="34">
        <v>0.4</v>
      </c>
      <c r="O16" s="34">
        <v>0.5</v>
      </c>
      <c r="P16" s="34">
        <v>0.5</v>
      </c>
      <c r="Q16" s="34">
        <v>0.5</v>
      </c>
      <c r="R16" s="34">
        <v>0.5</v>
      </c>
      <c r="S16" s="34">
        <v>0.35</v>
      </c>
      <c r="T16" s="34">
        <v>0.35</v>
      </c>
      <c r="U16" s="34">
        <v>0.35</v>
      </c>
      <c r="V16" s="34">
        <v>0.35</v>
      </c>
      <c r="W16" s="34">
        <v>0.35</v>
      </c>
      <c r="X16" s="34">
        <v>0.3</v>
      </c>
      <c r="Y16" s="34">
        <v>0.3</v>
      </c>
      <c r="Z16" s="34">
        <v>0.3</v>
      </c>
      <c r="AA16" s="34">
        <v>0.3</v>
      </c>
      <c r="AB16" s="34">
        <v>0.3</v>
      </c>
      <c r="AC16" s="34">
        <v>0.3</v>
      </c>
      <c r="AD16" s="34">
        <v>0.3</v>
      </c>
      <c r="AE16" s="34">
        <v>8.4499999999999993</v>
      </c>
    </row>
    <row r="17" spans="1:33" hidden="1" x14ac:dyDescent="0.2">
      <c r="A17" s="89"/>
      <c r="C17" s="34"/>
      <c r="D17" s="34"/>
      <c r="E17" s="34"/>
      <c r="F17" s="34" t="s">
        <v>132</v>
      </c>
      <c r="G17" s="34">
        <v>1</v>
      </c>
      <c r="H17" s="34">
        <v>1</v>
      </c>
      <c r="I17" s="34">
        <v>1</v>
      </c>
      <c r="J17" s="34">
        <v>1</v>
      </c>
      <c r="K17" s="34">
        <v>1</v>
      </c>
      <c r="L17" s="34">
        <v>1</v>
      </c>
      <c r="M17" s="34">
        <v>1</v>
      </c>
      <c r="N17" s="34">
        <v>1</v>
      </c>
      <c r="O17" s="34">
        <v>1</v>
      </c>
      <c r="P17" s="34">
        <v>1</v>
      </c>
      <c r="Q17" s="34">
        <v>1</v>
      </c>
      <c r="R17" s="34">
        <v>1</v>
      </c>
      <c r="S17" s="34">
        <v>1</v>
      </c>
      <c r="T17" s="34">
        <v>1</v>
      </c>
      <c r="U17" s="34">
        <v>1</v>
      </c>
      <c r="V17" s="34">
        <v>1</v>
      </c>
      <c r="W17" s="34">
        <v>1</v>
      </c>
      <c r="X17" s="34">
        <v>1</v>
      </c>
      <c r="Y17" s="34">
        <v>1</v>
      </c>
      <c r="Z17" s="34">
        <v>1</v>
      </c>
      <c r="AA17" s="34">
        <v>1</v>
      </c>
      <c r="AB17" s="34">
        <v>1</v>
      </c>
      <c r="AC17" s="34">
        <v>1</v>
      </c>
      <c r="AD17" s="34">
        <v>1</v>
      </c>
      <c r="AE17" s="34">
        <v>24</v>
      </c>
    </row>
    <row r="18" spans="1:33" hidden="1" x14ac:dyDescent="0.2">
      <c r="C18" s="34"/>
      <c r="D18" s="34"/>
      <c r="E18" s="34"/>
      <c r="F18" s="34" t="s">
        <v>133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</row>
    <row r="19" spans="1:33" x14ac:dyDescent="0.2">
      <c r="B19" s="88" t="s">
        <v>651</v>
      </c>
      <c r="C19" s="34"/>
      <c r="D19" s="34"/>
      <c r="E19" s="34"/>
      <c r="F19" s="34" t="s">
        <v>297</v>
      </c>
      <c r="G19" s="34">
        <v>0.3</v>
      </c>
      <c r="H19" s="34">
        <v>0.3</v>
      </c>
      <c r="I19" s="34">
        <v>0.3</v>
      </c>
      <c r="J19" s="34">
        <v>0.3</v>
      </c>
      <c r="K19" s="34">
        <v>0.3</v>
      </c>
      <c r="L19" s="34">
        <v>0.3</v>
      </c>
      <c r="M19" s="34">
        <v>0.3</v>
      </c>
      <c r="N19" s="34">
        <v>0.3</v>
      </c>
      <c r="O19" s="34">
        <v>0.3</v>
      </c>
      <c r="P19" s="34">
        <v>0.3</v>
      </c>
      <c r="Q19" s="34">
        <v>0.3</v>
      </c>
      <c r="R19" s="34">
        <v>0.3</v>
      </c>
      <c r="S19" s="34">
        <v>0.3</v>
      </c>
      <c r="T19" s="34">
        <v>0.3</v>
      </c>
      <c r="U19" s="34">
        <v>0.3</v>
      </c>
      <c r="V19" s="34">
        <v>0.3</v>
      </c>
      <c r="W19" s="34">
        <v>0.3</v>
      </c>
      <c r="X19" s="34">
        <v>0.3</v>
      </c>
      <c r="Y19" s="34">
        <v>0.3</v>
      </c>
      <c r="Z19" s="34">
        <v>0.3</v>
      </c>
      <c r="AA19" s="34">
        <v>0.3</v>
      </c>
      <c r="AB19" s="34">
        <v>0.3</v>
      </c>
      <c r="AC19" s="34">
        <v>0.3</v>
      </c>
      <c r="AD19" s="34">
        <v>0.3</v>
      </c>
      <c r="AE19" s="34">
        <v>7.2</v>
      </c>
    </row>
    <row r="20" spans="1:33" hidden="1" x14ac:dyDescent="0.2">
      <c r="C20" s="34" t="s">
        <v>136</v>
      </c>
      <c r="D20" s="34" t="s">
        <v>124</v>
      </c>
      <c r="E20" s="34" t="s">
        <v>117</v>
      </c>
      <c r="F20" s="34" t="s">
        <v>118</v>
      </c>
      <c r="G20" s="34">
        <v>120</v>
      </c>
      <c r="H20" s="34">
        <v>120</v>
      </c>
      <c r="I20" s="34">
        <v>120</v>
      </c>
      <c r="J20" s="34">
        <v>120</v>
      </c>
      <c r="K20" s="34">
        <v>120</v>
      </c>
      <c r="L20" s="34">
        <v>120</v>
      </c>
      <c r="M20" s="34">
        <v>120</v>
      </c>
      <c r="N20" s="34">
        <v>120</v>
      </c>
      <c r="O20" s="34">
        <v>120</v>
      </c>
      <c r="P20" s="34">
        <v>120</v>
      </c>
      <c r="Q20" s="34">
        <v>120</v>
      </c>
      <c r="R20" s="34">
        <v>120</v>
      </c>
      <c r="S20" s="34">
        <v>120</v>
      </c>
      <c r="T20" s="34">
        <v>120</v>
      </c>
      <c r="U20" s="34">
        <v>120</v>
      </c>
      <c r="V20" s="34">
        <v>120</v>
      </c>
      <c r="W20" s="34">
        <v>120</v>
      </c>
      <c r="X20" s="34">
        <v>120</v>
      </c>
      <c r="Y20" s="34">
        <v>120</v>
      </c>
      <c r="Z20" s="34">
        <v>120</v>
      </c>
      <c r="AA20" s="34">
        <v>120</v>
      </c>
      <c r="AB20" s="34">
        <v>120</v>
      </c>
      <c r="AC20" s="34">
        <v>120</v>
      </c>
      <c r="AD20" s="34">
        <v>120</v>
      </c>
      <c r="AE20" s="34">
        <v>2880</v>
      </c>
      <c r="AF20" s="33">
        <v>20160</v>
      </c>
      <c r="AG20" s="33">
        <v>1051200</v>
      </c>
    </row>
    <row r="21" spans="1:33" hidden="1" x14ac:dyDescent="0.2">
      <c r="C21" s="34" t="s">
        <v>122</v>
      </c>
      <c r="D21" s="34" t="s">
        <v>116</v>
      </c>
      <c r="E21" s="34" t="s">
        <v>117</v>
      </c>
      <c r="F21" s="34" t="s">
        <v>118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3">
        <v>0</v>
      </c>
      <c r="AG21" s="33">
        <v>0</v>
      </c>
    </row>
    <row r="22" spans="1:33" hidden="1" x14ac:dyDescent="0.2">
      <c r="C22" s="34" t="s">
        <v>123</v>
      </c>
      <c r="D22" s="34" t="s">
        <v>124</v>
      </c>
      <c r="E22" s="34" t="s">
        <v>117</v>
      </c>
      <c r="F22" s="34" t="s">
        <v>118</v>
      </c>
      <c r="G22" s="34">
        <v>0.2</v>
      </c>
      <c r="H22" s="34">
        <v>0.2</v>
      </c>
      <c r="I22" s="34">
        <v>0.2</v>
      </c>
      <c r="J22" s="34">
        <v>0.2</v>
      </c>
      <c r="K22" s="34">
        <v>0.2</v>
      </c>
      <c r="L22" s="34">
        <v>0.2</v>
      </c>
      <c r="M22" s="34">
        <v>0.2</v>
      </c>
      <c r="N22" s="34">
        <v>0.2</v>
      </c>
      <c r="O22" s="34">
        <v>0.2</v>
      </c>
      <c r="P22" s="34">
        <v>0.2</v>
      </c>
      <c r="Q22" s="34">
        <v>0.2</v>
      </c>
      <c r="R22" s="34">
        <v>0.2</v>
      </c>
      <c r="S22" s="34">
        <v>0.2</v>
      </c>
      <c r="T22" s="34">
        <v>0.2</v>
      </c>
      <c r="U22" s="34">
        <v>0.2</v>
      </c>
      <c r="V22" s="34">
        <v>0.2</v>
      </c>
      <c r="W22" s="34">
        <v>0.2</v>
      </c>
      <c r="X22" s="34">
        <v>0.2</v>
      </c>
      <c r="Y22" s="34">
        <v>0.2</v>
      </c>
      <c r="Z22" s="34">
        <v>0.2</v>
      </c>
      <c r="AA22" s="34">
        <v>0.2</v>
      </c>
      <c r="AB22" s="34">
        <v>0.2</v>
      </c>
      <c r="AC22" s="34">
        <v>0.2</v>
      </c>
      <c r="AD22" s="34">
        <v>0.2</v>
      </c>
      <c r="AE22" s="34">
        <v>4.8</v>
      </c>
      <c r="AF22" s="33">
        <v>33.6</v>
      </c>
      <c r="AG22" s="33">
        <v>1752</v>
      </c>
    </row>
    <row r="23" spans="1:33" hidden="1" x14ac:dyDescent="0.2">
      <c r="C23" s="34" t="s">
        <v>125</v>
      </c>
      <c r="D23" s="34" t="s">
        <v>124</v>
      </c>
      <c r="E23" s="34" t="s">
        <v>126</v>
      </c>
      <c r="F23" s="34" t="s">
        <v>118</v>
      </c>
      <c r="G23" s="34">
        <v>1</v>
      </c>
      <c r="H23" s="34">
        <v>1</v>
      </c>
      <c r="I23" s="34">
        <v>1</v>
      </c>
      <c r="J23" s="34">
        <v>1</v>
      </c>
      <c r="K23" s="34">
        <v>1</v>
      </c>
      <c r="L23" s="34">
        <v>1</v>
      </c>
      <c r="M23" s="34">
        <v>1</v>
      </c>
      <c r="N23" s="34">
        <v>1</v>
      </c>
      <c r="O23" s="34">
        <v>1</v>
      </c>
      <c r="P23" s="34">
        <v>1</v>
      </c>
      <c r="Q23" s="34">
        <v>1</v>
      </c>
      <c r="R23" s="34">
        <v>1</v>
      </c>
      <c r="S23" s="34">
        <v>1</v>
      </c>
      <c r="T23" s="34">
        <v>1</v>
      </c>
      <c r="U23" s="34">
        <v>1</v>
      </c>
      <c r="V23" s="34">
        <v>1</v>
      </c>
      <c r="W23" s="34">
        <v>1</v>
      </c>
      <c r="X23" s="34">
        <v>1</v>
      </c>
      <c r="Y23" s="34">
        <v>1</v>
      </c>
      <c r="Z23" s="34">
        <v>1</v>
      </c>
      <c r="AA23" s="34">
        <v>1</v>
      </c>
      <c r="AB23" s="34">
        <v>1</v>
      </c>
      <c r="AC23" s="34">
        <v>1</v>
      </c>
      <c r="AD23" s="34">
        <v>1</v>
      </c>
      <c r="AE23" s="34">
        <v>24</v>
      </c>
      <c r="AF23" s="33">
        <v>168</v>
      </c>
      <c r="AG23" s="33">
        <v>6924</v>
      </c>
    </row>
    <row r="24" spans="1:33" hidden="1" x14ac:dyDescent="0.2">
      <c r="C24" s="34"/>
      <c r="D24" s="34"/>
      <c r="E24" s="34" t="s">
        <v>127</v>
      </c>
      <c r="F24" s="34" t="s">
        <v>118</v>
      </c>
      <c r="G24" s="34">
        <v>0.5</v>
      </c>
      <c r="H24" s="34">
        <v>0.5</v>
      </c>
      <c r="I24" s="34">
        <v>0.5</v>
      </c>
      <c r="J24" s="34">
        <v>0.5</v>
      </c>
      <c r="K24" s="34">
        <v>0.5</v>
      </c>
      <c r="L24" s="34">
        <v>0.5</v>
      </c>
      <c r="M24" s="34">
        <v>0.5</v>
      </c>
      <c r="N24" s="34">
        <v>0.5</v>
      </c>
      <c r="O24" s="34">
        <v>0.5</v>
      </c>
      <c r="P24" s="34">
        <v>0.5</v>
      </c>
      <c r="Q24" s="34">
        <v>0.5</v>
      </c>
      <c r="R24" s="34">
        <v>0.5</v>
      </c>
      <c r="S24" s="34">
        <v>0.5</v>
      </c>
      <c r="T24" s="34">
        <v>0.5</v>
      </c>
      <c r="U24" s="34">
        <v>0.5</v>
      </c>
      <c r="V24" s="34">
        <v>0.5</v>
      </c>
      <c r="W24" s="34">
        <v>0.5</v>
      </c>
      <c r="X24" s="34">
        <v>0.5</v>
      </c>
      <c r="Y24" s="34">
        <v>0.5</v>
      </c>
      <c r="Z24" s="34">
        <v>0.5</v>
      </c>
      <c r="AA24" s="34">
        <v>0.5</v>
      </c>
      <c r="AB24" s="34">
        <v>0.5</v>
      </c>
      <c r="AC24" s="34">
        <v>0.5</v>
      </c>
      <c r="AD24" s="34">
        <v>0.5</v>
      </c>
      <c r="AE24" s="34">
        <v>12</v>
      </c>
      <c r="AF24" s="33">
        <v>84</v>
      </c>
    </row>
    <row r="25" spans="1:33" hidden="1" x14ac:dyDescent="0.2">
      <c r="C25" s="34"/>
      <c r="D25" s="34"/>
      <c r="E25" s="34" t="s">
        <v>117</v>
      </c>
      <c r="F25" s="34" t="s">
        <v>118</v>
      </c>
      <c r="G25" s="34">
        <v>1</v>
      </c>
      <c r="H25" s="34">
        <v>1</v>
      </c>
      <c r="I25" s="34">
        <v>1</v>
      </c>
      <c r="J25" s="34">
        <v>1</v>
      </c>
      <c r="K25" s="34">
        <v>1</v>
      </c>
      <c r="L25" s="34">
        <v>1</v>
      </c>
      <c r="M25" s="34">
        <v>1</v>
      </c>
      <c r="N25" s="34">
        <v>1</v>
      </c>
      <c r="O25" s="34">
        <v>1</v>
      </c>
      <c r="P25" s="34">
        <v>1</v>
      </c>
      <c r="Q25" s="34">
        <v>1</v>
      </c>
      <c r="R25" s="34">
        <v>1</v>
      </c>
      <c r="S25" s="34">
        <v>1</v>
      </c>
      <c r="T25" s="34">
        <v>1</v>
      </c>
      <c r="U25" s="34">
        <v>1</v>
      </c>
      <c r="V25" s="34">
        <v>1</v>
      </c>
      <c r="W25" s="34">
        <v>1</v>
      </c>
      <c r="X25" s="34">
        <v>1</v>
      </c>
      <c r="Y25" s="34">
        <v>1</v>
      </c>
      <c r="Z25" s="34">
        <v>1</v>
      </c>
      <c r="AA25" s="34">
        <v>1</v>
      </c>
      <c r="AB25" s="34">
        <v>1</v>
      </c>
      <c r="AC25" s="34">
        <v>1</v>
      </c>
      <c r="AD25" s="34">
        <v>1</v>
      </c>
      <c r="AE25" s="34">
        <v>24</v>
      </c>
      <c r="AF25" s="33">
        <v>168</v>
      </c>
    </row>
    <row r="26" spans="1:33" x14ac:dyDescent="0.2">
      <c r="A26" s="88" t="s">
        <v>655</v>
      </c>
      <c r="B26" s="88" t="s">
        <v>134</v>
      </c>
      <c r="C26" s="34" t="s">
        <v>96</v>
      </c>
      <c r="D26" s="34" t="s">
        <v>119</v>
      </c>
      <c r="E26" s="34" t="s">
        <v>117</v>
      </c>
      <c r="F26" s="34" t="s">
        <v>130</v>
      </c>
      <c r="G26" s="34">
        <v>26.7</v>
      </c>
      <c r="H26" s="34">
        <v>26.7</v>
      </c>
      <c r="I26" s="34">
        <v>26.7</v>
      </c>
      <c r="J26" s="34">
        <v>26.7</v>
      </c>
      <c r="K26" s="34">
        <v>26.7</v>
      </c>
      <c r="L26" s="34">
        <v>26.7</v>
      </c>
      <c r="M26" s="34">
        <v>24</v>
      </c>
      <c r="N26" s="34">
        <v>24</v>
      </c>
      <c r="O26" s="34">
        <v>24</v>
      </c>
      <c r="P26" s="34">
        <v>24</v>
      </c>
      <c r="Q26" s="34">
        <v>24</v>
      </c>
      <c r="R26" s="34">
        <v>24</v>
      </c>
      <c r="S26" s="34">
        <v>24</v>
      </c>
      <c r="T26" s="34">
        <v>24</v>
      </c>
      <c r="U26" s="34">
        <v>24</v>
      </c>
      <c r="V26" s="34">
        <v>24</v>
      </c>
      <c r="W26" s="34">
        <v>24</v>
      </c>
      <c r="X26" s="34">
        <v>24</v>
      </c>
      <c r="Y26" s="34">
        <v>24</v>
      </c>
      <c r="Z26" s="34">
        <v>24</v>
      </c>
      <c r="AA26" s="34">
        <v>24</v>
      </c>
      <c r="AB26" s="34">
        <v>24</v>
      </c>
      <c r="AC26" s="34">
        <v>26.7</v>
      </c>
      <c r="AD26" s="34">
        <v>26.7</v>
      </c>
      <c r="AE26" s="34">
        <v>597.6</v>
      </c>
      <c r="AF26" s="33">
        <v>3596.4</v>
      </c>
      <c r="AG26" s="33">
        <v>187526.57</v>
      </c>
    </row>
    <row r="27" spans="1:33" x14ac:dyDescent="0.2">
      <c r="B27" s="90" t="s">
        <v>139</v>
      </c>
      <c r="C27" s="34"/>
      <c r="D27" s="34"/>
      <c r="E27" s="34"/>
      <c r="F27" s="34" t="s">
        <v>139</v>
      </c>
      <c r="G27" s="34">
        <v>26.7</v>
      </c>
      <c r="H27" s="34">
        <v>26.7</v>
      </c>
      <c r="I27" s="34">
        <v>26.7</v>
      </c>
      <c r="J27" s="34">
        <v>26.7</v>
      </c>
      <c r="K27" s="34">
        <v>26.7</v>
      </c>
      <c r="L27" s="34">
        <v>26.7</v>
      </c>
      <c r="M27" s="34">
        <v>24</v>
      </c>
      <c r="N27" s="34">
        <v>24</v>
      </c>
      <c r="O27" s="34">
        <v>24</v>
      </c>
      <c r="P27" s="34">
        <v>24</v>
      </c>
      <c r="Q27" s="34">
        <v>24</v>
      </c>
      <c r="R27" s="34">
        <v>24</v>
      </c>
      <c r="S27" s="34">
        <v>24</v>
      </c>
      <c r="T27" s="34">
        <v>24</v>
      </c>
      <c r="U27" s="34">
        <v>24</v>
      </c>
      <c r="V27" s="34">
        <v>24</v>
      </c>
      <c r="W27" s="34">
        <v>24</v>
      </c>
      <c r="X27" s="34">
        <v>24</v>
      </c>
      <c r="Y27" s="34">
        <v>26.7</v>
      </c>
      <c r="Z27" s="34">
        <v>26.7</v>
      </c>
      <c r="AA27" s="34">
        <v>26.7</v>
      </c>
      <c r="AB27" s="34">
        <v>26.7</v>
      </c>
      <c r="AC27" s="34">
        <v>26.7</v>
      </c>
      <c r="AD27" s="34">
        <v>26.7</v>
      </c>
      <c r="AE27" s="34">
        <v>608.4</v>
      </c>
    </row>
    <row r="28" spans="1:33" x14ac:dyDescent="0.2">
      <c r="B28" s="90" t="s">
        <v>651</v>
      </c>
      <c r="C28" s="34"/>
      <c r="D28" s="34"/>
      <c r="E28" s="34"/>
      <c r="F28" s="34" t="s">
        <v>297</v>
      </c>
      <c r="G28" s="34">
        <v>26.7</v>
      </c>
      <c r="H28" s="34">
        <v>26.7</v>
      </c>
      <c r="I28" s="34">
        <v>26.7</v>
      </c>
      <c r="J28" s="34">
        <v>26.7</v>
      </c>
      <c r="K28" s="34">
        <v>26.7</v>
      </c>
      <c r="L28" s="34">
        <v>26.7</v>
      </c>
      <c r="M28" s="34">
        <v>26.7</v>
      </c>
      <c r="N28" s="34">
        <v>26.7</v>
      </c>
      <c r="O28" s="34">
        <v>26.7</v>
      </c>
      <c r="P28" s="34">
        <v>26.7</v>
      </c>
      <c r="Q28" s="34">
        <v>26.7</v>
      </c>
      <c r="R28" s="34">
        <v>26.7</v>
      </c>
      <c r="S28" s="34">
        <v>26.7</v>
      </c>
      <c r="T28" s="34">
        <v>26.7</v>
      </c>
      <c r="U28" s="34">
        <v>26.7</v>
      </c>
      <c r="V28" s="34">
        <v>26.7</v>
      </c>
      <c r="W28" s="34">
        <v>26.7</v>
      </c>
      <c r="X28" s="34">
        <v>26.7</v>
      </c>
      <c r="Y28" s="34">
        <v>26.7</v>
      </c>
      <c r="Z28" s="34">
        <v>26.7</v>
      </c>
      <c r="AA28" s="34">
        <v>26.7</v>
      </c>
      <c r="AB28" s="34">
        <v>26.7</v>
      </c>
      <c r="AC28" s="34">
        <v>26.7</v>
      </c>
      <c r="AD28" s="34">
        <v>26.7</v>
      </c>
      <c r="AE28" s="34">
        <v>640.79999999999995</v>
      </c>
    </row>
    <row r="29" spans="1:33" x14ac:dyDescent="0.2">
      <c r="A29" s="88" t="s">
        <v>656</v>
      </c>
      <c r="B29" s="88" t="s">
        <v>134</v>
      </c>
      <c r="C29" s="34" t="s">
        <v>95</v>
      </c>
      <c r="D29" s="34" t="s">
        <v>119</v>
      </c>
      <c r="E29" s="34" t="s">
        <v>117</v>
      </c>
      <c r="F29" s="34" t="s">
        <v>134</v>
      </c>
      <c r="G29" s="34">
        <v>15.6</v>
      </c>
      <c r="H29" s="34">
        <v>15.6</v>
      </c>
      <c r="I29" s="34">
        <v>15.6</v>
      </c>
      <c r="J29" s="34">
        <v>15.6</v>
      </c>
      <c r="K29" s="34">
        <v>15.6</v>
      </c>
      <c r="L29" s="34">
        <v>15.6</v>
      </c>
      <c r="M29" s="34">
        <v>21</v>
      </c>
      <c r="N29" s="34">
        <v>21</v>
      </c>
      <c r="O29" s="34">
        <v>21</v>
      </c>
      <c r="P29" s="34">
        <v>21</v>
      </c>
      <c r="Q29" s="34">
        <v>21</v>
      </c>
      <c r="R29" s="34">
        <v>21</v>
      </c>
      <c r="S29" s="34">
        <v>21</v>
      </c>
      <c r="T29" s="34">
        <v>21</v>
      </c>
      <c r="U29" s="34">
        <v>21</v>
      </c>
      <c r="V29" s="34">
        <v>21</v>
      </c>
      <c r="W29" s="34">
        <v>21</v>
      </c>
      <c r="X29" s="34">
        <v>21</v>
      </c>
      <c r="Y29" s="34">
        <v>21</v>
      </c>
      <c r="Z29" s="34">
        <v>21</v>
      </c>
      <c r="AA29" s="34">
        <v>21</v>
      </c>
      <c r="AB29" s="34">
        <v>21</v>
      </c>
      <c r="AC29" s="34">
        <v>15.6</v>
      </c>
      <c r="AD29" s="34">
        <v>15.6</v>
      </c>
      <c r="AE29" s="34">
        <v>460.8</v>
      </c>
      <c r="AF29" s="33">
        <v>2743.2</v>
      </c>
      <c r="AG29" s="33">
        <v>143038.29</v>
      </c>
    </row>
    <row r="30" spans="1:33" x14ac:dyDescent="0.2">
      <c r="B30" s="90" t="s">
        <v>139</v>
      </c>
      <c r="C30" s="34"/>
      <c r="D30" s="34"/>
      <c r="E30" s="34"/>
      <c r="F30" s="34" t="s">
        <v>139</v>
      </c>
      <c r="G30" s="34">
        <v>15.6</v>
      </c>
      <c r="H30" s="34">
        <v>15.6</v>
      </c>
      <c r="I30" s="34">
        <v>15.6</v>
      </c>
      <c r="J30" s="34">
        <v>15.6</v>
      </c>
      <c r="K30" s="34">
        <v>15.6</v>
      </c>
      <c r="L30" s="34">
        <v>15.6</v>
      </c>
      <c r="M30" s="34">
        <v>21</v>
      </c>
      <c r="N30" s="34">
        <v>21</v>
      </c>
      <c r="O30" s="34">
        <v>21</v>
      </c>
      <c r="P30" s="34">
        <v>21</v>
      </c>
      <c r="Q30" s="34">
        <v>21</v>
      </c>
      <c r="R30" s="34">
        <v>21</v>
      </c>
      <c r="S30" s="34">
        <v>21</v>
      </c>
      <c r="T30" s="34">
        <v>21</v>
      </c>
      <c r="U30" s="34">
        <v>21</v>
      </c>
      <c r="V30" s="34">
        <v>21</v>
      </c>
      <c r="W30" s="34">
        <v>21</v>
      </c>
      <c r="X30" s="34">
        <v>21</v>
      </c>
      <c r="Y30" s="34">
        <v>15.6</v>
      </c>
      <c r="Z30" s="34">
        <v>15.6</v>
      </c>
      <c r="AA30" s="34">
        <v>15.6</v>
      </c>
      <c r="AB30" s="34">
        <v>15.6</v>
      </c>
      <c r="AC30" s="34">
        <v>15.6</v>
      </c>
      <c r="AD30" s="34">
        <v>15.6</v>
      </c>
      <c r="AE30" s="34">
        <v>439.2</v>
      </c>
    </row>
    <row r="31" spans="1:33" hidden="1" x14ac:dyDescent="0.2">
      <c r="C31" s="34"/>
      <c r="D31" s="34"/>
      <c r="E31" s="34"/>
      <c r="F31" s="34" t="s">
        <v>133</v>
      </c>
      <c r="G31" s="34">
        <v>21</v>
      </c>
      <c r="H31" s="34">
        <v>21</v>
      </c>
      <c r="I31" s="34">
        <v>21</v>
      </c>
      <c r="J31" s="34">
        <v>21</v>
      </c>
      <c r="K31" s="34">
        <v>21</v>
      </c>
      <c r="L31" s="34">
        <v>21</v>
      </c>
      <c r="M31" s="34">
        <v>21</v>
      </c>
      <c r="N31" s="34">
        <v>21</v>
      </c>
      <c r="O31" s="34">
        <v>21</v>
      </c>
      <c r="P31" s="34">
        <v>21</v>
      </c>
      <c r="Q31" s="34">
        <v>21</v>
      </c>
      <c r="R31" s="34">
        <v>21</v>
      </c>
      <c r="S31" s="34">
        <v>21</v>
      </c>
      <c r="T31" s="34">
        <v>21</v>
      </c>
      <c r="U31" s="34">
        <v>21</v>
      </c>
      <c r="V31" s="34">
        <v>21</v>
      </c>
      <c r="W31" s="34">
        <v>21</v>
      </c>
      <c r="X31" s="34">
        <v>21</v>
      </c>
      <c r="Y31" s="34">
        <v>21</v>
      </c>
      <c r="Z31" s="34">
        <v>21</v>
      </c>
      <c r="AA31" s="34">
        <v>21</v>
      </c>
      <c r="AB31" s="34">
        <v>21</v>
      </c>
      <c r="AC31" s="34">
        <v>21</v>
      </c>
      <c r="AD31" s="34">
        <v>21</v>
      </c>
      <c r="AE31" s="34">
        <v>504</v>
      </c>
    </row>
    <row r="32" spans="1:33" x14ac:dyDescent="0.2">
      <c r="B32" s="90" t="s">
        <v>651</v>
      </c>
      <c r="C32" s="34"/>
      <c r="D32" s="34"/>
      <c r="E32" s="34"/>
      <c r="F32" s="34" t="s">
        <v>297</v>
      </c>
      <c r="G32" s="34">
        <v>15.6</v>
      </c>
      <c r="H32" s="34">
        <v>15.6</v>
      </c>
      <c r="I32" s="34">
        <v>15.6</v>
      </c>
      <c r="J32" s="34">
        <v>15.6</v>
      </c>
      <c r="K32" s="34">
        <v>15.6</v>
      </c>
      <c r="L32" s="34">
        <v>15.6</v>
      </c>
      <c r="M32" s="34">
        <v>15.6</v>
      </c>
      <c r="N32" s="34">
        <v>15.6</v>
      </c>
      <c r="O32" s="34">
        <v>15.6</v>
      </c>
      <c r="P32" s="34">
        <v>15.6</v>
      </c>
      <c r="Q32" s="34">
        <v>15.6</v>
      </c>
      <c r="R32" s="34">
        <v>15.6</v>
      </c>
      <c r="S32" s="34">
        <v>15.6</v>
      </c>
      <c r="T32" s="34">
        <v>15.6</v>
      </c>
      <c r="U32" s="34">
        <v>15.6</v>
      </c>
      <c r="V32" s="34">
        <v>15.6</v>
      </c>
      <c r="W32" s="34">
        <v>15.6</v>
      </c>
      <c r="X32" s="34">
        <v>15.6</v>
      </c>
      <c r="Y32" s="34">
        <v>15.6</v>
      </c>
      <c r="Z32" s="34">
        <v>15.6</v>
      </c>
      <c r="AA32" s="34">
        <v>15.6</v>
      </c>
      <c r="AB32" s="34">
        <v>15.6</v>
      </c>
      <c r="AC32" s="34">
        <v>15.6</v>
      </c>
      <c r="AD32" s="34">
        <v>15.6</v>
      </c>
      <c r="AE32" s="34">
        <v>374.4</v>
      </c>
    </row>
    <row r="33" spans="1:33" hidden="1" x14ac:dyDescent="0.2">
      <c r="C33" s="34" t="s">
        <v>135</v>
      </c>
      <c r="D33" s="34" t="s">
        <v>116</v>
      </c>
      <c r="E33" s="34" t="s">
        <v>117</v>
      </c>
      <c r="F33" s="34" t="s">
        <v>130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1</v>
      </c>
      <c r="O33" s="34">
        <v>1</v>
      </c>
      <c r="P33" s="34">
        <v>1</v>
      </c>
      <c r="Q33" s="34">
        <v>1</v>
      </c>
      <c r="R33" s="34">
        <v>1</v>
      </c>
      <c r="S33" s="34">
        <v>1</v>
      </c>
      <c r="T33" s="34">
        <v>1</v>
      </c>
      <c r="U33" s="34">
        <v>1</v>
      </c>
      <c r="V33" s="34">
        <v>1</v>
      </c>
      <c r="W33" s="34">
        <v>1</v>
      </c>
      <c r="X33" s="34">
        <v>1</v>
      </c>
      <c r="Y33" s="34">
        <v>1</v>
      </c>
      <c r="Z33" s="34">
        <v>1</v>
      </c>
      <c r="AA33" s="34">
        <v>1</v>
      </c>
      <c r="AB33" s="34">
        <v>1</v>
      </c>
      <c r="AC33" s="34">
        <v>0</v>
      </c>
      <c r="AD33" s="34">
        <v>0</v>
      </c>
      <c r="AE33" s="34">
        <v>15</v>
      </c>
      <c r="AF33" s="33">
        <v>86</v>
      </c>
      <c r="AG33" s="33">
        <v>4484.29</v>
      </c>
    </row>
    <row r="34" spans="1:33" hidden="1" x14ac:dyDescent="0.2">
      <c r="C34" s="34"/>
      <c r="D34" s="34"/>
      <c r="E34" s="34"/>
      <c r="F34" s="34" t="s">
        <v>137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1</v>
      </c>
      <c r="O34" s="34">
        <v>1</v>
      </c>
      <c r="P34" s="34">
        <v>1</v>
      </c>
      <c r="Q34" s="34">
        <v>1</v>
      </c>
      <c r="R34" s="34">
        <v>1</v>
      </c>
      <c r="S34" s="34">
        <v>1</v>
      </c>
      <c r="T34" s="34">
        <v>1</v>
      </c>
      <c r="U34" s="34">
        <v>1</v>
      </c>
      <c r="V34" s="34">
        <v>1</v>
      </c>
      <c r="W34" s="34">
        <v>1</v>
      </c>
      <c r="X34" s="34">
        <v>1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11</v>
      </c>
    </row>
    <row r="35" spans="1:33" hidden="1" x14ac:dyDescent="0.2">
      <c r="C35" s="34"/>
      <c r="D35" s="34"/>
      <c r="E35" s="34"/>
      <c r="F35" s="34" t="s">
        <v>297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</row>
    <row r="36" spans="1:33" hidden="1" x14ac:dyDescent="0.2">
      <c r="C36" s="34" t="s">
        <v>128</v>
      </c>
      <c r="D36" s="34" t="s">
        <v>129</v>
      </c>
      <c r="E36" s="34" t="s">
        <v>117</v>
      </c>
      <c r="F36" s="34" t="s">
        <v>118</v>
      </c>
      <c r="G36" s="34">
        <v>4</v>
      </c>
      <c r="H36" s="34">
        <v>4</v>
      </c>
      <c r="I36" s="34">
        <v>4</v>
      </c>
      <c r="J36" s="34">
        <v>4</v>
      </c>
      <c r="K36" s="34">
        <v>4</v>
      </c>
      <c r="L36" s="34">
        <v>4</v>
      </c>
      <c r="M36" s="34">
        <v>4</v>
      </c>
      <c r="N36" s="34">
        <v>4</v>
      </c>
      <c r="O36" s="34">
        <v>4</v>
      </c>
      <c r="P36" s="34">
        <v>4</v>
      </c>
      <c r="Q36" s="34">
        <v>4</v>
      </c>
      <c r="R36" s="34">
        <v>4</v>
      </c>
      <c r="S36" s="34">
        <v>4</v>
      </c>
      <c r="T36" s="34">
        <v>4</v>
      </c>
      <c r="U36" s="34">
        <v>4</v>
      </c>
      <c r="V36" s="34">
        <v>4</v>
      </c>
      <c r="W36" s="34">
        <v>4</v>
      </c>
      <c r="X36" s="34">
        <v>4</v>
      </c>
      <c r="Y36" s="34">
        <v>4</v>
      </c>
      <c r="Z36" s="34">
        <v>4</v>
      </c>
      <c r="AA36" s="34">
        <v>4</v>
      </c>
      <c r="AB36" s="34">
        <v>4</v>
      </c>
      <c r="AC36" s="34">
        <v>4</v>
      </c>
      <c r="AD36" s="34">
        <v>4</v>
      </c>
      <c r="AE36" s="34">
        <v>96</v>
      </c>
      <c r="AF36" s="33">
        <v>672</v>
      </c>
      <c r="AG36" s="33">
        <v>35040</v>
      </c>
    </row>
    <row r="37" spans="1:33" hidden="1" x14ac:dyDescent="0.2">
      <c r="C37" s="34" t="s">
        <v>131</v>
      </c>
      <c r="D37" s="34" t="s">
        <v>121</v>
      </c>
      <c r="E37" s="34" t="s">
        <v>117</v>
      </c>
      <c r="F37" s="34" t="s">
        <v>130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1</v>
      </c>
      <c r="N37" s="34">
        <v>1</v>
      </c>
      <c r="O37" s="34">
        <v>1</v>
      </c>
      <c r="P37" s="34">
        <v>1</v>
      </c>
      <c r="Q37" s="34">
        <v>1</v>
      </c>
      <c r="R37" s="34">
        <v>1</v>
      </c>
      <c r="S37" s="34">
        <v>1</v>
      </c>
      <c r="T37" s="34">
        <v>1</v>
      </c>
      <c r="U37" s="34">
        <v>1</v>
      </c>
      <c r="V37" s="34">
        <v>1</v>
      </c>
      <c r="W37" s="34">
        <v>1</v>
      </c>
      <c r="X37" s="34">
        <v>1</v>
      </c>
      <c r="Y37" s="34">
        <v>1</v>
      </c>
      <c r="Z37" s="34">
        <v>1</v>
      </c>
      <c r="AA37" s="34">
        <v>1</v>
      </c>
      <c r="AB37" s="34">
        <v>1</v>
      </c>
      <c r="AC37" s="34">
        <v>0</v>
      </c>
      <c r="AD37" s="34">
        <v>0</v>
      </c>
      <c r="AE37" s="34">
        <v>16</v>
      </c>
      <c r="AF37" s="33">
        <v>92</v>
      </c>
      <c r="AG37" s="33">
        <v>4797.1400000000003</v>
      </c>
    </row>
    <row r="38" spans="1:33" hidden="1" x14ac:dyDescent="0.2">
      <c r="C38" s="34"/>
      <c r="D38" s="34"/>
      <c r="E38" s="34"/>
      <c r="F38" s="34" t="s">
        <v>137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1</v>
      </c>
      <c r="N38" s="34">
        <v>1</v>
      </c>
      <c r="O38" s="34">
        <v>1</v>
      </c>
      <c r="P38" s="34">
        <v>1</v>
      </c>
      <c r="Q38" s="34">
        <v>1</v>
      </c>
      <c r="R38" s="34">
        <v>1</v>
      </c>
      <c r="S38" s="34">
        <v>1</v>
      </c>
      <c r="T38" s="34">
        <v>1</v>
      </c>
      <c r="U38" s="34">
        <v>1</v>
      </c>
      <c r="V38" s="34">
        <v>1</v>
      </c>
      <c r="W38" s="34">
        <v>1</v>
      </c>
      <c r="X38" s="34">
        <v>1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12</v>
      </c>
    </row>
    <row r="39" spans="1:33" hidden="1" x14ac:dyDescent="0.2">
      <c r="C39" s="34"/>
      <c r="D39" s="34"/>
      <c r="E39" s="34"/>
      <c r="F39" s="34" t="s">
        <v>297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</row>
    <row r="40" spans="1:33" x14ac:dyDescent="0.2">
      <c r="A40" s="88" t="s">
        <v>654</v>
      </c>
      <c r="B40" s="88" t="s">
        <v>134</v>
      </c>
      <c r="C40" s="34" t="s">
        <v>112</v>
      </c>
      <c r="D40" s="34" t="s">
        <v>116</v>
      </c>
      <c r="E40" s="34" t="s">
        <v>117</v>
      </c>
      <c r="F40" s="34" t="s">
        <v>130</v>
      </c>
      <c r="G40" s="34">
        <v>0.05</v>
      </c>
      <c r="H40" s="34">
        <v>0.05</v>
      </c>
      <c r="I40" s="34">
        <v>0.05</v>
      </c>
      <c r="J40" s="34">
        <v>0.05</v>
      </c>
      <c r="K40" s="34">
        <v>0.05</v>
      </c>
      <c r="L40" s="34">
        <v>0.08</v>
      </c>
      <c r="M40" s="34">
        <v>7.0000000000000007E-2</v>
      </c>
      <c r="N40" s="34">
        <v>0.19</v>
      </c>
      <c r="O40" s="34">
        <v>0.35</v>
      </c>
      <c r="P40" s="34">
        <v>0.38</v>
      </c>
      <c r="Q40" s="34">
        <v>0.39</v>
      </c>
      <c r="R40" s="34">
        <v>0.47</v>
      </c>
      <c r="S40" s="34">
        <v>0.56999999999999995</v>
      </c>
      <c r="T40" s="34">
        <v>0.54</v>
      </c>
      <c r="U40" s="34">
        <v>0.34</v>
      </c>
      <c r="V40" s="34">
        <v>0.33</v>
      </c>
      <c r="W40" s="34">
        <v>0.44</v>
      </c>
      <c r="X40" s="34">
        <v>0.26</v>
      </c>
      <c r="Y40" s="34">
        <v>0.21</v>
      </c>
      <c r="Z40" s="34">
        <v>0.15</v>
      </c>
      <c r="AA40" s="34">
        <v>0.17</v>
      </c>
      <c r="AB40" s="34">
        <v>0.08</v>
      </c>
      <c r="AC40" s="34">
        <v>0.05</v>
      </c>
      <c r="AD40" s="34">
        <v>0.05</v>
      </c>
      <c r="AE40" s="34">
        <v>5.37</v>
      </c>
      <c r="AF40" s="33">
        <v>29.42</v>
      </c>
      <c r="AG40" s="33">
        <v>1534.04</v>
      </c>
    </row>
    <row r="41" spans="1:33" x14ac:dyDescent="0.2">
      <c r="A41" s="89"/>
      <c r="B41" s="88" t="s">
        <v>139</v>
      </c>
      <c r="C41" s="34"/>
      <c r="D41" s="34"/>
      <c r="E41" s="34"/>
      <c r="F41" s="34" t="s">
        <v>137</v>
      </c>
      <c r="G41" s="34">
        <v>0.05</v>
      </c>
      <c r="H41" s="34">
        <v>0.05</v>
      </c>
      <c r="I41" s="34">
        <v>0.05</v>
      </c>
      <c r="J41" s="34">
        <v>0.05</v>
      </c>
      <c r="K41" s="34">
        <v>0.05</v>
      </c>
      <c r="L41" s="34">
        <v>0.08</v>
      </c>
      <c r="M41" s="34">
        <v>7.0000000000000007E-2</v>
      </c>
      <c r="N41" s="34">
        <v>0.11</v>
      </c>
      <c r="O41" s="34">
        <v>0.15</v>
      </c>
      <c r="P41" s="34">
        <v>0.21</v>
      </c>
      <c r="Q41" s="34">
        <v>0.19</v>
      </c>
      <c r="R41" s="34">
        <v>0.23</v>
      </c>
      <c r="S41" s="34">
        <v>0.2</v>
      </c>
      <c r="T41" s="34">
        <v>0.19</v>
      </c>
      <c r="U41" s="34">
        <v>0.15</v>
      </c>
      <c r="V41" s="34">
        <v>0.13</v>
      </c>
      <c r="W41" s="34">
        <v>0.14000000000000001</v>
      </c>
      <c r="X41" s="34">
        <v>7.0000000000000007E-2</v>
      </c>
      <c r="Y41" s="34">
        <v>7.0000000000000007E-2</v>
      </c>
      <c r="Z41" s="34">
        <v>7.0000000000000007E-2</v>
      </c>
      <c r="AA41" s="34">
        <v>7.0000000000000007E-2</v>
      </c>
      <c r="AB41" s="34">
        <v>0.09</v>
      </c>
      <c r="AC41" s="34">
        <v>0.05</v>
      </c>
      <c r="AD41" s="34">
        <v>0.05</v>
      </c>
      <c r="AE41" s="34">
        <v>2.57</v>
      </c>
    </row>
    <row r="42" spans="1:33" x14ac:dyDescent="0.2">
      <c r="A42" s="89"/>
      <c r="B42" s="88" t="s">
        <v>651</v>
      </c>
      <c r="C42" s="34"/>
      <c r="D42" s="34"/>
      <c r="E42" s="34"/>
      <c r="F42" s="34" t="s">
        <v>297</v>
      </c>
      <c r="G42" s="34">
        <v>0.04</v>
      </c>
      <c r="H42" s="34">
        <v>0.04</v>
      </c>
      <c r="I42" s="34">
        <v>0.04</v>
      </c>
      <c r="J42" s="34">
        <v>0.04</v>
      </c>
      <c r="K42" s="34">
        <v>0.04</v>
      </c>
      <c r="L42" s="34">
        <v>7.0000000000000007E-2</v>
      </c>
      <c r="M42" s="34">
        <v>0.04</v>
      </c>
      <c r="N42" s="34">
        <v>0.04</v>
      </c>
      <c r="O42" s="34">
        <v>0.04</v>
      </c>
      <c r="P42" s="34">
        <v>0.04</v>
      </c>
      <c r="Q42" s="34">
        <v>0.04</v>
      </c>
      <c r="R42" s="34">
        <v>0.06</v>
      </c>
      <c r="S42" s="34">
        <v>0.06</v>
      </c>
      <c r="T42" s="34">
        <v>0.09</v>
      </c>
      <c r="U42" s="34">
        <v>0.06</v>
      </c>
      <c r="V42" s="34">
        <v>0.04</v>
      </c>
      <c r="W42" s="34">
        <v>0.04</v>
      </c>
      <c r="X42" s="34">
        <v>0.04</v>
      </c>
      <c r="Y42" s="34">
        <v>0.04</v>
      </c>
      <c r="Z42" s="34">
        <v>0.04</v>
      </c>
      <c r="AA42" s="34">
        <v>0.04</v>
      </c>
      <c r="AB42" s="34">
        <v>7.0000000000000007E-2</v>
      </c>
      <c r="AC42" s="34">
        <v>0.04</v>
      </c>
      <c r="AD42" s="34">
        <v>0.04</v>
      </c>
      <c r="AE42" s="34">
        <v>1.1299999999999999</v>
      </c>
    </row>
    <row r="43" spans="1:33" hidden="1" x14ac:dyDescent="0.2">
      <c r="C43" s="34" t="s">
        <v>434</v>
      </c>
      <c r="D43" s="34" t="s">
        <v>116</v>
      </c>
      <c r="E43" s="34" t="s">
        <v>117</v>
      </c>
      <c r="F43" s="34" t="s">
        <v>118</v>
      </c>
      <c r="G43" s="34">
        <v>0.05</v>
      </c>
      <c r="H43" s="34">
        <v>0.05</v>
      </c>
      <c r="I43" s="34">
        <v>0.05</v>
      </c>
      <c r="J43" s="34">
        <v>0.05</v>
      </c>
      <c r="K43" s="34">
        <v>0.05</v>
      </c>
      <c r="L43" s="34">
        <v>0.05</v>
      </c>
      <c r="M43" s="34">
        <v>0.05</v>
      </c>
      <c r="N43" s="34">
        <v>0.05</v>
      </c>
      <c r="O43" s="34">
        <v>0.05</v>
      </c>
      <c r="P43" s="34">
        <v>0.05</v>
      </c>
      <c r="Q43" s="34">
        <v>0.05</v>
      </c>
      <c r="R43" s="34">
        <v>0.05</v>
      </c>
      <c r="S43" s="34">
        <v>0.05</v>
      </c>
      <c r="T43" s="34">
        <v>0.05</v>
      </c>
      <c r="U43" s="34">
        <v>0.05</v>
      </c>
      <c r="V43" s="34">
        <v>0.05</v>
      </c>
      <c r="W43" s="34">
        <v>0.05</v>
      </c>
      <c r="X43" s="34">
        <v>0.05</v>
      </c>
      <c r="Y43" s="34">
        <v>0.05</v>
      </c>
      <c r="Z43" s="34">
        <v>0.05</v>
      </c>
      <c r="AA43" s="34">
        <v>0.05</v>
      </c>
      <c r="AB43" s="34">
        <v>0.05</v>
      </c>
      <c r="AC43" s="34">
        <v>0.05</v>
      </c>
      <c r="AD43" s="34">
        <v>0.05</v>
      </c>
      <c r="AE43" s="34">
        <v>1.2</v>
      </c>
      <c r="AF43" s="33">
        <v>8.4</v>
      </c>
      <c r="AG43" s="33">
        <v>438</v>
      </c>
    </row>
    <row r="44" spans="1:33" hidden="1" x14ac:dyDescent="0.2">
      <c r="C44" s="34" t="s">
        <v>435</v>
      </c>
      <c r="D44" s="34" t="s">
        <v>116</v>
      </c>
      <c r="E44" s="34" t="s">
        <v>117</v>
      </c>
      <c r="F44" s="34" t="s">
        <v>118</v>
      </c>
      <c r="G44" s="34">
        <v>0.2</v>
      </c>
      <c r="H44" s="34">
        <v>0.2</v>
      </c>
      <c r="I44" s="34">
        <v>0.2</v>
      </c>
      <c r="J44" s="34">
        <v>0.2</v>
      </c>
      <c r="K44" s="34">
        <v>0.2</v>
      </c>
      <c r="L44" s="34">
        <v>0.2</v>
      </c>
      <c r="M44" s="34">
        <v>0.2</v>
      </c>
      <c r="N44" s="34">
        <v>0.2</v>
      </c>
      <c r="O44" s="34">
        <v>0.2</v>
      </c>
      <c r="P44" s="34">
        <v>0.2</v>
      </c>
      <c r="Q44" s="34">
        <v>0.2</v>
      </c>
      <c r="R44" s="34">
        <v>0.2</v>
      </c>
      <c r="S44" s="34">
        <v>0.2</v>
      </c>
      <c r="T44" s="34">
        <v>0.2</v>
      </c>
      <c r="U44" s="34">
        <v>0.2</v>
      </c>
      <c r="V44" s="34">
        <v>0.2</v>
      </c>
      <c r="W44" s="34">
        <v>0.2</v>
      </c>
      <c r="X44" s="34">
        <v>0.2</v>
      </c>
      <c r="Y44" s="34">
        <v>0.2</v>
      </c>
      <c r="Z44" s="34">
        <v>0.2</v>
      </c>
      <c r="AA44" s="34">
        <v>0.2</v>
      </c>
      <c r="AB44" s="34">
        <v>0.2</v>
      </c>
      <c r="AC44" s="34">
        <v>0.2</v>
      </c>
      <c r="AD44" s="34">
        <v>0.2</v>
      </c>
      <c r="AE44" s="34">
        <v>4.8</v>
      </c>
      <c r="AF44" s="33">
        <v>33.6</v>
      </c>
      <c r="AG44" s="33">
        <v>1752</v>
      </c>
    </row>
    <row r="45" spans="1:33" hidden="1" x14ac:dyDescent="0.2">
      <c r="C45" s="34" t="s">
        <v>269</v>
      </c>
      <c r="D45" s="34" t="s">
        <v>119</v>
      </c>
      <c r="E45" s="34" t="s">
        <v>117</v>
      </c>
      <c r="F45" s="34" t="s">
        <v>118</v>
      </c>
      <c r="G45" s="34">
        <v>22</v>
      </c>
      <c r="H45" s="34">
        <v>22</v>
      </c>
      <c r="I45" s="34">
        <v>22</v>
      </c>
      <c r="J45" s="34">
        <v>22</v>
      </c>
      <c r="K45" s="34">
        <v>22</v>
      </c>
      <c r="L45" s="34">
        <v>22</v>
      </c>
      <c r="M45" s="34">
        <v>22</v>
      </c>
      <c r="N45" s="34">
        <v>22</v>
      </c>
      <c r="O45" s="34">
        <v>22</v>
      </c>
      <c r="P45" s="34">
        <v>22</v>
      </c>
      <c r="Q45" s="34">
        <v>22</v>
      </c>
      <c r="R45" s="34">
        <v>22</v>
      </c>
      <c r="S45" s="34">
        <v>22</v>
      </c>
      <c r="T45" s="34">
        <v>22</v>
      </c>
      <c r="U45" s="34">
        <v>22</v>
      </c>
      <c r="V45" s="34">
        <v>22</v>
      </c>
      <c r="W45" s="34">
        <v>22</v>
      </c>
      <c r="X45" s="34">
        <v>22</v>
      </c>
      <c r="Y45" s="34">
        <v>22</v>
      </c>
      <c r="Z45" s="34">
        <v>22</v>
      </c>
      <c r="AA45" s="34">
        <v>22</v>
      </c>
      <c r="AB45" s="34">
        <v>22</v>
      </c>
      <c r="AC45" s="34">
        <v>22</v>
      </c>
      <c r="AD45" s="34">
        <v>22</v>
      </c>
      <c r="AE45" s="34">
        <v>528</v>
      </c>
      <c r="AF45" s="33">
        <v>3696</v>
      </c>
      <c r="AG45" s="33">
        <v>192720</v>
      </c>
    </row>
    <row r="46" spans="1:33" hidden="1" x14ac:dyDescent="0.2">
      <c r="C46" s="34" t="s">
        <v>436</v>
      </c>
      <c r="D46" s="34" t="s">
        <v>119</v>
      </c>
      <c r="E46" s="34" t="s">
        <v>117</v>
      </c>
      <c r="F46" s="34" t="s">
        <v>118</v>
      </c>
      <c r="G46" s="34">
        <v>43.3</v>
      </c>
      <c r="H46" s="34">
        <v>43.3</v>
      </c>
      <c r="I46" s="34">
        <v>43.3</v>
      </c>
      <c r="J46" s="34">
        <v>43.3</v>
      </c>
      <c r="K46" s="34">
        <v>43.3</v>
      </c>
      <c r="L46" s="34">
        <v>43.3</v>
      </c>
      <c r="M46" s="34">
        <v>43.3</v>
      </c>
      <c r="N46" s="34">
        <v>43.3</v>
      </c>
      <c r="O46" s="34">
        <v>43.3</v>
      </c>
      <c r="P46" s="34">
        <v>43.3</v>
      </c>
      <c r="Q46" s="34">
        <v>43.3</v>
      </c>
      <c r="R46" s="34">
        <v>43.3</v>
      </c>
      <c r="S46" s="34">
        <v>43.3</v>
      </c>
      <c r="T46" s="34">
        <v>43.3</v>
      </c>
      <c r="U46" s="34">
        <v>43.3</v>
      </c>
      <c r="V46" s="34">
        <v>43.3</v>
      </c>
      <c r="W46" s="34">
        <v>43.3</v>
      </c>
      <c r="X46" s="34">
        <v>43.3</v>
      </c>
      <c r="Y46" s="34">
        <v>43.3</v>
      </c>
      <c r="Z46" s="34">
        <v>43.3</v>
      </c>
      <c r="AA46" s="34">
        <v>43.3</v>
      </c>
      <c r="AB46" s="34">
        <v>43.3</v>
      </c>
      <c r="AC46" s="34">
        <v>43.3</v>
      </c>
      <c r="AD46" s="34">
        <v>43.3</v>
      </c>
      <c r="AE46" s="34">
        <v>1039.2</v>
      </c>
      <c r="AF46" s="33">
        <v>7274.4</v>
      </c>
      <c r="AG46" s="33">
        <v>379308</v>
      </c>
    </row>
    <row r="47" spans="1:33" hidden="1" x14ac:dyDescent="0.2">
      <c r="C47" s="34" t="s">
        <v>437</v>
      </c>
      <c r="D47" s="34" t="s">
        <v>119</v>
      </c>
      <c r="E47" s="34" t="s">
        <v>117</v>
      </c>
      <c r="F47" s="34" t="s">
        <v>118</v>
      </c>
      <c r="G47" s="34">
        <v>43.3</v>
      </c>
      <c r="H47" s="34">
        <v>43.3</v>
      </c>
      <c r="I47" s="34">
        <v>43.3</v>
      </c>
      <c r="J47" s="34">
        <v>43.3</v>
      </c>
      <c r="K47" s="34">
        <v>43.3</v>
      </c>
      <c r="L47" s="34">
        <v>43.3</v>
      </c>
      <c r="M47" s="34">
        <v>43.3</v>
      </c>
      <c r="N47" s="34">
        <v>43.3</v>
      </c>
      <c r="O47" s="34">
        <v>43.3</v>
      </c>
      <c r="P47" s="34">
        <v>43.3</v>
      </c>
      <c r="Q47" s="34">
        <v>43.3</v>
      </c>
      <c r="R47" s="34">
        <v>43.3</v>
      </c>
      <c r="S47" s="34">
        <v>43.3</v>
      </c>
      <c r="T47" s="34">
        <v>43.3</v>
      </c>
      <c r="U47" s="34">
        <v>43.3</v>
      </c>
      <c r="V47" s="34">
        <v>43.3</v>
      </c>
      <c r="W47" s="34">
        <v>43.3</v>
      </c>
      <c r="X47" s="34">
        <v>43.3</v>
      </c>
      <c r="Y47" s="34">
        <v>43.3</v>
      </c>
      <c r="Z47" s="34">
        <v>43.3</v>
      </c>
      <c r="AA47" s="34">
        <v>43.3</v>
      </c>
      <c r="AB47" s="34">
        <v>43.3</v>
      </c>
      <c r="AC47" s="34">
        <v>43.3</v>
      </c>
      <c r="AD47" s="34">
        <v>43.3</v>
      </c>
      <c r="AE47" s="34">
        <v>1039.2</v>
      </c>
      <c r="AF47" s="33">
        <v>7274.4</v>
      </c>
      <c r="AG47" s="33">
        <v>379308</v>
      </c>
    </row>
    <row r="48" spans="1:33" hidden="1" x14ac:dyDescent="0.2">
      <c r="C48" s="34" t="s">
        <v>268</v>
      </c>
      <c r="D48" s="34" t="s">
        <v>119</v>
      </c>
      <c r="E48" s="34" t="s">
        <v>117</v>
      </c>
      <c r="F48" s="34" t="s">
        <v>118</v>
      </c>
      <c r="G48" s="34">
        <v>60</v>
      </c>
      <c r="H48" s="34">
        <v>60</v>
      </c>
      <c r="I48" s="34">
        <v>60</v>
      </c>
      <c r="J48" s="34">
        <v>60</v>
      </c>
      <c r="K48" s="34">
        <v>60</v>
      </c>
      <c r="L48" s="34">
        <v>60</v>
      </c>
      <c r="M48" s="34">
        <v>60</v>
      </c>
      <c r="N48" s="34">
        <v>60</v>
      </c>
      <c r="O48" s="34">
        <v>60</v>
      </c>
      <c r="P48" s="34">
        <v>60</v>
      </c>
      <c r="Q48" s="34">
        <v>60</v>
      </c>
      <c r="R48" s="34">
        <v>60</v>
      </c>
      <c r="S48" s="34">
        <v>60</v>
      </c>
      <c r="T48" s="34">
        <v>60</v>
      </c>
      <c r="U48" s="34">
        <v>60</v>
      </c>
      <c r="V48" s="34">
        <v>60</v>
      </c>
      <c r="W48" s="34">
        <v>60</v>
      </c>
      <c r="X48" s="34">
        <v>60</v>
      </c>
      <c r="Y48" s="34">
        <v>60</v>
      </c>
      <c r="Z48" s="34">
        <v>60</v>
      </c>
      <c r="AA48" s="34">
        <v>60</v>
      </c>
      <c r="AB48" s="34">
        <v>60</v>
      </c>
      <c r="AC48" s="34">
        <v>60</v>
      </c>
      <c r="AD48" s="34">
        <v>60</v>
      </c>
      <c r="AE48" s="34">
        <v>1440</v>
      </c>
      <c r="AF48" s="33">
        <v>10080</v>
      </c>
      <c r="AG48" s="33">
        <v>525600</v>
      </c>
    </row>
    <row r="49" spans="3:33" hidden="1" x14ac:dyDescent="0.2">
      <c r="C49" s="34" t="s">
        <v>267</v>
      </c>
      <c r="D49" s="34" t="s">
        <v>119</v>
      </c>
      <c r="E49" s="34" t="s">
        <v>117</v>
      </c>
      <c r="F49" s="34" t="s">
        <v>118</v>
      </c>
      <c r="G49" s="34">
        <v>60</v>
      </c>
      <c r="H49" s="34">
        <v>60</v>
      </c>
      <c r="I49" s="34">
        <v>60</v>
      </c>
      <c r="J49" s="34">
        <v>60</v>
      </c>
      <c r="K49" s="34">
        <v>60</v>
      </c>
      <c r="L49" s="34">
        <v>60</v>
      </c>
      <c r="M49" s="34">
        <v>60</v>
      </c>
      <c r="N49" s="34">
        <v>60</v>
      </c>
      <c r="O49" s="34">
        <v>60</v>
      </c>
      <c r="P49" s="34">
        <v>60</v>
      </c>
      <c r="Q49" s="34">
        <v>60</v>
      </c>
      <c r="R49" s="34">
        <v>60</v>
      </c>
      <c r="S49" s="34">
        <v>60</v>
      </c>
      <c r="T49" s="34">
        <v>60</v>
      </c>
      <c r="U49" s="34">
        <v>60</v>
      </c>
      <c r="V49" s="34">
        <v>60</v>
      </c>
      <c r="W49" s="34">
        <v>60</v>
      </c>
      <c r="X49" s="34">
        <v>60</v>
      </c>
      <c r="Y49" s="34">
        <v>60</v>
      </c>
      <c r="Z49" s="34">
        <v>60</v>
      </c>
      <c r="AA49" s="34">
        <v>60</v>
      </c>
      <c r="AB49" s="34">
        <v>60</v>
      </c>
      <c r="AC49" s="34">
        <v>60</v>
      </c>
      <c r="AD49" s="34">
        <v>60</v>
      </c>
      <c r="AE49" s="34">
        <v>1440</v>
      </c>
      <c r="AF49" s="33">
        <v>10080</v>
      </c>
      <c r="AG49" s="33">
        <v>525600</v>
      </c>
    </row>
    <row r="50" spans="3:33" x14ac:dyDescent="0.2"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</row>
    <row r="51" spans="3:33" x14ac:dyDescent="0.2"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</row>
    <row r="52" spans="3:33" x14ac:dyDescent="0.2"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</row>
    <row r="53" spans="3:33" x14ac:dyDescent="0.2"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3:33" x14ac:dyDescent="0.2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3:33" x14ac:dyDescent="0.2"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3:33" x14ac:dyDescent="0.2"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3:33" x14ac:dyDescent="0.2"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3:33" x14ac:dyDescent="0.2"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3:33" x14ac:dyDescent="0.2"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3:33" x14ac:dyDescent="0.2"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3:33" x14ac:dyDescent="0.2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3:33" x14ac:dyDescent="0.2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3:33" x14ac:dyDescent="0.2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3:33" x14ac:dyDescent="0.2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3:31" x14ac:dyDescent="0.2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3:31" x14ac:dyDescent="0.2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3:31" x14ac:dyDescent="0.2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3:31" x14ac:dyDescent="0.2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3:31" x14ac:dyDescent="0.2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3:31" x14ac:dyDescent="0.2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3:31" x14ac:dyDescent="0.2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3:31" x14ac:dyDescent="0.2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6" spans="3:31" x14ac:dyDescent="0.2"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spans="3:31" x14ac:dyDescent="0.2"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spans="3:31" x14ac:dyDescent="0.2"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spans="3:31" x14ac:dyDescent="0.2"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spans="3:31" x14ac:dyDescent="0.2"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spans="5:30" x14ac:dyDescent="0.2"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spans="5:30" x14ac:dyDescent="0.2"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spans="5:30" x14ac:dyDescent="0.2"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</sheetData>
  <autoFilter ref="A1:AG49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2008-10-24T15:39:16Z</cp:lastPrinted>
  <dcterms:created xsi:type="dcterms:W3CDTF">2007-11-14T19:26:56Z</dcterms:created>
  <dcterms:modified xsi:type="dcterms:W3CDTF">2016-05-16T10:06:46Z</dcterms:modified>
</cp:coreProperties>
</file>