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500" yWindow="45" windowWidth="19320" windowHeight="11700" tabRatio="788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39" r:id="rId9"/>
  </sheets>
  <definedNames>
    <definedName name="_xlnm._FilterDatabase" localSheetId="4" hidden="1">BuildingSummary!$A$1:$F$67</definedName>
    <definedName name="_xlnm._FilterDatabase" localSheetId="6" hidden="1">LocationSummary!$A$1:$T$731</definedName>
    <definedName name="_xlnm._FilterDatabase" localSheetId="8" hidden="1">Schedules!$A$1:$AG$47</definedName>
    <definedName name="_xlnm._FilterDatabase" localSheetId="5" hidden="1">ZoneSummary!$A$2:$B$20</definedName>
  </definedNames>
  <calcPr calcId="152511"/>
</workbook>
</file>

<file path=xl/calcChain.xml><?xml version="1.0" encoding="utf-8"?>
<calcChain xmlns="http://schemas.openxmlformats.org/spreadsheetml/2006/main">
  <c r="R20" i="10" l="1"/>
  <c r="R14" i="10"/>
  <c r="R8" i="10"/>
  <c r="S20" i="10"/>
  <c r="S14" i="10"/>
  <c r="S8" i="10"/>
  <c r="F542" i="7" l="1"/>
  <c r="G542" i="7"/>
  <c r="H542" i="7"/>
  <c r="I542" i="7"/>
  <c r="J542" i="7"/>
  <c r="K542" i="7"/>
  <c r="L542" i="7"/>
  <c r="M542" i="7"/>
  <c r="N542" i="7"/>
  <c r="O542" i="7"/>
  <c r="P542" i="7"/>
  <c r="Q542" i="7"/>
  <c r="R542" i="7"/>
  <c r="S542" i="7"/>
  <c r="T542" i="7"/>
  <c r="E542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E299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E56" i="7"/>
  <c r="F519" i="7" l="1"/>
  <c r="F531" i="7" s="1"/>
  <c r="G519" i="7"/>
  <c r="G531" i="7" s="1"/>
  <c r="H519" i="7"/>
  <c r="H531" i="7" s="1"/>
  <c r="I519" i="7"/>
  <c r="I531" i="7" s="1"/>
  <c r="J519" i="7"/>
  <c r="J531" i="7" s="1"/>
  <c r="K519" i="7"/>
  <c r="K531" i="7" s="1"/>
  <c r="L519" i="7"/>
  <c r="L531" i="7" s="1"/>
  <c r="M519" i="7"/>
  <c r="M531" i="7" s="1"/>
  <c r="N519" i="7"/>
  <c r="N531" i="7" s="1"/>
  <c r="O519" i="7"/>
  <c r="O531" i="7" s="1"/>
  <c r="P519" i="7"/>
  <c r="P531" i="7" s="1"/>
  <c r="Q519" i="7"/>
  <c r="Q531" i="7" s="1"/>
  <c r="R519" i="7"/>
  <c r="R531" i="7" s="1"/>
  <c r="S519" i="7"/>
  <c r="S531" i="7" s="1"/>
  <c r="T519" i="7"/>
  <c r="T531" i="7" s="1"/>
  <c r="E519" i="7"/>
  <c r="E531" i="7" s="1"/>
  <c r="F514" i="7"/>
  <c r="F526" i="7" s="1"/>
  <c r="G514" i="7"/>
  <c r="G526" i="7" s="1"/>
  <c r="H514" i="7"/>
  <c r="H526" i="7" s="1"/>
  <c r="I514" i="7"/>
  <c r="I526" i="7" s="1"/>
  <c r="J514" i="7"/>
  <c r="J526" i="7" s="1"/>
  <c r="K514" i="7"/>
  <c r="K526" i="7" s="1"/>
  <c r="L514" i="7"/>
  <c r="L526" i="7" s="1"/>
  <c r="M514" i="7"/>
  <c r="M526" i="7" s="1"/>
  <c r="N514" i="7"/>
  <c r="N526" i="7" s="1"/>
  <c r="O514" i="7"/>
  <c r="O526" i="7" s="1"/>
  <c r="P514" i="7"/>
  <c r="P526" i="7" s="1"/>
  <c r="Q514" i="7"/>
  <c r="Q526" i="7" s="1"/>
  <c r="R514" i="7"/>
  <c r="R526" i="7" s="1"/>
  <c r="S514" i="7"/>
  <c r="S526" i="7" s="1"/>
  <c r="T514" i="7"/>
  <c r="T526" i="7" s="1"/>
  <c r="E514" i="7"/>
  <c r="E526" i="7" s="1"/>
  <c r="F276" i="7"/>
  <c r="F288" i="7" s="1"/>
  <c r="G276" i="7"/>
  <c r="G288" i="7" s="1"/>
  <c r="H276" i="7"/>
  <c r="H288" i="7" s="1"/>
  <c r="I276" i="7"/>
  <c r="I288" i="7" s="1"/>
  <c r="J276" i="7"/>
  <c r="J288" i="7" s="1"/>
  <c r="K276" i="7"/>
  <c r="K288" i="7" s="1"/>
  <c r="L276" i="7"/>
  <c r="L288" i="7" s="1"/>
  <c r="M276" i="7"/>
  <c r="M288" i="7" s="1"/>
  <c r="N276" i="7"/>
  <c r="N288" i="7" s="1"/>
  <c r="O276" i="7"/>
  <c r="O288" i="7" s="1"/>
  <c r="P276" i="7"/>
  <c r="P288" i="7" s="1"/>
  <c r="Q276" i="7"/>
  <c r="Q288" i="7" s="1"/>
  <c r="R276" i="7"/>
  <c r="R288" i="7" s="1"/>
  <c r="S276" i="7"/>
  <c r="S288" i="7" s="1"/>
  <c r="T276" i="7"/>
  <c r="T288" i="7" s="1"/>
  <c r="E276" i="7"/>
  <c r="E288" i="7" s="1"/>
  <c r="F271" i="7"/>
  <c r="F283" i="7" s="1"/>
  <c r="G271" i="7"/>
  <c r="G283" i="7" s="1"/>
  <c r="H271" i="7"/>
  <c r="H283" i="7" s="1"/>
  <c r="I271" i="7"/>
  <c r="I283" i="7" s="1"/>
  <c r="J271" i="7"/>
  <c r="J283" i="7" s="1"/>
  <c r="K271" i="7"/>
  <c r="K283" i="7" s="1"/>
  <c r="L271" i="7"/>
  <c r="L283" i="7" s="1"/>
  <c r="M271" i="7"/>
  <c r="M283" i="7" s="1"/>
  <c r="N271" i="7"/>
  <c r="N283" i="7" s="1"/>
  <c r="O271" i="7"/>
  <c r="O283" i="7" s="1"/>
  <c r="P271" i="7"/>
  <c r="P283" i="7" s="1"/>
  <c r="Q271" i="7"/>
  <c r="Q283" i="7" s="1"/>
  <c r="R271" i="7"/>
  <c r="R283" i="7" s="1"/>
  <c r="S271" i="7"/>
  <c r="S283" i="7" s="1"/>
  <c r="T271" i="7"/>
  <c r="T283" i="7" s="1"/>
  <c r="E271" i="7"/>
  <c r="E283" i="7" s="1"/>
  <c r="F33" i="7"/>
  <c r="F45" i="7" s="1"/>
  <c r="G33" i="7"/>
  <c r="G45" i="7" s="1"/>
  <c r="H33" i="7"/>
  <c r="H45" i="7" s="1"/>
  <c r="I33" i="7"/>
  <c r="I45" i="7" s="1"/>
  <c r="J33" i="7"/>
  <c r="J45" i="7" s="1"/>
  <c r="K33" i="7"/>
  <c r="K45" i="7" s="1"/>
  <c r="L33" i="7"/>
  <c r="L45" i="7" s="1"/>
  <c r="M33" i="7"/>
  <c r="M45" i="7" s="1"/>
  <c r="N33" i="7"/>
  <c r="N45" i="7" s="1"/>
  <c r="O33" i="7"/>
  <c r="O45" i="7" s="1"/>
  <c r="P33" i="7"/>
  <c r="P45" i="7" s="1"/>
  <c r="Q33" i="7"/>
  <c r="Q45" i="7" s="1"/>
  <c r="R33" i="7"/>
  <c r="R45" i="7" s="1"/>
  <c r="S33" i="7"/>
  <c r="S45" i="7" s="1"/>
  <c r="T33" i="7"/>
  <c r="T45" i="7" s="1"/>
  <c r="E33" i="7"/>
  <c r="E45" i="7" s="1"/>
  <c r="F28" i="7"/>
  <c r="F40" i="7" s="1"/>
  <c r="G28" i="7"/>
  <c r="G40" i="7" s="1"/>
  <c r="H28" i="7"/>
  <c r="H40" i="7" s="1"/>
  <c r="I28" i="7"/>
  <c r="I40" i="7" s="1"/>
  <c r="J28" i="7"/>
  <c r="J40" i="7" s="1"/>
  <c r="K28" i="7"/>
  <c r="K40" i="7" s="1"/>
  <c r="L28" i="7"/>
  <c r="L40" i="7" s="1"/>
  <c r="M28" i="7"/>
  <c r="M40" i="7" s="1"/>
  <c r="N28" i="7"/>
  <c r="N40" i="7" s="1"/>
  <c r="O28" i="7"/>
  <c r="O40" i="7" s="1"/>
  <c r="P28" i="7"/>
  <c r="P40" i="7" s="1"/>
  <c r="Q28" i="7"/>
  <c r="Q40" i="7" s="1"/>
  <c r="R28" i="7"/>
  <c r="R40" i="7" s="1"/>
  <c r="S28" i="7"/>
  <c r="S40" i="7" s="1"/>
  <c r="T28" i="7"/>
  <c r="T40" i="7" s="1"/>
  <c r="E28" i="7"/>
  <c r="E40" i="7" s="1"/>
  <c r="L20" i="10" l="1"/>
  <c r="J20" i="10"/>
  <c r="I20" i="10"/>
  <c r="G20" i="10"/>
  <c r="F20" i="10"/>
  <c r="L14" i="10"/>
  <c r="J14" i="10"/>
  <c r="I14" i="10"/>
  <c r="G14" i="10"/>
  <c r="F14" i="10"/>
  <c r="L8" i="10"/>
  <c r="J8" i="10"/>
  <c r="I8" i="10"/>
  <c r="G8" i="10"/>
  <c r="F8" i="10"/>
  <c r="U8" i="10" l="1"/>
  <c r="O8" i="10"/>
  <c r="N8" i="10"/>
  <c r="M8" i="10"/>
  <c r="O14" i="10"/>
  <c r="U14" i="10"/>
  <c r="N14" i="10"/>
  <c r="M14" i="10"/>
  <c r="U20" i="10"/>
  <c r="O20" i="10"/>
  <c r="N20" i="10"/>
  <c r="M20" i="10"/>
</calcChain>
</file>

<file path=xl/sharedStrings.xml><?xml version="1.0" encoding="utf-8"?>
<sst xmlns="http://schemas.openxmlformats.org/spreadsheetml/2006/main" count="3381" uniqueCount="604">
  <si>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</si>
  <si>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</si>
  <si>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</si>
  <si>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</si>
  <si>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</si>
  <si>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</si>
  <si>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</si>
  <si>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</si>
  <si>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</si>
  <si>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</si>
  <si>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</si>
  <si>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</si>
  <si>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</si>
  <si>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</si>
  <si>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</si>
  <si>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</si>
  <si>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</si>
  <si>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</si>
  <si>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</si>
  <si>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</si>
  <si>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</si>
  <si>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</si>
  <si>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</si>
  <si>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</si>
  <si>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</si>
  <si>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</si>
  <si>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</si>
  <si>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</si>
  <si>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</si>
  <si>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</si>
  <si>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</si>
  <si>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</si>
  <si>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</si>
  <si>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</si>
  <si>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</si>
  <si>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</si>
  <si>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</si>
  <si>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</si>
  <si>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</si>
  <si>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</si>
  <si>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</si>
  <si>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</si>
  <si>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</si>
  <si>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</si>
  <si>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</si>
  <si>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</si>
  <si>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</si>
  <si>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</si>
  <si>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</si>
  <si>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</si>
  <si>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</si>
  <si>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</si>
  <si>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</si>
  <si>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</si>
  <si>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</si>
  <si>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</si>
  <si>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</si>
  <si>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</si>
  <si>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</si>
  <si>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</si>
  <si>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</si>
  <si>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</si>
  <si>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</si>
  <si>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</si>
  <si>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</si>
  <si>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</si>
  <si>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</si>
  <si>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</si>
  <si>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</si>
  <si>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</si>
  <si>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</si>
  <si>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</si>
  <si>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</si>
  <si>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</si>
  <si>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</si>
  <si>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</si>
  <si>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</si>
  <si>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</si>
  <si>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</si>
  <si>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</si>
  <si>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</si>
  <si>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</si>
  <si>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</si>
  <si>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</si>
  <si>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</si>
  <si>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</si>
  <si>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</si>
  <si>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</si>
  <si>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</si>
  <si>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</si>
  <si>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</si>
  <si>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</si>
  <si>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</si>
  <si>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</si>
  <si>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</si>
  <si>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</si>
  <si>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</si>
  <si>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</si>
  <si>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</si>
  <si>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</si>
  <si>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</si>
  <si>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</si>
  <si>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</si>
  <si>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</si>
  <si>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</si>
  <si>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</si>
  <si>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</si>
  <si>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</si>
  <si>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</si>
  <si>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</si>
  <si>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</si>
  <si>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</si>
  <si>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</si>
  <si>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</si>
  <si>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</si>
  <si>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</si>
  <si>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</si>
  <si>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</si>
  <si>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</si>
  <si>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</si>
  <si>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</si>
  <si>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</si>
  <si>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</si>
  <si>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</si>
  <si>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</si>
  <si>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</si>
  <si>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</si>
  <si>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</si>
  <si>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</si>
  <si>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</si>
  <si>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</si>
  <si>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</si>
  <si>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</si>
  <si>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</si>
  <si>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ACTIVITY_SCH</t>
  </si>
  <si>
    <t>Sat, WinterDesign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</si>
  <si>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</si>
  <si>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</si>
  <si>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</si>
  <si>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</si>
  <si>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</si>
  <si>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</si>
  <si>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</si>
  <si>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</si>
  <si>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</si>
  <si>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</si>
  <si>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</si>
  <si>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</si>
  <si>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</si>
  <si>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</si>
  <si>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</si>
  <si>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</si>
  <si>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</si>
  <si>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</si>
  <si>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</si>
  <si>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</si>
  <si>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</si>
  <si>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</si>
  <si>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</si>
  <si>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</si>
  <si>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</si>
  <si>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</si>
  <si>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</si>
  <si>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</si>
  <si>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</si>
  <si>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</si>
  <si>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</si>
  <si>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</si>
  <si>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</si>
  <si>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</si>
  <si>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</si>
  <si>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</si>
  <si>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</si>
  <si>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</si>
  <si>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</si>
  <si>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</si>
  <si>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</si>
  <si>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4 in slab-on-grade</t>
  </si>
  <si>
    <t>Back, CoreRetail, FrontRetail, PointofSale, FrontEntry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</si>
  <si>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</si>
  <si>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</si>
  <si>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</si>
  <si>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</si>
  <si>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</si>
  <si>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</si>
  <si>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</si>
  <si>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</si>
  <si>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</si>
  <si>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</si>
  <si>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</si>
  <si>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</si>
  <si>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</si>
  <si>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</si>
  <si>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</si>
  <si>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</si>
  <si>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</si>
  <si>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</si>
  <si>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</si>
  <si>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</si>
  <si>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</si>
  <si>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</si>
  <si>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</si>
  <si>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</si>
  <si>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</si>
  <si>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</si>
  <si>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</si>
  <si>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</si>
  <si>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</si>
  <si>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</si>
  <si>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</si>
  <si>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</si>
  <si>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</si>
  <si>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</si>
  <si>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</si>
  <si>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</si>
  <si>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</si>
  <si>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</si>
  <si>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</si>
  <si>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</si>
  <si>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</si>
  <si>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</si>
  <si>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</si>
  <si>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</si>
  <si>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</si>
  <si>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</si>
  <si>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</si>
  <si>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</si>
  <si>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</si>
  <si>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</si>
  <si>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</si>
  <si>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</si>
  <si>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</si>
  <si>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</si>
  <si>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</si>
  <si>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</si>
  <si>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</si>
  <si>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</si>
  <si>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</si>
  <si>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</si>
  <si>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</si>
  <si>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</si>
  <si>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</si>
  <si>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</si>
  <si>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</si>
  <si>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</si>
  <si>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</si>
  <si>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</si>
  <si>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</si>
  <si>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</si>
  <si>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</si>
  <si>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</si>
  <si>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</si>
  <si>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</si>
  <si>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</si>
  <si>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</si>
  <si>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</si>
  <si>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</si>
  <si>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</si>
  <si>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</si>
  <si>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</si>
  <si>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</si>
  <si>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</si>
  <si>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</si>
  <si>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</si>
  <si>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</si>
  <si>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</si>
  <si>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PSZ-AC:1_UNITARY_PACKAGE_COOLCOIL</t>
  </si>
  <si>
    <t>PSZ-AC:2_UNITARY_PACKAGE_COOLCOIL</t>
  </si>
  <si>
    <t>PSZ-AC:3_UNITARY_PACKAGE_COOLCOIL</t>
  </si>
  <si>
    <t>PSZ-AC:4_UNITARY_PACKAGE_COOLCOIL</t>
  </si>
  <si>
    <t>FRONT_ENTRY UNIT HEATER COIL</t>
  </si>
  <si>
    <t>PSZ-AC:1_UNITARY_PACKAGE_HEATCOIL</t>
  </si>
  <si>
    <t>PSZ-AC:2_UNITARY_PACKAGE_HEATCOIL</t>
  </si>
  <si>
    <t>PSZ-AC:3_UNITARY_PACKAGE_HEATCOIL</t>
  </si>
  <si>
    <t>PSZ-AC:4_UNITARY_PACKAGE_HEATCOIL</t>
  </si>
  <si>
    <t>FRONT_ENTRY UNIT HEATERFAN</t>
  </si>
  <si>
    <t>PSZ-AC:1_UNITARY_PACKAGE_FAN</t>
  </si>
  <si>
    <t>PSZ-AC:2_UNITARY_PACKAGE_FAN</t>
  </si>
  <si>
    <t>PSZ-AC:3_UNITARY_PACKAGE_FAN</t>
  </si>
  <si>
    <t>PSZ-AC:4_UNITARY_PACKAGE_FAN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</si>
  <si>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</si>
  <si>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</si>
  <si>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</si>
  <si>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</si>
  <si>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Building Summary Retail pre-1980 construction</t>
  </si>
  <si>
    <t>25-FEB-13:00</t>
  </si>
  <si>
    <t>13-MAR-14:00</t>
  </si>
  <si>
    <t>01-APR-15:20</t>
  </si>
  <si>
    <t>24-MAY-14:00</t>
  </si>
  <si>
    <t>27-JUN-14:00</t>
  </si>
  <si>
    <t>13-JUL-14:00</t>
  </si>
  <si>
    <t>07-SEP-13:00</t>
  </si>
  <si>
    <t>16-DEC-12:00</t>
  </si>
  <si>
    <t>Other</t>
  </si>
  <si>
    <t>03-JAN-13:00</t>
  </si>
  <si>
    <t>23-FEB-15:09</t>
  </si>
  <si>
    <t>26-MAY-14:00</t>
  </si>
  <si>
    <t>13-JUN-14:00</t>
  </si>
  <si>
    <t>06-OCT-15:00</t>
  </si>
  <si>
    <t>03-NOV-14:39</t>
  </si>
  <si>
    <t>02-DEC-12:00</t>
  </si>
  <si>
    <t>28-JAN-14:00</t>
  </si>
  <si>
    <t>28-FEB-15:00</t>
  </si>
  <si>
    <t>17-MAR-14:00</t>
  </si>
  <si>
    <t>11-JUL-15:00</t>
  </si>
  <si>
    <t>09-DEC-15:30</t>
  </si>
  <si>
    <t>15-APR-15:00</t>
  </si>
  <si>
    <t>15-MAY-14:00</t>
  </si>
  <si>
    <t>19-JUN-14:00</t>
  </si>
  <si>
    <t>03-JUL-14:00</t>
  </si>
  <si>
    <t>17-AUG-13:00</t>
  </si>
  <si>
    <t>11-SEP-13:00</t>
  </si>
  <si>
    <t>12-OCT-15:00</t>
  </si>
  <si>
    <t>22-NOV-15:09</t>
  </si>
  <si>
    <t>26-JAN-13:00</t>
  </si>
  <si>
    <t>13-FEB-11:00</t>
  </si>
  <si>
    <t>31-MAR-14:09</t>
  </si>
  <si>
    <t>11-APR-15:00</t>
  </si>
  <si>
    <t>28-JUN-12:00</t>
  </si>
  <si>
    <t>08-AUG-12:00</t>
  </si>
  <si>
    <t>20-NOV-12:00</t>
  </si>
  <si>
    <t>19-DEC-12:00</t>
  </si>
  <si>
    <t>18-JAN-16:49</t>
  </si>
  <si>
    <t>31-MAR-14:00</t>
  </si>
  <si>
    <t>21-APR-14:00</t>
  </si>
  <si>
    <t>31-MAY-15:00</t>
  </si>
  <si>
    <t>27-JUN-15:00</t>
  </si>
  <si>
    <t>24-JUL-15:00</t>
  </si>
  <si>
    <t>01-SEP-14:00</t>
  </si>
  <si>
    <t>03-OCT-14:00</t>
  </si>
  <si>
    <t>04-JAN-17:00</t>
  </si>
  <si>
    <t>01-MAR-17:00</t>
  </si>
  <si>
    <t>29-APR-13:00</t>
  </si>
  <si>
    <t>17-MAY-13:00</t>
  </si>
  <si>
    <t>15-JUN-12:00</t>
  </si>
  <si>
    <t>03-JUL-12:00</t>
  </si>
  <si>
    <t>15-AUG-11:00</t>
  </si>
  <si>
    <t>28-SEP-14:00</t>
  </si>
  <si>
    <t>13-OCT-14:00</t>
  </si>
  <si>
    <t>02-DEC-17:00</t>
  </si>
  <si>
    <t>09-MAR-15:00</t>
  </si>
  <si>
    <t>04-APR-15:00</t>
  </si>
  <si>
    <t>30-JUN-14:00</t>
  </si>
  <si>
    <t>25-JUL-12:00</t>
  </si>
  <si>
    <t>17-AUG-14:00</t>
  </si>
  <si>
    <t>22-APR-13:00</t>
  </si>
  <si>
    <t>31-JUL-14:00</t>
  </si>
  <si>
    <t>02-SEP-14:00</t>
  </si>
  <si>
    <t>08-NOV-17:10</t>
  </si>
  <si>
    <t>28-DEC-17:00</t>
  </si>
  <si>
    <t>31-JAN-17:00</t>
  </si>
  <si>
    <t>11-FEB-17:00</t>
  </si>
  <si>
    <t>29-APR-14:00</t>
  </si>
  <si>
    <t>24-JUL-14:00</t>
  </si>
  <si>
    <t>07-AUG-14:00</t>
  </si>
  <si>
    <t>13-DEC-17:00</t>
  </si>
  <si>
    <t>26-JAN-17:00</t>
  </si>
  <si>
    <t>03-FEB-17:00</t>
  </si>
  <si>
    <t>07-APR-14:00</t>
  </si>
  <si>
    <t>30-MAY-15:00</t>
  </si>
  <si>
    <t>08-JUN-12:00</t>
  </si>
  <si>
    <t>04-AUG-15:00</t>
  </si>
  <si>
    <t>05-JAN-17:00</t>
  </si>
  <si>
    <t>14-FEB-17:00</t>
  </si>
  <si>
    <t>25-APR-14:00</t>
  </si>
  <si>
    <t>23-MAY-15:00</t>
  </si>
  <si>
    <t>17-JUL-15:00</t>
  </si>
  <si>
    <t>30-AUG-13:00</t>
  </si>
  <si>
    <t>05-OCT-14:00</t>
  </si>
  <si>
    <t>01-DEC-17:00</t>
  </si>
  <si>
    <t>01-FEB-17:00</t>
  </si>
  <si>
    <t>01-APR-16:00</t>
  </si>
  <si>
    <t>27-MAY-14:00</t>
  </si>
  <si>
    <t>29-JUN-14:00</t>
  </si>
  <si>
    <t>15-JUL-14:00</t>
  </si>
  <si>
    <t>14-SEP-14:00</t>
  </si>
  <si>
    <t>07-OCT-14:00</t>
  </si>
  <si>
    <t>30-DEC-17:00</t>
  </si>
  <si>
    <t>06-JAN-17:00</t>
  </si>
  <si>
    <t>22-FEB-17:00</t>
  </si>
  <si>
    <t>30-MAR-16:00</t>
  </si>
  <si>
    <t>16-MAY-16:00</t>
  </si>
  <si>
    <t>21-JUL-16:00</t>
  </si>
  <si>
    <t>09-AUG-16:00</t>
  </si>
  <si>
    <t>01-SEP-16:00</t>
  </si>
  <si>
    <t>27-NOV-17:00</t>
  </si>
  <si>
    <t>11-DEC-17:00</t>
  </si>
  <si>
    <t>11-JAN-17:00</t>
  </si>
  <si>
    <t>08-MAR-17:00</t>
  </si>
  <si>
    <t>08-JUL-15:00</t>
  </si>
  <si>
    <t>12-AUG-14:00</t>
  </si>
  <si>
    <t>07-SEP-14:00</t>
  </si>
  <si>
    <t>24-NOV-17:00</t>
  </si>
  <si>
    <t>03-FEB-09:09</t>
  </si>
  <si>
    <t>02-MAR-17:00</t>
  </si>
  <si>
    <t>10-APR-08:09</t>
  </si>
  <si>
    <t>20-JUN-16:00</t>
  </si>
  <si>
    <t>29-JUL-16:00</t>
  </si>
  <si>
    <t>15-AUG-16:00</t>
  </si>
  <si>
    <t>29-SEP-08:09</t>
  </si>
  <si>
    <t>27-OCT-08:09</t>
  </si>
  <si>
    <t>02-NOV-08:09</t>
  </si>
  <si>
    <t>29-DEC-09:09</t>
  </si>
  <si>
    <t>17-JAN-17:00</t>
  </si>
  <si>
    <t>23-FEB-17:00</t>
  </si>
  <si>
    <t>14-DEC-17:00</t>
  </si>
  <si>
    <t>12-JAN-17:00</t>
  </si>
  <si>
    <t>28-JUN-14:00</t>
  </si>
  <si>
    <t>16-NOV-17:00</t>
  </si>
  <si>
    <t>04-APR-08:09</t>
  </si>
  <si>
    <t>14-JUN-15:00</t>
  </si>
  <si>
    <t>18-MAY-08:09</t>
  </si>
  <si>
    <t>Built-up flat roof, insulation entirely above deck</t>
  </si>
  <si>
    <t>Steel-frame wall</t>
  </si>
  <si>
    <t>Retail Reference Building pre-1980 construction</t>
  </si>
  <si>
    <t>DifferentialDryBulb</t>
  </si>
  <si>
    <t>04-AUG-14:00</t>
  </si>
  <si>
    <t>02-SEP-15:00</t>
  </si>
  <si>
    <t>INFIL_FRONT_SCH</t>
  </si>
  <si>
    <t>SummerDesign, WinterDesign</t>
  </si>
  <si>
    <t>Sun, Hol, Other</t>
  </si>
  <si>
    <t>10-NOV-16:40</t>
  </si>
  <si>
    <t>15-FEB-17:49</t>
  </si>
  <si>
    <t>14-FEB-17:49</t>
  </si>
  <si>
    <t>06-MAR-17:00</t>
  </si>
  <si>
    <t>10-JUL-14:00</t>
  </si>
  <si>
    <t>19-OCT-10:00</t>
  </si>
  <si>
    <t>08-SEP-14:00</t>
  </si>
  <si>
    <t>04-NOV-12:00</t>
  </si>
  <si>
    <t>30-JUN-15:30</t>
  </si>
  <si>
    <t>03-APR-08:09</t>
  </si>
  <si>
    <t>07-NOV-15:09</t>
  </si>
  <si>
    <t>29-APR-14:30</t>
  </si>
  <si>
    <t>24-OCT-14:00</t>
  </si>
  <si>
    <t>13-NOV-15:09</t>
  </si>
  <si>
    <t>01-AUG-14:20</t>
  </si>
  <si>
    <t>18-FEB-15:09</t>
  </si>
  <si>
    <t>23-SEP-13:00</t>
  </si>
  <si>
    <t>07-FEB-17:10</t>
  </si>
  <si>
    <t>04-NOV-16:00</t>
  </si>
  <si>
    <t>24-JAN-13:00</t>
  </si>
  <si>
    <t>21-AUG-14:39</t>
  </si>
  <si>
    <t>06-OCT-14:39</t>
  </si>
  <si>
    <t>01-APR-15:00</t>
  </si>
  <si>
    <t>25-MAR-12:50</t>
  </si>
  <si>
    <t>29-JUL-14:00</t>
  </si>
  <si>
    <t>31-AUG-14:09</t>
  </si>
  <si>
    <t>16-SEP-13:00</t>
  </si>
  <si>
    <t>27-MAY-15:50</t>
  </si>
  <si>
    <t>08-JUN-15:00</t>
  </si>
  <si>
    <t>01-AUG-15:00</t>
  </si>
  <si>
    <t>09-SEP-15:20</t>
  </si>
  <si>
    <t>23-JAN-17:00</t>
  </si>
  <si>
    <t>28-MAR-15:50</t>
  </si>
  <si>
    <t>01-DEC-17:30</t>
  </si>
  <si>
    <t>30-MAY-12:00</t>
  </si>
  <si>
    <t>05-DEC-16:30</t>
  </si>
  <si>
    <t>14-NOV-16:00</t>
  </si>
  <si>
    <t>20-OCT-14:00</t>
  </si>
  <si>
    <t>02-MAR-15:09</t>
  </si>
  <si>
    <t>29-JUN-14:20</t>
  </si>
  <si>
    <t>04-MAY-14:00</t>
  </si>
  <si>
    <t>17-OCT-15:39</t>
  </si>
  <si>
    <t>03-MAR-17:00</t>
  </si>
  <si>
    <t>05-SEP-14:00</t>
  </si>
  <si>
    <t>31-OCT-16:49</t>
  </si>
  <si>
    <t>02-NOV-16:49</t>
  </si>
  <si>
    <t>30-MAR-15:00</t>
  </si>
  <si>
    <t>25-AUG-15:00</t>
  </si>
  <si>
    <t>13-JAN-09:09</t>
  </si>
  <si>
    <t>Retail Reference Building post-1980 construction</t>
  </si>
  <si>
    <t>Mass wall</t>
  </si>
  <si>
    <t>Water-Side Heat Recovery</t>
  </si>
  <si>
    <t>Air to Air Heat Recovery for Cooling</t>
  </si>
  <si>
    <t>Air to Air Heat Recovery for Heating</t>
  </si>
  <si>
    <t>High-Temperature Geothermal*</t>
  </si>
  <si>
    <t>20-JAN-17:49</t>
  </si>
  <si>
    <t>28-JAN-17:00</t>
  </si>
  <si>
    <t>10-JAN-17:00</t>
  </si>
  <si>
    <t>04-JAN-17:49</t>
  </si>
  <si>
    <t>09-JAN-17:00</t>
  </si>
  <si>
    <t>23-FEB-15:00</t>
  </si>
  <si>
    <t>28-FEB-16:00</t>
  </si>
  <si>
    <t>18-FEB-15:00</t>
  </si>
  <si>
    <t>08-FEB-17:10</t>
  </si>
  <si>
    <t>15-FEB-17:00</t>
  </si>
  <si>
    <t>25-MAR-16:00</t>
  </si>
  <si>
    <t>17-MAR-15:00</t>
  </si>
  <si>
    <t>28-MAR-15:00</t>
  </si>
  <si>
    <t>31-MAR-15:00</t>
  </si>
  <si>
    <t>29-APR-14:39</t>
  </si>
  <si>
    <t>21-APR-15:00</t>
  </si>
  <si>
    <t>27-MAY-16:00</t>
  </si>
  <si>
    <t>05-MAY-15:00</t>
  </si>
  <si>
    <t>28-JUN-16:00</t>
  </si>
  <si>
    <t>16-JUN-14:00</t>
  </si>
  <si>
    <t>30-JUN-16:00</t>
  </si>
  <si>
    <t>29-JUN-14:09</t>
  </si>
  <si>
    <t>28-JUN-13:00</t>
  </si>
  <si>
    <t>30-JUN-15:00</t>
  </si>
  <si>
    <t>14-JUN-14:00</t>
  </si>
  <si>
    <t>18-JUL-12:00</t>
  </si>
  <si>
    <t>03-JUL-15:00</t>
  </si>
  <si>
    <t>21-AUG-14:00</t>
  </si>
  <si>
    <t>31-AUG-15:00</t>
  </si>
  <si>
    <t>01-AUG-16:00</t>
  </si>
  <si>
    <t>01-AUG-14:00</t>
  </si>
  <si>
    <t>25-AUG-16:00</t>
  </si>
  <si>
    <t>11-SEP-14:00</t>
  </si>
  <si>
    <t>16-SEP-14:00</t>
  </si>
  <si>
    <t>09-SEP-15:00</t>
  </si>
  <si>
    <t>27-SEP-15:00</t>
  </si>
  <si>
    <t>07-OCT-15:00</t>
  </si>
  <si>
    <t>02-OCT-16:00</t>
  </si>
  <si>
    <t>03-OCT-15:00</t>
  </si>
  <si>
    <t>13-OCT-15:00</t>
  </si>
  <si>
    <t>20-OCT-15:00</t>
  </si>
  <si>
    <t>30-OCT-16:00</t>
  </si>
  <si>
    <t>06-OCT-16:00</t>
  </si>
  <si>
    <t>07-NOV-17:40</t>
  </si>
  <si>
    <t>13-NOV-17:30</t>
  </si>
  <si>
    <t>22-NOV-17:30</t>
  </si>
  <si>
    <t>17-NOV-17:00</t>
  </si>
  <si>
    <t>29-NOV-17:00</t>
  </si>
  <si>
    <t>15-DEC-17:30</t>
  </si>
  <si>
    <t>02-DEC-17:19</t>
  </si>
  <si>
    <t>09-DEC-17:19</t>
  </si>
  <si>
    <t>16-DEC-17:00</t>
  </si>
  <si>
    <t>27-DEC-17:00</t>
  </si>
  <si>
    <t>Retail Reference Building new construction 90.1-2004</t>
  </si>
  <si>
    <t>Weighting Factor</t>
  </si>
  <si>
    <t>weighting factor is for all of 3B</t>
  </si>
  <si>
    <t>13-JAN-17:00</t>
  </si>
  <si>
    <t>25-JAN-17:19</t>
  </si>
  <si>
    <t>30-JAN-17:00</t>
  </si>
  <si>
    <t>18-FEB-16:10</t>
  </si>
  <si>
    <t>11-FEB-17:30</t>
  </si>
  <si>
    <t>31-MAR-14:30</t>
  </si>
  <si>
    <t>04-MAR-17:00</t>
  </si>
  <si>
    <t>03-MAR-09:09</t>
  </si>
  <si>
    <t>09-MAR-17:00</t>
  </si>
  <si>
    <t>05-APR-16:00</t>
  </si>
  <si>
    <t>29-APR-15:30</t>
  </si>
  <si>
    <t>15-APR-12:00</t>
  </si>
  <si>
    <t>30-MAY-14:09</t>
  </si>
  <si>
    <t>17-MAY-14:09</t>
  </si>
  <si>
    <t>29-JUN-14:30</t>
  </si>
  <si>
    <t>05-JUL-15:00</t>
  </si>
  <si>
    <t>08-AUG-14:00</t>
  </si>
  <si>
    <t>09-AUG-14:00</t>
  </si>
  <si>
    <t>25-SEP-14:00</t>
  </si>
  <si>
    <t>09-SEP-14:00</t>
  </si>
  <si>
    <t>02-SEP-15:39</t>
  </si>
  <si>
    <t>31-OCT-16:00</t>
  </si>
  <si>
    <t>08-NOV-16:00</t>
  </si>
  <si>
    <t>21-DEC-17:00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</si>
  <si>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</si>
  <si>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</si>
  <si>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</si>
  <si>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</si>
  <si>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</si>
  <si>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</si>
  <si>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</si>
  <si>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</si>
  <si>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</si>
  <si>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</si>
  <si>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</si>
  <si>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</si>
  <si>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</si>
  <si>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</si>
  <si>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</si>
  <si>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</si>
  <si>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</si>
  <si>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</si>
  <si>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</si>
  <si>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BLD13PRE</t>
  </si>
  <si>
    <t>BLD13PST</t>
  </si>
  <si>
    <t>BLD13NEW</t>
  </si>
  <si>
    <t>BLD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</si>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</sst>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2" applyFont="1"/>
    <xf numFmtId="1" fontId="16" fillId="0" borderId="0" xfId="2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3" applyFont="1" applyBorder="1"/>
    <xf numFmtId="2" fontId="9" fillId="2" borderId="0" xfId="3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4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1" fillId="0" borderId="0" xfId="5" applyNumberFormat="1" applyFont="1" applyBorder="1" applyAlignment="1">
      <alignment horizontal="center"/>
    </xf>
    <xf numFmtId="164" fontId="21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" fontId="2" fillId="0" borderId="0" xfId="3" applyNumberFormat="1"/>
    <xf numFmtId="0" fontId="1" fillId="0" borderId="0" xfId="0" applyFont="1" applyAlignment="1">
      <alignment vertical="top"/>
    </xf>
    <xf numFmtId="0" fontId="22" fillId="0" borderId="0" xfId="0" applyFont="1"/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23" fillId="0" borderId="0" xfId="0" applyFont="1"/>
    <xf numFmtId="0" fontId="0" fillId="0" borderId="0" xfId="0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</cellXfs>
  <cellStyles count="11">
    <cellStyle name="Normal" xfId="0" builtinId="0"/>
    <cellStyle name="Normal 2" xfId="5"/>
    <cellStyle name="Normal 2 2" xfId="6"/>
    <cellStyle name="Normal 2 3" xfId="7"/>
    <cellStyle name="Normal 2 4" xfId="8"/>
    <cellStyle name="Normal 3" xfId="4"/>
    <cellStyle name="Normal 3 2" xfId="9"/>
    <cellStyle name="Normal 4" xfId="10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2" sqref="C22"/>
    </sheetView>
  </sheetViews>
  <sheetFormatPr defaultRowHeight="10.5" x14ac:dyDescent="0.15"/>
  <cols>
    <col min="1" max="1" width="1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5" t="s">
        <v>284</v>
      </c>
      <c r="C1" s="16"/>
      <c r="D1" s="30"/>
      <c r="E1" s="30"/>
      <c r="F1" s="30"/>
    </row>
    <row r="2" spans="1:6" ht="18" x14ac:dyDescent="0.15">
      <c r="A2" s="1" t="s">
        <v>556</v>
      </c>
      <c r="B2" s="15"/>
      <c r="C2" s="16"/>
      <c r="D2" s="31" t="s">
        <v>1</v>
      </c>
      <c r="E2" s="31" t="s">
        <v>1</v>
      </c>
      <c r="F2" s="31" t="s">
        <v>1</v>
      </c>
    </row>
    <row r="3" spans="1:6" ht="12.75" x14ac:dyDescent="0.15">
      <c r="A3" s="23" t="s">
        <v>557</v>
      </c>
      <c r="B3" s="11"/>
      <c r="C3" s="18" t="s">
        <v>587</v>
      </c>
      <c r="D3" s="21">
        <v>2294</v>
      </c>
      <c r="E3" s="21">
        <v>2294</v>
      </c>
      <c r="F3" s="21">
        <v>2294</v>
      </c>
    </row>
    <row r="4" spans="1:6" ht="12.75" x14ac:dyDescent="0.15">
      <c r="A4" s="23" t="s">
        <v>558</v>
      </c>
      <c r="B4" s="11"/>
      <c r="C4" s="18" t="s">
        <v>29</v>
      </c>
      <c r="D4" s="21">
        <v>1</v>
      </c>
      <c r="E4" s="21">
        <v>1</v>
      </c>
      <c r="F4" s="21">
        <v>1</v>
      </c>
    </row>
    <row r="5" spans="1:6" ht="12.75" x14ac:dyDescent="0.15">
      <c r="A5" s="23" t="s">
        <v>559</v>
      </c>
      <c r="B5" s="11"/>
      <c r="C5" s="58" t="s">
        <v>210</v>
      </c>
      <c r="D5" s="59">
        <v>7.0999999999999994E-2</v>
      </c>
      <c r="E5" s="59">
        <v>7.0999999999999994E-2</v>
      </c>
      <c r="F5" s="59">
        <v>7.0999999999999994E-2</v>
      </c>
    </row>
    <row r="6" spans="1:6" ht="12.75" x14ac:dyDescent="0.15">
      <c r="A6" s="23" t="s">
        <v>560</v>
      </c>
      <c r="B6" s="11"/>
      <c r="C6" s="18" t="s">
        <v>206</v>
      </c>
      <c r="D6" s="38">
        <v>6.1</v>
      </c>
      <c r="E6" s="38">
        <v>6.1</v>
      </c>
      <c r="F6" s="38">
        <v>6.1</v>
      </c>
    </row>
    <row r="7" spans="1:6" ht="12.75" x14ac:dyDescent="0.15">
      <c r="A7" s="23" t="s">
        <v>561</v>
      </c>
      <c r="B7" s="11"/>
      <c r="C7" s="18" t="s">
        <v>588</v>
      </c>
      <c r="D7" s="36">
        <v>1177</v>
      </c>
      <c r="E7" s="21">
        <v>1177</v>
      </c>
      <c r="F7" s="21">
        <v>1177</v>
      </c>
    </row>
    <row r="8" spans="1:6" ht="12.75" x14ac:dyDescent="0.15">
      <c r="A8" s="23" t="s">
        <v>562</v>
      </c>
      <c r="B8" s="11"/>
      <c r="C8" s="18" t="s">
        <v>39</v>
      </c>
      <c r="D8" s="37">
        <v>0.34</v>
      </c>
      <c r="E8" s="8">
        <v>0.34</v>
      </c>
      <c r="F8" s="8">
        <v>0.34</v>
      </c>
    </row>
    <row r="9" spans="1:6" ht="12.75" x14ac:dyDescent="0.15">
      <c r="A9" s="23" t="s">
        <v>563</v>
      </c>
      <c r="B9" s="11"/>
      <c r="C9" s="18" t="s">
        <v>588</v>
      </c>
      <c r="D9" s="21">
        <v>2294</v>
      </c>
      <c r="E9" s="21">
        <v>2294</v>
      </c>
      <c r="F9" s="21">
        <v>2294</v>
      </c>
    </row>
    <row r="10" spans="1:6" ht="12.75" x14ac:dyDescent="0.15">
      <c r="A10" s="23" t="s">
        <v>564</v>
      </c>
      <c r="B10" s="11"/>
      <c r="C10" s="18" t="s">
        <v>589</v>
      </c>
      <c r="D10" s="60">
        <v>83.9</v>
      </c>
      <c r="E10" s="38">
        <v>83.9</v>
      </c>
      <c r="F10" s="38">
        <v>83.9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selection activeCell="O13" sqref="O13"/>
    </sheetView>
  </sheetViews>
  <sheetFormatPr defaultRowHeight="10.5" x14ac:dyDescent="0.15"/>
  <cols>
    <col min="1" max="1" width="13.16406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23" t="s">
        <v>578</v>
      </c>
      <c r="B2" s="23" t="s">
        <v>556</v>
      </c>
      <c r="C2" s="11" t="s">
        <v>4</v>
      </c>
      <c r="D2" s="12" t="s">
        <v>2</v>
      </c>
      <c r="E2" s="12" t="s">
        <v>91</v>
      </c>
      <c r="F2" s="13" t="s">
        <v>590</v>
      </c>
      <c r="G2" s="13" t="s">
        <v>591</v>
      </c>
      <c r="H2" s="12" t="s">
        <v>189</v>
      </c>
      <c r="I2" s="12" t="s">
        <v>592</v>
      </c>
      <c r="J2" s="12" t="s">
        <v>593</v>
      </c>
      <c r="K2" s="14" t="s">
        <v>594</v>
      </c>
      <c r="L2" s="14" t="s">
        <v>6</v>
      </c>
      <c r="M2" s="14" t="s">
        <v>595</v>
      </c>
      <c r="N2" s="14" t="s">
        <v>596</v>
      </c>
      <c r="O2" s="14" t="s">
        <v>597</v>
      </c>
      <c r="P2" s="40" t="s">
        <v>188</v>
      </c>
      <c r="Q2" s="14" t="s">
        <v>187</v>
      </c>
      <c r="R2" s="14" t="s">
        <v>598</v>
      </c>
      <c r="S2" s="14" t="s">
        <v>186</v>
      </c>
      <c r="T2" s="14" t="s">
        <v>185</v>
      </c>
      <c r="U2" s="14" t="s">
        <v>54</v>
      </c>
    </row>
    <row r="3" spans="1:21" ht="12.75" x14ac:dyDescent="0.15">
      <c r="A3" s="23" t="s">
        <v>575</v>
      </c>
      <c r="B3" s="23" t="s">
        <v>210</v>
      </c>
      <c r="C3" s="23" t="s">
        <v>147</v>
      </c>
      <c r="D3" s="24"/>
      <c r="E3" s="24"/>
      <c r="F3" s="29">
        <v>2293.9900000000002</v>
      </c>
      <c r="G3" s="29">
        <v>13993.360000000002</v>
      </c>
      <c r="H3" s="24"/>
      <c r="I3" s="29">
        <v>1177.0110934791294</v>
      </c>
      <c r="J3" s="29">
        <v>83.930077973596923</v>
      </c>
      <c r="K3" s="24"/>
      <c r="L3" s="29">
        <v>322.66258980683824</v>
      </c>
      <c r="M3" s="85">
        <v>32.340059816309626</v>
      </c>
      <c r="N3" s="85">
        <v>5.2173915865151974</v>
      </c>
      <c r="O3" s="85">
        <v>0</v>
      </c>
      <c r="P3" s="1">
        <v>0</v>
      </c>
      <c r="Q3" s="1">
        <v>10</v>
      </c>
      <c r="R3" s="1">
        <v>1.3679516911582004</v>
      </c>
      <c r="S3" s="1">
        <v>3138.0675000000006</v>
      </c>
      <c r="T3" s="1"/>
      <c r="U3" s="85">
        <v>1.0069898267523363</v>
      </c>
    </row>
    <row r="4" spans="1:21" ht="12.75" x14ac:dyDescent="0.15">
      <c r="A4" s="23" t="s">
        <v>576</v>
      </c>
      <c r="B4" s="23" t="s">
        <v>210</v>
      </c>
      <c r="C4" s="23" t="s">
        <v>147</v>
      </c>
      <c r="D4" s="24"/>
      <c r="E4" s="24"/>
      <c r="F4" s="29">
        <v>2293.9900000000002</v>
      </c>
      <c r="G4" s="29">
        <v>13993.360000000002</v>
      </c>
      <c r="H4" s="24"/>
      <c r="I4" s="29">
        <v>1177.0110934791294</v>
      </c>
      <c r="J4" s="29">
        <v>83.930077973596923</v>
      </c>
      <c r="K4" s="24"/>
      <c r="L4" s="29">
        <v>322.66258980683824</v>
      </c>
      <c r="M4" s="85">
        <v>32.340059816309626</v>
      </c>
      <c r="N4" s="85">
        <v>5.2173915865151974</v>
      </c>
      <c r="O4" s="85">
        <v>0</v>
      </c>
      <c r="P4" s="1">
        <v>0</v>
      </c>
      <c r="Q4" s="1">
        <v>10</v>
      </c>
      <c r="R4" s="1">
        <v>1.3679516911582004</v>
      </c>
      <c r="S4" s="1">
        <v>3138.0675000000006</v>
      </c>
      <c r="T4" s="1"/>
      <c r="U4" s="85">
        <v>1.0069898267523363</v>
      </c>
    </row>
    <row r="5" spans="1:21" ht="12.75" x14ac:dyDescent="0.15">
      <c r="A5" s="23" t="s">
        <v>577</v>
      </c>
      <c r="B5" s="23" t="s">
        <v>210</v>
      </c>
      <c r="C5" s="23" t="s">
        <v>147</v>
      </c>
      <c r="D5" s="24"/>
      <c r="E5" s="24"/>
      <c r="F5" s="29">
        <v>2293.9900000000002</v>
      </c>
      <c r="G5" s="29">
        <v>13993.360000000002</v>
      </c>
      <c r="H5" s="24"/>
      <c r="I5" s="29">
        <v>1177.0110934791294</v>
      </c>
      <c r="J5" s="29">
        <v>83.930077973596923</v>
      </c>
      <c r="K5" s="24"/>
      <c r="L5" s="29">
        <v>322.66258980683824</v>
      </c>
      <c r="M5" s="85">
        <v>16.660572182006025</v>
      </c>
      <c r="N5" s="85">
        <v>5.2173915865151974</v>
      </c>
      <c r="O5" s="85">
        <v>0</v>
      </c>
      <c r="P5" s="1">
        <v>0</v>
      </c>
      <c r="Q5" s="1">
        <v>10</v>
      </c>
      <c r="R5" s="1">
        <v>1.3679516911582004</v>
      </c>
      <c r="S5" s="1">
        <v>3138.0675000000006</v>
      </c>
      <c r="T5" s="1"/>
      <c r="U5" s="85">
        <v>0.272366731348331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0" workbookViewId="0">
      <selection activeCell="D23" sqref="D23"/>
    </sheetView>
  </sheetViews>
  <sheetFormatPr defaultRowHeight="10.5" x14ac:dyDescent="0.15"/>
  <cols>
    <col min="1" max="2" width="13.1640625" customWidth="1"/>
    <col min="3" max="3" width="2.5" customWidth="1"/>
    <col min="4" max="4" width="37.6640625" bestFit="1" customWidth="1"/>
    <col min="5" max="20" width="17" customWidth="1"/>
  </cols>
  <sheetData>
    <row r="1" spans="1:20" ht="20.25" x14ac:dyDescent="0.15">
      <c r="A1" s="44">
        <v>3</v>
      </c>
      <c r="B1" s="44"/>
      <c r="C1" s="41" t="s">
        <v>143</v>
      </c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1.25" x14ac:dyDescent="0.15">
      <c r="A2" s="86" t="s">
        <v>565</v>
      </c>
      <c r="B2" s="86" t="s">
        <v>556</v>
      </c>
      <c r="C2" s="89"/>
      <c r="D2" s="89"/>
      <c r="E2" s="46" t="s">
        <v>97</v>
      </c>
      <c r="F2" s="46" t="s">
        <v>98</v>
      </c>
      <c r="G2" s="46" t="s">
        <v>99</v>
      </c>
      <c r="H2" s="46" t="s">
        <v>100</v>
      </c>
      <c r="I2" s="46" t="s">
        <v>101</v>
      </c>
      <c r="J2" s="46" t="s">
        <v>102</v>
      </c>
      <c r="K2" s="46" t="s">
        <v>103</v>
      </c>
      <c r="L2" s="46" t="s">
        <v>104</v>
      </c>
      <c r="M2" s="46" t="s">
        <v>105</v>
      </c>
      <c r="N2" s="46" t="s">
        <v>106</v>
      </c>
      <c r="O2" s="46" t="s">
        <v>262</v>
      </c>
      <c r="P2" s="46" t="s">
        <v>107</v>
      </c>
      <c r="Q2" s="46" t="s">
        <v>108</v>
      </c>
      <c r="R2" s="46" t="s">
        <v>109</v>
      </c>
      <c r="S2" s="46" t="s">
        <v>110</v>
      </c>
      <c r="T2" s="46" t="s">
        <v>111</v>
      </c>
    </row>
    <row r="3" spans="1:20" ht="11.25" x14ac:dyDescent="0.15">
      <c r="A3" s="44" t="s">
        <v>575</v>
      </c>
      <c r="B3" s="86" t="s">
        <v>566</v>
      </c>
      <c r="C3" s="45"/>
      <c r="D3" s="49" t="s">
        <v>9</v>
      </c>
      <c r="E3" s="81" t="s">
        <v>10</v>
      </c>
      <c r="F3" s="81" t="s">
        <v>11</v>
      </c>
      <c r="G3" s="81" t="s">
        <v>12</v>
      </c>
      <c r="H3" s="81" t="s">
        <v>13</v>
      </c>
      <c r="I3" s="81" t="s">
        <v>283</v>
      </c>
      <c r="J3" s="81" t="s">
        <v>14</v>
      </c>
      <c r="K3" s="81" t="s">
        <v>15</v>
      </c>
      <c r="L3" s="81" t="s">
        <v>16</v>
      </c>
      <c r="M3" s="81" t="s">
        <v>17</v>
      </c>
      <c r="N3" s="81" t="s">
        <v>18</v>
      </c>
      <c r="O3" s="81" t="s">
        <v>19</v>
      </c>
      <c r="P3" s="81" t="s">
        <v>20</v>
      </c>
      <c r="Q3" s="81" t="s">
        <v>21</v>
      </c>
      <c r="R3" s="81" t="s">
        <v>22</v>
      </c>
      <c r="S3" s="81">
        <v>7</v>
      </c>
      <c r="T3" s="81">
        <v>8</v>
      </c>
    </row>
    <row r="4" spans="1:20" ht="11.25" x14ac:dyDescent="0.15">
      <c r="A4" s="44" t="s">
        <v>575</v>
      </c>
      <c r="B4" s="86" t="s">
        <v>567</v>
      </c>
      <c r="C4" s="45"/>
      <c r="D4" s="49" t="s">
        <v>38</v>
      </c>
      <c r="E4" s="50" t="s">
        <v>599</v>
      </c>
      <c r="F4" s="50" t="s">
        <v>599</v>
      </c>
      <c r="G4" s="50" t="s">
        <v>599</v>
      </c>
      <c r="H4" s="50" t="s">
        <v>599</v>
      </c>
      <c r="I4" s="50" t="s">
        <v>599</v>
      </c>
      <c r="J4" s="50" t="s">
        <v>599</v>
      </c>
      <c r="K4" s="50" t="s">
        <v>599</v>
      </c>
      <c r="L4" s="50" t="s">
        <v>599</v>
      </c>
      <c r="M4" s="50" t="s">
        <v>599</v>
      </c>
      <c r="N4" s="50" t="s">
        <v>599</v>
      </c>
      <c r="O4" s="50" t="s">
        <v>599</v>
      </c>
      <c r="P4" s="50" t="s">
        <v>599</v>
      </c>
      <c r="Q4" s="50" t="s">
        <v>599</v>
      </c>
      <c r="R4" s="50" t="s">
        <v>599</v>
      </c>
      <c r="S4" s="50" t="s">
        <v>599</v>
      </c>
      <c r="T4" s="50" t="s">
        <v>599</v>
      </c>
    </row>
    <row r="5" spans="1:20" ht="11.25" x14ac:dyDescent="0.15">
      <c r="A5" s="44" t="s">
        <v>575</v>
      </c>
      <c r="B5" s="86" t="s">
        <v>568</v>
      </c>
      <c r="C5" s="45"/>
      <c r="D5" s="49" t="s">
        <v>211</v>
      </c>
      <c r="E5" s="50">
        <v>0.76569678407350683</v>
      </c>
      <c r="F5" s="50">
        <v>0.76569678407350683</v>
      </c>
      <c r="G5" s="50">
        <v>0.76569678407350683</v>
      </c>
      <c r="H5" s="50">
        <v>0.78247261345852892</v>
      </c>
      <c r="I5" s="50">
        <v>0.76569678407350683</v>
      </c>
      <c r="J5" s="50">
        <v>0.76569678407350683</v>
      </c>
      <c r="K5" s="50">
        <v>0.78616352201257855</v>
      </c>
      <c r="L5" s="50">
        <v>0.98911968348170143</v>
      </c>
      <c r="M5" s="50">
        <v>0.95693779904306231</v>
      </c>
      <c r="N5" s="50">
        <v>1.0060362173038229</v>
      </c>
      <c r="O5" s="50">
        <v>1.1286681715575622</v>
      </c>
      <c r="P5" s="50">
        <v>1.0940919037199124</v>
      </c>
      <c r="Q5" s="50">
        <v>1.2150668286755772</v>
      </c>
      <c r="R5" s="50">
        <v>1.2150668286755772</v>
      </c>
      <c r="S5" s="50">
        <v>1.2953367875647668</v>
      </c>
      <c r="T5" s="50">
        <v>1.4084507042253522</v>
      </c>
    </row>
    <row r="6" spans="1:20" ht="11.25" x14ac:dyDescent="0.15">
      <c r="A6" s="44" t="s">
        <v>575</v>
      </c>
      <c r="B6" s="86" t="s">
        <v>569</v>
      </c>
      <c r="C6" s="45"/>
      <c r="D6" s="52" t="s">
        <v>38</v>
      </c>
      <c r="E6" s="50" t="s">
        <v>263</v>
      </c>
      <c r="F6" s="50" t="s">
        <v>263</v>
      </c>
      <c r="G6" s="50" t="s">
        <v>263</v>
      </c>
      <c r="H6" s="50" t="s">
        <v>263</v>
      </c>
      <c r="I6" s="50" t="s">
        <v>263</v>
      </c>
      <c r="J6" s="50" t="s">
        <v>263</v>
      </c>
      <c r="K6" s="50" t="s">
        <v>263</v>
      </c>
      <c r="L6" s="50" t="s">
        <v>263</v>
      </c>
      <c r="M6" s="50" t="s">
        <v>263</v>
      </c>
      <c r="N6" s="50" t="s">
        <v>263</v>
      </c>
      <c r="O6" s="50" t="s">
        <v>263</v>
      </c>
      <c r="P6" s="50" t="s">
        <v>263</v>
      </c>
      <c r="Q6" s="50" t="s">
        <v>263</v>
      </c>
      <c r="R6" s="50" t="s">
        <v>263</v>
      </c>
      <c r="S6" s="50" t="s">
        <v>263</v>
      </c>
      <c r="T6" s="50" t="s">
        <v>263</v>
      </c>
    </row>
    <row r="7" spans="1:20" ht="11.25" x14ac:dyDescent="0.15">
      <c r="A7" s="44" t="s">
        <v>575</v>
      </c>
      <c r="B7" s="86" t="s">
        <v>570</v>
      </c>
      <c r="C7" s="45"/>
      <c r="D7" s="49" t="s">
        <v>211</v>
      </c>
      <c r="E7" s="50">
        <v>1.7574692442882252</v>
      </c>
      <c r="F7" s="50">
        <v>1.7574692442882252</v>
      </c>
      <c r="G7" s="50">
        <v>1.7574692442882252</v>
      </c>
      <c r="H7" s="50">
        <v>1.7574692442882252</v>
      </c>
      <c r="I7" s="50">
        <v>1.7574692442882252</v>
      </c>
      <c r="J7" s="50">
        <v>1.7574692442882252</v>
      </c>
      <c r="K7" s="50">
        <v>1.7574692442882252</v>
      </c>
      <c r="L7" s="50">
        <v>2.0449897750511248</v>
      </c>
      <c r="M7" s="50">
        <v>1.9762845849802371</v>
      </c>
      <c r="N7" s="50">
        <v>2.0703933747412009</v>
      </c>
      <c r="O7" s="50">
        <v>2.5</v>
      </c>
      <c r="P7" s="50">
        <v>2.3696682464454977</v>
      </c>
      <c r="Q7" s="50">
        <v>2.9850746268656714</v>
      </c>
      <c r="R7" s="50">
        <v>2.9850746268656714</v>
      </c>
      <c r="S7" s="50">
        <v>2.9325513196480935</v>
      </c>
      <c r="T7" s="50">
        <v>2.9850746268656714</v>
      </c>
    </row>
    <row r="8" spans="1:20" ht="11.25" x14ac:dyDescent="0.15">
      <c r="A8" s="44" t="s">
        <v>575</v>
      </c>
      <c r="B8" s="86" t="s">
        <v>571</v>
      </c>
      <c r="C8" s="45"/>
      <c r="D8" s="49" t="s">
        <v>212</v>
      </c>
      <c r="E8" s="50">
        <v>5.835</v>
      </c>
      <c r="F8" s="50">
        <v>5.835</v>
      </c>
      <c r="G8" s="50">
        <v>5.835</v>
      </c>
      <c r="H8" s="50">
        <v>5.835</v>
      </c>
      <c r="I8" s="50">
        <v>5.835</v>
      </c>
      <c r="J8" s="50">
        <v>5.835</v>
      </c>
      <c r="K8" s="50">
        <v>5.835</v>
      </c>
      <c r="L8" s="50">
        <v>5.835</v>
      </c>
      <c r="M8" s="50">
        <v>5.835</v>
      </c>
      <c r="N8" s="50">
        <v>5.835</v>
      </c>
      <c r="O8" s="50">
        <v>3.5249999999999999</v>
      </c>
      <c r="P8" s="50">
        <v>3.5249999999999999</v>
      </c>
      <c r="Q8" s="50">
        <v>3.5249999999999999</v>
      </c>
      <c r="R8" s="50">
        <v>3.5249999999999999</v>
      </c>
      <c r="S8" s="50">
        <v>3.5249999999999999</v>
      </c>
      <c r="T8" s="50">
        <v>3.5249999999999999</v>
      </c>
    </row>
    <row r="9" spans="1:20" ht="11.25" x14ac:dyDescent="0.15">
      <c r="A9" s="44" t="s">
        <v>575</v>
      </c>
      <c r="B9" s="86" t="s">
        <v>43</v>
      </c>
      <c r="C9" s="45"/>
      <c r="D9" s="49" t="s">
        <v>43</v>
      </c>
      <c r="E9" s="50">
        <v>0.54</v>
      </c>
      <c r="F9" s="50">
        <v>0.54</v>
      </c>
      <c r="G9" s="50">
        <v>0.54</v>
      </c>
      <c r="H9" s="50">
        <v>0.54</v>
      </c>
      <c r="I9" s="50">
        <v>0.54</v>
      </c>
      <c r="J9" s="50">
        <v>0.54</v>
      </c>
      <c r="K9" s="50">
        <v>0.54</v>
      </c>
      <c r="L9" s="50">
        <v>0.54</v>
      </c>
      <c r="M9" s="50">
        <v>0.54</v>
      </c>
      <c r="N9" s="50">
        <v>0.54</v>
      </c>
      <c r="O9" s="50">
        <v>0.40699999999999997</v>
      </c>
      <c r="P9" s="50">
        <v>0.40699999999999997</v>
      </c>
      <c r="Q9" s="50">
        <v>0.40699999999999997</v>
      </c>
      <c r="R9" s="50">
        <v>0.40699999999999997</v>
      </c>
      <c r="S9" s="50">
        <v>0.40699999999999997</v>
      </c>
      <c r="T9" s="50">
        <v>0.40699999999999997</v>
      </c>
    </row>
    <row r="10" spans="1:20" ht="11.25" x14ac:dyDescent="0.15">
      <c r="A10" s="44" t="s">
        <v>575</v>
      </c>
      <c r="B10" s="86" t="s">
        <v>55</v>
      </c>
      <c r="C10" s="45"/>
      <c r="D10" s="49" t="s">
        <v>216</v>
      </c>
      <c r="E10" s="53">
        <v>342.73394000000002</v>
      </c>
      <c r="F10" s="53">
        <v>357.35879</v>
      </c>
      <c r="G10" s="53">
        <v>348.66701</v>
      </c>
      <c r="H10" s="53">
        <v>356.71732000000003</v>
      </c>
      <c r="I10" s="53">
        <v>241.77619999999999</v>
      </c>
      <c r="J10" s="53">
        <v>295.34038999999996</v>
      </c>
      <c r="K10" s="53">
        <v>186.53815</v>
      </c>
      <c r="L10" s="53">
        <v>340.99691000000001</v>
      </c>
      <c r="M10" s="53">
        <v>242.90933000000001</v>
      </c>
      <c r="N10" s="53">
        <v>215.15960000000001</v>
      </c>
      <c r="O10" s="53">
        <v>354.08288000000005</v>
      </c>
      <c r="P10" s="53">
        <v>249.48742999999999</v>
      </c>
      <c r="Q10" s="53">
        <v>399.85705000000002</v>
      </c>
      <c r="R10" s="53">
        <v>287.80258000000003</v>
      </c>
      <c r="S10" s="53">
        <v>409.68951000000004</v>
      </c>
      <c r="T10" s="53">
        <v>392.07319000000001</v>
      </c>
    </row>
    <row r="11" spans="1:20" ht="11.25" x14ac:dyDescent="0.15">
      <c r="A11" s="44" t="s">
        <v>575</v>
      </c>
      <c r="B11" s="86" t="s">
        <v>572</v>
      </c>
      <c r="C11" s="45"/>
      <c r="D11" s="49" t="s">
        <v>226</v>
      </c>
      <c r="E11" s="53">
        <v>147.32393999999999</v>
      </c>
      <c r="F11" s="53">
        <v>271.58060999999998</v>
      </c>
      <c r="G11" s="53">
        <v>207.68326999999999</v>
      </c>
      <c r="H11" s="53">
        <v>329.08751000000001</v>
      </c>
      <c r="I11" s="53">
        <v>164.26624000000001</v>
      </c>
      <c r="J11" s="53">
        <v>259.68630999999999</v>
      </c>
      <c r="K11" s="53">
        <v>205.52346</v>
      </c>
      <c r="L11" s="53">
        <v>376.75885</v>
      </c>
      <c r="M11" s="53">
        <v>305.62715000000003</v>
      </c>
      <c r="N11" s="53">
        <v>289.90593999999999</v>
      </c>
      <c r="O11" s="53">
        <v>481.77420000000006</v>
      </c>
      <c r="P11" s="53">
        <v>398.24683999999996</v>
      </c>
      <c r="Q11" s="53">
        <v>541.59168</v>
      </c>
      <c r="R11" s="53">
        <v>508.99467999999996</v>
      </c>
      <c r="S11" s="53">
        <v>569.94529999999997</v>
      </c>
      <c r="T11" s="53">
        <v>778.04926000000012</v>
      </c>
    </row>
    <row r="12" spans="1:20" ht="11.25" x14ac:dyDescent="0.15">
      <c r="A12" s="44" t="s">
        <v>575</v>
      </c>
      <c r="B12" s="86" t="s">
        <v>573</v>
      </c>
      <c r="C12" s="45"/>
      <c r="D12" s="72" t="s">
        <v>62</v>
      </c>
      <c r="E12" s="53">
        <v>3.229894175347793</v>
      </c>
      <c r="F12" s="53">
        <v>3.2323085135250209</v>
      </c>
      <c r="G12" s="53">
        <v>3.2331847919882071</v>
      </c>
      <c r="H12" s="53">
        <v>3.2328420932855177</v>
      </c>
      <c r="I12" s="53">
        <v>3.3256971513325126</v>
      </c>
      <c r="J12" s="53">
        <v>3.2990533475627903</v>
      </c>
      <c r="K12" s="53">
        <v>3.3501429846924076</v>
      </c>
      <c r="L12" s="53">
        <v>3.3009697774094202</v>
      </c>
      <c r="M12" s="53">
        <v>3.3008984928656302</v>
      </c>
      <c r="N12" s="53">
        <v>3.3490921441571748</v>
      </c>
      <c r="O12" s="53">
        <v>3.2867587342827749</v>
      </c>
      <c r="P12" s="53">
        <v>3.3045731670729861</v>
      </c>
      <c r="Q12" s="53">
        <v>3.2444828348030872</v>
      </c>
      <c r="R12" s="53">
        <v>3.2892988329013586</v>
      </c>
      <c r="S12" s="53">
        <v>3.1892663614940981</v>
      </c>
      <c r="T12" s="53">
        <v>3.2450357498302798</v>
      </c>
    </row>
    <row r="13" spans="1:20" ht="11.25" x14ac:dyDescent="0.15">
      <c r="A13" s="44" t="s">
        <v>575</v>
      </c>
      <c r="B13" s="86" t="s">
        <v>574</v>
      </c>
      <c r="C13" s="45"/>
      <c r="D13" s="49" t="s">
        <v>63</v>
      </c>
      <c r="E13" s="53">
        <v>0.78124712113998573</v>
      </c>
      <c r="F13" s="53">
        <v>0.7814660936213379</v>
      </c>
      <c r="G13" s="53">
        <v>0.7814881545345469</v>
      </c>
      <c r="H13" s="53">
        <v>0.78149415151003454</v>
      </c>
      <c r="I13" s="53">
        <v>0.78144836090483349</v>
      </c>
      <c r="J13" s="53">
        <v>0.7815072361727502</v>
      </c>
      <c r="K13" s="53">
        <v>0.78146247440559835</v>
      </c>
      <c r="L13" s="53">
        <v>0.78142219724898299</v>
      </c>
      <c r="M13" s="53">
        <v>0.78153770370204345</v>
      </c>
      <c r="N13" s="53">
        <v>0.78143750624771613</v>
      </c>
      <c r="O13" s="53">
        <v>0.78128357558374861</v>
      </c>
      <c r="P13" s="53">
        <v>0.78136285073850176</v>
      </c>
      <c r="Q13" s="53">
        <v>0.78127466692250525</v>
      </c>
      <c r="R13" s="53">
        <v>0.78131605894191269</v>
      </c>
      <c r="S13" s="53">
        <v>0.7812766512856586</v>
      </c>
      <c r="T13" s="53">
        <v>0.78123771289236876</v>
      </c>
    </row>
    <row r="14" spans="1:20" ht="11.25" x14ac:dyDescent="0.15">
      <c r="A14" s="44" t="s">
        <v>575</v>
      </c>
      <c r="B14" s="86" t="s">
        <v>601</v>
      </c>
      <c r="C14" s="45"/>
      <c r="D14" s="49" t="s">
        <v>602</v>
      </c>
      <c r="E14" s="53">
        <v>13.98</v>
      </c>
      <c r="F14" s="53">
        <v>14.74</v>
      </c>
      <c r="G14" s="53">
        <v>15.39</v>
      </c>
      <c r="H14" s="53">
        <v>15.24</v>
      </c>
      <c r="I14" s="53">
        <v>12.259999999999998</v>
      </c>
      <c r="J14" s="53">
        <v>14.81</v>
      </c>
      <c r="K14" s="53">
        <v>10.940000000000001</v>
      </c>
      <c r="L14" s="53">
        <v>14.259999999999998</v>
      </c>
      <c r="M14" s="53">
        <v>14.42</v>
      </c>
      <c r="N14" s="53">
        <v>12.25</v>
      </c>
      <c r="O14" s="53">
        <v>14.540000000000001</v>
      </c>
      <c r="P14" s="53">
        <v>14.559999999999999</v>
      </c>
      <c r="Q14" s="53">
        <v>16.489999999999998</v>
      </c>
      <c r="R14" s="53">
        <v>17.53</v>
      </c>
      <c r="S14" s="53">
        <v>17.82</v>
      </c>
      <c r="T14" s="53">
        <v>23.869999999999997</v>
      </c>
    </row>
    <row r="15" spans="1:20" ht="11.25" x14ac:dyDescent="0.15">
      <c r="A15" s="44" t="s">
        <v>576</v>
      </c>
      <c r="B15" s="86" t="s">
        <v>567</v>
      </c>
      <c r="C15" s="45"/>
      <c r="D15" s="49" t="s">
        <v>38</v>
      </c>
      <c r="E15" s="50" t="s">
        <v>600</v>
      </c>
      <c r="F15" s="50" t="s">
        <v>600</v>
      </c>
      <c r="G15" s="50" t="s">
        <v>600</v>
      </c>
      <c r="H15" s="50" t="s">
        <v>600</v>
      </c>
      <c r="I15" s="50" t="s">
        <v>600</v>
      </c>
      <c r="J15" s="50" t="s">
        <v>600</v>
      </c>
      <c r="K15" s="50" t="s">
        <v>600</v>
      </c>
      <c r="L15" s="50" t="s">
        <v>600</v>
      </c>
      <c r="M15" s="50" t="s">
        <v>600</v>
      </c>
      <c r="N15" s="50" t="s">
        <v>600</v>
      </c>
      <c r="O15" s="50" t="s">
        <v>600</v>
      </c>
      <c r="P15" s="50" t="s">
        <v>600</v>
      </c>
      <c r="Q15" s="50" t="s">
        <v>600</v>
      </c>
      <c r="R15" s="50" t="s">
        <v>600</v>
      </c>
      <c r="S15" s="50" t="s">
        <v>600</v>
      </c>
      <c r="T15" s="50" t="s">
        <v>600</v>
      </c>
    </row>
    <row r="16" spans="1:20" ht="11.25" x14ac:dyDescent="0.15">
      <c r="A16" s="44" t="s">
        <v>576</v>
      </c>
      <c r="B16" s="86" t="s">
        <v>568</v>
      </c>
      <c r="C16" s="45"/>
      <c r="D16" s="49" t="s">
        <v>211</v>
      </c>
      <c r="E16" s="50">
        <v>0.42069835927639887</v>
      </c>
      <c r="F16" s="50">
        <v>0.51786639047125838</v>
      </c>
      <c r="G16" s="50">
        <v>0.42955326460481102</v>
      </c>
      <c r="H16" s="50">
        <v>0.60716454159077105</v>
      </c>
      <c r="I16" s="50">
        <v>0.42069835927639887</v>
      </c>
      <c r="J16" s="50">
        <v>0.60716454159077105</v>
      </c>
      <c r="K16" s="50">
        <v>0.42069835927639887</v>
      </c>
      <c r="L16" s="50">
        <v>1.4684287812041115</v>
      </c>
      <c r="M16" s="50">
        <v>0.92678405931417984</v>
      </c>
      <c r="N16" s="50">
        <v>1.7605633802816902</v>
      </c>
      <c r="O16" s="50">
        <v>1.7605633802816902</v>
      </c>
      <c r="P16" s="50">
        <v>1.2578616352201257</v>
      </c>
      <c r="Q16" s="50">
        <v>2.4813895781637716</v>
      </c>
      <c r="R16" s="50">
        <v>2.2271714922048997</v>
      </c>
      <c r="S16" s="50">
        <v>2.8901734104046244</v>
      </c>
      <c r="T16" s="50">
        <v>3.7453183520599249</v>
      </c>
    </row>
    <row r="17" spans="1:20" ht="11.25" x14ac:dyDescent="0.15">
      <c r="A17" s="44" t="s">
        <v>576</v>
      </c>
      <c r="B17" s="86" t="s">
        <v>569</v>
      </c>
      <c r="C17" s="45"/>
      <c r="D17" s="52" t="s">
        <v>38</v>
      </c>
      <c r="E17" s="50" t="s">
        <v>263</v>
      </c>
      <c r="F17" s="50" t="s">
        <v>263</v>
      </c>
      <c r="G17" s="50" t="s">
        <v>263</v>
      </c>
      <c r="H17" s="50" t="s">
        <v>263</v>
      </c>
      <c r="I17" s="50" t="s">
        <v>263</v>
      </c>
      <c r="J17" s="50" t="s">
        <v>263</v>
      </c>
      <c r="K17" s="50" t="s">
        <v>263</v>
      </c>
      <c r="L17" s="50" t="s">
        <v>263</v>
      </c>
      <c r="M17" s="50" t="s">
        <v>263</v>
      </c>
      <c r="N17" s="50" t="s">
        <v>263</v>
      </c>
      <c r="O17" s="50" t="s">
        <v>263</v>
      </c>
      <c r="P17" s="50" t="s">
        <v>263</v>
      </c>
      <c r="Q17" s="50" t="s">
        <v>263</v>
      </c>
      <c r="R17" s="50" t="s">
        <v>263</v>
      </c>
      <c r="S17" s="50" t="s">
        <v>263</v>
      </c>
      <c r="T17" s="50" t="s">
        <v>263</v>
      </c>
    </row>
    <row r="18" spans="1:20" ht="11.25" x14ac:dyDescent="0.15">
      <c r="A18" s="44" t="s">
        <v>576</v>
      </c>
      <c r="B18" s="86" t="s">
        <v>570</v>
      </c>
      <c r="C18" s="45"/>
      <c r="D18" s="49" t="s">
        <v>211</v>
      </c>
      <c r="E18" s="50">
        <v>2.3752969121140142</v>
      </c>
      <c r="F18" s="50">
        <v>2.6666666666666665</v>
      </c>
      <c r="G18" s="50">
        <v>3.8314176245210727</v>
      </c>
      <c r="H18" s="50">
        <v>2.4449877750611249</v>
      </c>
      <c r="I18" s="50">
        <v>1.7574692442882252</v>
      </c>
      <c r="J18" s="50">
        <v>3.6630036630036629</v>
      </c>
      <c r="K18" s="50">
        <v>1.996007984031936</v>
      </c>
      <c r="L18" s="50">
        <v>3.0303030303030303</v>
      </c>
      <c r="M18" s="50">
        <v>2.9850746268656714</v>
      </c>
      <c r="N18" s="50">
        <v>2.7472527472527473</v>
      </c>
      <c r="O18" s="50">
        <v>3.3783783783783785</v>
      </c>
      <c r="P18" s="50">
        <v>3.5087719298245617</v>
      </c>
      <c r="Q18" s="50">
        <v>3.9682539682539684</v>
      </c>
      <c r="R18" s="50">
        <v>3.6496350364963499</v>
      </c>
      <c r="S18" s="50">
        <v>4.4052863436123344</v>
      </c>
      <c r="T18" s="50">
        <v>5.7471264367816097</v>
      </c>
    </row>
    <row r="19" spans="1:20" ht="11.25" x14ac:dyDescent="0.15">
      <c r="A19" s="44" t="s">
        <v>576</v>
      </c>
      <c r="B19" s="86" t="s">
        <v>571</v>
      </c>
      <c r="C19" s="45"/>
      <c r="D19" s="49" t="s">
        <v>212</v>
      </c>
      <c r="E19" s="50">
        <v>5.835</v>
      </c>
      <c r="F19" s="50">
        <v>5.835</v>
      </c>
      <c r="G19" s="50">
        <v>5.835</v>
      </c>
      <c r="H19" s="50">
        <v>4.0919999999999996</v>
      </c>
      <c r="I19" s="50">
        <v>5.835</v>
      </c>
      <c r="J19" s="50">
        <v>5.835</v>
      </c>
      <c r="K19" s="50">
        <v>4.0919999999999996</v>
      </c>
      <c r="L19" s="50">
        <v>3.3540000000000001</v>
      </c>
      <c r="M19" s="50">
        <v>4.0919999999999996</v>
      </c>
      <c r="N19" s="50">
        <v>4.0919999999999996</v>
      </c>
      <c r="O19" s="50">
        <v>3.3540000000000001</v>
      </c>
      <c r="P19" s="50">
        <v>3.3540000000000001</v>
      </c>
      <c r="Q19" s="50">
        <v>2.956</v>
      </c>
      <c r="R19" s="50">
        <v>2.956</v>
      </c>
      <c r="S19" s="50">
        <v>2.956</v>
      </c>
      <c r="T19" s="50">
        <v>2.956</v>
      </c>
    </row>
    <row r="20" spans="1:20" ht="11.25" x14ac:dyDescent="0.15">
      <c r="A20" s="44" t="s">
        <v>576</v>
      </c>
      <c r="B20" s="86" t="s">
        <v>43</v>
      </c>
      <c r="C20" s="45"/>
      <c r="D20" s="49" t="s">
        <v>43</v>
      </c>
      <c r="E20" s="50">
        <v>0.251</v>
      </c>
      <c r="F20" s="50">
        <v>0.251</v>
      </c>
      <c r="G20" s="50">
        <v>0.251</v>
      </c>
      <c r="H20" s="50">
        <v>0.255</v>
      </c>
      <c r="I20" s="50">
        <v>0.44</v>
      </c>
      <c r="J20" s="50">
        <v>0.251</v>
      </c>
      <c r="K20" s="50">
        <v>0.39200000000000002</v>
      </c>
      <c r="L20" s="50">
        <v>0.35499999999999998</v>
      </c>
      <c r="M20" s="50">
        <v>0.36199999999999999</v>
      </c>
      <c r="N20" s="50">
        <v>0.39200000000000002</v>
      </c>
      <c r="O20" s="50">
        <v>0.38500000000000001</v>
      </c>
      <c r="P20" s="50">
        <v>0.38500000000000001</v>
      </c>
      <c r="Q20" s="50">
        <v>0.38500000000000001</v>
      </c>
      <c r="R20" s="50">
        <v>0.38500000000000001</v>
      </c>
      <c r="S20" s="50">
        <v>0.48699999999999999</v>
      </c>
      <c r="T20" s="50">
        <v>0.61599999999999999</v>
      </c>
    </row>
    <row r="21" spans="1:20" ht="11.25" x14ac:dyDescent="0.15">
      <c r="A21" s="44" t="s">
        <v>576</v>
      </c>
      <c r="B21" s="86" t="s">
        <v>55</v>
      </c>
      <c r="C21" s="45"/>
      <c r="D21" s="49" t="s">
        <v>216</v>
      </c>
      <c r="E21" s="53">
        <v>305.69072999999997</v>
      </c>
      <c r="F21" s="53">
        <v>309.19266000000005</v>
      </c>
      <c r="G21" s="53">
        <v>270.44610999999998</v>
      </c>
      <c r="H21" s="53">
        <v>317.67451999999997</v>
      </c>
      <c r="I21" s="53">
        <v>230.82671999999999</v>
      </c>
      <c r="J21" s="53">
        <v>213.03333000000003</v>
      </c>
      <c r="K21" s="53">
        <v>164.67958999999999</v>
      </c>
      <c r="L21" s="53">
        <v>275.97948000000002</v>
      </c>
      <c r="M21" s="53">
        <v>208.76458000000002</v>
      </c>
      <c r="N21" s="53">
        <v>179.80957999999998</v>
      </c>
      <c r="O21" s="53">
        <v>323.11676999999997</v>
      </c>
      <c r="P21" s="53">
        <v>248.87042999999997</v>
      </c>
      <c r="Q21" s="53">
        <v>355.24095999999997</v>
      </c>
      <c r="R21" s="53">
        <v>276.36385999999999</v>
      </c>
      <c r="S21" s="53">
        <v>392.09979999999996</v>
      </c>
      <c r="T21" s="53">
        <v>355.84625000000005</v>
      </c>
    </row>
    <row r="22" spans="1:20" ht="11.25" x14ac:dyDescent="0.15">
      <c r="A22" s="44" t="s">
        <v>576</v>
      </c>
      <c r="B22" s="86" t="s">
        <v>572</v>
      </c>
      <c r="C22" s="45"/>
      <c r="D22" s="49" t="s">
        <v>226</v>
      </c>
      <c r="E22" s="53">
        <v>152.60234999999997</v>
      </c>
      <c r="F22" s="53">
        <v>271.50111999999996</v>
      </c>
      <c r="G22" s="53">
        <v>206.40279000000001</v>
      </c>
      <c r="H22" s="53">
        <v>325.22556000000003</v>
      </c>
      <c r="I22" s="53">
        <v>171.93342000000001</v>
      </c>
      <c r="J22" s="53">
        <v>249.30266</v>
      </c>
      <c r="K22" s="53">
        <v>215.55688000000001</v>
      </c>
      <c r="L22" s="53">
        <v>352.76938999999999</v>
      </c>
      <c r="M22" s="53">
        <v>292.58679000000001</v>
      </c>
      <c r="N22" s="53">
        <v>271.49013000000002</v>
      </c>
      <c r="O22" s="53">
        <v>459.90717999999993</v>
      </c>
      <c r="P22" s="53">
        <v>381.42601000000002</v>
      </c>
      <c r="Q22" s="53">
        <v>513.70837000000006</v>
      </c>
      <c r="R22" s="53">
        <v>485.02716000000009</v>
      </c>
      <c r="S22" s="53">
        <v>536.34193000000005</v>
      </c>
      <c r="T22" s="53">
        <v>727.51000999999997</v>
      </c>
    </row>
    <row r="23" spans="1:20" ht="11.25" x14ac:dyDescent="0.15">
      <c r="A23" s="44" t="s">
        <v>576</v>
      </c>
      <c r="B23" s="86" t="s">
        <v>573</v>
      </c>
      <c r="C23" s="45"/>
      <c r="D23" s="72" t="s">
        <v>62</v>
      </c>
      <c r="E23" s="53">
        <v>3.2933054764205645</v>
      </c>
      <c r="F23" s="53">
        <v>3.2944670788756754</v>
      </c>
      <c r="G23" s="53">
        <v>3.3276958411418822</v>
      </c>
      <c r="H23" s="53">
        <v>3.2924122265141063</v>
      </c>
      <c r="I23" s="53">
        <v>3.3214106100888148</v>
      </c>
      <c r="J23" s="53">
        <v>3.3050486822883531</v>
      </c>
      <c r="K23" s="53">
        <v>3.3635348242001335</v>
      </c>
      <c r="L23" s="53">
        <v>3.3001710051051623</v>
      </c>
      <c r="M23" s="53">
        <v>3.2977033378938136</v>
      </c>
      <c r="N23" s="53">
        <v>3.3595210894769902</v>
      </c>
      <c r="O23" s="53">
        <v>3.2906244132732576</v>
      </c>
      <c r="P23" s="53">
        <v>3.3048862952501024</v>
      </c>
      <c r="Q23" s="53">
        <v>3.2638661296264937</v>
      </c>
      <c r="R23" s="53">
        <v>3.3038483103398542</v>
      </c>
      <c r="S23" s="53">
        <v>3.2629056658534381</v>
      </c>
      <c r="T23" s="53">
        <v>3.2875257128605404</v>
      </c>
    </row>
    <row r="24" spans="1:20" ht="11.25" x14ac:dyDescent="0.15">
      <c r="A24" s="44" t="s">
        <v>576</v>
      </c>
      <c r="B24" s="86" t="s">
        <v>574</v>
      </c>
      <c r="C24" s="45"/>
      <c r="D24" s="49" t="s">
        <v>63</v>
      </c>
      <c r="E24" s="50">
        <v>0.78909102120642316</v>
      </c>
      <c r="F24" s="50">
        <v>0.78988667302735271</v>
      </c>
      <c r="G24" s="50">
        <v>0.79016431609282023</v>
      </c>
      <c r="H24" s="50">
        <v>0.7854605505176161</v>
      </c>
      <c r="I24" s="50">
        <v>0.79015263931817337</v>
      </c>
      <c r="J24" s="50">
        <v>0.78985442834825748</v>
      </c>
      <c r="K24" s="50">
        <v>0.78991558423001851</v>
      </c>
      <c r="L24" s="50">
        <v>0.78508167786326366</v>
      </c>
      <c r="M24" s="50">
        <v>0.78951259351114245</v>
      </c>
      <c r="N24" s="50">
        <v>0.78906236112524597</v>
      </c>
      <c r="O24" s="50">
        <v>0.78506517597746583</v>
      </c>
      <c r="P24" s="50">
        <v>0.78524174688558868</v>
      </c>
      <c r="Q24" s="50">
        <v>0.78496808218250369</v>
      </c>
      <c r="R24" s="50">
        <v>0.78502880333546676</v>
      </c>
      <c r="S24" s="50">
        <v>0.78496576167371435</v>
      </c>
      <c r="T24" s="50">
        <v>0.7811148176504128</v>
      </c>
    </row>
    <row r="25" spans="1:20" ht="11.25" x14ac:dyDescent="0.15">
      <c r="A25" s="44" t="s">
        <v>576</v>
      </c>
      <c r="B25" s="86" t="s">
        <v>601</v>
      </c>
      <c r="C25" s="45"/>
      <c r="D25" s="49" t="s">
        <v>602</v>
      </c>
      <c r="E25" s="50">
        <v>12.360000000000003</v>
      </c>
      <c r="F25" s="50">
        <v>12.54</v>
      </c>
      <c r="G25" s="50">
        <v>12.24</v>
      </c>
      <c r="H25" s="50">
        <v>13.100000000000001</v>
      </c>
      <c r="I25" s="50">
        <v>11.419999999999998</v>
      </c>
      <c r="J25" s="50">
        <v>11.120000000000001</v>
      </c>
      <c r="K25" s="50">
        <v>9.4700000000000006</v>
      </c>
      <c r="L25" s="50">
        <v>11.51</v>
      </c>
      <c r="M25" s="50">
        <v>11.95</v>
      </c>
      <c r="N25" s="50">
        <v>9.7999999999999989</v>
      </c>
      <c r="O25" s="50">
        <v>13.57</v>
      </c>
      <c r="P25" s="50">
        <v>13.66</v>
      </c>
      <c r="Q25" s="50">
        <v>15.239999999999998</v>
      </c>
      <c r="R25" s="50">
        <v>16.329999999999998</v>
      </c>
      <c r="S25" s="50">
        <v>16.29</v>
      </c>
      <c r="T25" s="50">
        <v>21.64</v>
      </c>
    </row>
    <row r="26" spans="1:20" ht="11.25" x14ac:dyDescent="0.15">
      <c r="A26" s="44" t="s">
        <v>577</v>
      </c>
      <c r="B26" s="86" t="s">
        <v>567</v>
      </c>
      <c r="C26" s="45"/>
      <c r="D26" s="49" t="s">
        <v>38</v>
      </c>
      <c r="E26" s="50" t="s">
        <v>600</v>
      </c>
      <c r="F26" s="50" t="s">
        <v>600</v>
      </c>
      <c r="G26" s="50" t="s">
        <v>600</v>
      </c>
      <c r="H26" s="50" t="s">
        <v>600</v>
      </c>
      <c r="I26" s="50" t="s">
        <v>600</v>
      </c>
      <c r="J26" s="50" t="s">
        <v>600</v>
      </c>
      <c r="K26" s="50" t="s">
        <v>600</v>
      </c>
      <c r="L26" s="50" t="s">
        <v>600</v>
      </c>
      <c r="M26" s="50" t="s">
        <v>600</v>
      </c>
      <c r="N26" s="50" t="s">
        <v>600</v>
      </c>
      <c r="O26" s="50" t="s">
        <v>600</v>
      </c>
      <c r="P26" s="50" t="s">
        <v>600</v>
      </c>
      <c r="Q26" s="50" t="s">
        <v>600</v>
      </c>
      <c r="R26" s="50" t="s">
        <v>600</v>
      </c>
      <c r="S26" s="50" t="s">
        <v>600</v>
      </c>
      <c r="T26" s="50" t="s">
        <v>600</v>
      </c>
    </row>
    <row r="27" spans="1:20" ht="11.25" x14ac:dyDescent="0.15">
      <c r="A27" s="44" t="s">
        <v>577</v>
      </c>
      <c r="B27" s="86" t="s">
        <v>568</v>
      </c>
      <c r="C27" s="45"/>
      <c r="D27" s="49" t="s">
        <v>211</v>
      </c>
      <c r="E27" s="50">
        <v>0.42069835927639887</v>
      </c>
      <c r="F27" s="50">
        <v>0.42069835927639887</v>
      </c>
      <c r="G27" s="50">
        <v>0.42069835927639887</v>
      </c>
      <c r="H27" s="50">
        <v>1.1668611435239207</v>
      </c>
      <c r="I27" s="50">
        <v>1.1668611435239207</v>
      </c>
      <c r="J27" s="50">
        <v>1.1668611435239207</v>
      </c>
      <c r="K27" s="50">
        <v>1.1668611435239207</v>
      </c>
      <c r="L27" s="50">
        <v>1.1668611435239207</v>
      </c>
      <c r="M27" s="50">
        <v>1.1668611435239207</v>
      </c>
      <c r="N27" s="50">
        <v>1.1668611435239207</v>
      </c>
      <c r="O27" s="50">
        <v>1.4326647564469914</v>
      </c>
      <c r="P27" s="50">
        <v>1.4326647564469914</v>
      </c>
      <c r="Q27" s="50">
        <v>1.6920473773265652</v>
      </c>
      <c r="R27" s="50">
        <v>1.6920473773265652</v>
      </c>
      <c r="S27" s="50">
        <v>1.9569471624266144</v>
      </c>
      <c r="T27" s="50">
        <v>2.2026431718061672</v>
      </c>
    </row>
    <row r="28" spans="1:20" ht="11.25" x14ac:dyDescent="0.15">
      <c r="A28" s="44" t="s">
        <v>577</v>
      </c>
      <c r="B28" s="86" t="s">
        <v>569</v>
      </c>
      <c r="C28" s="45"/>
      <c r="D28" s="52" t="s">
        <v>38</v>
      </c>
      <c r="E28" s="50" t="s">
        <v>263</v>
      </c>
      <c r="F28" s="50" t="s">
        <v>263</v>
      </c>
      <c r="G28" s="50" t="s">
        <v>263</v>
      </c>
      <c r="H28" s="50" t="s">
        <v>263</v>
      </c>
      <c r="I28" s="50" t="s">
        <v>263</v>
      </c>
      <c r="J28" s="50" t="s">
        <v>263</v>
      </c>
      <c r="K28" s="50" t="s">
        <v>263</v>
      </c>
      <c r="L28" s="50" t="s">
        <v>263</v>
      </c>
      <c r="M28" s="50" t="s">
        <v>263</v>
      </c>
      <c r="N28" s="50" t="s">
        <v>263</v>
      </c>
      <c r="O28" s="50" t="s">
        <v>263</v>
      </c>
      <c r="P28" s="50" t="s">
        <v>263</v>
      </c>
      <c r="Q28" s="50" t="s">
        <v>263</v>
      </c>
      <c r="R28" s="50" t="s">
        <v>263</v>
      </c>
      <c r="S28" s="50" t="s">
        <v>263</v>
      </c>
      <c r="T28" s="50" t="s">
        <v>263</v>
      </c>
    </row>
    <row r="29" spans="1:20" ht="11.25" x14ac:dyDescent="0.15">
      <c r="A29" s="44" t="s">
        <v>577</v>
      </c>
      <c r="B29" s="86" t="s">
        <v>570</v>
      </c>
      <c r="C29" s="45"/>
      <c r="D29" s="49" t="s">
        <v>211</v>
      </c>
      <c r="E29" s="50">
        <v>2.7932960893854748</v>
      </c>
      <c r="F29" s="50">
        <v>2.7932960893854748</v>
      </c>
      <c r="G29" s="50">
        <v>2.7932960893854748</v>
      </c>
      <c r="H29" s="50">
        <v>2.7932960893854748</v>
      </c>
      <c r="I29" s="50">
        <v>2.7932960893854748</v>
      </c>
      <c r="J29" s="50">
        <v>2.7932960893854748</v>
      </c>
      <c r="K29" s="50">
        <v>2.7932960893854748</v>
      </c>
      <c r="L29" s="50">
        <v>2.7932960893854748</v>
      </c>
      <c r="M29" s="50">
        <v>2.7932960893854748</v>
      </c>
      <c r="N29" s="50">
        <v>2.7932960893854748</v>
      </c>
      <c r="O29" s="50">
        <v>2.8490028490028494</v>
      </c>
      <c r="P29" s="50">
        <v>2.8490028490028494</v>
      </c>
      <c r="Q29" s="50">
        <v>2.8490028490028494</v>
      </c>
      <c r="R29" s="50">
        <v>2.8490028490028494</v>
      </c>
      <c r="S29" s="50">
        <v>2.7932960893854748</v>
      </c>
      <c r="T29" s="50">
        <v>3.7174721189591078</v>
      </c>
    </row>
    <row r="30" spans="1:20" ht="11.25" x14ac:dyDescent="0.15">
      <c r="A30" s="44" t="s">
        <v>577</v>
      </c>
      <c r="B30" s="86" t="s">
        <v>571</v>
      </c>
      <c r="C30" s="45"/>
      <c r="D30" s="49" t="s">
        <v>212</v>
      </c>
      <c r="E30" s="50">
        <v>5.835</v>
      </c>
      <c r="F30" s="50">
        <v>5.835</v>
      </c>
      <c r="G30" s="50">
        <v>5.835</v>
      </c>
      <c r="H30" s="50">
        <v>3.2410000000000001</v>
      </c>
      <c r="I30" s="50">
        <v>3.2410000000000001</v>
      </c>
      <c r="J30" s="50">
        <v>3.2410000000000001</v>
      </c>
      <c r="K30" s="50">
        <v>5.835</v>
      </c>
      <c r="L30" s="50">
        <v>3.2410000000000001</v>
      </c>
      <c r="M30" s="50">
        <v>3.2410000000000001</v>
      </c>
      <c r="N30" s="50">
        <v>3.2410000000000001</v>
      </c>
      <c r="O30" s="50">
        <v>3.2410000000000001</v>
      </c>
      <c r="P30" s="50">
        <v>3.2410000000000001</v>
      </c>
      <c r="Q30" s="50">
        <v>3.2410000000000001</v>
      </c>
      <c r="R30" s="50">
        <v>3.2410000000000001</v>
      </c>
      <c r="S30" s="50">
        <v>3.2410000000000001</v>
      </c>
      <c r="T30" s="50">
        <v>2.6150000000000002</v>
      </c>
    </row>
    <row r="31" spans="1:20" ht="11.25" x14ac:dyDescent="0.15">
      <c r="A31" s="44" t="s">
        <v>577</v>
      </c>
      <c r="B31" s="86" t="s">
        <v>43</v>
      </c>
      <c r="C31" s="45"/>
      <c r="D31" s="49" t="s">
        <v>43</v>
      </c>
      <c r="E31" s="50">
        <v>0.251</v>
      </c>
      <c r="F31" s="50">
        <v>0.251</v>
      </c>
      <c r="G31" s="50">
        <v>0.251</v>
      </c>
      <c r="H31" s="50">
        <v>0.252</v>
      </c>
      <c r="I31" s="50">
        <v>0.252</v>
      </c>
      <c r="J31" s="50">
        <v>0.252</v>
      </c>
      <c r="K31" s="50">
        <v>0.39</v>
      </c>
      <c r="L31" s="50">
        <v>0.38500000000000001</v>
      </c>
      <c r="M31" s="50">
        <v>0.38500000000000001</v>
      </c>
      <c r="N31" s="50">
        <v>0.38500000000000001</v>
      </c>
      <c r="O31" s="50">
        <v>0.38500000000000001</v>
      </c>
      <c r="P31" s="50">
        <v>0.38500000000000001</v>
      </c>
      <c r="Q31" s="50">
        <v>0.38500000000000001</v>
      </c>
      <c r="R31" s="50">
        <v>0.38500000000000001</v>
      </c>
      <c r="S31" s="50">
        <v>0.48699999999999999</v>
      </c>
      <c r="T31" s="50">
        <v>0.29599999999999999</v>
      </c>
    </row>
    <row r="32" spans="1:20" ht="11.25" x14ac:dyDescent="0.15">
      <c r="A32" s="44" t="s">
        <v>577</v>
      </c>
      <c r="B32" s="86" t="s">
        <v>55</v>
      </c>
      <c r="C32" s="45"/>
      <c r="D32" s="49" t="s">
        <v>216</v>
      </c>
      <c r="E32" s="53">
        <v>233.03783000000001</v>
      </c>
      <c r="F32" s="53">
        <v>222.68290000000002</v>
      </c>
      <c r="G32" s="53">
        <v>205.90969000000001</v>
      </c>
      <c r="H32" s="53">
        <v>197.80811</v>
      </c>
      <c r="I32" s="53">
        <v>148.98304000000002</v>
      </c>
      <c r="J32" s="53">
        <v>154.19752</v>
      </c>
      <c r="K32" s="53">
        <v>93.677499999999995</v>
      </c>
      <c r="L32" s="53">
        <v>187.37662</v>
      </c>
      <c r="M32" s="53">
        <v>131.3442</v>
      </c>
      <c r="N32" s="53">
        <v>113.45184999999999</v>
      </c>
      <c r="O32" s="53">
        <v>188.03136000000001</v>
      </c>
      <c r="P32" s="53">
        <v>134.42625000000001</v>
      </c>
      <c r="Q32" s="53">
        <v>191.09950000000003</v>
      </c>
      <c r="R32" s="53">
        <v>123.26604000000002</v>
      </c>
      <c r="S32" s="53">
        <v>164.11306999999999</v>
      </c>
      <c r="T32" s="53">
        <v>135.74683000000002</v>
      </c>
    </row>
    <row r="33" spans="1:20" ht="11.25" x14ac:dyDescent="0.15">
      <c r="A33" s="44" t="s">
        <v>577</v>
      </c>
      <c r="B33" s="86" t="s">
        <v>572</v>
      </c>
      <c r="C33" s="45"/>
      <c r="D33" s="49" t="s">
        <v>226</v>
      </c>
      <c r="E33" s="53">
        <v>128.44656999999998</v>
      </c>
      <c r="F33" s="53">
        <v>197.64169000000001</v>
      </c>
      <c r="G33" s="53">
        <v>162.52239</v>
      </c>
      <c r="H33" s="53">
        <v>200.31646000000001</v>
      </c>
      <c r="I33" s="53">
        <v>132.24261999999999</v>
      </c>
      <c r="J33" s="53">
        <v>167.31749000000002</v>
      </c>
      <c r="K33" s="53">
        <v>151.45063999999999</v>
      </c>
      <c r="L33" s="53">
        <v>227.26642000000001</v>
      </c>
      <c r="M33" s="53">
        <v>184.67095</v>
      </c>
      <c r="N33" s="53">
        <v>189.76199000000003</v>
      </c>
      <c r="O33" s="53">
        <v>276.37105000000003</v>
      </c>
      <c r="P33" s="53">
        <v>230.55289000000002</v>
      </c>
      <c r="Q33" s="53">
        <v>311.51775000000004</v>
      </c>
      <c r="R33" s="53">
        <v>296.02615000000003</v>
      </c>
      <c r="S33" s="53">
        <v>325.92167999999998</v>
      </c>
      <c r="T33" s="53">
        <v>426.62606000000005</v>
      </c>
    </row>
    <row r="34" spans="1:20" ht="11.25" x14ac:dyDescent="0.15">
      <c r="A34" s="44" t="s">
        <v>577</v>
      </c>
      <c r="B34" s="86" t="s">
        <v>573</v>
      </c>
      <c r="C34" s="45"/>
      <c r="D34" s="72" t="s">
        <v>62</v>
      </c>
      <c r="E34" s="53">
        <v>3.3210722048862191</v>
      </c>
      <c r="F34" s="53">
        <v>3.3244178479802451</v>
      </c>
      <c r="G34" s="53">
        <v>3.3283337127067698</v>
      </c>
      <c r="H34" s="53">
        <v>3.3307330902661172</v>
      </c>
      <c r="I34" s="53">
        <v>3.3588897555050554</v>
      </c>
      <c r="J34" s="53">
        <v>3.3681229010687077</v>
      </c>
      <c r="K34" s="53">
        <v>3.4641662480318112</v>
      </c>
      <c r="L34" s="53">
        <v>3.3382401705186058</v>
      </c>
      <c r="M34" s="53">
        <v>3.357042971825174</v>
      </c>
      <c r="N34" s="53">
        <v>3.4437718935389774</v>
      </c>
      <c r="O34" s="53">
        <v>3.363263019530359</v>
      </c>
      <c r="P34" s="53">
        <v>3.3708923472907997</v>
      </c>
      <c r="Q34" s="53">
        <v>3.3702641116277117</v>
      </c>
      <c r="R34" s="53">
        <v>3.4287533573723952</v>
      </c>
      <c r="S34" s="53">
        <v>3.3439858818069759</v>
      </c>
      <c r="T34" s="53">
        <v>3.4364885426790441</v>
      </c>
    </row>
    <row r="35" spans="1:20" ht="11.25" x14ac:dyDescent="0.15">
      <c r="A35" s="44" t="s">
        <v>577</v>
      </c>
      <c r="B35" s="86" t="s">
        <v>574</v>
      </c>
      <c r="C35" s="45"/>
      <c r="D35" s="49" t="s">
        <v>63</v>
      </c>
      <c r="E35" s="53">
        <v>0.78701260921175265</v>
      </c>
      <c r="F35" s="53">
        <v>0.78962624231760004</v>
      </c>
      <c r="G35" s="53">
        <v>0.78917478877833402</v>
      </c>
      <c r="H35" s="53">
        <v>0.78852272249619415</v>
      </c>
      <c r="I35" s="53">
        <v>0.7866300259326382</v>
      </c>
      <c r="J35" s="53">
        <v>0.78828642122231207</v>
      </c>
      <c r="K35" s="53">
        <v>0.78748117274380625</v>
      </c>
      <c r="L35" s="53">
        <v>0.78882716593150892</v>
      </c>
      <c r="M35" s="53">
        <v>0.78921808763099988</v>
      </c>
      <c r="N35" s="53">
        <v>0.78823508438122925</v>
      </c>
      <c r="O35" s="53">
        <v>0.78921289259493699</v>
      </c>
      <c r="P35" s="53">
        <v>0.78945560994702779</v>
      </c>
      <c r="Q35" s="53">
        <v>0.78909868731396504</v>
      </c>
      <c r="R35" s="53">
        <v>0.78921709315207456</v>
      </c>
      <c r="S35" s="53">
        <v>0.78904205329329435</v>
      </c>
      <c r="T35" s="53">
        <v>0.78563055758947309</v>
      </c>
    </row>
    <row r="36" spans="1:20" x14ac:dyDescent="0.15">
      <c r="A36" t="s">
        <v>577</v>
      </c>
      <c r="B36" t="s">
        <v>601</v>
      </c>
      <c r="D36" t="s">
        <v>602</v>
      </c>
      <c r="E36">
        <v>9.5</v>
      </c>
      <c r="F36">
        <v>9.25</v>
      </c>
      <c r="G36">
        <v>8.9600000000000009</v>
      </c>
      <c r="H36">
        <v>8.16</v>
      </c>
      <c r="I36">
        <v>6.74</v>
      </c>
      <c r="J36">
        <v>6.6999999999999993</v>
      </c>
      <c r="K36">
        <v>5.34</v>
      </c>
      <c r="L36">
        <v>7.7600000000000007</v>
      </c>
      <c r="M36">
        <v>7.379999999999999</v>
      </c>
      <c r="N36">
        <v>6.04</v>
      </c>
      <c r="O36">
        <v>7.81</v>
      </c>
      <c r="P36">
        <v>7.4499999999999993</v>
      </c>
      <c r="Q36">
        <v>7.95</v>
      </c>
      <c r="R36">
        <v>7.5000000000000009</v>
      </c>
      <c r="S36">
        <v>6.92</v>
      </c>
      <c r="T36">
        <v>8.370000000000001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13" sqref="K13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579</v>
      </c>
      <c r="C1" s="26" t="s">
        <v>72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144</v>
      </c>
      <c r="AF1" s="27" t="s">
        <v>145</v>
      </c>
      <c r="AG1" s="27" t="s">
        <v>146</v>
      </c>
    </row>
    <row r="2" spans="1:33" ht="12.75" x14ac:dyDescent="0.2">
      <c r="A2" s="87" t="s">
        <v>580</v>
      </c>
      <c r="B2" s="87" t="s">
        <v>133</v>
      </c>
      <c r="C2" s="84" t="s">
        <v>94</v>
      </c>
      <c r="D2" s="84" t="s">
        <v>115</v>
      </c>
      <c r="E2" s="84" t="s">
        <v>116</v>
      </c>
      <c r="F2" s="84" t="s">
        <v>133</v>
      </c>
      <c r="G2" s="84">
        <v>0.2</v>
      </c>
      <c r="H2" s="84">
        <v>0.2</v>
      </c>
      <c r="I2" s="84">
        <v>0.2</v>
      </c>
      <c r="J2" s="84">
        <v>0.2</v>
      </c>
      <c r="K2" s="84">
        <v>0.2</v>
      </c>
      <c r="L2" s="84">
        <v>0.2</v>
      </c>
      <c r="M2" s="84">
        <v>0.2</v>
      </c>
      <c r="N2" s="84">
        <v>0.4</v>
      </c>
      <c r="O2" s="84">
        <v>0.7</v>
      </c>
      <c r="P2" s="84">
        <v>0.9</v>
      </c>
      <c r="Q2" s="84">
        <v>0.9</v>
      </c>
      <c r="R2" s="84">
        <v>0.9</v>
      </c>
      <c r="S2" s="84">
        <v>0.9</v>
      </c>
      <c r="T2" s="84">
        <v>0.9</v>
      </c>
      <c r="U2" s="84">
        <v>0.9</v>
      </c>
      <c r="V2" s="84">
        <v>0.9</v>
      </c>
      <c r="W2" s="84">
        <v>0.9</v>
      </c>
      <c r="X2" s="84">
        <v>0.9</v>
      </c>
      <c r="Y2" s="84">
        <v>0.8</v>
      </c>
      <c r="Z2" s="84">
        <v>0.8</v>
      </c>
      <c r="AA2" s="84">
        <v>0.7</v>
      </c>
      <c r="AB2" s="84">
        <v>0.4</v>
      </c>
      <c r="AC2" s="84">
        <v>0.2</v>
      </c>
      <c r="AD2" s="84">
        <v>0.2</v>
      </c>
      <c r="AE2" s="84">
        <v>13.7</v>
      </c>
      <c r="AF2" s="84">
        <v>80.650000000000006</v>
      </c>
      <c r="AG2" s="84">
        <v>4205.32</v>
      </c>
    </row>
    <row r="3" spans="1:33" ht="12.75" x14ac:dyDescent="0.2">
      <c r="A3" s="88"/>
      <c r="B3" s="87" t="s">
        <v>137</v>
      </c>
      <c r="C3" s="84"/>
      <c r="D3" s="84"/>
      <c r="E3" s="84"/>
      <c r="F3" s="84" t="s">
        <v>137</v>
      </c>
      <c r="G3" s="84">
        <v>0.15</v>
      </c>
      <c r="H3" s="84">
        <v>0.15</v>
      </c>
      <c r="I3" s="84">
        <v>0.15</v>
      </c>
      <c r="J3" s="84">
        <v>0.15</v>
      </c>
      <c r="K3" s="84">
        <v>0.15</v>
      </c>
      <c r="L3" s="84">
        <v>0.15</v>
      </c>
      <c r="M3" s="84">
        <v>0.15</v>
      </c>
      <c r="N3" s="84">
        <v>0.3</v>
      </c>
      <c r="O3" s="84">
        <v>0.5</v>
      </c>
      <c r="P3" s="84">
        <v>0.8</v>
      </c>
      <c r="Q3" s="84">
        <v>0.9</v>
      </c>
      <c r="R3" s="84">
        <v>0.9</v>
      </c>
      <c r="S3" s="84">
        <v>0.9</v>
      </c>
      <c r="T3" s="84">
        <v>0.9</v>
      </c>
      <c r="U3" s="84">
        <v>0.9</v>
      </c>
      <c r="V3" s="84">
        <v>0.9</v>
      </c>
      <c r="W3" s="84">
        <v>0.9</v>
      </c>
      <c r="X3" s="84">
        <v>0.9</v>
      </c>
      <c r="Y3" s="84">
        <v>0.7</v>
      </c>
      <c r="Z3" s="84">
        <v>0.5</v>
      </c>
      <c r="AA3" s="84">
        <v>0.5</v>
      </c>
      <c r="AB3" s="84">
        <v>0.3</v>
      </c>
      <c r="AC3" s="84">
        <v>0.15</v>
      </c>
      <c r="AD3" s="84">
        <v>0.15</v>
      </c>
      <c r="AE3" s="84">
        <v>12.15</v>
      </c>
      <c r="AF3" s="84"/>
      <c r="AG3" s="84"/>
    </row>
    <row r="4" spans="1:33" ht="12.75" x14ac:dyDescent="0.2">
      <c r="A4" s="34"/>
      <c r="B4" s="87" t="s">
        <v>581</v>
      </c>
      <c r="C4" s="84"/>
      <c r="D4" s="84"/>
      <c r="E4" s="84"/>
      <c r="F4" s="84" t="s">
        <v>293</v>
      </c>
      <c r="G4" s="84">
        <v>0.15</v>
      </c>
      <c r="H4" s="84">
        <v>0.15</v>
      </c>
      <c r="I4" s="84">
        <v>0.15</v>
      </c>
      <c r="J4" s="84">
        <v>0.15</v>
      </c>
      <c r="K4" s="84">
        <v>0.15</v>
      </c>
      <c r="L4" s="84">
        <v>0.15</v>
      </c>
      <c r="M4" s="84">
        <v>0.15</v>
      </c>
      <c r="N4" s="84">
        <v>0.15</v>
      </c>
      <c r="O4" s="84">
        <v>0.3</v>
      </c>
      <c r="P4" s="84">
        <v>0.3</v>
      </c>
      <c r="Q4" s="84">
        <v>0.6</v>
      </c>
      <c r="R4" s="84">
        <v>0.6</v>
      </c>
      <c r="S4" s="84">
        <v>0.8</v>
      </c>
      <c r="T4" s="84">
        <v>0.8</v>
      </c>
      <c r="U4" s="84">
        <v>0.8</v>
      </c>
      <c r="V4" s="84">
        <v>0.8</v>
      </c>
      <c r="W4" s="84">
        <v>0.8</v>
      </c>
      <c r="X4" s="84">
        <v>0.6</v>
      </c>
      <c r="Y4" s="84">
        <v>0.4</v>
      </c>
      <c r="Z4" s="84">
        <v>0.15</v>
      </c>
      <c r="AA4" s="84">
        <v>0.15</v>
      </c>
      <c r="AB4" s="84">
        <v>0.15</v>
      </c>
      <c r="AC4" s="84">
        <v>0.15</v>
      </c>
      <c r="AD4" s="84">
        <v>0.15</v>
      </c>
      <c r="AE4" s="84">
        <v>8.75</v>
      </c>
      <c r="AF4" s="84"/>
      <c r="AG4" s="84"/>
    </row>
    <row r="5" spans="1:33" ht="12.75" x14ac:dyDescent="0.2">
      <c r="A5" s="87" t="s">
        <v>582</v>
      </c>
      <c r="B5" s="87" t="s">
        <v>133</v>
      </c>
      <c r="C5" s="84" t="s">
        <v>92</v>
      </c>
      <c r="D5" s="84" t="s">
        <v>115</v>
      </c>
      <c r="E5" s="84" t="s">
        <v>116</v>
      </c>
      <c r="F5" s="84" t="s">
        <v>133</v>
      </c>
      <c r="G5" s="84">
        <v>0.05</v>
      </c>
      <c r="H5" s="84">
        <v>0.05</v>
      </c>
      <c r="I5" s="84">
        <v>0.05</v>
      </c>
      <c r="J5" s="84">
        <v>0.05</v>
      </c>
      <c r="K5" s="84">
        <v>0.05</v>
      </c>
      <c r="L5" s="84">
        <v>0.05</v>
      </c>
      <c r="M5" s="84">
        <v>0.05</v>
      </c>
      <c r="N5" s="84">
        <v>0.2</v>
      </c>
      <c r="O5" s="84">
        <v>0.5</v>
      </c>
      <c r="P5" s="84">
        <v>0.9</v>
      </c>
      <c r="Q5" s="84">
        <v>0.9</v>
      </c>
      <c r="R5" s="84">
        <v>0.9</v>
      </c>
      <c r="S5" s="84">
        <v>0.9</v>
      </c>
      <c r="T5" s="84">
        <v>0.9</v>
      </c>
      <c r="U5" s="84">
        <v>0.9</v>
      </c>
      <c r="V5" s="84">
        <v>0.9</v>
      </c>
      <c r="W5" s="84">
        <v>0.9</v>
      </c>
      <c r="X5" s="84">
        <v>0.9</v>
      </c>
      <c r="Y5" s="84">
        <v>0.6</v>
      </c>
      <c r="Z5" s="84">
        <v>0.6</v>
      </c>
      <c r="AA5" s="84">
        <v>0.5</v>
      </c>
      <c r="AB5" s="84">
        <v>0.2</v>
      </c>
      <c r="AC5" s="84">
        <v>0.05</v>
      </c>
      <c r="AD5" s="84">
        <v>0.05</v>
      </c>
      <c r="AE5" s="84">
        <v>11.15</v>
      </c>
      <c r="AF5" s="84">
        <v>65.599999999999994</v>
      </c>
      <c r="AG5" s="84">
        <v>3420.57</v>
      </c>
    </row>
    <row r="6" spans="1:33" ht="12.75" x14ac:dyDescent="0.2">
      <c r="A6" s="88"/>
      <c r="B6" s="87" t="s">
        <v>137</v>
      </c>
      <c r="C6" s="84"/>
      <c r="D6" s="84"/>
      <c r="E6" s="84"/>
      <c r="F6" s="84" t="s">
        <v>137</v>
      </c>
      <c r="G6" s="84">
        <v>0.05</v>
      </c>
      <c r="H6" s="84">
        <v>0.05</v>
      </c>
      <c r="I6" s="84">
        <v>0.05</v>
      </c>
      <c r="J6" s="84">
        <v>0.05</v>
      </c>
      <c r="K6" s="84">
        <v>0.05</v>
      </c>
      <c r="L6" s="84">
        <v>0.05</v>
      </c>
      <c r="M6" s="84">
        <v>0.05</v>
      </c>
      <c r="N6" s="84">
        <v>0.1</v>
      </c>
      <c r="O6" s="84">
        <v>0.3</v>
      </c>
      <c r="P6" s="84">
        <v>0.6</v>
      </c>
      <c r="Q6" s="84">
        <v>0.9</v>
      </c>
      <c r="R6" s="84">
        <v>0.9</v>
      </c>
      <c r="S6" s="84">
        <v>0.9</v>
      </c>
      <c r="T6" s="84">
        <v>0.9</v>
      </c>
      <c r="U6" s="84">
        <v>0.9</v>
      </c>
      <c r="V6" s="84">
        <v>0.9</v>
      </c>
      <c r="W6" s="84">
        <v>0.9</v>
      </c>
      <c r="X6" s="84">
        <v>0.9</v>
      </c>
      <c r="Y6" s="84">
        <v>0.5</v>
      </c>
      <c r="Z6" s="84">
        <v>0.3</v>
      </c>
      <c r="AA6" s="84">
        <v>0.3</v>
      </c>
      <c r="AB6" s="84">
        <v>0.1</v>
      </c>
      <c r="AC6" s="84">
        <v>0.05</v>
      </c>
      <c r="AD6" s="84">
        <v>0.05</v>
      </c>
      <c r="AE6" s="84">
        <v>9.85</v>
      </c>
      <c r="AF6" s="84"/>
      <c r="AG6" s="84"/>
    </row>
    <row r="7" spans="1:33" ht="12.75" x14ac:dyDescent="0.2">
      <c r="A7" s="34"/>
      <c r="B7" s="87" t="s">
        <v>581</v>
      </c>
      <c r="C7" s="84"/>
      <c r="D7" s="84"/>
      <c r="E7" s="84"/>
      <c r="F7" s="84" t="s">
        <v>293</v>
      </c>
      <c r="G7" s="84">
        <v>0.05</v>
      </c>
      <c r="H7" s="84">
        <v>0.05</v>
      </c>
      <c r="I7" s="84">
        <v>0.05</v>
      </c>
      <c r="J7" s="84">
        <v>0.05</v>
      </c>
      <c r="K7" s="84">
        <v>0.05</v>
      </c>
      <c r="L7" s="84">
        <v>0.05</v>
      </c>
      <c r="M7" s="84">
        <v>0.05</v>
      </c>
      <c r="N7" s="84">
        <v>0.05</v>
      </c>
      <c r="O7" s="84">
        <v>0.1</v>
      </c>
      <c r="P7" s="84">
        <v>0.1</v>
      </c>
      <c r="Q7" s="84">
        <v>0.4</v>
      </c>
      <c r="R7" s="84">
        <v>0.4</v>
      </c>
      <c r="S7" s="84">
        <v>0.6</v>
      </c>
      <c r="T7" s="84">
        <v>0.6</v>
      </c>
      <c r="U7" s="84">
        <v>0.6</v>
      </c>
      <c r="V7" s="84">
        <v>0.6</v>
      </c>
      <c r="W7" s="84">
        <v>0.6</v>
      </c>
      <c r="X7" s="84">
        <v>0.4</v>
      </c>
      <c r="Y7" s="84">
        <v>0.2</v>
      </c>
      <c r="Z7" s="84">
        <v>0.05</v>
      </c>
      <c r="AA7" s="84">
        <v>0.05</v>
      </c>
      <c r="AB7" s="84">
        <v>0.05</v>
      </c>
      <c r="AC7" s="84">
        <v>0.05</v>
      </c>
      <c r="AD7" s="84">
        <v>0.05</v>
      </c>
      <c r="AE7" s="84">
        <v>5.25</v>
      </c>
      <c r="AF7" s="84"/>
      <c r="AG7" s="84"/>
    </row>
    <row r="8" spans="1:33" ht="12.75" x14ac:dyDescent="0.2">
      <c r="A8" s="87" t="s">
        <v>583</v>
      </c>
      <c r="B8" s="87" t="s">
        <v>133</v>
      </c>
      <c r="C8" s="84" t="s">
        <v>93</v>
      </c>
      <c r="D8" s="84" t="s">
        <v>115</v>
      </c>
      <c r="E8" s="84" t="s">
        <v>116</v>
      </c>
      <c r="F8" s="84" t="s">
        <v>133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0.1</v>
      </c>
      <c r="O8" s="84">
        <v>0.2</v>
      </c>
      <c r="P8" s="84">
        <v>0.5</v>
      </c>
      <c r="Q8" s="84">
        <v>0.5</v>
      </c>
      <c r="R8" s="84">
        <v>0.7</v>
      </c>
      <c r="S8" s="84">
        <v>0.7</v>
      </c>
      <c r="T8" s="84">
        <v>0.7</v>
      </c>
      <c r="U8" s="84">
        <v>0.7</v>
      </c>
      <c r="V8" s="84">
        <v>0.8</v>
      </c>
      <c r="W8" s="84">
        <v>0.7</v>
      </c>
      <c r="X8" s="84">
        <v>0.5</v>
      </c>
      <c r="Y8" s="84">
        <v>0.5</v>
      </c>
      <c r="Z8" s="84">
        <v>0.3</v>
      </c>
      <c r="AA8" s="84">
        <v>0.3</v>
      </c>
      <c r="AB8" s="84">
        <v>0</v>
      </c>
      <c r="AC8" s="84">
        <v>0</v>
      </c>
      <c r="AD8" s="84">
        <v>0</v>
      </c>
      <c r="AE8" s="84">
        <v>7.2</v>
      </c>
      <c r="AF8" s="84">
        <v>43.5</v>
      </c>
      <c r="AG8" s="84">
        <v>2268.21</v>
      </c>
    </row>
    <row r="9" spans="1:33" ht="12.75" x14ac:dyDescent="0.2">
      <c r="A9" s="88"/>
      <c r="B9" s="87" t="s">
        <v>137</v>
      </c>
      <c r="C9" s="84"/>
      <c r="D9" s="84"/>
      <c r="E9" s="84"/>
      <c r="F9" s="84" t="s">
        <v>137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0.1</v>
      </c>
      <c r="O9" s="84">
        <v>0.2</v>
      </c>
      <c r="P9" s="84">
        <v>0.5</v>
      </c>
      <c r="Q9" s="84">
        <v>0.6</v>
      </c>
      <c r="R9" s="84">
        <v>0.8</v>
      </c>
      <c r="S9" s="84">
        <v>0.8</v>
      </c>
      <c r="T9" s="84">
        <v>0.8</v>
      </c>
      <c r="U9" s="84">
        <v>0.8</v>
      </c>
      <c r="V9" s="84">
        <v>0.8</v>
      </c>
      <c r="W9" s="84">
        <v>0.8</v>
      </c>
      <c r="X9" s="84">
        <v>0.6</v>
      </c>
      <c r="Y9" s="84">
        <v>0.2</v>
      </c>
      <c r="Z9" s="84">
        <v>0.2</v>
      </c>
      <c r="AA9" s="84">
        <v>0.2</v>
      </c>
      <c r="AB9" s="84">
        <v>0.1</v>
      </c>
      <c r="AC9" s="84">
        <v>0</v>
      </c>
      <c r="AD9" s="84">
        <v>0</v>
      </c>
      <c r="AE9" s="84">
        <v>7.5</v>
      </c>
      <c r="AF9" s="84"/>
      <c r="AG9" s="84"/>
    </row>
    <row r="10" spans="1:33" ht="12.75" x14ac:dyDescent="0.2">
      <c r="A10" s="34"/>
      <c r="B10" s="87" t="s">
        <v>581</v>
      </c>
      <c r="C10" s="84"/>
      <c r="D10" s="84"/>
      <c r="E10" s="84"/>
      <c r="F10" s="84" t="s">
        <v>293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0.1</v>
      </c>
      <c r="Q10" s="84">
        <v>0.2</v>
      </c>
      <c r="R10" s="84">
        <v>0.2</v>
      </c>
      <c r="S10" s="84">
        <v>0.4</v>
      </c>
      <c r="T10" s="84">
        <v>0.4</v>
      </c>
      <c r="U10" s="84">
        <v>0.4</v>
      </c>
      <c r="V10" s="84">
        <v>0.4</v>
      </c>
      <c r="W10" s="84">
        <v>0.4</v>
      </c>
      <c r="X10" s="84">
        <v>0.2</v>
      </c>
      <c r="Y10" s="84">
        <v>0.1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2.8</v>
      </c>
      <c r="AF10" s="84"/>
      <c r="AG10" s="84"/>
    </row>
    <row r="11" spans="1:33" ht="12.75" x14ac:dyDescent="0.2">
      <c r="A11" s="87" t="s">
        <v>585</v>
      </c>
      <c r="B11" s="87" t="s">
        <v>133</v>
      </c>
      <c r="C11" s="84" t="s">
        <v>96</v>
      </c>
      <c r="D11" s="84" t="s">
        <v>118</v>
      </c>
      <c r="E11" s="84" t="s">
        <v>116</v>
      </c>
      <c r="F11" s="84" t="s">
        <v>129</v>
      </c>
      <c r="G11" s="84">
        <v>30</v>
      </c>
      <c r="H11" s="84">
        <v>30</v>
      </c>
      <c r="I11" s="84">
        <v>30</v>
      </c>
      <c r="J11" s="84">
        <v>30</v>
      </c>
      <c r="K11" s="84">
        <v>30</v>
      </c>
      <c r="L11" s="84">
        <v>30</v>
      </c>
      <c r="M11" s="84">
        <v>24</v>
      </c>
      <c r="N11" s="84">
        <v>24</v>
      </c>
      <c r="O11" s="84">
        <v>24</v>
      </c>
      <c r="P11" s="84">
        <v>24</v>
      </c>
      <c r="Q11" s="84">
        <v>24</v>
      </c>
      <c r="R11" s="84">
        <v>24</v>
      </c>
      <c r="S11" s="84">
        <v>24</v>
      </c>
      <c r="T11" s="84">
        <v>24</v>
      </c>
      <c r="U11" s="84">
        <v>24</v>
      </c>
      <c r="V11" s="84">
        <v>24</v>
      </c>
      <c r="W11" s="84">
        <v>24</v>
      </c>
      <c r="X11" s="84">
        <v>24</v>
      </c>
      <c r="Y11" s="84">
        <v>24</v>
      </c>
      <c r="Z11" s="84">
        <v>24</v>
      </c>
      <c r="AA11" s="84">
        <v>24</v>
      </c>
      <c r="AB11" s="84">
        <v>30</v>
      </c>
      <c r="AC11" s="84">
        <v>30</v>
      </c>
      <c r="AD11" s="84">
        <v>30</v>
      </c>
      <c r="AE11" s="84">
        <v>630</v>
      </c>
      <c r="AF11" s="84">
        <v>4428</v>
      </c>
      <c r="AG11" s="84">
        <v>230888.57</v>
      </c>
    </row>
    <row r="12" spans="1:33" ht="12.75" x14ac:dyDescent="0.2">
      <c r="A12" s="34"/>
      <c r="B12" s="28" t="s">
        <v>137</v>
      </c>
      <c r="C12" s="84"/>
      <c r="D12" s="84"/>
      <c r="E12" s="84"/>
      <c r="F12" s="84" t="s">
        <v>137</v>
      </c>
      <c r="G12" s="84">
        <v>30</v>
      </c>
      <c r="H12" s="84">
        <v>30</v>
      </c>
      <c r="I12" s="84">
        <v>30</v>
      </c>
      <c r="J12" s="84">
        <v>30</v>
      </c>
      <c r="K12" s="84">
        <v>30</v>
      </c>
      <c r="L12" s="84">
        <v>30</v>
      </c>
      <c r="M12" s="84">
        <v>24</v>
      </c>
      <c r="N12" s="84">
        <v>24</v>
      </c>
      <c r="O12" s="84">
        <v>24</v>
      </c>
      <c r="P12" s="84">
        <v>24</v>
      </c>
      <c r="Q12" s="84">
        <v>24</v>
      </c>
      <c r="R12" s="84">
        <v>24</v>
      </c>
      <c r="S12" s="84">
        <v>24</v>
      </c>
      <c r="T12" s="84">
        <v>24</v>
      </c>
      <c r="U12" s="84">
        <v>24</v>
      </c>
      <c r="V12" s="84">
        <v>24</v>
      </c>
      <c r="W12" s="84">
        <v>24</v>
      </c>
      <c r="X12" s="84">
        <v>24</v>
      </c>
      <c r="Y12" s="84">
        <v>24</v>
      </c>
      <c r="Z12" s="84">
        <v>24</v>
      </c>
      <c r="AA12" s="84">
        <v>24</v>
      </c>
      <c r="AB12" s="84">
        <v>24</v>
      </c>
      <c r="AC12" s="84">
        <v>30</v>
      </c>
      <c r="AD12" s="84">
        <v>30</v>
      </c>
      <c r="AE12" s="84">
        <v>624</v>
      </c>
      <c r="AF12" s="84"/>
      <c r="AG12" s="84"/>
    </row>
    <row r="13" spans="1:33" ht="12.75" x14ac:dyDescent="0.2">
      <c r="A13" s="34"/>
      <c r="B13" s="28" t="s">
        <v>581</v>
      </c>
      <c r="C13" s="84"/>
      <c r="D13" s="84"/>
      <c r="E13" s="84"/>
      <c r="F13" s="84" t="s">
        <v>420</v>
      </c>
      <c r="G13" s="84">
        <v>30</v>
      </c>
      <c r="H13" s="84">
        <v>30</v>
      </c>
      <c r="I13" s="84">
        <v>30</v>
      </c>
      <c r="J13" s="84">
        <v>30</v>
      </c>
      <c r="K13" s="84">
        <v>30</v>
      </c>
      <c r="L13" s="84">
        <v>30</v>
      </c>
      <c r="M13" s="84">
        <v>30</v>
      </c>
      <c r="N13" s="84">
        <v>30</v>
      </c>
      <c r="O13" s="84">
        <v>24</v>
      </c>
      <c r="P13" s="84">
        <v>24</v>
      </c>
      <c r="Q13" s="84">
        <v>24</v>
      </c>
      <c r="R13" s="84">
        <v>24</v>
      </c>
      <c r="S13" s="84">
        <v>24</v>
      </c>
      <c r="T13" s="84">
        <v>24</v>
      </c>
      <c r="U13" s="84">
        <v>24</v>
      </c>
      <c r="V13" s="84">
        <v>24</v>
      </c>
      <c r="W13" s="84">
        <v>24</v>
      </c>
      <c r="X13" s="84">
        <v>24</v>
      </c>
      <c r="Y13" s="84">
        <v>24</v>
      </c>
      <c r="Z13" s="84">
        <v>30</v>
      </c>
      <c r="AA13" s="84">
        <v>30</v>
      </c>
      <c r="AB13" s="84">
        <v>30</v>
      </c>
      <c r="AC13" s="84">
        <v>30</v>
      </c>
      <c r="AD13" s="84">
        <v>30</v>
      </c>
      <c r="AE13" s="84">
        <v>654</v>
      </c>
      <c r="AF13" s="84"/>
      <c r="AG13" s="84"/>
    </row>
    <row r="14" spans="1:33" ht="12.75" x14ac:dyDescent="0.2">
      <c r="A14" s="87" t="s">
        <v>586</v>
      </c>
      <c r="B14" s="87" t="s">
        <v>133</v>
      </c>
      <c r="C14" s="84" t="s">
        <v>95</v>
      </c>
      <c r="D14" s="84" t="s">
        <v>118</v>
      </c>
      <c r="E14" s="84" t="s">
        <v>116</v>
      </c>
      <c r="F14" s="84" t="s">
        <v>133</v>
      </c>
      <c r="G14" s="84">
        <v>15.6</v>
      </c>
      <c r="H14" s="84">
        <v>15.6</v>
      </c>
      <c r="I14" s="84">
        <v>15.6</v>
      </c>
      <c r="J14" s="84">
        <v>15.6</v>
      </c>
      <c r="K14" s="84">
        <v>15.6</v>
      </c>
      <c r="L14" s="84">
        <v>15.6</v>
      </c>
      <c r="M14" s="84">
        <v>21</v>
      </c>
      <c r="N14" s="84">
        <v>21</v>
      </c>
      <c r="O14" s="84">
        <v>21</v>
      </c>
      <c r="P14" s="84">
        <v>21</v>
      </c>
      <c r="Q14" s="84">
        <v>21</v>
      </c>
      <c r="R14" s="84">
        <v>21</v>
      </c>
      <c r="S14" s="84">
        <v>21</v>
      </c>
      <c r="T14" s="84">
        <v>21</v>
      </c>
      <c r="U14" s="84">
        <v>21</v>
      </c>
      <c r="V14" s="84">
        <v>21</v>
      </c>
      <c r="W14" s="84">
        <v>21</v>
      </c>
      <c r="X14" s="84">
        <v>21</v>
      </c>
      <c r="Y14" s="84">
        <v>21</v>
      </c>
      <c r="Z14" s="84">
        <v>21</v>
      </c>
      <c r="AA14" s="84">
        <v>21</v>
      </c>
      <c r="AB14" s="84">
        <v>15.6</v>
      </c>
      <c r="AC14" s="84">
        <v>15.6</v>
      </c>
      <c r="AD14" s="84">
        <v>15.6</v>
      </c>
      <c r="AE14" s="84">
        <v>455.4</v>
      </c>
      <c r="AF14" s="84">
        <v>3171.6</v>
      </c>
      <c r="AG14" s="84">
        <v>165376.29</v>
      </c>
    </row>
    <row r="15" spans="1:33" ht="12.75" x14ac:dyDescent="0.2">
      <c r="A15" s="34"/>
      <c r="B15" s="28" t="s">
        <v>137</v>
      </c>
      <c r="C15" s="84"/>
      <c r="D15" s="84"/>
      <c r="E15" s="84"/>
      <c r="F15" s="84" t="s">
        <v>137</v>
      </c>
      <c r="G15" s="84">
        <v>15.6</v>
      </c>
      <c r="H15" s="84">
        <v>15.6</v>
      </c>
      <c r="I15" s="84">
        <v>15.6</v>
      </c>
      <c r="J15" s="84">
        <v>15.6</v>
      </c>
      <c r="K15" s="84">
        <v>15.6</v>
      </c>
      <c r="L15" s="84">
        <v>15.6</v>
      </c>
      <c r="M15" s="84">
        <v>21</v>
      </c>
      <c r="N15" s="84">
        <v>21</v>
      </c>
      <c r="O15" s="84">
        <v>21</v>
      </c>
      <c r="P15" s="84">
        <v>21</v>
      </c>
      <c r="Q15" s="84">
        <v>21</v>
      </c>
      <c r="R15" s="84">
        <v>21</v>
      </c>
      <c r="S15" s="84">
        <v>21</v>
      </c>
      <c r="T15" s="84">
        <v>21</v>
      </c>
      <c r="U15" s="84">
        <v>21</v>
      </c>
      <c r="V15" s="84">
        <v>21</v>
      </c>
      <c r="W15" s="84">
        <v>21</v>
      </c>
      <c r="X15" s="84">
        <v>21</v>
      </c>
      <c r="Y15" s="84">
        <v>21</v>
      </c>
      <c r="Z15" s="84">
        <v>21</v>
      </c>
      <c r="AA15" s="84">
        <v>21</v>
      </c>
      <c r="AB15" s="84">
        <v>21</v>
      </c>
      <c r="AC15" s="84">
        <v>15.6</v>
      </c>
      <c r="AD15" s="84">
        <v>15.6</v>
      </c>
      <c r="AE15" s="84">
        <v>460.8</v>
      </c>
      <c r="AF15" s="84"/>
      <c r="AG15" s="84"/>
    </row>
    <row r="16" spans="1:33" ht="12.75" x14ac:dyDescent="0.2">
      <c r="A16" s="34"/>
      <c r="B16" s="28" t="s">
        <v>581</v>
      </c>
      <c r="C16" s="84"/>
      <c r="D16" s="84"/>
      <c r="E16" s="84"/>
      <c r="F16" s="84" t="s">
        <v>420</v>
      </c>
      <c r="G16" s="84">
        <v>15.6</v>
      </c>
      <c r="H16" s="84">
        <v>15.6</v>
      </c>
      <c r="I16" s="84">
        <v>15.6</v>
      </c>
      <c r="J16" s="84">
        <v>15.6</v>
      </c>
      <c r="K16" s="84">
        <v>15.6</v>
      </c>
      <c r="L16" s="84">
        <v>15.6</v>
      </c>
      <c r="M16" s="84">
        <v>15.6</v>
      </c>
      <c r="N16" s="84">
        <v>15.6</v>
      </c>
      <c r="O16" s="84">
        <v>21</v>
      </c>
      <c r="P16" s="84">
        <v>21</v>
      </c>
      <c r="Q16" s="84">
        <v>21</v>
      </c>
      <c r="R16" s="84">
        <v>21</v>
      </c>
      <c r="S16" s="84">
        <v>21</v>
      </c>
      <c r="T16" s="84">
        <v>21</v>
      </c>
      <c r="U16" s="84">
        <v>21</v>
      </c>
      <c r="V16" s="84">
        <v>21</v>
      </c>
      <c r="W16" s="84">
        <v>21</v>
      </c>
      <c r="X16" s="84">
        <v>21</v>
      </c>
      <c r="Y16" s="84">
        <v>21</v>
      </c>
      <c r="Z16" s="84">
        <v>15.6</v>
      </c>
      <c r="AA16" s="84">
        <v>15.6</v>
      </c>
      <c r="AB16" s="84">
        <v>15.6</v>
      </c>
      <c r="AC16" s="84">
        <v>15.6</v>
      </c>
      <c r="AD16" s="84">
        <v>15.6</v>
      </c>
      <c r="AE16" s="84">
        <v>433.8</v>
      </c>
      <c r="AF16" s="84"/>
      <c r="AG16" s="84"/>
    </row>
    <row r="17" spans="1:33" ht="12.75" x14ac:dyDescent="0.2">
      <c r="A17" s="87" t="s">
        <v>584</v>
      </c>
      <c r="B17" s="87" t="s">
        <v>133</v>
      </c>
      <c r="C17" s="84"/>
      <c r="D17" s="84"/>
      <c r="E17" s="84"/>
      <c r="F17" s="84"/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/>
      <c r="AF17" s="84"/>
      <c r="AG17" s="84"/>
    </row>
    <row r="18" spans="1:33" ht="12.75" x14ac:dyDescent="0.2">
      <c r="A18" s="88"/>
      <c r="B18" s="87" t="s">
        <v>137</v>
      </c>
      <c r="C18" s="84"/>
      <c r="D18" s="84"/>
      <c r="E18" s="84"/>
      <c r="F18" s="84"/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0</v>
      </c>
      <c r="Z18" s="84">
        <v>0</v>
      </c>
      <c r="AA18" s="84">
        <v>0</v>
      </c>
      <c r="AB18" s="84">
        <v>0</v>
      </c>
      <c r="AC18" s="84">
        <v>0</v>
      </c>
      <c r="AD18" s="84">
        <v>0</v>
      </c>
      <c r="AE18" s="84"/>
      <c r="AF18" s="84"/>
      <c r="AG18" s="84"/>
    </row>
    <row r="19" spans="1:33" ht="12.75" x14ac:dyDescent="0.2">
      <c r="A19" s="88"/>
      <c r="B19" s="87" t="s">
        <v>581</v>
      </c>
      <c r="C19" s="84"/>
      <c r="D19" s="84"/>
      <c r="E19" s="84"/>
      <c r="F19" s="84"/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0</v>
      </c>
      <c r="AD19" s="84">
        <v>0</v>
      </c>
      <c r="AE19" s="84"/>
      <c r="AF19" s="84"/>
      <c r="AG19" s="84"/>
    </row>
    <row r="20" spans="1:33" ht="12.75" x14ac:dyDescent="0.2">
      <c r="A20" s="87" t="s">
        <v>603</v>
      </c>
      <c r="B20" s="87" t="s">
        <v>133</v>
      </c>
      <c r="C20" s="84"/>
      <c r="D20" s="84"/>
      <c r="E20" s="84"/>
      <c r="F20" s="84"/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</row>
    <row r="21" spans="1:33" ht="12.75" x14ac:dyDescent="0.2">
      <c r="A21" s="88"/>
      <c r="B21" s="87" t="s">
        <v>137</v>
      </c>
      <c r="C21" s="84"/>
      <c r="D21" s="84"/>
      <c r="E21" s="84"/>
      <c r="F21" s="84"/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</row>
    <row r="22" spans="1:33" ht="12.75" x14ac:dyDescent="0.2">
      <c r="A22" s="88"/>
      <c r="B22" s="87" t="s">
        <v>581</v>
      </c>
      <c r="C22" s="84"/>
      <c r="D22" s="84"/>
      <c r="E22" s="84"/>
      <c r="F22" s="84"/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5"/>
  <sheetViews>
    <sheetView workbookViewId="0">
      <pane ySplit="2" topLeftCell="A8" activePane="bottomLeft" state="frozen"/>
      <selection pane="bottomLeft" activeCell="A2" sqref="A1:F67"/>
    </sheetView>
  </sheetViews>
  <sheetFormatPr defaultRowHeight="12.75" x14ac:dyDescent="0.15"/>
  <cols>
    <col min="1" max="1" width="1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284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1" t="s">
        <v>556</v>
      </c>
      <c r="B2" s="15"/>
      <c r="D2" s="31" t="s">
        <v>1</v>
      </c>
      <c r="E2" s="31" t="s">
        <v>1</v>
      </c>
      <c r="F2" s="31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7</v>
      </c>
    </row>
    <row r="4" spans="1:19" ht="25.5" hidden="1" x14ac:dyDescent="0.15">
      <c r="C4" s="18" t="s">
        <v>8</v>
      </c>
      <c r="D4" s="21" t="s">
        <v>414</v>
      </c>
      <c r="E4" s="21" t="s">
        <v>470</v>
      </c>
      <c r="F4" s="21" t="s">
        <v>529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23</v>
      </c>
      <c r="D5" s="21" t="s">
        <v>24</v>
      </c>
      <c r="E5" s="21" t="s">
        <v>24</v>
      </c>
      <c r="F5" s="21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25</v>
      </c>
      <c r="D6" s="21" t="s">
        <v>176</v>
      </c>
      <c r="E6" s="21" t="s">
        <v>176</v>
      </c>
      <c r="F6" s="21" t="s">
        <v>176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26</v>
      </c>
    </row>
    <row r="8" spans="1:19" ht="14.25" x14ac:dyDescent="0.15">
      <c r="A8" s="23" t="s">
        <v>557</v>
      </c>
      <c r="C8" s="18" t="s">
        <v>205</v>
      </c>
      <c r="D8" s="21">
        <v>2294</v>
      </c>
      <c r="E8" s="21">
        <v>2294</v>
      </c>
      <c r="F8" s="21">
        <v>2294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27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28</v>
      </c>
      <c r="D10" s="38">
        <v>1.3</v>
      </c>
      <c r="E10" s="38">
        <v>1.3</v>
      </c>
      <c r="F10" s="38">
        <v>1.3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558</v>
      </c>
      <c r="C11" s="18" t="s">
        <v>29</v>
      </c>
      <c r="D11" s="21">
        <v>1</v>
      </c>
      <c r="E11" s="21">
        <v>1</v>
      </c>
      <c r="F11" s="21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30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57" t="s">
        <v>229</v>
      </c>
      <c r="D13" s="59">
        <v>0.254</v>
      </c>
      <c r="E13" s="59">
        <v>0.254</v>
      </c>
      <c r="F13" s="59">
        <v>0.254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58" t="s">
        <v>230</v>
      </c>
      <c r="D14" s="59">
        <v>0</v>
      </c>
      <c r="E14" s="59">
        <v>0</v>
      </c>
      <c r="F14" s="59"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58" t="s">
        <v>231</v>
      </c>
      <c r="D15" s="59">
        <v>0</v>
      </c>
      <c r="E15" s="59">
        <v>0</v>
      </c>
      <c r="F15" s="59"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58" t="s">
        <v>232</v>
      </c>
      <c r="D16" s="59">
        <v>0</v>
      </c>
      <c r="E16" s="59">
        <v>0</v>
      </c>
      <c r="F16" s="59"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559</v>
      </c>
      <c r="C17" s="58" t="s">
        <v>210</v>
      </c>
      <c r="D17" s="59">
        <v>7.0999999999999994E-2</v>
      </c>
      <c r="E17" s="59">
        <v>7.0999999999999994E-2</v>
      </c>
      <c r="F17" s="59">
        <v>7.0999999999999994E-2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32</v>
      </c>
      <c r="D19" s="21" t="s">
        <v>33</v>
      </c>
      <c r="E19" s="21" t="s">
        <v>33</v>
      </c>
      <c r="F19" s="21" t="s">
        <v>33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34</v>
      </c>
      <c r="D20" s="21">
        <v>0</v>
      </c>
      <c r="E20" s="21">
        <v>0</v>
      </c>
      <c r="F20" s="21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35</v>
      </c>
      <c r="D21" s="21" t="s">
        <v>178</v>
      </c>
      <c r="E21" s="21" t="s">
        <v>178</v>
      </c>
      <c r="F21" s="21" t="s">
        <v>178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560</v>
      </c>
      <c r="C22" s="18" t="s">
        <v>206</v>
      </c>
      <c r="D22" s="38">
        <v>6.1</v>
      </c>
      <c r="E22" s="38">
        <v>6.1</v>
      </c>
      <c r="F22" s="38">
        <v>6.1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18" t="s">
        <v>138</v>
      </c>
      <c r="D23" s="1" t="s">
        <v>412</v>
      </c>
      <c r="E23" s="1" t="s">
        <v>412</v>
      </c>
      <c r="F23" s="1" t="s">
        <v>412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17" t="s">
        <v>36</v>
      </c>
    </row>
    <row r="25" spans="1:19" hidden="1" x14ac:dyDescent="0.15">
      <c r="C25" s="17" t="s">
        <v>37</v>
      </c>
    </row>
    <row r="26" spans="1:19" hidden="1" x14ac:dyDescent="0.15">
      <c r="C26" s="18" t="s">
        <v>38</v>
      </c>
      <c r="D26" s="21" t="s">
        <v>413</v>
      </c>
      <c r="E26" s="21" t="s">
        <v>471</v>
      </c>
      <c r="F26" s="21" t="s">
        <v>471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23" t="s">
        <v>561</v>
      </c>
      <c r="C27" s="18" t="s">
        <v>199</v>
      </c>
      <c r="D27" s="36">
        <v>1177</v>
      </c>
      <c r="E27" s="21">
        <v>1177</v>
      </c>
      <c r="F27" s="21">
        <v>1177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18" t="s">
        <v>200</v>
      </c>
      <c r="D28" s="36">
        <v>1093.0999999999999</v>
      </c>
      <c r="E28" s="21">
        <v>1093.0999999999999</v>
      </c>
      <c r="F28" s="21">
        <v>1093.0999999999999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23" t="s">
        <v>562</v>
      </c>
      <c r="C29" s="18" t="s">
        <v>39</v>
      </c>
      <c r="D29" s="37">
        <v>0.34</v>
      </c>
      <c r="E29" s="8">
        <v>0.34</v>
      </c>
      <c r="F29" s="8">
        <v>0.34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idden="1" x14ac:dyDescent="0.15">
      <c r="C30" s="17" t="s">
        <v>40</v>
      </c>
    </row>
    <row r="31" spans="1:19" hidden="1" x14ac:dyDescent="0.15">
      <c r="C31" s="18" t="s">
        <v>38</v>
      </c>
      <c r="D31" s="21" t="s">
        <v>263</v>
      </c>
      <c r="E31" s="21" t="s">
        <v>263</v>
      </c>
      <c r="F31" s="21" t="s">
        <v>263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23" t="s">
        <v>563</v>
      </c>
      <c r="C32" s="18" t="s">
        <v>199</v>
      </c>
      <c r="D32" s="21">
        <v>2294</v>
      </c>
      <c r="E32" s="21">
        <v>2294</v>
      </c>
      <c r="F32" s="21">
        <v>2294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C33" s="18" t="s">
        <v>200</v>
      </c>
      <c r="D33" s="21">
        <v>2294</v>
      </c>
      <c r="E33" s="21">
        <v>2294</v>
      </c>
      <c r="F33" s="21">
        <v>2294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idden="1" x14ac:dyDescent="0.15">
      <c r="C34" s="18" t="s">
        <v>41</v>
      </c>
      <c r="D34" s="8">
        <v>0.66</v>
      </c>
      <c r="E34" s="8">
        <v>0.66</v>
      </c>
      <c r="F34" s="8">
        <v>0.66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4.25" hidden="1" x14ac:dyDescent="0.15">
      <c r="C35" s="17" t="s">
        <v>233</v>
      </c>
    </row>
    <row r="36" spans="1:19" hidden="1" x14ac:dyDescent="0.15">
      <c r="C36" s="18" t="s">
        <v>229</v>
      </c>
      <c r="D36" s="60">
        <v>83.9</v>
      </c>
      <c r="E36" s="38">
        <v>83.9</v>
      </c>
      <c r="F36" s="38">
        <v>83.9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idden="1" x14ac:dyDescent="0.15">
      <c r="C37" s="18" t="s">
        <v>230</v>
      </c>
      <c r="D37" s="60">
        <v>0</v>
      </c>
      <c r="E37" s="38">
        <v>0</v>
      </c>
      <c r="F37" s="38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231</v>
      </c>
      <c r="D38" s="60">
        <v>0</v>
      </c>
      <c r="E38" s="38">
        <v>0</v>
      </c>
      <c r="F38" s="38">
        <v>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232</v>
      </c>
      <c r="D39" s="60">
        <v>0</v>
      </c>
      <c r="E39" s="38">
        <v>0</v>
      </c>
      <c r="F39" s="38">
        <v>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23" t="s">
        <v>564</v>
      </c>
      <c r="C40" s="18" t="s">
        <v>234</v>
      </c>
      <c r="D40" s="60">
        <v>83.9</v>
      </c>
      <c r="E40" s="38">
        <v>83.9</v>
      </c>
      <c r="F40" s="38">
        <v>83.9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8" t="s">
        <v>202</v>
      </c>
      <c r="D41" s="21">
        <v>0</v>
      </c>
      <c r="E41" s="21">
        <v>0</v>
      </c>
      <c r="F41" s="2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7" t="s">
        <v>45</v>
      </c>
    </row>
    <row r="43" spans="1:19" ht="14.25" hidden="1" x14ac:dyDescent="0.15">
      <c r="C43" s="18" t="s">
        <v>201</v>
      </c>
      <c r="F43" s="21">
        <v>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4.25" hidden="1" x14ac:dyDescent="0.15">
      <c r="C44" s="18" t="s">
        <v>202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C45" s="17" t="s">
        <v>46</v>
      </c>
    </row>
    <row r="46" spans="1:19" hidden="1" x14ac:dyDescent="0.15">
      <c r="C46" s="18" t="s">
        <v>47</v>
      </c>
      <c r="D46" s="21" t="s">
        <v>48</v>
      </c>
      <c r="E46" s="21" t="s">
        <v>48</v>
      </c>
      <c r="F46" s="21" t="s">
        <v>48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C47" s="18" t="s">
        <v>49</v>
      </c>
      <c r="D47" s="32" t="s">
        <v>177</v>
      </c>
      <c r="E47" s="32" t="s">
        <v>177</v>
      </c>
      <c r="F47" s="32" t="s">
        <v>177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4.25" hidden="1" x14ac:dyDescent="0.15">
      <c r="C48" s="18" t="s">
        <v>201</v>
      </c>
      <c r="D48" s="21">
        <v>2294</v>
      </c>
      <c r="E48" s="21">
        <v>2294</v>
      </c>
      <c r="F48" s="21">
        <v>2294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idden="1" x14ac:dyDescent="0.15">
      <c r="C49" s="17" t="s">
        <v>50</v>
      </c>
    </row>
    <row r="50" spans="2:19" hidden="1" x14ac:dyDescent="0.15">
      <c r="C50" s="18" t="s">
        <v>49</v>
      </c>
      <c r="D50" s="21" t="s">
        <v>51</v>
      </c>
      <c r="E50" s="21" t="s">
        <v>51</v>
      </c>
      <c r="F50" s="21" t="s">
        <v>51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19" hidden="1" x14ac:dyDescent="0.15">
      <c r="C51" s="17" t="s">
        <v>52</v>
      </c>
      <c r="D51" s="21">
        <v>244.23</v>
      </c>
      <c r="E51" s="21">
        <v>244.23</v>
      </c>
      <c r="F51" s="21">
        <v>244.23</v>
      </c>
    </row>
    <row r="52" spans="2:19" hidden="1" x14ac:dyDescent="0.15">
      <c r="C52" s="18" t="s">
        <v>49</v>
      </c>
      <c r="D52" s="21" t="s">
        <v>207</v>
      </c>
      <c r="E52" s="21" t="s">
        <v>207</v>
      </c>
      <c r="F52" s="21" t="s">
        <v>207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t="14.25" hidden="1" x14ac:dyDescent="0.15">
      <c r="C53" s="18" t="s">
        <v>201</v>
      </c>
      <c r="D53" s="21">
        <v>7764.95</v>
      </c>
      <c r="E53" s="21">
        <v>7764.95</v>
      </c>
      <c r="F53" s="21">
        <v>7764.95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18" t="s">
        <v>235</v>
      </c>
      <c r="D54" s="61">
        <v>1.8400000000000001E-7</v>
      </c>
      <c r="E54" s="61">
        <v>1.8400000000000001E-7</v>
      </c>
      <c r="F54" s="61">
        <v>1.8400000000000001E-7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7" t="s">
        <v>53</v>
      </c>
    </row>
    <row r="56" spans="2:19" hidden="1" x14ac:dyDescent="0.15">
      <c r="C56" s="18" t="s">
        <v>54</v>
      </c>
      <c r="D56" s="8">
        <v>0.27</v>
      </c>
      <c r="E56" s="8">
        <v>1.01</v>
      </c>
      <c r="F56" s="8">
        <v>0.27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hidden="1" x14ac:dyDescent="0.15">
      <c r="B57" s="17" t="s">
        <v>55</v>
      </c>
    </row>
    <row r="58" spans="2:19" hidden="1" x14ac:dyDescent="0.15">
      <c r="C58" s="19" t="s">
        <v>56</v>
      </c>
      <c r="D58" s="21" t="s">
        <v>139</v>
      </c>
      <c r="E58" s="21" t="s">
        <v>139</v>
      </c>
      <c r="F58" s="21" t="s">
        <v>139</v>
      </c>
    </row>
    <row r="59" spans="2:19" hidden="1" x14ac:dyDescent="0.15">
      <c r="C59" s="18" t="s">
        <v>57</v>
      </c>
      <c r="D59" s="21" t="s">
        <v>140</v>
      </c>
      <c r="E59" s="21" t="s">
        <v>140</v>
      </c>
      <c r="F59" s="21" t="s">
        <v>140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idden="1" x14ac:dyDescent="0.15">
      <c r="C60" s="18" t="s">
        <v>58</v>
      </c>
      <c r="D60" s="21" t="s">
        <v>141</v>
      </c>
      <c r="E60" s="21" t="s">
        <v>141</v>
      </c>
      <c r="F60" s="21" t="s">
        <v>141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idden="1" x14ac:dyDescent="0.15">
      <c r="C61" s="18" t="s">
        <v>59</v>
      </c>
      <c r="D61" s="21" t="s">
        <v>142</v>
      </c>
      <c r="E61" s="21" t="s">
        <v>142</v>
      </c>
      <c r="F61" s="21" t="s">
        <v>142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7" t="s">
        <v>66</v>
      </c>
    </row>
    <row r="63" spans="2:19" hidden="1" x14ac:dyDescent="0.15">
      <c r="C63" s="18" t="s">
        <v>67</v>
      </c>
      <c r="D63" s="21" t="s">
        <v>64</v>
      </c>
      <c r="E63" s="21" t="s">
        <v>64</v>
      </c>
      <c r="F63" s="21" t="s">
        <v>64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8" t="s">
        <v>68</v>
      </c>
      <c r="D64" s="21" t="s">
        <v>64</v>
      </c>
      <c r="E64" s="21" t="s">
        <v>64</v>
      </c>
      <c r="F64" s="21" t="s">
        <v>64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18" t="s">
        <v>69</v>
      </c>
      <c r="D65" s="21" t="s">
        <v>64</v>
      </c>
      <c r="E65" s="21" t="s">
        <v>64</v>
      </c>
      <c r="F65" s="21" t="s">
        <v>64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3:19" hidden="1" x14ac:dyDescent="0.15">
      <c r="C66" s="18" t="s">
        <v>203</v>
      </c>
      <c r="D66" s="21" t="s">
        <v>64</v>
      </c>
      <c r="E66" s="21" t="s">
        <v>64</v>
      </c>
      <c r="F66" s="21" t="s">
        <v>64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204</v>
      </c>
      <c r="D67" s="21" t="s">
        <v>64</v>
      </c>
      <c r="E67" s="21" t="s">
        <v>64</v>
      </c>
      <c r="F67" s="21" t="s">
        <v>64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19"/>
      <c r="D68" s="33"/>
      <c r="E68" s="33"/>
      <c r="F68" s="3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19"/>
      <c r="D69" s="33"/>
      <c r="E69" s="33"/>
      <c r="F69" s="3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6" spans="3:19" x14ac:dyDescent="0.15">
      <c r="C96" s="17"/>
    </row>
    <row r="97" spans="3:19" x14ac:dyDescent="0.15">
      <c r="C97" s="19"/>
      <c r="D97" s="33"/>
      <c r="E97" s="33"/>
      <c r="F97" s="3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19"/>
      <c r="D98" s="33"/>
      <c r="E98" s="33"/>
      <c r="F98" s="3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7" spans="3:19" x14ac:dyDescent="0.15">
      <c r="C127" s="17"/>
    </row>
    <row r="128" spans="3:19" x14ac:dyDescent="0.15">
      <c r="C128" s="19"/>
      <c r="D128" s="33"/>
      <c r="E128" s="33"/>
      <c r="F128" s="3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19"/>
      <c r="D129" s="33"/>
      <c r="E129" s="33"/>
      <c r="F129" s="33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8" spans="3:19" x14ac:dyDescent="0.15">
      <c r="C158" s="17"/>
    </row>
    <row r="159" spans="3:19" x14ac:dyDescent="0.15">
      <c r="C159" s="19"/>
      <c r="D159" s="33"/>
      <c r="E159" s="33"/>
      <c r="F159" s="3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19"/>
      <c r="D160" s="33"/>
      <c r="E160" s="33"/>
      <c r="F160" s="33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9" spans="3:19" x14ac:dyDescent="0.15">
      <c r="C189" s="17"/>
    </row>
    <row r="190" spans="3:19" x14ac:dyDescent="0.15">
      <c r="C190" s="19"/>
      <c r="D190" s="33"/>
      <c r="E190" s="33"/>
      <c r="F190" s="3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19"/>
      <c r="D191" s="33"/>
      <c r="E191" s="33"/>
      <c r="F191" s="3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20" spans="3:19" x14ac:dyDescent="0.15">
      <c r="C220" s="17"/>
    </row>
    <row r="221" spans="3:19" x14ac:dyDescent="0.15">
      <c r="C221" s="19"/>
      <c r="D221" s="33"/>
      <c r="E221" s="33"/>
      <c r="F221" s="3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19"/>
      <c r="D222" s="33"/>
      <c r="E222" s="33"/>
      <c r="F222" s="3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1" spans="3:19" x14ac:dyDescent="0.15">
      <c r="C251" s="17"/>
    </row>
    <row r="252" spans="3:19" x14ac:dyDescent="0.15">
      <c r="C252" s="19"/>
      <c r="D252" s="33"/>
      <c r="E252" s="33"/>
      <c r="F252" s="3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19"/>
      <c r="D253" s="33"/>
      <c r="E253" s="33"/>
      <c r="F253" s="3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2" spans="3:19" x14ac:dyDescent="0.15">
      <c r="C282" s="17"/>
    </row>
    <row r="283" spans="3:19" x14ac:dyDescent="0.15">
      <c r="C283" s="19"/>
      <c r="D283" s="33"/>
      <c r="E283" s="33"/>
      <c r="F283" s="3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19"/>
      <c r="D284" s="33"/>
      <c r="E284" s="33"/>
      <c r="F284" s="3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3" spans="3:19" x14ac:dyDescent="0.15">
      <c r="C313" s="17"/>
    </row>
    <row r="314" spans="3:19" x14ac:dyDescent="0.15">
      <c r="C314" s="19"/>
      <c r="D314" s="33"/>
      <c r="E314" s="33"/>
      <c r="F314" s="3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19"/>
      <c r="D315" s="33"/>
      <c r="E315" s="33"/>
      <c r="F315" s="3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4" spans="3:19" x14ac:dyDescent="0.15">
      <c r="C344" s="17"/>
    </row>
    <row r="345" spans="3:19" x14ac:dyDescent="0.15">
      <c r="C345" s="19"/>
      <c r="D345" s="33"/>
      <c r="E345" s="33"/>
      <c r="F345" s="3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19"/>
      <c r="D346" s="33"/>
      <c r="E346" s="33"/>
      <c r="F346" s="3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5" spans="3:19" x14ac:dyDescent="0.15">
      <c r="C375" s="17"/>
    </row>
    <row r="376" spans="3:19" x14ac:dyDescent="0.15">
      <c r="C376" s="19"/>
      <c r="D376" s="33"/>
      <c r="E376" s="33"/>
      <c r="F376" s="3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19"/>
      <c r="D377" s="33"/>
      <c r="E377" s="33"/>
      <c r="F377" s="3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6" spans="3:19" x14ac:dyDescent="0.15">
      <c r="C406" s="17"/>
    </row>
    <row r="407" spans="3:19" x14ac:dyDescent="0.15">
      <c r="C407" s="19"/>
      <c r="D407" s="33"/>
      <c r="E407" s="33"/>
      <c r="F407" s="3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19"/>
      <c r="D408" s="33"/>
      <c r="E408" s="33"/>
      <c r="F408" s="3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</sheetData>
  <autoFilter ref="A1:F67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2"/>
  <sheetViews>
    <sheetView zoomScale="90" zoomScaleNormal="90" workbookViewId="0">
      <pane xSplit="3" ySplit="2" topLeftCell="D3" activePane="bottomRight" state="frozen"/>
      <selection pane="topRight" activeCell="B1" sqref="B1"/>
      <selection pane="bottomLeft" activeCell="A4" sqref="A4"/>
      <selection pane="bottomRight" activeCell="R8" sqref="R8:S8"/>
    </sheetView>
  </sheetViews>
  <sheetFormatPr defaultRowHeight="12.75" x14ac:dyDescent="0.15"/>
  <cols>
    <col min="1" max="1" width="13.1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23" t="s">
        <v>578</v>
      </c>
      <c r="B2" s="23" t="s">
        <v>556</v>
      </c>
      <c r="C2" s="11" t="s">
        <v>4</v>
      </c>
      <c r="D2" s="12" t="s">
        <v>2</v>
      </c>
      <c r="E2" s="12" t="s">
        <v>91</v>
      </c>
      <c r="F2" s="13" t="s">
        <v>190</v>
      </c>
      <c r="G2" s="13" t="s">
        <v>191</v>
      </c>
      <c r="H2" s="12" t="s">
        <v>189</v>
      </c>
      <c r="I2" s="12" t="s">
        <v>192</v>
      </c>
      <c r="J2" s="12" t="s">
        <v>193</v>
      </c>
      <c r="K2" s="14" t="s">
        <v>194</v>
      </c>
      <c r="L2" s="14" t="s">
        <v>6</v>
      </c>
      <c r="M2" s="14" t="s">
        <v>195</v>
      </c>
      <c r="N2" s="14" t="s">
        <v>196</v>
      </c>
      <c r="O2" s="14" t="s">
        <v>197</v>
      </c>
      <c r="P2" s="40" t="s">
        <v>188</v>
      </c>
      <c r="Q2" s="14" t="s">
        <v>187</v>
      </c>
      <c r="R2" s="14" t="s">
        <v>198</v>
      </c>
      <c r="S2" s="14" t="s">
        <v>186</v>
      </c>
      <c r="T2" s="14" t="s">
        <v>185</v>
      </c>
      <c r="U2" s="14" t="s">
        <v>54</v>
      </c>
    </row>
    <row r="3" spans="1:21" x14ac:dyDescent="0.2">
      <c r="C3" s="39" t="s">
        <v>179</v>
      </c>
      <c r="D3" s="2" t="s">
        <v>3</v>
      </c>
      <c r="E3" s="2">
        <v>1</v>
      </c>
      <c r="F3" s="82">
        <v>379.89</v>
      </c>
      <c r="G3" s="3">
        <v>2317.33</v>
      </c>
      <c r="H3" s="4">
        <v>6.1000026323409404</v>
      </c>
      <c r="I3" s="3">
        <v>416.17038663495572</v>
      </c>
      <c r="J3" s="3">
        <v>0</v>
      </c>
      <c r="K3" s="4">
        <v>27.870938971933967</v>
      </c>
      <c r="L3" s="4">
        <v>13.630326569999999</v>
      </c>
      <c r="M3" s="4">
        <v>12.558008750888112</v>
      </c>
      <c r="N3" s="4">
        <v>8.0729249999999997</v>
      </c>
      <c r="O3" s="4"/>
      <c r="P3" s="5"/>
      <c r="Q3" s="4"/>
      <c r="R3" s="4">
        <v>0.75</v>
      </c>
      <c r="S3" s="4">
        <v>284.91750000000002</v>
      </c>
      <c r="T3" s="4"/>
      <c r="U3" s="4">
        <v>1.4020526217327616</v>
      </c>
    </row>
    <row r="4" spans="1:21" x14ac:dyDescent="0.2">
      <c r="C4" s="39" t="s">
        <v>180</v>
      </c>
      <c r="D4" s="2" t="s">
        <v>3</v>
      </c>
      <c r="E4" s="2">
        <v>1</v>
      </c>
      <c r="F4" s="82">
        <v>1600.4800000000002</v>
      </c>
      <c r="G4" s="3">
        <v>9762.9500000000007</v>
      </c>
      <c r="H4" s="4">
        <v>6.1000137458762369</v>
      </c>
      <c r="I4" s="3">
        <v>356.86033153410938</v>
      </c>
      <c r="J4" s="3">
        <v>0</v>
      </c>
      <c r="K4" s="4">
        <v>6.1938516708627915</v>
      </c>
      <c r="L4" s="4">
        <v>258.39818017099145</v>
      </c>
      <c r="M4" s="4">
        <v>36.266188743347385</v>
      </c>
      <c r="N4" s="4">
        <v>3.2291699999999999</v>
      </c>
      <c r="O4" s="4"/>
      <c r="P4" s="5"/>
      <c r="Q4" s="4"/>
      <c r="R4" s="4">
        <v>1.5</v>
      </c>
      <c r="S4" s="4">
        <v>2400.7200000000003</v>
      </c>
      <c r="T4" s="4"/>
      <c r="U4" s="4">
        <v>0.81826026932139562</v>
      </c>
    </row>
    <row r="5" spans="1:21" x14ac:dyDescent="0.2">
      <c r="C5" s="39" t="s">
        <v>181</v>
      </c>
      <c r="D5" s="2" t="s">
        <v>3</v>
      </c>
      <c r="E5" s="2">
        <v>1</v>
      </c>
      <c r="F5" s="82">
        <v>150.81</v>
      </c>
      <c r="G5" s="3">
        <v>919.94</v>
      </c>
      <c r="H5" s="4">
        <v>6.0999933691399777</v>
      </c>
      <c r="I5" s="3">
        <v>189.80017633014057</v>
      </c>
      <c r="J5" s="3">
        <v>38.050035349640929</v>
      </c>
      <c r="K5" s="4">
        <v>6.1938516708627915</v>
      </c>
      <c r="L5" s="4">
        <v>24.348338968051596</v>
      </c>
      <c r="M5" s="4">
        <v>36.266188743347385</v>
      </c>
      <c r="N5" s="4">
        <v>21.527799999999999</v>
      </c>
      <c r="O5" s="4"/>
      <c r="P5" s="5"/>
      <c r="Q5" s="4"/>
      <c r="R5" s="4">
        <v>1.5</v>
      </c>
      <c r="S5" s="4">
        <v>226.215</v>
      </c>
      <c r="T5" s="4"/>
      <c r="U5" s="4">
        <v>1.5111386060540604</v>
      </c>
    </row>
    <row r="6" spans="1:21" x14ac:dyDescent="0.2">
      <c r="C6" s="39" t="s">
        <v>182</v>
      </c>
      <c r="D6" s="2" t="s">
        <v>3</v>
      </c>
      <c r="E6" s="2">
        <v>1</v>
      </c>
      <c r="F6" s="82">
        <v>150.81</v>
      </c>
      <c r="G6" s="3">
        <v>919.94</v>
      </c>
      <c r="H6" s="4">
        <v>6.0999933691399777</v>
      </c>
      <c r="I6" s="3">
        <v>189.80017633014057</v>
      </c>
      <c r="J6" s="3">
        <v>38.050035349640929</v>
      </c>
      <c r="K6" s="4">
        <v>6.1938516708627915</v>
      </c>
      <c r="L6" s="4">
        <v>24.348338968051596</v>
      </c>
      <c r="M6" s="4">
        <v>36.266188743347385</v>
      </c>
      <c r="N6" s="4">
        <v>3.2291699999999999</v>
      </c>
      <c r="O6" s="4"/>
      <c r="P6" s="5"/>
      <c r="Q6" s="4"/>
      <c r="R6" s="4">
        <v>1.5</v>
      </c>
      <c r="S6" s="4">
        <v>226.215</v>
      </c>
      <c r="T6" s="4"/>
      <c r="U6" s="4">
        <v>1.5111386060540604</v>
      </c>
    </row>
    <row r="7" spans="1:21" x14ac:dyDescent="0.2">
      <c r="C7" s="39" t="s">
        <v>183</v>
      </c>
      <c r="D7" s="2" t="s">
        <v>3</v>
      </c>
      <c r="E7" s="2">
        <v>1</v>
      </c>
      <c r="F7" s="82">
        <v>12</v>
      </c>
      <c r="G7" s="3">
        <v>73.2</v>
      </c>
      <c r="H7" s="4">
        <v>6.1000000000000005</v>
      </c>
      <c r="I7" s="3">
        <v>24.380022649783069</v>
      </c>
      <c r="J7" s="3">
        <v>7.8300072743150713</v>
      </c>
      <c r="K7" s="4">
        <v>6.1938516708627915</v>
      </c>
      <c r="L7" s="4">
        <v>1.9374051297435126</v>
      </c>
      <c r="M7" s="4">
        <v>36.266188743347385</v>
      </c>
      <c r="N7" s="4">
        <v>0</v>
      </c>
      <c r="O7" s="4"/>
      <c r="P7" s="5"/>
      <c r="Q7" s="4"/>
      <c r="R7" s="4"/>
      <c r="S7" s="4"/>
      <c r="T7" s="4"/>
      <c r="U7" s="4">
        <v>1</v>
      </c>
    </row>
    <row r="8" spans="1:21" x14ac:dyDescent="0.15">
      <c r="A8" s="23" t="s">
        <v>575</v>
      </c>
      <c r="B8" s="23" t="s">
        <v>210</v>
      </c>
      <c r="C8" s="23" t="s">
        <v>147</v>
      </c>
      <c r="D8" s="24"/>
      <c r="E8" s="24"/>
      <c r="F8" s="29">
        <f>SUMIF($D3:$D7,"yes",F3:F7)</f>
        <v>2293.9900000000002</v>
      </c>
      <c r="G8" s="29">
        <f>SUMIF($D3:$D7,"yes",G3:G7)</f>
        <v>13993.360000000002</v>
      </c>
      <c r="H8" s="24"/>
      <c r="I8" s="29">
        <f>SUMIF($D3:$D7,"yes",I3:I7)</f>
        <v>1177.0110934791294</v>
      </c>
      <c r="J8" s="29">
        <f>SUMIF($D3:$D7,"yes",J3:J7)</f>
        <v>83.930077973596923</v>
      </c>
      <c r="K8" s="24"/>
      <c r="L8" s="29">
        <f>SUMIF($D3:$D7,"yes",L3:L7)</f>
        <v>322.66258980683824</v>
      </c>
      <c r="M8" s="85">
        <f>SUMPRODUCT($F3:$F7,M3:M7)/$F8</f>
        <v>32.340059816309626</v>
      </c>
      <c r="N8" s="85">
        <f>SUMPRODUCT($F3:$F7,N3:N7)/$F8</f>
        <v>5.2173915865151974</v>
      </c>
      <c r="O8" s="85">
        <f>SUMPRODUCT($F3:$F7,O3:O7)/$F8</f>
        <v>0</v>
      </c>
      <c r="Q8" s="1">
        <v>10</v>
      </c>
      <c r="R8" s="1">
        <f>S8/F8</f>
        <v>1.3679516911582004</v>
      </c>
      <c r="S8" s="91">
        <f>SUM(S3:S7)</f>
        <v>3138.0675000000006</v>
      </c>
      <c r="U8" s="85">
        <f>SUMPRODUCT($F3:$F7,U3:U7)/$F8</f>
        <v>1.0069898267523363</v>
      </c>
    </row>
    <row r="9" spans="1:21" x14ac:dyDescent="0.2">
      <c r="C9" s="39" t="s">
        <v>179</v>
      </c>
      <c r="D9" s="2" t="s">
        <v>3</v>
      </c>
      <c r="E9" s="2">
        <v>1</v>
      </c>
      <c r="F9" s="82">
        <v>379.89</v>
      </c>
      <c r="G9" s="3">
        <v>2317.33</v>
      </c>
      <c r="H9" s="4">
        <v>6.1000026323409404</v>
      </c>
      <c r="I9" s="3">
        <v>416.17038663495572</v>
      </c>
      <c r="J9" s="3">
        <v>0</v>
      </c>
      <c r="K9" s="4">
        <v>27.870938971933967</v>
      </c>
      <c r="L9" s="4">
        <v>13.630326569999999</v>
      </c>
      <c r="M9" s="4">
        <v>12.558008750888112</v>
      </c>
      <c r="N9" s="4">
        <v>8.0729249999999997</v>
      </c>
      <c r="O9" s="4"/>
      <c r="P9" s="5"/>
      <c r="Q9" s="4"/>
      <c r="R9" s="4">
        <v>0.75</v>
      </c>
      <c r="S9" s="4">
        <v>284.91750000000002</v>
      </c>
      <c r="T9" s="4"/>
      <c r="U9" s="4">
        <v>1.4020526217327616</v>
      </c>
    </row>
    <row r="10" spans="1:21" x14ac:dyDescent="0.2">
      <c r="C10" s="39" t="s">
        <v>180</v>
      </c>
      <c r="D10" s="2" t="s">
        <v>3</v>
      </c>
      <c r="E10" s="2">
        <v>1</v>
      </c>
      <c r="F10" s="82">
        <v>1600.4800000000002</v>
      </c>
      <c r="G10" s="3">
        <v>9762.9500000000007</v>
      </c>
      <c r="H10" s="4">
        <v>6.1000137458762369</v>
      </c>
      <c r="I10" s="3">
        <v>356.86033153410938</v>
      </c>
      <c r="J10" s="3">
        <v>0</v>
      </c>
      <c r="K10" s="4">
        <v>6.1938516708627915</v>
      </c>
      <c r="L10" s="4">
        <v>258.39818017099145</v>
      </c>
      <c r="M10" s="4">
        <v>36.266188743347385</v>
      </c>
      <c r="N10" s="4">
        <v>3.2291699999999999</v>
      </c>
      <c r="O10" s="4"/>
      <c r="P10" s="5"/>
      <c r="Q10" s="4"/>
      <c r="R10" s="4">
        <v>1.5</v>
      </c>
      <c r="S10" s="4">
        <v>2400.7200000000003</v>
      </c>
      <c r="T10" s="4"/>
      <c r="U10" s="4">
        <v>0.81826026932139562</v>
      </c>
    </row>
    <row r="11" spans="1:21" x14ac:dyDescent="0.2">
      <c r="C11" s="39" t="s">
        <v>181</v>
      </c>
      <c r="D11" s="2" t="s">
        <v>3</v>
      </c>
      <c r="E11" s="2">
        <v>1</v>
      </c>
      <c r="F11" s="82">
        <v>150.81</v>
      </c>
      <c r="G11" s="3">
        <v>919.94</v>
      </c>
      <c r="H11" s="4">
        <v>6.0999933691399777</v>
      </c>
      <c r="I11" s="3">
        <v>189.80017633014057</v>
      </c>
      <c r="J11" s="3">
        <v>38.050035349640929</v>
      </c>
      <c r="K11" s="4">
        <v>6.1938516708627915</v>
      </c>
      <c r="L11" s="4">
        <v>24.348338968051596</v>
      </c>
      <c r="M11" s="4">
        <v>36.266188743347385</v>
      </c>
      <c r="N11" s="4">
        <v>21.527799999999999</v>
      </c>
      <c r="O11" s="4"/>
      <c r="P11" s="5"/>
      <c r="Q11" s="4"/>
      <c r="R11" s="4">
        <v>1.5</v>
      </c>
      <c r="S11" s="4">
        <v>226.215</v>
      </c>
      <c r="T11" s="4"/>
      <c r="U11" s="4">
        <v>1.5111386060540604</v>
      </c>
    </row>
    <row r="12" spans="1:21" x14ac:dyDescent="0.2">
      <c r="C12" s="39" t="s">
        <v>182</v>
      </c>
      <c r="D12" s="2" t="s">
        <v>3</v>
      </c>
      <c r="E12" s="2">
        <v>1</v>
      </c>
      <c r="F12" s="82">
        <v>150.81</v>
      </c>
      <c r="G12" s="3">
        <v>919.94</v>
      </c>
      <c r="H12" s="4">
        <v>6.0999933691399777</v>
      </c>
      <c r="I12" s="3">
        <v>189.80017633014057</v>
      </c>
      <c r="J12" s="3">
        <v>38.050035349640929</v>
      </c>
      <c r="K12" s="4">
        <v>6.1938516708627915</v>
      </c>
      <c r="L12" s="4">
        <v>24.348338968051596</v>
      </c>
      <c r="M12" s="4">
        <v>36.266188743347385</v>
      </c>
      <c r="N12" s="4">
        <v>3.2291699999999999</v>
      </c>
      <c r="O12" s="4"/>
      <c r="P12" s="5"/>
      <c r="Q12" s="4"/>
      <c r="R12" s="4">
        <v>1.5</v>
      </c>
      <c r="S12" s="4">
        <v>226.215</v>
      </c>
      <c r="T12" s="4"/>
      <c r="U12" s="4">
        <v>1.5111386060540604</v>
      </c>
    </row>
    <row r="13" spans="1:21" x14ac:dyDescent="0.2">
      <c r="C13" s="39" t="s">
        <v>183</v>
      </c>
      <c r="D13" s="2" t="s">
        <v>3</v>
      </c>
      <c r="E13" s="2">
        <v>1</v>
      </c>
      <c r="F13" s="82">
        <v>12</v>
      </c>
      <c r="G13" s="3">
        <v>73.2</v>
      </c>
      <c r="H13" s="4">
        <v>6.1000000000000005</v>
      </c>
      <c r="I13" s="3">
        <v>24.380022649783069</v>
      </c>
      <c r="J13" s="3">
        <v>7.8300072743150713</v>
      </c>
      <c r="K13" s="4">
        <v>6.1938516708627915</v>
      </c>
      <c r="L13" s="4">
        <v>1.9374051297435126</v>
      </c>
      <c r="M13" s="4">
        <v>36.266188743347385</v>
      </c>
      <c r="N13" s="4">
        <v>0</v>
      </c>
      <c r="O13" s="4"/>
      <c r="P13" s="5"/>
      <c r="Q13" s="4"/>
      <c r="R13" s="4"/>
      <c r="S13" s="4"/>
      <c r="T13" s="4"/>
      <c r="U13" s="4">
        <v>1</v>
      </c>
    </row>
    <row r="14" spans="1:21" x14ac:dyDescent="0.15">
      <c r="A14" s="23" t="s">
        <v>576</v>
      </c>
      <c r="B14" s="23" t="s">
        <v>210</v>
      </c>
      <c r="C14" s="23" t="s">
        <v>147</v>
      </c>
      <c r="D14" s="24"/>
      <c r="E14" s="24"/>
      <c r="F14" s="29">
        <f>SUMIF($D9:$D13,"yes",F9:F13)</f>
        <v>2293.9900000000002</v>
      </c>
      <c r="G14" s="29">
        <f>SUMIF($D9:$D13,"yes",G9:G13)</f>
        <v>13993.360000000002</v>
      </c>
      <c r="H14" s="24"/>
      <c r="I14" s="29">
        <f>SUMIF($D9:$D13,"yes",I9:I13)</f>
        <v>1177.0110934791294</v>
      </c>
      <c r="J14" s="29">
        <f>SUMIF($D9:$D13,"yes",J9:J13)</f>
        <v>83.930077973596923</v>
      </c>
      <c r="K14" s="24"/>
      <c r="L14" s="29">
        <f>SUMIF($D9:$D13,"yes",L9:L13)</f>
        <v>322.66258980683824</v>
      </c>
      <c r="M14" s="85">
        <f>SUMPRODUCT($F9:$F13,M9:M13)/$F14</f>
        <v>32.340059816309626</v>
      </c>
      <c r="N14" s="85">
        <f>SUMPRODUCT($F9:$F13,N9:N13)/$F14</f>
        <v>5.2173915865151974</v>
      </c>
      <c r="O14" s="85">
        <f>SUMPRODUCT($F9:$F13,O9:O13)/$F14</f>
        <v>0</v>
      </c>
      <c r="R14" s="1">
        <f>S14/F14</f>
        <v>1.3679516911582004</v>
      </c>
      <c r="S14" s="91">
        <f>SUM(S9:S13)</f>
        <v>3138.0675000000006</v>
      </c>
      <c r="U14" s="85">
        <f>SUMPRODUCT($F9:$F13,U9:U13)/$F14</f>
        <v>1.0069898267523363</v>
      </c>
    </row>
    <row r="15" spans="1:21" x14ac:dyDescent="0.2">
      <c r="C15" s="39" t="s">
        <v>179</v>
      </c>
      <c r="D15" s="2" t="s">
        <v>3</v>
      </c>
      <c r="E15" s="2">
        <v>1</v>
      </c>
      <c r="F15" s="82">
        <v>379.89</v>
      </c>
      <c r="G15" s="3">
        <v>2317.33</v>
      </c>
      <c r="H15" s="4">
        <v>6.1000026323409404</v>
      </c>
      <c r="I15" s="3">
        <v>416.17038663495572</v>
      </c>
      <c r="J15" s="3">
        <v>0</v>
      </c>
      <c r="K15" s="4">
        <v>27.870938971933967</v>
      </c>
      <c r="L15" s="4">
        <v>13.630326569999999</v>
      </c>
      <c r="M15" s="4">
        <v>8.6111199999999997</v>
      </c>
      <c r="N15" s="4">
        <v>8.0729249999999997</v>
      </c>
      <c r="O15" s="4"/>
      <c r="P15" s="5"/>
      <c r="Q15" s="4"/>
      <c r="R15" s="4">
        <v>0.75</v>
      </c>
      <c r="S15" s="4">
        <v>284.91750000000002</v>
      </c>
      <c r="T15" s="4"/>
      <c r="U15" s="4">
        <v>0.37388069912873645</v>
      </c>
    </row>
    <row r="16" spans="1:21" x14ac:dyDescent="0.2">
      <c r="C16" s="39" t="s">
        <v>180</v>
      </c>
      <c r="D16" s="2" t="s">
        <v>3</v>
      </c>
      <c r="E16" s="2">
        <v>1</v>
      </c>
      <c r="F16" s="82">
        <v>1600.4800000000002</v>
      </c>
      <c r="G16" s="3">
        <v>9762.9500000000007</v>
      </c>
      <c r="H16" s="4">
        <v>6.1000137458762369</v>
      </c>
      <c r="I16" s="3">
        <v>356.86033153410938</v>
      </c>
      <c r="J16" s="3">
        <v>0</v>
      </c>
      <c r="K16" s="4">
        <v>6.1938516708627915</v>
      </c>
      <c r="L16" s="4">
        <v>258.39818017099145</v>
      </c>
      <c r="M16" s="4">
        <v>18.298629999999999</v>
      </c>
      <c r="N16" s="4">
        <v>3.2291699999999999</v>
      </c>
      <c r="O16" s="4"/>
      <c r="P16" s="5"/>
      <c r="Q16" s="4"/>
      <c r="R16" s="4">
        <v>1.5</v>
      </c>
      <c r="S16" s="4">
        <v>2400.7200000000003</v>
      </c>
      <c r="T16" s="4"/>
      <c r="U16" s="4">
        <v>0.21820273848570551</v>
      </c>
    </row>
    <row r="17" spans="1:21" x14ac:dyDescent="0.2">
      <c r="C17" s="39" t="s">
        <v>181</v>
      </c>
      <c r="D17" s="2" t="s">
        <v>3</v>
      </c>
      <c r="E17" s="2">
        <v>1</v>
      </c>
      <c r="F17" s="82">
        <v>150.81</v>
      </c>
      <c r="G17" s="3">
        <v>919.94</v>
      </c>
      <c r="H17" s="4">
        <v>6.0999933691399777</v>
      </c>
      <c r="I17" s="3">
        <v>189.80017633014057</v>
      </c>
      <c r="J17" s="3">
        <v>38.050035349640929</v>
      </c>
      <c r="K17" s="4">
        <v>6.1938516708627915</v>
      </c>
      <c r="L17" s="4">
        <v>24.348338968051596</v>
      </c>
      <c r="M17" s="4">
        <v>18.298629999999999</v>
      </c>
      <c r="N17" s="4">
        <v>21.527799999999999</v>
      </c>
      <c r="O17" s="4"/>
      <c r="P17" s="5"/>
      <c r="Q17" s="4"/>
      <c r="R17" s="4">
        <v>1.5</v>
      </c>
      <c r="S17" s="4">
        <v>226.215</v>
      </c>
      <c r="T17" s="4"/>
      <c r="U17" s="4">
        <v>0.40297029494774944</v>
      </c>
    </row>
    <row r="18" spans="1:21" x14ac:dyDescent="0.2">
      <c r="C18" s="39" t="s">
        <v>182</v>
      </c>
      <c r="D18" s="2" t="s">
        <v>3</v>
      </c>
      <c r="E18" s="2">
        <v>1</v>
      </c>
      <c r="F18" s="82">
        <v>150.81</v>
      </c>
      <c r="G18" s="3">
        <v>919.94</v>
      </c>
      <c r="H18" s="4">
        <v>6.0999933691399777</v>
      </c>
      <c r="I18" s="3">
        <v>189.80017633014057</v>
      </c>
      <c r="J18" s="3">
        <v>38.050035349640929</v>
      </c>
      <c r="K18" s="4">
        <v>6.1938516708627915</v>
      </c>
      <c r="L18" s="4">
        <v>24.348338968051596</v>
      </c>
      <c r="M18" s="4">
        <v>18.298629999999999</v>
      </c>
      <c r="N18" s="4">
        <v>3.2291699999999999</v>
      </c>
      <c r="O18" s="4"/>
      <c r="P18" s="5"/>
      <c r="Q18" s="4"/>
      <c r="R18" s="4">
        <v>1.5</v>
      </c>
      <c r="S18" s="4">
        <v>226.215</v>
      </c>
      <c r="T18" s="4"/>
      <c r="U18" s="4">
        <v>0.40297029494774944</v>
      </c>
    </row>
    <row r="19" spans="1:21" x14ac:dyDescent="0.2">
      <c r="C19" s="39" t="s">
        <v>183</v>
      </c>
      <c r="D19" s="2" t="s">
        <v>3</v>
      </c>
      <c r="E19" s="2">
        <v>1</v>
      </c>
      <c r="F19" s="82">
        <v>12</v>
      </c>
      <c r="G19" s="3">
        <v>73.2</v>
      </c>
      <c r="H19" s="4">
        <v>6.1000000000000005</v>
      </c>
      <c r="I19" s="3">
        <v>24.380022649783069</v>
      </c>
      <c r="J19" s="3">
        <v>7.8300072743150713</v>
      </c>
      <c r="K19" s="4">
        <v>6.1938516708627915</v>
      </c>
      <c r="L19" s="4">
        <v>1.9374051297435126</v>
      </c>
      <c r="M19" s="4">
        <v>11.840290000000001</v>
      </c>
      <c r="N19" s="4">
        <v>0</v>
      </c>
      <c r="O19" s="4"/>
      <c r="P19" s="5"/>
      <c r="Q19" s="4"/>
      <c r="R19" s="4"/>
      <c r="S19" s="4"/>
      <c r="T19" s="4"/>
      <c r="U19" s="4">
        <v>1</v>
      </c>
    </row>
    <row r="20" spans="1:21" x14ac:dyDescent="0.15">
      <c r="A20" s="23" t="s">
        <v>577</v>
      </c>
      <c r="B20" s="23" t="s">
        <v>210</v>
      </c>
      <c r="C20" s="23" t="s">
        <v>147</v>
      </c>
      <c r="D20" s="24"/>
      <c r="E20" s="24"/>
      <c r="F20" s="29">
        <f>SUMIF($D15:$D19,"yes",F15:F19)</f>
        <v>2293.9900000000002</v>
      </c>
      <c r="G20" s="29">
        <f>SUMIF($D15:$D19,"yes",G15:G19)</f>
        <v>13993.360000000002</v>
      </c>
      <c r="H20" s="24"/>
      <c r="I20" s="29">
        <f>SUMIF($D15:$D19,"yes",I15:I19)</f>
        <v>1177.0110934791294</v>
      </c>
      <c r="J20" s="29">
        <f>SUMIF($D15:$D19,"yes",J15:J19)</f>
        <v>83.930077973596923</v>
      </c>
      <c r="K20" s="24"/>
      <c r="L20" s="29">
        <f>SUMIF($D15:$D19,"yes",L15:L19)</f>
        <v>322.66258980683824</v>
      </c>
      <c r="M20" s="85">
        <f>SUMPRODUCT($F15:$F19,M15:M19)/$F20</f>
        <v>16.660572182006025</v>
      </c>
      <c r="N20" s="85">
        <f>SUMPRODUCT($F15:$F19,N15:N19)/$F20</f>
        <v>5.2173915865151974</v>
      </c>
      <c r="O20" s="85">
        <f>SUMPRODUCT($F15:$F19,O15:O19)/$F20</f>
        <v>0</v>
      </c>
      <c r="R20" s="1">
        <f>S20/F20</f>
        <v>1.3679516911582004</v>
      </c>
      <c r="S20" s="91">
        <f>SUM(S15:S19)</f>
        <v>3138.0675000000006</v>
      </c>
      <c r="U20" s="85">
        <f>SUMPRODUCT($F15:$F19,U15:U19)/$F20</f>
        <v>0.272366731348331</v>
      </c>
    </row>
    <row r="21" spans="1:21" x14ac:dyDescent="0.15">
      <c r="C21" s="25"/>
    </row>
    <row r="22" spans="1:21" x14ac:dyDescent="0.15">
      <c r="C22" s="25"/>
    </row>
    <row r="23" spans="1:21" x14ac:dyDescent="0.15">
      <c r="C23" s="25"/>
    </row>
    <row r="24" spans="1:21" x14ac:dyDescent="0.15">
      <c r="C24" s="25"/>
    </row>
    <row r="25" spans="1:21" x14ac:dyDescent="0.15">
      <c r="C25" s="25"/>
    </row>
    <row r="26" spans="1:21" x14ac:dyDescent="0.15">
      <c r="C26" s="25"/>
    </row>
    <row r="27" spans="1:21" x14ac:dyDescent="0.15">
      <c r="C27" s="25"/>
    </row>
    <row r="28" spans="1:21" x14ac:dyDescent="0.15">
      <c r="C28" s="25"/>
    </row>
    <row r="29" spans="1:21" x14ac:dyDescent="0.15">
      <c r="C29" s="25"/>
    </row>
    <row r="30" spans="1:21" x14ac:dyDescent="0.15">
      <c r="C30" s="25"/>
    </row>
    <row r="31" spans="1:21" x14ac:dyDescent="0.15">
      <c r="C31" s="25"/>
    </row>
    <row r="32" spans="1:21" x14ac:dyDescent="0.15">
      <c r="C32" s="25"/>
    </row>
    <row r="33" spans="3:3" x14ac:dyDescent="0.15">
      <c r="C33" s="25"/>
    </row>
    <row r="34" spans="3:3" x14ac:dyDescent="0.15">
      <c r="C34" s="25"/>
    </row>
    <row r="35" spans="3:3" x14ac:dyDescent="0.15">
      <c r="C35" s="25"/>
    </row>
    <row r="36" spans="3:3" x14ac:dyDescent="0.15">
      <c r="C36" s="25"/>
    </row>
    <row r="37" spans="3:3" x14ac:dyDescent="0.15">
      <c r="C37" s="25"/>
    </row>
    <row r="38" spans="3:3" x14ac:dyDescent="0.15">
      <c r="C38" s="25"/>
    </row>
    <row r="39" spans="3:3" x14ac:dyDescent="0.15">
      <c r="C39" s="25"/>
    </row>
    <row r="40" spans="3:3" x14ac:dyDescent="0.15">
      <c r="C40" s="25"/>
    </row>
    <row r="41" spans="3:3" x14ac:dyDescent="0.15">
      <c r="C41" s="25"/>
    </row>
    <row r="42" spans="3:3" x14ac:dyDescent="0.15">
      <c r="C42" s="25"/>
    </row>
    <row r="43" spans="3:3" x14ac:dyDescent="0.15">
      <c r="C43" s="25"/>
    </row>
    <row r="44" spans="3:3" x14ac:dyDescent="0.15">
      <c r="C44" s="25"/>
    </row>
    <row r="45" spans="3:3" x14ac:dyDescent="0.15">
      <c r="C45" s="25"/>
    </row>
    <row r="46" spans="3:3" x14ac:dyDescent="0.15">
      <c r="C46" s="25"/>
    </row>
    <row r="47" spans="3:3" x14ac:dyDescent="0.15">
      <c r="C47" s="25"/>
    </row>
    <row r="48" spans="3:3" x14ac:dyDescent="0.15">
      <c r="C48" s="25"/>
    </row>
    <row r="49" spans="3:3" x14ac:dyDescent="0.15">
      <c r="C49" s="25"/>
    </row>
    <row r="50" spans="3:3" x14ac:dyDescent="0.15">
      <c r="C50" s="25"/>
    </row>
    <row r="51" spans="3:3" x14ac:dyDescent="0.15">
      <c r="C51" s="25"/>
    </row>
    <row r="52" spans="3:3" x14ac:dyDescent="0.15">
      <c r="C52" s="25"/>
    </row>
    <row r="53" spans="3:3" x14ac:dyDescent="0.15">
      <c r="C53" s="25"/>
    </row>
    <row r="54" spans="3:3" x14ac:dyDescent="0.15">
      <c r="C54" s="25"/>
    </row>
    <row r="55" spans="3:3" x14ac:dyDescent="0.15">
      <c r="C55" s="25"/>
    </row>
    <row r="56" spans="3:3" x14ac:dyDescent="0.15">
      <c r="C56" s="25"/>
    </row>
    <row r="57" spans="3:3" x14ac:dyDescent="0.15">
      <c r="C57" s="25"/>
    </row>
    <row r="58" spans="3:3" x14ac:dyDescent="0.15">
      <c r="C58" s="25"/>
    </row>
    <row r="59" spans="3:3" x14ac:dyDescent="0.15">
      <c r="C59" s="25"/>
    </row>
    <row r="60" spans="3:3" x14ac:dyDescent="0.15">
      <c r="C60" s="25"/>
    </row>
    <row r="61" spans="3:3" x14ac:dyDescent="0.15">
      <c r="C61" s="25"/>
    </row>
    <row r="62" spans="3:3" x14ac:dyDescent="0.15">
      <c r="C62" s="25"/>
    </row>
  </sheetData>
  <autoFilter ref="A2:B20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731"/>
  <sheetViews>
    <sheetView workbookViewId="0">
      <pane xSplit="4" ySplit="2" topLeftCell="E40" activePane="bottomRight" state="frozen"/>
      <selection pane="topRight" activeCell="C1" sqref="C1"/>
      <selection pane="bottomLeft" activeCell="A2" sqref="A2"/>
      <selection pane="bottomRight" activeCell="H495" sqref="H495"/>
    </sheetView>
  </sheetViews>
  <sheetFormatPr defaultRowHeight="11.25" x14ac:dyDescent="0.15"/>
  <cols>
    <col min="1" max="2" width="13.1640625" style="44" customWidth="1"/>
    <col min="3" max="3" width="2.5" style="55" customWidth="1"/>
    <col min="4" max="4" width="37.6640625" style="54" bestFit="1" customWidth="1"/>
    <col min="5" max="20" width="17" style="44" customWidth="1"/>
    <col min="21" max="16384" width="9.33203125" style="44"/>
  </cols>
  <sheetData>
    <row r="1" spans="1:20" ht="20.25" x14ac:dyDescent="0.15">
      <c r="A1" s="44">
        <v>3</v>
      </c>
      <c r="C1" s="41" t="s">
        <v>143</v>
      </c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s="47" customFormat="1" x14ac:dyDescent="0.15">
      <c r="A2" s="86" t="s">
        <v>565</v>
      </c>
      <c r="B2" s="86" t="s">
        <v>556</v>
      </c>
      <c r="C2" s="89"/>
      <c r="D2" s="89"/>
      <c r="E2" s="46" t="s">
        <v>97</v>
      </c>
      <c r="F2" s="46" t="s">
        <v>98</v>
      </c>
      <c r="G2" s="46" t="s">
        <v>99</v>
      </c>
      <c r="H2" s="46" t="s">
        <v>100</v>
      </c>
      <c r="I2" s="46" t="s">
        <v>101</v>
      </c>
      <c r="J2" s="46" t="s">
        <v>102</v>
      </c>
      <c r="K2" s="46" t="s">
        <v>103</v>
      </c>
      <c r="L2" s="46" t="s">
        <v>104</v>
      </c>
      <c r="M2" s="46" t="s">
        <v>105</v>
      </c>
      <c r="N2" s="46" t="s">
        <v>106</v>
      </c>
      <c r="O2" s="46" t="s">
        <v>262</v>
      </c>
      <c r="P2" s="46" t="s">
        <v>107</v>
      </c>
      <c r="Q2" s="46" t="s">
        <v>108</v>
      </c>
      <c r="R2" s="46" t="s">
        <v>109</v>
      </c>
      <c r="S2" s="46" t="s">
        <v>110</v>
      </c>
      <c r="T2" s="46" t="s">
        <v>111</v>
      </c>
    </row>
    <row r="3" spans="1:20" hidden="1" x14ac:dyDescent="0.15">
      <c r="A3" s="44" t="s">
        <v>575</v>
      </c>
      <c r="C3" s="48" t="s">
        <v>7</v>
      </c>
      <c r="D3" s="42"/>
      <c r="E3" s="47"/>
    </row>
    <row r="4" spans="1:20" x14ac:dyDescent="0.15">
      <c r="A4" s="44" t="s">
        <v>575</v>
      </c>
      <c r="B4" s="86" t="s">
        <v>566</v>
      </c>
      <c r="C4" s="45"/>
      <c r="D4" s="49" t="s">
        <v>9</v>
      </c>
      <c r="E4" s="81" t="s">
        <v>10</v>
      </c>
      <c r="F4" s="81" t="s">
        <v>11</v>
      </c>
      <c r="G4" s="81" t="s">
        <v>12</v>
      </c>
      <c r="H4" s="81" t="s">
        <v>13</v>
      </c>
      <c r="I4" s="81" t="s">
        <v>283</v>
      </c>
      <c r="J4" s="81" t="s">
        <v>14</v>
      </c>
      <c r="K4" s="81" t="s">
        <v>15</v>
      </c>
      <c r="L4" s="81" t="s">
        <v>16</v>
      </c>
      <c r="M4" s="81" t="s">
        <v>17</v>
      </c>
      <c r="N4" s="81" t="s">
        <v>18</v>
      </c>
      <c r="O4" s="81" t="s">
        <v>19</v>
      </c>
      <c r="P4" s="81" t="s">
        <v>20</v>
      </c>
      <c r="Q4" s="81" t="s">
        <v>21</v>
      </c>
      <c r="R4" s="81" t="s">
        <v>22</v>
      </c>
      <c r="S4" s="81">
        <v>7</v>
      </c>
      <c r="T4" s="81">
        <v>8</v>
      </c>
    </row>
    <row r="5" spans="1:20" hidden="1" x14ac:dyDescent="0.15">
      <c r="A5" s="44" t="s">
        <v>575</v>
      </c>
      <c r="C5" s="45"/>
      <c r="D5" s="49" t="s">
        <v>23</v>
      </c>
      <c r="E5" s="50" t="s">
        <v>24</v>
      </c>
      <c r="F5" s="51" t="s">
        <v>24</v>
      </c>
      <c r="G5" s="51" t="s">
        <v>24</v>
      </c>
      <c r="H5" s="51" t="s">
        <v>24</v>
      </c>
      <c r="I5" s="51" t="s">
        <v>24</v>
      </c>
      <c r="J5" s="51" t="s">
        <v>24</v>
      </c>
      <c r="K5" s="51" t="s">
        <v>24</v>
      </c>
      <c r="L5" s="51" t="s">
        <v>24</v>
      </c>
      <c r="M5" s="51" t="s">
        <v>24</v>
      </c>
      <c r="N5" s="51" t="s">
        <v>24</v>
      </c>
      <c r="O5" s="51" t="s">
        <v>24</v>
      </c>
      <c r="P5" s="51" t="s">
        <v>24</v>
      </c>
      <c r="Q5" s="51" t="s">
        <v>24</v>
      </c>
      <c r="R5" s="51" t="s">
        <v>24</v>
      </c>
      <c r="S5" s="51" t="s">
        <v>24</v>
      </c>
      <c r="T5" s="51" t="s">
        <v>24</v>
      </c>
    </row>
    <row r="6" spans="1:20" hidden="1" x14ac:dyDescent="0.2">
      <c r="A6" s="44" t="s">
        <v>575</v>
      </c>
      <c r="C6" s="45"/>
      <c r="D6" s="49"/>
      <c r="E6" s="78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 hidden="1" x14ac:dyDescent="0.15">
      <c r="A7" s="44" t="s">
        <v>575</v>
      </c>
      <c r="C7" s="48" t="s">
        <v>36</v>
      </c>
      <c r="D7" s="42"/>
      <c r="E7" s="47"/>
      <c r="J7" s="80"/>
    </row>
    <row r="8" spans="1:20" hidden="1" x14ac:dyDescent="0.15">
      <c r="A8" s="44" t="s">
        <v>575</v>
      </c>
      <c r="C8" s="45"/>
      <c r="D8" s="48" t="s">
        <v>37</v>
      </c>
      <c r="E8" s="47"/>
    </row>
    <row r="9" spans="1:20" x14ac:dyDescent="0.15">
      <c r="A9" s="44" t="s">
        <v>575</v>
      </c>
      <c r="B9" s="86" t="s">
        <v>567</v>
      </c>
      <c r="C9" s="45"/>
      <c r="D9" s="49" t="s">
        <v>38</v>
      </c>
      <c r="E9" s="50" t="s">
        <v>413</v>
      </c>
      <c r="F9" s="50" t="s">
        <v>413</v>
      </c>
      <c r="G9" s="50" t="s">
        <v>413</v>
      </c>
      <c r="H9" s="50" t="s">
        <v>413</v>
      </c>
      <c r="I9" s="50" t="s">
        <v>413</v>
      </c>
      <c r="J9" s="50" t="s">
        <v>413</v>
      </c>
      <c r="K9" s="50" t="s">
        <v>413</v>
      </c>
      <c r="L9" s="50" t="s">
        <v>413</v>
      </c>
      <c r="M9" s="50" t="s">
        <v>413</v>
      </c>
      <c r="N9" s="50" t="s">
        <v>413</v>
      </c>
      <c r="O9" s="50" t="s">
        <v>413</v>
      </c>
      <c r="P9" s="50" t="s">
        <v>413</v>
      </c>
      <c r="Q9" s="50" t="s">
        <v>413</v>
      </c>
      <c r="R9" s="50" t="s">
        <v>413</v>
      </c>
      <c r="S9" s="50" t="s">
        <v>413</v>
      </c>
      <c r="T9" s="50" t="s">
        <v>413</v>
      </c>
    </row>
    <row r="10" spans="1:20" x14ac:dyDescent="0.15">
      <c r="A10" s="44" t="s">
        <v>575</v>
      </c>
      <c r="B10" s="86" t="s">
        <v>568</v>
      </c>
      <c r="C10" s="45"/>
      <c r="D10" s="49" t="s">
        <v>211</v>
      </c>
      <c r="E10" s="50">
        <v>0.76569678407350683</v>
      </c>
      <c r="F10" s="50">
        <v>0.76569678407350683</v>
      </c>
      <c r="G10" s="50">
        <v>0.76569678407350683</v>
      </c>
      <c r="H10" s="50">
        <v>0.78247261345852892</v>
      </c>
      <c r="I10" s="50">
        <v>0.76569678407350683</v>
      </c>
      <c r="J10" s="50">
        <v>0.76569678407350683</v>
      </c>
      <c r="K10" s="50">
        <v>0.78616352201257855</v>
      </c>
      <c r="L10" s="50">
        <v>0.98911968348170143</v>
      </c>
      <c r="M10" s="50">
        <v>0.95693779904306231</v>
      </c>
      <c r="N10" s="50">
        <v>1.0060362173038229</v>
      </c>
      <c r="O10" s="50">
        <v>1.1286681715575622</v>
      </c>
      <c r="P10" s="50">
        <v>1.0940919037199124</v>
      </c>
      <c r="Q10" s="50">
        <v>1.2150668286755772</v>
      </c>
      <c r="R10" s="50">
        <v>1.2150668286755772</v>
      </c>
      <c r="S10" s="50">
        <v>1.2953367875647668</v>
      </c>
      <c r="T10" s="50">
        <v>1.4084507042253522</v>
      </c>
    </row>
    <row r="11" spans="1:20" hidden="1" x14ac:dyDescent="0.15">
      <c r="A11" s="44" t="s">
        <v>575</v>
      </c>
      <c r="C11" s="45"/>
      <c r="D11" s="48" t="s">
        <v>40</v>
      </c>
      <c r="E11" s="47"/>
    </row>
    <row r="12" spans="1:20" x14ac:dyDescent="0.15">
      <c r="A12" s="44" t="s">
        <v>575</v>
      </c>
      <c r="B12" s="86" t="s">
        <v>569</v>
      </c>
      <c r="C12" s="45"/>
      <c r="D12" s="52" t="s">
        <v>38</v>
      </c>
      <c r="E12" s="50" t="s">
        <v>263</v>
      </c>
      <c r="F12" s="50" t="s">
        <v>263</v>
      </c>
      <c r="G12" s="50" t="s">
        <v>263</v>
      </c>
      <c r="H12" s="50" t="s">
        <v>263</v>
      </c>
      <c r="I12" s="50" t="s">
        <v>263</v>
      </c>
      <c r="J12" s="50" t="s">
        <v>263</v>
      </c>
      <c r="K12" s="50" t="s">
        <v>263</v>
      </c>
      <c r="L12" s="50" t="s">
        <v>263</v>
      </c>
      <c r="M12" s="50" t="s">
        <v>263</v>
      </c>
      <c r="N12" s="50" t="s">
        <v>263</v>
      </c>
      <c r="O12" s="50" t="s">
        <v>263</v>
      </c>
      <c r="P12" s="50" t="s">
        <v>263</v>
      </c>
      <c r="Q12" s="50" t="s">
        <v>263</v>
      </c>
      <c r="R12" s="50" t="s">
        <v>263</v>
      </c>
      <c r="S12" s="50" t="s">
        <v>263</v>
      </c>
      <c r="T12" s="50" t="s">
        <v>263</v>
      </c>
    </row>
    <row r="13" spans="1:20" x14ac:dyDescent="0.15">
      <c r="A13" s="44" t="s">
        <v>575</v>
      </c>
      <c r="B13" s="86" t="s">
        <v>570</v>
      </c>
      <c r="C13" s="45"/>
      <c r="D13" s="49" t="s">
        <v>211</v>
      </c>
      <c r="E13" s="50">
        <v>1.7574692442882252</v>
      </c>
      <c r="F13" s="50">
        <v>1.7574692442882252</v>
      </c>
      <c r="G13" s="50">
        <v>1.7574692442882252</v>
      </c>
      <c r="H13" s="50">
        <v>1.7574692442882252</v>
      </c>
      <c r="I13" s="50">
        <v>1.7574692442882252</v>
      </c>
      <c r="J13" s="50">
        <v>1.7574692442882252</v>
      </c>
      <c r="K13" s="50">
        <v>1.7574692442882252</v>
      </c>
      <c r="L13" s="50">
        <v>2.0449897750511248</v>
      </c>
      <c r="M13" s="50">
        <v>1.9762845849802371</v>
      </c>
      <c r="N13" s="50">
        <v>2.0703933747412009</v>
      </c>
      <c r="O13" s="50">
        <v>2.5</v>
      </c>
      <c r="P13" s="50">
        <v>2.3696682464454977</v>
      </c>
      <c r="Q13" s="50">
        <v>2.9850746268656714</v>
      </c>
      <c r="R13" s="50">
        <v>2.9850746268656714</v>
      </c>
      <c r="S13" s="50">
        <v>2.9325513196480935</v>
      </c>
      <c r="T13" s="50">
        <v>2.9850746268656714</v>
      </c>
    </row>
    <row r="14" spans="1:20" hidden="1" x14ac:dyDescent="0.15">
      <c r="A14" s="44" t="s">
        <v>575</v>
      </c>
      <c r="C14" s="45"/>
      <c r="D14" s="48" t="s">
        <v>42</v>
      </c>
      <c r="E14" s="47"/>
    </row>
    <row r="15" spans="1:20" x14ac:dyDescent="0.15">
      <c r="A15" s="44" t="s">
        <v>575</v>
      </c>
      <c r="B15" s="86" t="s">
        <v>571</v>
      </c>
      <c r="C15" s="45"/>
      <c r="D15" s="49" t="s">
        <v>212</v>
      </c>
      <c r="E15" s="50">
        <v>5.835</v>
      </c>
      <c r="F15" s="50">
        <v>5.835</v>
      </c>
      <c r="G15" s="50">
        <v>5.835</v>
      </c>
      <c r="H15" s="50">
        <v>5.835</v>
      </c>
      <c r="I15" s="50">
        <v>5.835</v>
      </c>
      <c r="J15" s="50">
        <v>5.835</v>
      </c>
      <c r="K15" s="50">
        <v>5.835</v>
      </c>
      <c r="L15" s="50">
        <v>5.835</v>
      </c>
      <c r="M15" s="50">
        <v>5.835</v>
      </c>
      <c r="N15" s="50">
        <v>5.835</v>
      </c>
      <c r="O15" s="50">
        <v>3.5249999999999999</v>
      </c>
      <c r="P15" s="50">
        <v>3.5249999999999999</v>
      </c>
      <c r="Q15" s="50">
        <v>3.5249999999999999</v>
      </c>
      <c r="R15" s="50">
        <v>3.5249999999999999</v>
      </c>
      <c r="S15" s="50">
        <v>3.5249999999999999</v>
      </c>
      <c r="T15" s="50">
        <v>3.5249999999999999</v>
      </c>
    </row>
    <row r="16" spans="1:20" x14ac:dyDescent="0.15">
      <c r="A16" s="44" t="s">
        <v>575</v>
      </c>
      <c r="B16" s="86" t="s">
        <v>43</v>
      </c>
      <c r="C16" s="45"/>
      <c r="D16" s="49" t="s">
        <v>43</v>
      </c>
      <c r="E16" s="50">
        <v>0.54</v>
      </c>
      <c r="F16" s="50">
        <v>0.54</v>
      </c>
      <c r="G16" s="50">
        <v>0.54</v>
      </c>
      <c r="H16" s="50">
        <v>0.54</v>
      </c>
      <c r="I16" s="50">
        <v>0.54</v>
      </c>
      <c r="J16" s="50">
        <v>0.54</v>
      </c>
      <c r="K16" s="50">
        <v>0.54</v>
      </c>
      <c r="L16" s="50">
        <v>0.54</v>
      </c>
      <c r="M16" s="50">
        <v>0.54</v>
      </c>
      <c r="N16" s="50">
        <v>0.54</v>
      </c>
      <c r="O16" s="50">
        <v>0.40699999999999997</v>
      </c>
      <c r="P16" s="50">
        <v>0.40699999999999997</v>
      </c>
      <c r="Q16" s="50">
        <v>0.40699999999999997</v>
      </c>
      <c r="R16" s="50">
        <v>0.40699999999999997</v>
      </c>
      <c r="S16" s="50">
        <v>0.40699999999999997</v>
      </c>
      <c r="T16" s="50">
        <v>0.40699999999999997</v>
      </c>
    </row>
    <row r="17" spans="1:20" hidden="1" x14ac:dyDescent="0.15">
      <c r="A17" s="44" t="s">
        <v>575</v>
      </c>
      <c r="C17" s="45"/>
      <c r="D17" s="49" t="s">
        <v>44</v>
      </c>
      <c r="E17" s="50">
        <v>0.38400000000000001</v>
      </c>
      <c r="F17" s="50">
        <v>0.38400000000000001</v>
      </c>
      <c r="G17" s="50">
        <v>0.38400000000000001</v>
      </c>
      <c r="H17" s="50">
        <v>0.38400000000000001</v>
      </c>
      <c r="I17" s="50">
        <v>0.38400000000000001</v>
      </c>
      <c r="J17" s="50">
        <v>0.38400000000000001</v>
      </c>
      <c r="K17" s="50">
        <v>0.38400000000000001</v>
      </c>
      <c r="L17" s="50">
        <v>0.38400000000000001</v>
      </c>
      <c r="M17" s="50">
        <v>0.38400000000000001</v>
      </c>
      <c r="N17" s="50">
        <v>0.38400000000000001</v>
      </c>
      <c r="O17" s="50">
        <v>0.316</v>
      </c>
      <c r="P17" s="50">
        <v>0.316</v>
      </c>
      <c r="Q17" s="50">
        <v>0.316</v>
      </c>
      <c r="R17" s="50">
        <v>0.316</v>
      </c>
      <c r="S17" s="50">
        <v>0.316</v>
      </c>
      <c r="T17" s="50">
        <v>0.316</v>
      </c>
    </row>
    <row r="18" spans="1:20" hidden="1" x14ac:dyDescent="0.15">
      <c r="A18" s="44" t="s">
        <v>575</v>
      </c>
      <c r="C18" s="45"/>
      <c r="D18" s="48" t="s">
        <v>45</v>
      </c>
      <c r="E18" s="47"/>
    </row>
    <row r="19" spans="1:20" hidden="1" x14ac:dyDescent="0.15">
      <c r="A19" s="44" t="s">
        <v>575</v>
      </c>
      <c r="C19" s="45"/>
      <c r="D19" s="49" t="s">
        <v>212</v>
      </c>
      <c r="E19" s="50" t="s">
        <v>208</v>
      </c>
      <c r="F19" s="50" t="s">
        <v>208</v>
      </c>
      <c r="G19" s="50" t="s">
        <v>208</v>
      </c>
      <c r="H19" s="50" t="s">
        <v>208</v>
      </c>
      <c r="I19" s="50" t="s">
        <v>208</v>
      </c>
      <c r="J19" s="50" t="s">
        <v>208</v>
      </c>
      <c r="K19" s="50" t="s">
        <v>208</v>
      </c>
      <c r="L19" s="50" t="s">
        <v>208</v>
      </c>
      <c r="M19" s="50" t="s">
        <v>208</v>
      </c>
      <c r="N19" s="50" t="s">
        <v>208</v>
      </c>
      <c r="O19" s="50" t="s">
        <v>208</v>
      </c>
      <c r="P19" s="50" t="s">
        <v>208</v>
      </c>
      <c r="Q19" s="50" t="s">
        <v>208</v>
      </c>
      <c r="R19" s="50" t="s">
        <v>208</v>
      </c>
      <c r="S19" s="50" t="s">
        <v>208</v>
      </c>
      <c r="T19" s="50" t="s">
        <v>208</v>
      </c>
    </row>
    <row r="20" spans="1:20" hidden="1" x14ac:dyDescent="0.15">
      <c r="A20" s="44" t="s">
        <v>575</v>
      </c>
      <c r="C20" s="45"/>
      <c r="D20" s="49" t="s">
        <v>43</v>
      </c>
      <c r="E20" s="50" t="s">
        <v>208</v>
      </c>
      <c r="F20" s="50" t="s">
        <v>208</v>
      </c>
      <c r="G20" s="50" t="s">
        <v>208</v>
      </c>
      <c r="H20" s="50" t="s">
        <v>208</v>
      </c>
      <c r="I20" s="50" t="s">
        <v>208</v>
      </c>
      <c r="J20" s="50" t="s">
        <v>208</v>
      </c>
      <c r="K20" s="50" t="s">
        <v>208</v>
      </c>
      <c r="L20" s="50" t="s">
        <v>208</v>
      </c>
      <c r="M20" s="50" t="s">
        <v>208</v>
      </c>
      <c r="N20" s="50" t="s">
        <v>208</v>
      </c>
      <c r="O20" s="50" t="s">
        <v>208</v>
      </c>
      <c r="P20" s="50" t="s">
        <v>208</v>
      </c>
      <c r="Q20" s="50" t="s">
        <v>208</v>
      </c>
      <c r="R20" s="50" t="s">
        <v>208</v>
      </c>
      <c r="S20" s="50" t="s">
        <v>208</v>
      </c>
      <c r="T20" s="50" t="s">
        <v>208</v>
      </c>
    </row>
    <row r="21" spans="1:20" hidden="1" x14ac:dyDescent="0.15">
      <c r="A21" s="44" t="s">
        <v>575</v>
      </c>
      <c r="C21" s="45"/>
      <c r="D21" s="49" t="s">
        <v>44</v>
      </c>
      <c r="E21" s="50" t="s">
        <v>208</v>
      </c>
      <c r="F21" s="50" t="s">
        <v>208</v>
      </c>
      <c r="G21" s="50" t="s">
        <v>208</v>
      </c>
      <c r="H21" s="50" t="s">
        <v>208</v>
      </c>
      <c r="I21" s="50" t="s">
        <v>208</v>
      </c>
      <c r="J21" s="50" t="s">
        <v>208</v>
      </c>
      <c r="K21" s="50" t="s">
        <v>208</v>
      </c>
      <c r="L21" s="50" t="s">
        <v>208</v>
      </c>
      <c r="M21" s="50" t="s">
        <v>208</v>
      </c>
      <c r="N21" s="50" t="s">
        <v>208</v>
      </c>
      <c r="O21" s="50" t="s">
        <v>208</v>
      </c>
      <c r="P21" s="50" t="s">
        <v>208</v>
      </c>
      <c r="Q21" s="50" t="s">
        <v>208</v>
      </c>
      <c r="R21" s="50" t="s">
        <v>208</v>
      </c>
      <c r="S21" s="50" t="s">
        <v>208</v>
      </c>
      <c r="T21" s="50" t="s">
        <v>208</v>
      </c>
    </row>
    <row r="22" spans="1:20" hidden="1" x14ac:dyDescent="0.15">
      <c r="A22" s="44" t="s">
        <v>575</v>
      </c>
      <c r="C22" s="45"/>
      <c r="D22" s="48" t="s">
        <v>46</v>
      </c>
      <c r="E22" s="47"/>
    </row>
    <row r="23" spans="1:20" hidden="1" x14ac:dyDescent="0.15">
      <c r="A23" s="44" t="s">
        <v>575</v>
      </c>
      <c r="C23" s="45"/>
      <c r="D23" s="49" t="s">
        <v>47</v>
      </c>
      <c r="E23" s="50" t="s">
        <v>48</v>
      </c>
      <c r="F23" s="50" t="s">
        <v>48</v>
      </c>
      <c r="G23" s="50" t="s">
        <v>48</v>
      </c>
      <c r="H23" s="50" t="s">
        <v>48</v>
      </c>
      <c r="I23" s="50" t="s">
        <v>48</v>
      </c>
      <c r="J23" s="50" t="s">
        <v>48</v>
      </c>
      <c r="K23" s="50" t="s">
        <v>48</v>
      </c>
      <c r="L23" s="50" t="s">
        <v>48</v>
      </c>
      <c r="M23" s="50" t="s">
        <v>48</v>
      </c>
      <c r="N23" s="50" t="s">
        <v>48</v>
      </c>
      <c r="O23" s="50" t="s">
        <v>48</v>
      </c>
      <c r="P23" s="50" t="s">
        <v>48</v>
      </c>
      <c r="Q23" s="50" t="s">
        <v>48</v>
      </c>
      <c r="R23" s="50" t="s">
        <v>48</v>
      </c>
      <c r="S23" s="50" t="s">
        <v>48</v>
      </c>
      <c r="T23" s="50" t="s">
        <v>48</v>
      </c>
    </row>
    <row r="24" spans="1:20" hidden="1" x14ac:dyDescent="0.15">
      <c r="A24" s="44" t="s">
        <v>575</v>
      </c>
      <c r="C24" s="45"/>
      <c r="D24" s="49" t="s">
        <v>49</v>
      </c>
      <c r="E24" s="50" t="s">
        <v>177</v>
      </c>
      <c r="F24" s="50" t="s">
        <v>177</v>
      </c>
      <c r="G24" s="50" t="s">
        <v>177</v>
      </c>
      <c r="H24" s="50" t="s">
        <v>177</v>
      </c>
      <c r="I24" s="50" t="s">
        <v>177</v>
      </c>
      <c r="J24" s="50" t="s">
        <v>177</v>
      </c>
      <c r="K24" s="50" t="s">
        <v>177</v>
      </c>
      <c r="L24" s="50" t="s">
        <v>177</v>
      </c>
      <c r="M24" s="50" t="s">
        <v>177</v>
      </c>
      <c r="N24" s="50" t="s">
        <v>177</v>
      </c>
      <c r="O24" s="50" t="s">
        <v>177</v>
      </c>
      <c r="P24" s="50" t="s">
        <v>177</v>
      </c>
      <c r="Q24" s="50" t="s">
        <v>177</v>
      </c>
      <c r="R24" s="50" t="s">
        <v>177</v>
      </c>
      <c r="S24" s="50" t="s">
        <v>177</v>
      </c>
      <c r="T24" s="50" t="s">
        <v>177</v>
      </c>
    </row>
    <row r="25" spans="1:20" hidden="1" x14ac:dyDescent="0.15">
      <c r="A25" s="44" t="s">
        <v>575</v>
      </c>
      <c r="C25" s="45"/>
      <c r="D25" s="49" t="s">
        <v>211</v>
      </c>
      <c r="E25" s="50">
        <v>0.32051282051282048</v>
      </c>
      <c r="F25" s="50">
        <v>0.32051282051282048</v>
      </c>
      <c r="G25" s="50">
        <v>0.32051282051282048</v>
      </c>
      <c r="H25" s="50">
        <v>0.32051282051282048</v>
      </c>
      <c r="I25" s="50">
        <v>0.32051282051282048</v>
      </c>
      <c r="J25" s="50">
        <v>0.32051282051282048</v>
      </c>
      <c r="K25" s="50">
        <v>0.32051282051282048</v>
      </c>
      <c r="L25" s="50">
        <v>0.32051282051282048</v>
      </c>
      <c r="M25" s="50">
        <v>0.32051282051282048</v>
      </c>
      <c r="N25" s="50">
        <v>0.32051282051282048</v>
      </c>
      <c r="O25" s="50">
        <v>0.32051282051282048</v>
      </c>
      <c r="P25" s="50">
        <v>0.32051282051282048</v>
      </c>
      <c r="Q25" s="50">
        <v>0.32051282051282048</v>
      </c>
      <c r="R25" s="50">
        <v>0.32051282051282048</v>
      </c>
      <c r="S25" s="50">
        <v>0.32051282051282048</v>
      </c>
      <c r="T25" s="50">
        <v>0.32051282051282048</v>
      </c>
    </row>
    <row r="26" spans="1:20" hidden="1" x14ac:dyDescent="0.15">
      <c r="A26" s="44" t="s">
        <v>575</v>
      </c>
      <c r="C26" s="48" t="s">
        <v>55</v>
      </c>
      <c r="D26" s="42"/>
      <c r="E26" s="47"/>
    </row>
    <row r="27" spans="1:20" hidden="1" x14ac:dyDescent="0.15">
      <c r="A27" s="44" t="s">
        <v>575</v>
      </c>
      <c r="C27" s="45"/>
      <c r="D27" s="48" t="s">
        <v>60</v>
      </c>
      <c r="E27" s="47"/>
    </row>
    <row r="28" spans="1:20" x14ac:dyDescent="0.15">
      <c r="A28" s="44" t="s">
        <v>575</v>
      </c>
      <c r="B28" s="86" t="s">
        <v>55</v>
      </c>
      <c r="C28" s="45"/>
      <c r="D28" s="49" t="s">
        <v>216</v>
      </c>
      <c r="E28" s="53">
        <f>SUM(E29:E32)</f>
        <v>342.73394000000002</v>
      </c>
      <c r="F28" s="53">
        <f t="shared" ref="F28:T28" si="0">SUM(F29:F32)</f>
        <v>357.35879</v>
      </c>
      <c r="G28" s="53">
        <f t="shared" si="0"/>
        <v>348.66701</v>
      </c>
      <c r="H28" s="53">
        <f t="shared" si="0"/>
        <v>356.71732000000003</v>
      </c>
      <c r="I28" s="53">
        <f t="shared" si="0"/>
        <v>241.77619999999999</v>
      </c>
      <c r="J28" s="53">
        <f t="shared" si="0"/>
        <v>295.34038999999996</v>
      </c>
      <c r="K28" s="53">
        <f t="shared" si="0"/>
        <v>186.53815</v>
      </c>
      <c r="L28" s="53">
        <f t="shared" si="0"/>
        <v>340.99691000000001</v>
      </c>
      <c r="M28" s="53">
        <f t="shared" si="0"/>
        <v>242.90933000000001</v>
      </c>
      <c r="N28" s="53">
        <f t="shared" si="0"/>
        <v>215.15960000000001</v>
      </c>
      <c r="O28" s="53">
        <f t="shared" si="0"/>
        <v>354.08288000000005</v>
      </c>
      <c r="P28" s="53">
        <f t="shared" si="0"/>
        <v>249.48742999999999</v>
      </c>
      <c r="Q28" s="53">
        <f t="shared" si="0"/>
        <v>399.85705000000002</v>
      </c>
      <c r="R28" s="53">
        <f t="shared" si="0"/>
        <v>287.80258000000003</v>
      </c>
      <c r="S28" s="53">
        <f t="shared" si="0"/>
        <v>409.68951000000004</v>
      </c>
      <c r="T28" s="53">
        <f t="shared" si="0"/>
        <v>392.07319000000001</v>
      </c>
    </row>
    <row r="29" spans="1:20" hidden="1" x14ac:dyDescent="0.15">
      <c r="A29" s="44" t="s">
        <v>575</v>
      </c>
      <c r="C29" s="45"/>
      <c r="D29" s="49" t="s">
        <v>266</v>
      </c>
      <c r="E29" s="50">
        <v>50.372210000000003</v>
      </c>
      <c r="F29" s="50">
        <v>52.17163</v>
      </c>
      <c r="G29" s="50">
        <v>49.046599999999998</v>
      </c>
      <c r="H29" s="50">
        <v>58.115380000000002</v>
      </c>
      <c r="I29" s="50">
        <v>28.731529999999999</v>
      </c>
      <c r="J29" s="50">
        <v>39.986930000000001</v>
      </c>
      <c r="K29" s="50">
        <v>27.065529999999999</v>
      </c>
      <c r="L29" s="50">
        <v>67.197400000000002</v>
      </c>
      <c r="M29" s="50">
        <v>46.337379999999996</v>
      </c>
      <c r="N29" s="50">
        <v>37.776400000000002</v>
      </c>
      <c r="O29" s="50">
        <v>88.697050000000004</v>
      </c>
      <c r="P29" s="50">
        <v>61.716709999999999</v>
      </c>
      <c r="Q29" s="50">
        <v>99.918149999999997</v>
      </c>
      <c r="R29" s="50">
        <v>70.90119</v>
      </c>
      <c r="S29" s="50">
        <v>103.52319</v>
      </c>
      <c r="T29" s="50">
        <v>93.876770000000008</v>
      </c>
    </row>
    <row r="30" spans="1:20" hidden="1" x14ac:dyDescent="0.15">
      <c r="A30" s="44" t="s">
        <v>575</v>
      </c>
      <c r="C30" s="45"/>
      <c r="D30" s="49" t="s">
        <v>267</v>
      </c>
      <c r="E30" s="50">
        <v>222.97295000000003</v>
      </c>
      <c r="F30" s="50">
        <v>230.34481</v>
      </c>
      <c r="G30" s="50">
        <v>224.91983999999999</v>
      </c>
      <c r="H30" s="50">
        <v>226.15345000000002</v>
      </c>
      <c r="I30" s="50">
        <v>156.08251999999999</v>
      </c>
      <c r="J30" s="50">
        <v>190.18620999999999</v>
      </c>
      <c r="K30" s="50">
        <v>103.53352000000001</v>
      </c>
      <c r="L30" s="50">
        <v>201.58967000000001</v>
      </c>
      <c r="M30" s="50">
        <v>144.80051</v>
      </c>
      <c r="N30" s="50">
        <v>120.25657000000001</v>
      </c>
      <c r="O30" s="50">
        <v>190.95140000000001</v>
      </c>
      <c r="P30" s="50">
        <v>134.86368999999999</v>
      </c>
      <c r="Q30" s="50">
        <v>217.20942000000002</v>
      </c>
      <c r="R30" s="50">
        <v>153.69266000000002</v>
      </c>
      <c r="S30" s="50">
        <v>224.23404000000002</v>
      </c>
      <c r="T30" s="50">
        <v>213.98050000000001</v>
      </c>
    </row>
    <row r="31" spans="1:20" hidden="1" x14ac:dyDescent="0.15">
      <c r="A31" s="44" t="s">
        <v>575</v>
      </c>
      <c r="C31" s="45"/>
      <c r="D31" s="49" t="s">
        <v>268</v>
      </c>
      <c r="E31" s="50">
        <v>36.77581</v>
      </c>
      <c r="F31" s="50">
        <v>39.45026</v>
      </c>
      <c r="G31" s="50">
        <v>39.27901</v>
      </c>
      <c r="H31" s="50">
        <v>38.129160000000006</v>
      </c>
      <c r="I31" s="50">
        <v>30.28895</v>
      </c>
      <c r="J31" s="50">
        <v>34.541429999999998</v>
      </c>
      <c r="K31" s="50">
        <v>30.028300000000002</v>
      </c>
      <c r="L31" s="50">
        <v>37.929730000000006</v>
      </c>
      <c r="M31" s="50">
        <v>28.302110000000003</v>
      </c>
      <c r="N31" s="50">
        <v>30.508970000000001</v>
      </c>
      <c r="O31" s="50">
        <v>36.013860000000001</v>
      </c>
      <c r="P31" s="50">
        <v>26.250169999999997</v>
      </c>
      <c r="Q31" s="50">
        <v>40.175919999999998</v>
      </c>
      <c r="R31" s="50">
        <v>31.602319999999999</v>
      </c>
      <c r="S31" s="50">
        <v>39.724720000000005</v>
      </c>
      <c r="T31" s="50">
        <v>42.107959999999999</v>
      </c>
    </row>
    <row r="32" spans="1:20" hidden="1" x14ac:dyDescent="0.15">
      <c r="A32" s="44" t="s">
        <v>575</v>
      </c>
      <c r="C32" s="45"/>
      <c r="D32" s="49" t="s">
        <v>269</v>
      </c>
      <c r="E32" s="50">
        <v>32.612970000000004</v>
      </c>
      <c r="F32" s="50">
        <v>35.392089999999996</v>
      </c>
      <c r="G32" s="50">
        <v>35.421559999999999</v>
      </c>
      <c r="H32" s="50">
        <v>34.319330000000001</v>
      </c>
      <c r="I32" s="50">
        <v>26.673200000000001</v>
      </c>
      <c r="J32" s="50">
        <v>30.625820000000001</v>
      </c>
      <c r="K32" s="50">
        <v>25.910799999999998</v>
      </c>
      <c r="L32" s="50">
        <v>34.280110000000001</v>
      </c>
      <c r="M32" s="50">
        <v>23.469330000000003</v>
      </c>
      <c r="N32" s="50">
        <v>26.617660000000001</v>
      </c>
      <c r="O32" s="50">
        <v>38.420569999999998</v>
      </c>
      <c r="P32" s="50">
        <v>26.656860000000002</v>
      </c>
      <c r="Q32" s="50">
        <v>42.553559999999997</v>
      </c>
      <c r="R32" s="50">
        <v>31.60641</v>
      </c>
      <c r="S32" s="50">
        <v>42.207560000000001</v>
      </c>
      <c r="T32" s="50">
        <v>42.107959999999999</v>
      </c>
    </row>
    <row r="33" spans="1:20" x14ac:dyDescent="0.15">
      <c r="A33" s="44" t="s">
        <v>575</v>
      </c>
      <c r="B33" s="86" t="s">
        <v>572</v>
      </c>
      <c r="C33" s="45"/>
      <c r="D33" s="49" t="s">
        <v>226</v>
      </c>
      <c r="E33" s="53">
        <f>SUM(E34:E38)</f>
        <v>147.32393999999999</v>
      </c>
      <c r="F33" s="53">
        <f t="shared" ref="F33:T33" si="1">SUM(F34:F38)</f>
        <v>271.58060999999998</v>
      </c>
      <c r="G33" s="53">
        <f t="shared" si="1"/>
        <v>207.68326999999999</v>
      </c>
      <c r="H33" s="53">
        <f t="shared" si="1"/>
        <v>329.08751000000001</v>
      </c>
      <c r="I33" s="53">
        <f t="shared" si="1"/>
        <v>164.26624000000001</v>
      </c>
      <c r="J33" s="53">
        <f t="shared" si="1"/>
        <v>259.68630999999999</v>
      </c>
      <c r="K33" s="53">
        <f t="shared" si="1"/>
        <v>205.52346</v>
      </c>
      <c r="L33" s="53">
        <f t="shared" si="1"/>
        <v>376.75885</v>
      </c>
      <c r="M33" s="53">
        <f t="shared" si="1"/>
        <v>305.62715000000003</v>
      </c>
      <c r="N33" s="53">
        <f t="shared" si="1"/>
        <v>289.90593999999999</v>
      </c>
      <c r="O33" s="53">
        <f t="shared" si="1"/>
        <v>481.77420000000006</v>
      </c>
      <c r="P33" s="53">
        <f t="shared" si="1"/>
        <v>398.24683999999996</v>
      </c>
      <c r="Q33" s="53">
        <f t="shared" si="1"/>
        <v>541.59168</v>
      </c>
      <c r="R33" s="53">
        <f t="shared" si="1"/>
        <v>508.99467999999996</v>
      </c>
      <c r="S33" s="53">
        <f t="shared" si="1"/>
        <v>569.94529999999997</v>
      </c>
      <c r="T33" s="53">
        <f t="shared" si="1"/>
        <v>778.04926000000012</v>
      </c>
    </row>
    <row r="34" spans="1:20" hidden="1" x14ac:dyDescent="0.15">
      <c r="A34" s="44" t="s">
        <v>575</v>
      </c>
      <c r="C34" s="45"/>
      <c r="D34" s="42" t="s">
        <v>270</v>
      </c>
      <c r="E34" s="50">
        <v>0.83513999999999999</v>
      </c>
      <c r="F34" s="50">
        <v>1.80983</v>
      </c>
      <c r="G34" s="50">
        <v>1.4048399999999999</v>
      </c>
      <c r="H34" s="50">
        <v>2.2350300000000001</v>
      </c>
      <c r="I34" s="50">
        <v>1.0814400000000002</v>
      </c>
      <c r="J34" s="50">
        <v>1.7791300000000001</v>
      </c>
      <c r="K34" s="50">
        <v>1.3662400000000001</v>
      </c>
      <c r="L34" s="50">
        <v>2.4355700000000002</v>
      </c>
      <c r="M34" s="50">
        <v>2.1361999999999997</v>
      </c>
      <c r="N34" s="50">
        <v>1.89428</v>
      </c>
      <c r="O34" s="50">
        <v>2.81088</v>
      </c>
      <c r="P34" s="50">
        <v>2.4670500000000004</v>
      </c>
      <c r="Q34" s="50">
        <v>3.13795</v>
      </c>
      <c r="R34" s="50">
        <v>3.0448499999999998</v>
      </c>
      <c r="S34" s="50">
        <v>3.3073700000000001</v>
      </c>
      <c r="T34" s="50">
        <v>4.3772799999999998</v>
      </c>
    </row>
    <row r="35" spans="1:20" hidden="1" x14ac:dyDescent="0.15">
      <c r="A35" s="44" t="s">
        <v>575</v>
      </c>
      <c r="C35" s="45"/>
      <c r="D35" s="42" t="s">
        <v>271</v>
      </c>
      <c r="E35" s="50">
        <v>27.322560000000003</v>
      </c>
      <c r="F35" s="50">
        <v>55.303480000000008</v>
      </c>
      <c r="G35" s="50">
        <v>43.13335</v>
      </c>
      <c r="H35" s="50">
        <v>66.325469999999996</v>
      </c>
      <c r="I35" s="50">
        <v>34.204570000000004</v>
      </c>
      <c r="J35" s="50">
        <v>53.150570000000002</v>
      </c>
      <c r="K35" s="50">
        <v>42.589820000000003</v>
      </c>
      <c r="L35" s="50">
        <v>74.252949999999998</v>
      </c>
      <c r="M35" s="50">
        <v>61.487580000000001</v>
      </c>
      <c r="N35" s="50">
        <v>57.777120000000004</v>
      </c>
      <c r="O35" s="50">
        <v>94.432410000000004</v>
      </c>
      <c r="P35" s="50">
        <v>79.372399999999999</v>
      </c>
      <c r="Q35" s="50">
        <v>105.61525999999999</v>
      </c>
      <c r="R35" s="50">
        <v>99.946449999999999</v>
      </c>
      <c r="S35" s="50">
        <v>110.80284</v>
      </c>
      <c r="T35" s="50">
        <v>150.05034000000001</v>
      </c>
    </row>
    <row r="36" spans="1:20" hidden="1" x14ac:dyDescent="0.15">
      <c r="A36" s="44" t="s">
        <v>575</v>
      </c>
      <c r="C36" s="45"/>
      <c r="D36" s="42" t="s">
        <v>272</v>
      </c>
      <c r="E36" s="50">
        <v>92.946289999999991</v>
      </c>
      <c r="F36" s="50">
        <v>160.04545999999999</v>
      </c>
      <c r="G36" s="50">
        <v>121.90982000000001</v>
      </c>
      <c r="H36" s="50">
        <v>194.53757999999999</v>
      </c>
      <c r="I36" s="50">
        <v>96.668120000000002</v>
      </c>
      <c r="J36" s="50">
        <v>153.22153</v>
      </c>
      <c r="K36" s="50">
        <v>120.61419000000001</v>
      </c>
      <c r="L36" s="50">
        <v>225.30562</v>
      </c>
      <c r="M36" s="50">
        <v>180.66989000000001</v>
      </c>
      <c r="N36" s="50">
        <v>172.44182999999998</v>
      </c>
      <c r="O36" s="50">
        <v>291.12678000000005</v>
      </c>
      <c r="P36" s="50">
        <v>238.68682999999999</v>
      </c>
      <c r="Q36" s="50">
        <v>327.71992999999998</v>
      </c>
      <c r="R36" s="50">
        <v>306.85846999999995</v>
      </c>
      <c r="S36" s="50">
        <v>345.29608000000002</v>
      </c>
      <c r="T36" s="50">
        <v>474.15030000000002</v>
      </c>
    </row>
    <row r="37" spans="1:20" hidden="1" x14ac:dyDescent="0.15">
      <c r="A37" s="44" t="s">
        <v>575</v>
      </c>
      <c r="C37" s="45"/>
      <c r="D37" s="42" t="s">
        <v>273</v>
      </c>
      <c r="E37" s="50">
        <v>13.11042</v>
      </c>
      <c r="F37" s="50">
        <v>27.210919999999998</v>
      </c>
      <c r="G37" s="50">
        <v>20.617619999999999</v>
      </c>
      <c r="H37" s="50">
        <v>32.99409</v>
      </c>
      <c r="I37" s="50">
        <v>16.155329999999999</v>
      </c>
      <c r="J37" s="50">
        <v>25.766650000000002</v>
      </c>
      <c r="K37" s="50">
        <v>20.47644</v>
      </c>
      <c r="L37" s="50">
        <v>37.381399999999999</v>
      </c>
      <c r="M37" s="50">
        <v>30.666740000000001</v>
      </c>
      <c r="N37" s="50">
        <v>28.896560000000001</v>
      </c>
      <c r="O37" s="50">
        <v>46.701210000000003</v>
      </c>
      <c r="P37" s="50">
        <v>38.862130000000001</v>
      </c>
      <c r="Q37" s="50">
        <v>52.557650000000002</v>
      </c>
      <c r="R37" s="50">
        <v>49.569989999999997</v>
      </c>
      <c r="S37" s="50">
        <v>55.268160000000002</v>
      </c>
      <c r="T37" s="50">
        <v>74.735669999999999</v>
      </c>
    </row>
    <row r="38" spans="1:20" hidden="1" x14ac:dyDescent="0.15">
      <c r="A38" s="44" t="s">
        <v>575</v>
      </c>
      <c r="C38" s="45"/>
      <c r="D38" s="42" t="s">
        <v>274</v>
      </c>
      <c r="E38" s="50">
        <v>13.109530000000001</v>
      </c>
      <c r="F38" s="50">
        <v>27.210919999999998</v>
      </c>
      <c r="G38" s="50">
        <v>20.617640000000002</v>
      </c>
      <c r="H38" s="50">
        <v>32.995339999999999</v>
      </c>
      <c r="I38" s="50">
        <v>16.156780000000001</v>
      </c>
      <c r="J38" s="50">
        <v>25.768430000000002</v>
      </c>
      <c r="K38" s="50">
        <v>20.476770000000002</v>
      </c>
      <c r="L38" s="50">
        <v>37.383310000000002</v>
      </c>
      <c r="M38" s="50">
        <v>30.666740000000001</v>
      </c>
      <c r="N38" s="50">
        <v>28.896150000000002</v>
      </c>
      <c r="O38" s="50">
        <v>46.702919999999999</v>
      </c>
      <c r="P38" s="50">
        <v>38.858429999999998</v>
      </c>
      <c r="Q38" s="50">
        <v>52.560890000000001</v>
      </c>
      <c r="R38" s="50">
        <v>49.574919999999999</v>
      </c>
      <c r="S38" s="50">
        <v>55.270850000000003</v>
      </c>
      <c r="T38" s="50">
        <v>74.735669999999999</v>
      </c>
    </row>
    <row r="39" spans="1:20" hidden="1" x14ac:dyDescent="0.15">
      <c r="A39" s="44" t="s">
        <v>575</v>
      </c>
      <c r="C39" s="45"/>
      <c r="D39" s="48" t="s">
        <v>61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x14ac:dyDescent="0.15">
      <c r="A40" s="44" t="s">
        <v>575</v>
      </c>
      <c r="B40" s="86" t="s">
        <v>573</v>
      </c>
      <c r="C40" s="45"/>
      <c r="D40" s="72" t="s">
        <v>62</v>
      </c>
      <c r="E40" s="53">
        <f>SUMPRODUCT(E29:E32,E41:E44)/E28</f>
        <v>3.229894175347793</v>
      </c>
      <c r="F40" s="53">
        <f t="shared" ref="F40:T40" si="2">SUMPRODUCT(F29:F32,F41:F44)/F28</f>
        <v>3.2323085135250209</v>
      </c>
      <c r="G40" s="53">
        <f t="shared" si="2"/>
        <v>3.2331847919882071</v>
      </c>
      <c r="H40" s="53">
        <f t="shared" si="2"/>
        <v>3.2328420932855177</v>
      </c>
      <c r="I40" s="53">
        <f t="shared" si="2"/>
        <v>3.3256971513325126</v>
      </c>
      <c r="J40" s="53">
        <f t="shared" si="2"/>
        <v>3.2990533475627903</v>
      </c>
      <c r="K40" s="53">
        <f t="shared" si="2"/>
        <v>3.3501429846924076</v>
      </c>
      <c r="L40" s="53">
        <f t="shared" si="2"/>
        <v>3.3009697774094202</v>
      </c>
      <c r="M40" s="53">
        <f t="shared" si="2"/>
        <v>3.3008984928656302</v>
      </c>
      <c r="N40" s="53">
        <f t="shared" si="2"/>
        <v>3.3490921441571748</v>
      </c>
      <c r="O40" s="53">
        <f t="shared" si="2"/>
        <v>3.2867587342827749</v>
      </c>
      <c r="P40" s="53">
        <f t="shared" si="2"/>
        <v>3.3045731670729861</v>
      </c>
      <c r="Q40" s="53">
        <f t="shared" si="2"/>
        <v>3.2444828348030872</v>
      </c>
      <c r="R40" s="53">
        <f t="shared" si="2"/>
        <v>3.2892988329013586</v>
      </c>
      <c r="S40" s="53">
        <f t="shared" si="2"/>
        <v>3.1892663614940981</v>
      </c>
      <c r="T40" s="53">
        <f t="shared" si="2"/>
        <v>3.2450357498302798</v>
      </c>
    </row>
    <row r="41" spans="1:20" hidden="1" x14ac:dyDescent="0.15">
      <c r="A41" s="44" t="s">
        <v>575</v>
      </c>
      <c r="C41" s="45"/>
      <c r="D41" s="49" t="s">
        <v>266</v>
      </c>
      <c r="E41" s="50">
        <v>3.3</v>
      </c>
      <c r="F41" s="50">
        <v>3.3</v>
      </c>
      <c r="G41" s="50">
        <v>3.3</v>
      </c>
      <c r="H41" s="50">
        <v>3.3</v>
      </c>
      <c r="I41" s="50">
        <v>3.5</v>
      </c>
      <c r="J41" s="50">
        <v>3.3</v>
      </c>
      <c r="K41" s="50">
        <v>3.5</v>
      </c>
      <c r="L41" s="50">
        <v>3.3</v>
      </c>
      <c r="M41" s="50">
        <v>3.3</v>
      </c>
      <c r="N41" s="50">
        <v>3.5</v>
      </c>
      <c r="O41" s="50">
        <v>3.23</v>
      </c>
      <c r="P41" s="50">
        <v>3.3</v>
      </c>
      <c r="Q41" s="50">
        <v>3.23</v>
      </c>
      <c r="R41" s="50">
        <v>3.23</v>
      </c>
      <c r="S41" s="50">
        <v>3.23</v>
      </c>
      <c r="T41" s="50">
        <v>3.23</v>
      </c>
    </row>
    <row r="42" spans="1:20" hidden="1" x14ac:dyDescent="0.15">
      <c r="A42" s="44" t="s">
        <v>575</v>
      </c>
      <c r="C42" s="45"/>
      <c r="D42" s="49" t="s">
        <v>267</v>
      </c>
      <c r="E42" s="50">
        <v>3.13</v>
      </c>
      <c r="F42" s="50">
        <v>3.13</v>
      </c>
      <c r="G42" s="50">
        <v>3.13</v>
      </c>
      <c r="H42" s="50">
        <v>3.13</v>
      </c>
      <c r="I42" s="50">
        <v>3.23</v>
      </c>
      <c r="J42" s="50">
        <v>3.23</v>
      </c>
      <c r="K42" s="50">
        <v>3.23</v>
      </c>
      <c r="L42" s="50">
        <v>3.23</v>
      </c>
      <c r="M42" s="50">
        <v>3.23</v>
      </c>
      <c r="N42" s="50">
        <v>3.23</v>
      </c>
      <c r="O42" s="50">
        <v>3.23</v>
      </c>
      <c r="P42" s="50">
        <v>3.23</v>
      </c>
      <c r="Q42" s="50">
        <v>3.23</v>
      </c>
      <c r="R42" s="50">
        <v>3.23</v>
      </c>
      <c r="S42" s="50">
        <v>3.13</v>
      </c>
      <c r="T42" s="50">
        <v>3.23</v>
      </c>
    </row>
    <row r="43" spans="1:20" hidden="1" x14ac:dyDescent="0.15">
      <c r="A43" s="44" t="s">
        <v>575</v>
      </c>
      <c r="C43" s="45"/>
      <c r="D43" s="49" t="s">
        <v>268</v>
      </c>
      <c r="E43" s="50">
        <v>3.5</v>
      </c>
      <c r="F43" s="50">
        <v>3.5</v>
      </c>
      <c r="G43" s="50">
        <v>3.5</v>
      </c>
      <c r="H43" s="50">
        <v>3.5</v>
      </c>
      <c r="I43" s="50">
        <v>3.5</v>
      </c>
      <c r="J43" s="50">
        <v>3.5</v>
      </c>
      <c r="K43" s="50">
        <v>3.5</v>
      </c>
      <c r="L43" s="50">
        <v>3.5</v>
      </c>
      <c r="M43" s="50">
        <v>3.5</v>
      </c>
      <c r="N43" s="50">
        <v>3.5</v>
      </c>
      <c r="O43" s="50">
        <v>3.5</v>
      </c>
      <c r="P43" s="50">
        <v>3.5</v>
      </c>
      <c r="Q43" s="50">
        <v>3.3</v>
      </c>
      <c r="R43" s="50">
        <v>3.5</v>
      </c>
      <c r="S43" s="50">
        <v>3.3</v>
      </c>
      <c r="T43" s="50">
        <v>3.3</v>
      </c>
    </row>
    <row r="44" spans="1:20" hidden="1" x14ac:dyDescent="0.15">
      <c r="A44" s="44" t="s">
        <v>575</v>
      </c>
      <c r="C44" s="45"/>
      <c r="D44" s="49" t="s">
        <v>269</v>
      </c>
      <c r="E44" s="50">
        <v>3.5</v>
      </c>
      <c r="F44" s="50">
        <v>3.5</v>
      </c>
      <c r="G44" s="50">
        <v>3.5</v>
      </c>
      <c r="H44" s="50">
        <v>3.5</v>
      </c>
      <c r="I44" s="50">
        <v>3.5</v>
      </c>
      <c r="J44" s="50">
        <v>3.5</v>
      </c>
      <c r="K44" s="50">
        <v>3.5</v>
      </c>
      <c r="L44" s="50">
        <v>3.5</v>
      </c>
      <c r="M44" s="50">
        <v>3.5</v>
      </c>
      <c r="N44" s="50">
        <v>3.5</v>
      </c>
      <c r="O44" s="50">
        <v>3.5</v>
      </c>
      <c r="P44" s="50">
        <v>3.5</v>
      </c>
      <c r="Q44" s="50">
        <v>3.3</v>
      </c>
      <c r="R44" s="50">
        <v>3.5</v>
      </c>
      <c r="S44" s="50">
        <v>3.3</v>
      </c>
      <c r="T44" s="50">
        <v>3.3</v>
      </c>
    </row>
    <row r="45" spans="1:20" x14ac:dyDescent="0.15">
      <c r="A45" s="44" t="s">
        <v>575</v>
      </c>
      <c r="B45" s="86" t="s">
        <v>574</v>
      </c>
      <c r="C45" s="45"/>
      <c r="D45" s="49" t="s">
        <v>63</v>
      </c>
      <c r="E45" s="53">
        <f>SUMPRODUCT(E34:E38,E46:E50)/E33</f>
        <v>0.78124712113998573</v>
      </c>
      <c r="F45" s="53">
        <f t="shared" ref="F45:T45" si="3">SUMPRODUCT(F34:F38,F46:F50)/F33</f>
        <v>0.7814660936213379</v>
      </c>
      <c r="G45" s="53">
        <f t="shared" si="3"/>
        <v>0.7814881545345469</v>
      </c>
      <c r="H45" s="53">
        <f t="shared" si="3"/>
        <v>0.78149415151003454</v>
      </c>
      <c r="I45" s="53">
        <f t="shared" si="3"/>
        <v>0.78144836090483349</v>
      </c>
      <c r="J45" s="53">
        <f t="shared" si="3"/>
        <v>0.7815072361727502</v>
      </c>
      <c r="K45" s="53">
        <f t="shared" si="3"/>
        <v>0.78146247440559835</v>
      </c>
      <c r="L45" s="53">
        <f t="shared" si="3"/>
        <v>0.78142219724898299</v>
      </c>
      <c r="M45" s="53">
        <f t="shared" si="3"/>
        <v>0.78153770370204345</v>
      </c>
      <c r="N45" s="53">
        <f t="shared" si="3"/>
        <v>0.78143750624771613</v>
      </c>
      <c r="O45" s="53">
        <f t="shared" si="3"/>
        <v>0.78128357558374861</v>
      </c>
      <c r="P45" s="53">
        <f t="shared" si="3"/>
        <v>0.78136285073850176</v>
      </c>
      <c r="Q45" s="53">
        <f t="shared" si="3"/>
        <v>0.78127466692250525</v>
      </c>
      <c r="R45" s="53">
        <f t="shared" si="3"/>
        <v>0.78131605894191269</v>
      </c>
      <c r="S45" s="53">
        <f t="shared" si="3"/>
        <v>0.7812766512856586</v>
      </c>
      <c r="T45" s="53">
        <f t="shared" si="3"/>
        <v>0.78123771289236876</v>
      </c>
    </row>
    <row r="46" spans="1:20" hidden="1" x14ac:dyDescent="0.15">
      <c r="A46" s="44" t="s">
        <v>575</v>
      </c>
      <c r="C46" s="45"/>
      <c r="D46" s="49" t="s">
        <v>270</v>
      </c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</row>
    <row r="47" spans="1:20" hidden="1" x14ac:dyDescent="0.15">
      <c r="A47" s="44" t="s">
        <v>575</v>
      </c>
      <c r="C47" s="45"/>
      <c r="D47" s="49" t="s">
        <v>271</v>
      </c>
      <c r="E47" s="50">
        <v>0.78</v>
      </c>
      <c r="F47" s="50">
        <v>0.78</v>
      </c>
      <c r="G47" s="50">
        <v>0.78</v>
      </c>
      <c r="H47" s="50">
        <v>0.78</v>
      </c>
      <c r="I47" s="50">
        <v>0.78</v>
      </c>
      <c r="J47" s="50">
        <v>0.78</v>
      </c>
      <c r="K47" s="50">
        <v>0.78</v>
      </c>
      <c r="L47" s="50">
        <v>0.78</v>
      </c>
      <c r="M47" s="50">
        <v>0.78</v>
      </c>
      <c r="N47" s="50">
        <v>0.78</v>
      </c>
      <c r="O47" s="50">
        <v>0.78</v>
      </c>
      <c r="P47" s="50">
        <v>0.78</v>
      </c>
      <c r="Q47" s="50">
        <v>0.78</v>
      </c>
      <c r="R47" s="50">
        <v>0.78</v>
      </c>
      <c r="S47" s="50">
        <v>0.78</v>
      </c>
      <c r="T47" s="50">
        <v>0.78</v>
      </c>
    </row>
    <row r="48" spans="1:20" hidden="1" x14ac:dyDescent="0.15">
      <c r="A48" s="44" t="s">
        <v>575</v>
      </c>
      <c r="C48" s="45"/>
      <c r="D48" s="49" t="s">
        <v>272</v>
      </c>
      <c r="E48" s="50">
        <v>0.78</v>
      </c>
      <c r="F48" s="50">
        <v>0.78</v>
      </c>
      <c r="G48" s="50">
        <v>0.78</v>
      </c>
      <c r="H48" s="50">
        <v>0.78</v>
      </c>
      <c r="I48" s="50">
        <v>0.78</v>
      </c>
      <c r="J48" s="50">
        <v>0.78</v>
      </c>
      <c r="K48" s="50">
        <v>0.78</v>
      </c>
      <c r="L48" s="50">
        <v>0.78</v>
      </c>
      <c r="M48" s="50">
        <v>0.78</v>
      </c>
      <c r="N48" s="50">
        <v>0.78</v>
      </c>
      <c r="O48" s="50">
        <v>0.78</v>
      </c>
      <c r="P48" s="50">
        <v>0.78</v>
      </c>
      <c r="Q48" s="50">
        <v>0.78</v>
      </c>
      <c r="R48" s="50">
        <v>0.78</v>
      </c>
      <c r="S48" s="50">
        <v>0.78</v>
      </c>
      <c r="T48" s="50">
        <v>0.78</v>
      </c>
    </row>
    <row r="49" spans="1:20" hidden="1" x14ac:dyDescent="0.15">
      <c r="A49" s="44" t="s">
        <v>575</v>
      </c>
      <c r="C49" s="45"/>
      <c r="D49" s="49" t="s">
        <v>273</v>
      </c>
      <c r="E49" s="50">
        <v>0.78</v>
      </c>
      <c r="F49" s="50">
        <v>0.78</v>
      </c>
      <c r="G49" s="50">
        <v>0.78</v>
      </c>
      <c r="H49" s="50">
        <v>0.78</v>
      </c>
      <c r="I49" s="50">
        <v>0.78</v>
      </c>
      <c r="J49" s="50">
        <v>0.78</v>
      </c>
      <c r="K49" s="50">
        <v>0.78</v>
      </c>
      <c r="L49" s="50">
        <v>0.78</v>
      </c>
      <c r="M49" s="50">
        <v>0.78</v>
      </c>
      <c r="N49" s="50">
        <v>0.78</v>
      </c>
      <c r="O49" s="50">
        <v>0.78</v>
      </c>
      <c r="P49" s="50">
        <v>0.78</v>
      </c>
      <c r="Q49" s="50">
        <v>0.78</v>
      </c>
      <c r="R49" s="50">
        <v>0.78</v>
      </c>
      <c r="S49" s="50">
        <v>0.78</v>
      </c>
      <c r="T49" s="50">
        <v>0.78</v>
      </c>
    </row>
    <row r="50" spans="1:20" hidden="1" x14ac:dyDescent="0.15">
      <c r="A50" s="44" t="s">
        <v>575</v>
      </c>
      <c r="C50" s="45"/>
      <c r="D50" s="49" t="s">
        <v>274</v>
      </c>
      <c r="E50" s="50">
        <v>0.78</v>
      </c>
      <c r="F50" s="50">
        <v>0.78</v>
      </c>
      <c r="G50" s="50">
        <v>0.78</v>
      </c>
      <c r="H50" s="50">
        <v>0.78</v>
      </c>
      <c r="I50" s="50">
        <v>0.78</v>
      </c>
      <c r="J50" s="50">
        <v>0.78</v>
      </c>
      <c r="K50" s="50">
        <v>0.78</v>
      </c>
      <c r="L50" s="50">
        <v>0.78</v>
      </c>
      <c r="M50" s="50">
        <v>0.78</v>
      </c>
      <c r="N50" s="50">
        <v>0.78</v>
      </c>
      <c r="O50" s="50">
        <v>0.78</v>
      </c>
      <c r="P50" s="50">
        <v>0.78</v>
      </c>
      <c r="Q50" s="50">
        <v>0.78</v>
      </c>
      <c r="R50" s="50">
        <v>0.78</v>
      </c>
      <c r="S50" s="50">
        <v>0.78</v>
      </c>
      <c r="T50" s="50">
        <v>0.78</v>
      </c>
    </row>
    <row r="51" spans="1:20" hidden="1" x14ac:dyDescent="0.15">
      <c r="A51" s="44" t="s">
        <v>575</v>
      </c>
      <c r="C51" s="45"/>
      <c r="D51" s="48" t="s">
        <v>264</v>
      </c>
      <c r="E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idden="1" x14ac:dyDescent="0.15">
      <c r="A52" s="44" t="s">
        <v>575</v>
      </c>
      <c r="C52" s="45"/>
      <c r="D52" s="49" t="s">
        <v>276</v>
      </c>
      <c r="E52" s="50" t="s">
        <v>265</v>
      </c>
      <c r="F52" s="50" t="s">
        <v>265</v>
      </c>
      <c r="G52" s="75" t="s">
        <v>415</v>
      </c>
      <c r="H52" s="50" t="s">
        <v>265</v>
      </c>
      <c r="I52" s="75" t="s">
        <v>415</v>
      </c>
      <c r="J52" s="75" t="s">
        <v>415</v>
      </c>
      <c r="K52" s="75" t="s">
        <v>415</v>
      </c>
      <c r="L52" s="50" t="s">
        <v>265</v>
      </c>
      <c r="M52" s="75" t="s">
        <v>415</v>
      </c>
      <c r="N52" s="75" t="s">
        <v>415</v>
      </c>
      <c r="O52" s="75" t="s">
        <v>415</v>
      </c>
      <c r="P52" s="75" t="s">
        <v>415</v>
      </c>
      <c r="Q52" s="75" t="s">
        <v>415</v>
      </c>
      <c r="R52" s="75" t="s">
        <v>415</v>
      </c>
      <c r="S52" s="75" t="s">
        <v>415</v>
      </c>
      <c r="T52" s="75" t="s">
        <v>415</v>
      </c>
    </row>
    <row r="53" spans="1:20" hidden="1" x14ac:dyDescent="0.15">
      <c r="A53" s="44" t="s">
        <v>575</v>
      </c>
      <c r="C53" s="45"/>
      <c r="D53" s="49" t="s">
        <v>277</v>
      </c>
      <c r="E53" s="50" t="s">
        <v>265</v>
      </c>
      <c r="F53" s="50" t="s">
        <v>265</v>
      </c>
      <c r="G53" s="75" t="s">
        <v>415</v>
      </c>
      <c r="H53" s="50" t="s">
        <v>265</v>
      </c>
      <c r="I53" s="75" t="s">
        <v>415</v>
      </c>
      <c r="J53" s="75" t="s">
        <v>415</v>
      </c>
      <c r="K53" s="75" t="s">
        <v>415</v>
      </c>
      <c r="L53" s="50" t="s">
        <v>265</v>
      </c>
      <c r="M53" s="75" t="s">
        <v>415</v>
      </c>
      <c r="N53" s="75" t="s">
        <v>415</v>
      </c>
      <c r="O53" s="75" t="s">
        <v>415</v>
      </c>
      <c r="P53" s="75" t="s">
        <v>415</v>
      </c>
      <c r="Q53" s="75" t="s">
        <v>415</v>
      </c>
      <c r="R53" s="75" t="s">
        <v>415</v>
      </c>
      <c r="S53" s="75" t="s">
        <v>415</v>
      </c>
      <c r="T53" s="75" t="s">
        <v>415</v>
      </c>
    </row>
    <row r="54" spans="1:20" hidden="1" x14ac:dyDescent="0.15">
      <c r="A54" s="44" t="s">
        <v>575</v>
      </c>
      <c r="C54" s="45"/>
      <c r="D54" s="49" t="s">
        <v>278</v>
      </c>
      <c r="E54" s="50" t="s">
        <v>265</v>
      </c>
      <c r="F54" s="50" t="s">
        <v>265</v>
      </c>
      <c r="G54" s="75" t="s">
        <v>265</v>
      </c>
      <c r="H54" s="50" t="s">
        <v>265</v>
      </c>
      <c r="I54" s="75" t="s">
        <v>415</v>
      </c>
      <c r="J54" s="75" t="s">
        <v>415</v>
      </c>
      <c r="K54" s="75" t="s">
        <v>415</v>
      </c>
      <c r="L54" s="50" t="s">
        <v>265</v>
      </c>
      <c r="M54" s="75" t="s">
        <v>415</v>
      </c>
      <c r="N54" s="75" t="s">
        <v>415</v>
      </c>
      <c r="O54" s="75" t="s">
        <v>265</v>
      </c>
      <c r="P54" s="75" t="s">
        <v>415</v>
      </c>
      <c r="Q54" s="75" t="s">
        <v>415</v>
      </c>
      <c r="R54" s="75" t="s">
        <v>415</v>
      </c>
      <c r="S54" s="75" t="s">
        <v>415</v>
      </c>
      <c r="T54" s="75" t="s">
        <v>415</v>
      </c>
    </row>
    <row r="55" spans="1:20" hidden="1" x14ac:dyDescent="0.15">
      <c r="A55" s="44" t="s">
        <v>575</v>
      </c>
      <c r="C55" s="45"/>
      <c r="D55" s="49" t="s">
        <v>279</v>
      </c>
      <c r="E55" s="50" t="s">
        <v>265</v>
      </c>
      <c r="F55" s="50" t="s">
        <v>265</v>
      </c>
      <c r="G55" s="75" t="s">
        <v>265</v>
      </c>
      <c r="H55" s="50" t="s">
        <v>265</v>
      </c>
      <c r="I55" s="75" t="s">
        <v>415</v>
      </c>
      <c r="J55" s="75" t="s">
        <v>415</v>
      </c>
      <c r="K55" s="75" t="s">
        <v>415</v>
      </c>
      <c r="L55" s="50" t="s">
        <v>265</v>
      </c>
      <c r="M55" s="75" t="s">
        <v>415</v>
      </c>
      <c r="N55" s="75" t="s">
        <v>415</v>
      </c>
      <c r="O55" s="75" t="s">
        <v>265</v>
      </c>
      <c r="P55" s="75" t="s">
        <v>415</v>
      </c>
      <c r="Q55" s="75" t="s">
        <v>415</v>
      </c>
      <c r="R55" s="75" t="s">
        <v>415</v>
      </c>
      <c r="S55" s="75" t="s">
        <v>415</v>
      </c>
      <c r="T55" s="75" t="s">
        <v>415</v>
      </c>
    </row>
    <row r="56" spans="1:20" x14ac:dyDescent="0.15">
      <c r="A56" s="44" t="s">
        <v>575</v>
      </c>
      <c r="B56" s="44" t="s">
        <v>601</v>
      </c>
      <c r="C56" s="45"/>
      <c r="D56" s="48" t="s">
        <v>209</v>
      </c>
      <c r="E56" s="50">
        <f>SUM(E57:E61)</f>
        <v>13.98</v>
      </c>
      <c r="F56" s="50">
        <f t="shared" ref="F56:T56" si="4">SUM(F57:F61)</f>
        <v>14.74</v>
      </c>
      <c r="G56" s="50">
        <f t="shared" si="4"/>
        <v>15.39</v>
      </c>
      <c r="H56" s="50">
        <f t="shared" si="4"/>
        <v>15.24</v>
      </c>
      <c r="I56" s="50">
        <f t="shared" si="4"/>
        <v>12.259999999999998</v>
      </c>
      <c r="J56" s="50">
        <f t="shared" si="4"/>
        <v>14.81</v>
      </c>
      <c r="K56" s="50">
        <f t="shared" si="4"/>
        <v>10.940000000000001</v>
      </c>
      <c r="L56" s="50">
        <f t="shared" si="4"/>
        <v>14.259999999999998</v>
      </c>
      <c r="M56" s="50">
        <f t="shared" si="4"/>
        <v>14.42</v>
      </c>
      <c r="N56" s="50">
        <f t="shared" si="4"/>
        <v>12.25</v>
      </c>
      <c r="O56" s="50">
        <f t="shared" si="4"/>
        <v>14.540000000000001</v>
      </c>
      <c r="P56" s="50">
        <f t="shared" si="4"/>
        <v>14.559999999999999</v>
      </c>
      <c r="Q56" s="50">
        <f t="shared" si="4"/>
        <v>16.489999999999998</v>
      </c>
      <c r="R56" s="50">
        <f t="shared" si="4"/>
        <v>17.53</v>
      </c>
      <c r="S56" s="50">
        <f t="shared" si="4"/>
        <v>17.82</v>
      </c>
      <c r="T56" s="50">
        <f t="shared" si="4"/>
        <v>23.869999999999997</v>
      </c>
    </row>
    <row r="57" spans="1:20" hidden="1" x14ac:dyDescent="0.15">
      <c r="A57" s="44" t="s">
        <v>575</v>
      </c>
      <c r="C57" s="45"/>
      <c r="D57" s="49" t="s">
        <v>275</v>
      </c>
      <c r="E57" s="50">
        <v>0.04</v>
      </c>
      <c r="F57" s="50">
        <v>0.08</v>
      </c>
      <c r="G57" s="50">
        <v>0.06</v>
      </c>
      <c r="H57" s="50">
        <v>0.1</v>
      </c>
      <c r="I57" s="50">
        <v>0.05</v>
      </c>
      <c r="J57" s="50">
        <v>0.08</v>
      </c>
      <c r="K57" s="50">
        <v>0.06</v>
      </c>
      <c r="L57" s="50">
        <v>0.1</v>
      </c>
      <c r="M57" s="50">
        <v>0.11</v>
      </c>
      <c r="N57" s="50">
        <v>0.08</v>
      </c>
      <c r="O57" s="50">
        <v>0.12</v>
      </c>
      <c r="P57" s="50">
        <v>0.13</v>
      </c>
      <c r="Q57" s="50">
        <v>0.14000000000000001</v>
      </c>
      <c r="R57" s="50">
        <v>0.15</v>
      </c>
      <c r="S57" s="50">
        <v>0.15</v>
      </c>
      <c r="T57" s="50">
        <v>0.19</v>
      </c>
    </row>
    <row r="58" spans="1:20" hidden="1" x14ac:dyDescent="0.15">
      <c r="A58" s="44" t="s">
        <v>575</v>
      </c>
      <c r="C58" s="45"/>
      <c r="D58" s="49" t="s">
        <v>276</v>
      </c>
      <c r="E58" s="50">
        <v>2.06</v>
      </c>
      <c r="F58" s="50">
        <v>2.16</v>
      </c>
      <c r="G58" s="50">
        <v>2.34</v>
      </c>
      <c r="H58" s="50">
        <v>2.57</v>
      </c>
      <c r="I58" s="50">
        <v>1.44</v>
      </c>
      <c r="J58" s="50">
        <v>2.16</v>
      </c>
      <c r="K58" s="50">
        <v>1.59</v>
      </c>
      <c r="L58" s="50">
        <v>2.76</v>
      </c>
      <c r="M58" s="50">
        <v>2.8</v>
      </c>
      <c r="N58" s="50">
        <v>2.17</v>
      </c>
      <c r="O58" s="50">
        <v>3.57</v>
      </c>
      <c r="P58" s="50">
        <v>3.61</v>
      </c>
      <c r="Q58" s="50">
        <v>4.0199999999999996</v>
      </c>
      <c r="R58" s="50">
        <v>4.28</v>
      </c>
      <c r="S58" s="50">
        <v>4.32</v>
      </c>
      <c r="T58" s="50">
        <v>5.67</v>
      </c>
    </row>
    <row r="59" spans="1:20" hidden="1" x14ac:dyDescent="0.15">
      <c r="A59" s="44" t="s">
        <v>575</v>
      </c>
      <c r="C59" s="45"/>
      <c r="D59" s="49" t="s">
        <v>277</v>
      </c>
      <c r="E59" s="50">
        <v>8.98</v>
      </c>
      <c r="F59" s="50">
        <v>9.2799999999999994</v>
      </c>
      <c r="G59" s="50">
        <v>9.32</v>
      </c>
      <c r="H59" s="50">
        <v>9.18</v>
      </c>
      <c r="I59" s="50">
        <v>7.62</v>
      </c>
      <c r="J59" s="50">
        <v>8.9600000000000009</v>
      </c>
      <c r="K59" s="50">
        <v>5.91</v>
      </c>
      <c r="L59" s="50">
        <v>8.1199999999999992</v>
      </c>
      <c r="M59" s="50">
        <v>8.3800000000000008</v>
      </c>
      <c r="N59" s="50">
        <v>6.55</v>
      </c>
      <c r="O59" s="50">
        <v>7.69</v>
      </c>
      <c r="P59" s="50">
        <v>7.64</v>
      </c>
      <c r="Q59" s="50">
        <v>8.75</v>
      </c>
      <c r="R59" s="50">
        <v>9.2799999999999994</v>
      </c>
      <c r="S59" s="50">
        <v>9.49</v>
      </c>
      <c r="T59" s="50">
        <v>12.93</v>
      </c>
    </row>
    <row r="60" spans="1:20" hidden="1" x14ac:dyDescent="0.15">
      <c r="A60" s="44" t="s">
        <v>575</v>
      </c>
      <c r="C60" s="45"/>
      <c r="D60" s="49" t="s">
        <v>278</v>
      </c>
      <c r="E60" s="50">
        <v>1.58</v>
      </c>
      <c r="F60" s="50">
        <v>1.74</v>
      </c>
      <c r="G60" s="50">
        <v>1.96</v>
      </c>
      <c r="H60" s="50">
        <v>1.82</v>
      </c>
      <c r="I60" s="50">
        <v>1.7</v>
      </c>
      <c r="J60" s="50">
        <v>1.94</v>
      </c>
      <c r="K60" s="50">
        <v>1.81</v>
      </c>
      <c r="L60" s="50">
        <v>1.76</v>
      </c>
      <c r="M60" s="50">
        <v>1.71</v>
      </c>
      <c r="N60" s="50">
        <v>1.84</v>
      </c>
      <c r="O60" s="50">
        <v>1.58</v>
      </c>
      <c r="P60" s="50">
        <v>1.59</v>
      </c>
      <c r="Q60" s="50">
        <v>1.79</v>
      </c>
      <c r="R60" s="50">
        <v>1.91</v>
      </c>
      <c r="S60" s="50">
        <v>1.93</v>
      </c>
      <c r="T60" s="50">
        <v>2.54</v>
      </c>
    </row>
    <row r="61" spans="1:20" hidden="1" x14ac:dyDescent="0.15">
      <c r="A61" s="44" t="s">
        <v>575</v>
      </c>
      <c r="C61" s="45"/>
      <c r="D61" s="49" t="s">
        <v>279</v>
      </c>
      <c r="E61" s="50">
        <v>1.32</v>
      </c>
      <c r="F61" s="50">
        <v>1.48</v>
      </c>
      <c r="G61" s="50">
        <v>1.71</v>
      </c>
      <c r="H61" s="50">
        <v>1.57</v>
      </c>
      <c r="I61" s="50">
        <v>1.45</v>
      </c>
      <c r="J61" s="50">
        <v>1.67</v>
      </c>
      <c r="K61" s="50">
        <v>1.57</v>
      </c>
      <c r="L61" s="50">
        <v>1.52</v>
      </c>
      <c r="M61" s="50">
        <v>1.42</v>
      </c>
      <c r="N61" s="50">
        <v>1.61</v>
      </c>
      <c r="O61" s="50">
        <v>1.58</v>
      </c>
      <c r="P61" s="50">
        <v>1.59</v>
      </c>
      <c r="Q61" s="50">
        <v>1.79</v>
      </c>
      <c r="R61" s="50">
        <v>1.91</v>
      </c>
      <c r="S61" s="50">
        <v>1.93</v>
      </c>
      <c r="T61" s="50">
        <v>2.54</v>
      </c>
    </row>
    <row r="62" spans="1:20" hidden="1" x14ac:dyDescent="0.15">
      <c r="A62" s="44" t="s">
        <v>575</v>
      </c>
      <c r="C62" s="48" t="s">
        <v>73</v>
      </c>
      <c r="D62" s="4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idden="1" x14ac:dyDescent="0.15">
      <c r="A63" s="44" t="s">
        <v>575</v>
      </c>
      <c r="C63" s="45"/>
      <c r="D63" s="48" t="s">
        <v>74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idden="1" x14ac:dyDescent="0.15">
      <c r="A64" s="44" t="s">
        <v>575</v>
      </c>
      <c r="C64" s="45"/>
      <c r="D64" s="49" t="s">
        <v>215</v>
      </c>
      <c r="E64" s="71">
        <v>8.6144729724106361E-2</v>
      </c>
      <c r="F64" s="71">
        <v>0.12012448071151031</v>
      </c>
      <c r="G64" s="71">
        <v>9.8032039009367383E-2</v>
      </c>
      <c r="H64" s="71">
        <v>9.991366663937544E-2</v>
      </c>
      <c r="I64" s="71">
        <v>0.12951683459324656</v>
      </c>
      <c r="J64" s="71">
        <v>9.9051720776507951E-2</v>
      </c>
      <c r="K64" s="71">
        <v>0.14801524720511747</v>
      </c>
      <c r="L64" s="71">
        <v>7.5819667245075023E-2</v>
      </c>
      <c r="M64" s="71">
        <v>3.7285399980401972E-2</v>
      </c>
      <c r="N64" s="71">
        <v>7.4878177892317321E-2</v>
      </c>
      <c r="O64" s="71">
        <v>9.2663391199689943E-2</v>
      </c>
      <c r="P64" s="71">
        <v>3.7287314710123129E-2</v>
      </c>
      <c r="Q64" s="71">
        <v>5.9977786225178811E-2</v>
      </c>
      <c r="R64" s="71">
        <v>7.4634804921376405E-2</v>
      </c>
      <c r="S64" s="71">
        <v>5.8721608876560333E-2</v>
      </c>
      <c r="T64" s="71">
        <v>9.4220271292138488E-2</v>
      </c>
    </row>
    <row r="65" spans="1:20" hidden="1" x14ac:dyDescent="0.15">
      <c r="A65" s="44" t="s">
        <v>575</v>
      </c>
      <c r="C65" s="45"/>
      <c r="D65" s="49" t="s">
        <v>213</v>
      </c>
      <c r="E65" s="50">
        <v>25.07</v>
      </c>
      <c r="F65" s="50">
        <v>32.909999999999997</v>
      </c>
      <c r="G65" s="50">
        <v>27.75</v>
      </c>
      <c r="H65" s="50">
        <v>25.12</v>
      </c>
      <c r="I65" s="50">
        <v>28.17</v>
      </c>
      <c r="J65" s="50">
        <v>25.84</v>
      </c>
      <c r="K65" s="50">
        <v>29.98</v>
      </c>
      <c r="L65" s="50">
        <v>17.989999999999998</v>
      </c>
      <c r="M65" s="50">
        <v>8.75</v>
      </c>
      <c r="N65" s="50">
        <v>15.62</v>
      </c>
      <c r="O65" s="50">
        <v>22</v>
      </c>
      <c r="P65" s="50">
        <v>8.7100000000000009</v>
      </c>
      <c r="Q65" s="50">
        <v>14.52</v>
      </c>
      <c r="R65" s="50">
        <v>17.86</v>
      </c>
      <c r="S65" s="50">
        <v>13.84</v>
      </c>
      <c r="T65" s="50">
        <v>24.44</v>
      </c>
    </row>
    <row r="66" spans="1:20" hidden="1" x14ac:dyDescent="0.15">
      <c r="A66" s="44" t="s">
        <v>575</v>
      </c>
      <c r="C66" s="45"/>
      <c r="D66" s="48" t="s">
        <v>75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idden="1" x14ac:dyDescent="0.15">
      <c r="A67" s="44" t="s">
        <v>575</v>
      </c>
      <c r="C67" s="45"/>
      <c r="D67" s="49" t="s">
        <v>227</v>
      </c>
      <c r="E67" s="71">
        <v>1.1406040268456376E-2</v>
      </c>
      <c r="F67" s="71">
        <v>8.0451970366681187E-3</v>
      </c>
      <c r="G67" s="71">
        <v>8.1303986710963456E-3</v>
      </c>
      <c r="H67" s="71">
        <v>9.493050959629384E-3</v>
      </c>
      <c r="I67" s="71">
        <v>8.6342139760008062E-3</v>
      </c>
      <c r="J67" s="71">
        <v>7.6224353159690733E-3</v>
      </c>
      <c r="K67" s="71">
        <v>8.5773059627201262E-3</v>
      </c>
      <c r="L67" s="71">
        <v>9.6541015576785405E-3</v>
      </c>
      <c r="M67" s="71">
        <v>6.8655390300652406E-3</v>
      </c>
      <c r="N67" s="71">
        <v>8.4191722934178499E-3</v>
      </c>
      <c r="O67" s="71">
        <v>8.2935485847322622E-3</v>
      </c>
      <c r="P67" s="71">
        <v>6.8996598361325987E-3</v>
      </c>
      <c r="Q67" s="71">
        <v>7.8728846947581695E-3</v>
      </c>
      <c r="R67" s="71">
        <v>8.0619117363878792E-3</v>
      </c>
      <c r="S67" s="71">
        <v>7.8602000223073204E-3</v>
      </c>
      <c r="T67" s="71">
        <v>4.1208559862735972E-3</v>
      </c>
    </row>
    <row r="68" spans="1:20" hidden="1" x14ac:dyDescent="0.15">
      <c r="A68" s="44" t="s">
        <v>575</v>
      </c>
      <c r="C68" s="45"/>
      <c r="D68" s="49" t="s">
        <v>213</v>
      </c>
      <c r="E68" s="50">
        <v>0.09</v>
      </c>
      <c r="F68" s="50">
        <v>1.1299999999999999</v>
      </c>
      <c r="G68" s="50">
        <v>0.94</v>
      </c>
      <c r="H68" s="50">
        <v>2.81</v>
      </c>
      <c r="I68" s="50">
        <v>0.75</v>
      </c>
      <c r="J68" s="50">
        <v>1.54</v>
      </c>
      <c r="K68" s="50">
        <v>2.1800000000000002</v>
      </c>
      <c r="L68" s="50">
        <v>5.1100000000000003</v>
      </c>
      <c r="M68" s="50">
        <v>2.62</v>
      </c>
      <c r="N68" s="50">
        <v>4</v>
      </c>
      <c r="O68" s="50">
        <v>5.9</v>
      </c>
      <c r="P68" s="50">
        <v>3.68</v>
      </c>
      <c r="Q68" s="50">
        <v>7.32</v>
      </c>
      <c r="R68" s="50">
        <v>6.02</v>
      </c>
      <c r="S68" s="50">
        <v>9.2200000000000006</v>
      </c>
      <c r="T68" s="50">
        <v>8.07</v>
      </c>
    </row>
    <row r="69" spans="1:20" hidden="1" x14ac:dyDescent="0.15">
      <c r="A69" s="44" t="s">
        <v>575</v>
      </c>
      <c r="C69" s="45"/>
      <c r="D69" s="48" t="s">
        <v>76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idden="1" x14ac:dyDescent="0.15">
      <c r="A70" s="44" t="s">
        <v>575</v>
      </c>
      <c r="C70" s="45"/>
      <c r="D70" s="49" t="s">
        <v>214</v>
      </c>
      <c r="E70" s="50">
        <v>25.16</v>
      </c>
      <c r="F70" s="50">
        <v>34.03</v>
      </c>
      <c r="G70" s="50">
        <v>28.69</v>
      </c>
      <c r="H70" s="50">
        <v>27.93</v>
      </c>
      <c r="I70" s="50">
        <v>28.92</v>
      </c>
      <c r="J70" s="50">
        <v>27.38</v>
      </c>
      <c r="K70" s="50">
        <v>32.159999999999997</v>
      </c>
      <c r="L70" s="50">
        <v>23.1</v>
      </c>
      <c r="M70" s="50">
        <v>11.38</v>
      </c>
      <c r="N70" s="50">
        <v>19.62</v>
      </c>
      <c r="O70" s="50">
        <v>27.9</v>
      </c>
      <c r="P70" s="50">
        <v>12.38</v>
      </c>
      <c r="Q70" s="50">
        <v>21.84</v>
      </c>
      <c r="R70" s="50">
        <v>23.88</v>
      </c>
      <c r="S70" s="50">
        <v>23.06</v>
      </c>
      <c r="T70" s="50">
        <v>32.51</v>
      </c>
    </row>
    <row r="71" spans="1:20" hidden="1" x14ac:dyDescent="0.15">
      <c r="A71" s="44" t="s">
        <v>575</v>
      </c>
      <c r="C71" s="48" t="s">
        <v>77</v>
      </c>
      <c r="D71" s="42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idden="1" x14ac:dyDescent="0.15">
      <c r="A72" s="44" t="s">
        <v>575</v>
      </c>
      <c r="C72" s="45"/>
      <c r="D72" s="48" t="s">
        <v>217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idden="1" x14ac:dyDescent="0.15">
      <c r="A73" s="44" t="s">
        <v>575</v>
      </c>
      <c r="C73" s="45"/>
      <c r="D73" s="49" t="s">
        <v>70</v>
      </c>
      <c r="E73" s="51">
        <v>38.888888888888886</v>
      </c>
      <c r="F73" s="51">
        <v>525</v>
      </c>
      <c r="G73" s="51">
        <v>438.88888888888891</v>
      </c>
      <c r="H73" s="51">
        <v>1083.3333333333333</v>
      </c>
      <c r="I73" s="51">
        <v>350</v>
      </c>
      <c r="J73" s="51">
        <v>636.11111111111109</v>
      </c>
      <c r="K73" s="51">
        <v>913.88888888888891</v>
      </c>
      <c r="L73" s="51">
        <v>1700</v>
      </c>
      <c r="M73" s="51">
        <v>1238.8888888888889</v>
      </c>
      <c r="N73" s="51">
        <v>1872.2222222222222</v>
      </c>
      <c r="O73" s="51">
        <v>2113.8888888888887</v>
      </c>
      <c r="P73" s="51">
        <v>1705.5555555555557</v>
      </c>
      <c r="Q73" s="51">
        <v>2686.1111111111113</v>
      </c>
      <c r="R73" s="51">
        <v>2438.8888888888887</v>
      </c>
      <c r="S73" s="51">
        <v>3483.3333333333335</v>
      </c>
      <c r="T73" s="51">
        <v>6380.5555555555557</v>
      </c>
    </row>
    <row r="74" spans="1:20" hidden="1" x14ac:dyDescent="0.15">
      <c r="A74" s="44" t="s">
        <v>575</v>
      </c>
      <c r="C74" s="45"/>
      <c r="D74" s="49" t="s">
        <v>71</v>
      </c>
      <c r="E74" s="51">
        <v>182338.88888888888</v>
      </c>
      <c r="F74" s="51">
        <v>136897.22222222222</v>
      </c>
      <c r="G74" s="51">
        <v>154055.55555555556</v>
      </c>
      <c r="H74" s="51">
        <v>81391.666666666672</v>
      </c>
      <c r="I74" s="51">
        <v>28055.555555555555</v>
      </c>
      <c r="J74" s="51">
        <v>106783.33333333333</v>
      </c>
      <c r="K74" s="51">
        <v>7338.8888888888887</v>
      </c>
      <c r="L74" s="51">
        <v>56886.111111111109</v>
      </c>
      <c r="M74" s="51">
        <v>49461.111111111109</v>
      </c>
      <c r="N74" s="51">
        <v>9336.1111111111113</v>
      </c>
      <c r="O74" s="51">
        <v>38666.666666666664</v>
      </c>
      <c r="P74" s="51">
        <v>30219.444444444445</v>
      </c>
      <c r="Q74" s="51">
        <v>31350</v>
      </c>
      <c r="R74" s="51">
        <v>16888.888888888891</v>
      </c>
      <c r="S74" s="51">
        <v>9977.7777777777774</v>
      </c>
      <c r="T74" s="51">
        <v>3266.6666666666665</v>
      </c>
    </row>
    <row r="75" spans="1:20" hidden="1" x14ac:dyDescent="0.15">
      <c r="A75" s="44" t="s">
        <v>575</v>
      </c>
      <c r="C75" s="45"/>
      <c r="D75" s="49" t="s">
        <v>78</v>
      </c>
      <c r="E75" s="51">
        <v>269744.44444444444</v>
      </c>
      <c r="F75" s="51">
        <v>269744.44444444444</v>
      </c>
      <c r="G75" s="51">
        <v>269744.44444444444</v>
      </c>
      <c r="H75" s="51">
        <v>269744.44444444444</v>
      </c>
      <c r="I75" s="51">
        <v>269744.44444444444</v>
      </c>
      <c r="J75" s="51">
        <v>269744.44444444444</v>
      </c>
      <c r="K75" s="51">
        <v>269744.44444444444</v>
      </c>
      <c r="L75" s="51">
        <v>269744.44444444444</v>
      </c>
      <c r="M75" s="51">
        <v>269744.44444444444</v>
      </c>
      <c r="N75" s="51">
        <v>269744.44444444444</v>
      </c>
      <c r="O75" s="51">
        <v>269744.44444444444</v>
      </c>
      <c r="P75" s="51">
        <v>269744.44444444444</v>
      </c>
      <c r="Q75" s="51">
        <v>269744.44444444444</v>
      </c>
      <c r="R75" s="51">
        <v>269744.44444444444</v>
      </c>
      <c r="S75" s="51">
        <v>269744.44444444444</v>
      </c>
      <c r="T75" s="51">
        <v>269744.44444444444</v>
      </c>
    </row>
    <row r="76" spans="1:20" hidden="1" x14ac:dyDescent="0.15">
      <c r="A76" s="44" t="s">
        <v>575</v>
      </c>
      <c r="C76" s="45"/>
      <c r="D76" s="49" t="s">
        <v>79</v>
      </c>
      <c r="E76" s="51">
        <v>43688.888888888891</v>
      </c>
      <c r="F76" s="51">
        <v>43672.222222222219</v>
      </c>
      <c r="G76" s="51">
        <v>43663.888888888891</v>
      </c>
      <c r="H76" s="51">
        <v>43655.555555555555</v>
      </c>
      <c r="I76" s="51">
        <v>43622.222222222219</v>
      </c>
      <c r="J76" s="51">
        <v>43613.888888888891</v>
      </c>
      <c r="K76" s="51">
        <v>43636.111111111109</v>
      </c>
      <c r="L76" s="51">
        <v>43611.111111111109</v>
      </c>
      <c r="M76" s="51">
        <v>43627.777777777781</v>
      </c>
      <c r="N76" s="51">
        <v>43538.888888888891</v>
      </c>
      <c r="O76" s="51">
        <v>43616.666666666664</v>
      </c>
      <c r="P76" s="51">
        <v>43591.666666666664</v>
      </c>
      <c r="Q76" s="51">
        <v>43588.888888888891</v>
      </c>
      <c r="R76" s="51">
        <v>43577.777777777781</v>
      </c>
      <c r="S76" s="51">
        <v>43552.777777777781</v>
      </c>
      <c r="T76" s="51">
        <v>43286.111111111109</v>
      </c>
    </row>
    <row r="77" spans="1:20" hidden="1" x14ac:dyDescent="0.15">
      <c r="A77" s="44" t="s">
        <v>575</v>
      </c>
      <c r="C77" s="45"/>
      <c r="D77" s="49" t="s">
        <v>80</v>
      </c>
      <c r="E77" s="51">
        <v>55225</v>
      </c>
      <c r="F77" s="51">
        <v>55225</v>
      </c>
      <c r="G77" s="51">
        <v>55225</v>
      </c>
      <c r="H77" s="51">
        <v>55225</v>
      </c>
      <c r="I77" s="51">
        <v>55225</v>
      </c>
      <c r="J77" s="51">
        <v>55225</v>
      </c>
      <c r="K77" s="51">
        <v>55225</v>
      </c>
      <c r="L77" s="51">
        <v>55225</v>
      </c>
      <c r="M77" s="51">
        <v>55225</v>
      </c>
      <c r="N77" s="51">
        <v>55225</v>
      </c>
      <c r="O77" s="51">
        <v>55225</v>
      </c>
      <c r="P77" s="51">
        <v>55225</v>
      </c>
      <c r="Q77" s="51">
        <v>55225</v>
      </c>
      <c r="R77" s="51">
        <v>55225</v>
      </c>
      <c r="S77" s="51">
        <v>55225</v>
      </c>
      <c r="T77" s="51">
        <v>55225</v>
      </c>
    </row>
    <row r="78" spans="1:20" hidden="1" x14ac:dyDescent="0.15">
      <c r="A78" s="44" t="s">
        <v>575</v>
      </c>
      <c r="C78" s="45"/>
      <c r="D78" s="49" t="s">
        <v>81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</row>
    <row r="79" spans="1:20" hidden="1" x14ac:dyDescent="0.15">
      <c r="A79" s="44" t="s">
        <v>575</v>
      </c>
      <c r="C79" s="45"/>
      <c r="D79" s="49" t="s">
        <v>82</v>
      </c>
      <c r="E79" s="51">
        <v>116488.88888888889</v>
      </c>
      <c r="F79" s="51">
        <v>122333.33333333333</v>
      </c>
      <c r="G79" s="51">
        <v>126286.11111111111</v>
      </c>
      <c r="H79" s="51">
        <v>125666.66666666667</v>
      </c>
      <c r="I79" s="51">
        <v>102002.77777777778</v>
      </c>
      <c r="J79" s="51">
        <v>122400</v>
      </c>
      <c r="K79" s="51">
        <v>87775</v>
      </c>
      <c r="L79" s="51">
        <v>117113.88888888889</v>
      </c>
      <c r="M79" s="51">
        <v>119305.55555555556</v>
      </c>
      <c r="N79" s="51">
        <v>98847.222222222219</v>
      </c>
      <c r="O79" s="51">
        <v>135308.33333333334</v>
      </c>
      <c r="P79" s="51">
        <v>135083.33333333334</v>
      </c>
      <c r="Q79" s="51">
        <v>152766.66666666666</v>
      </c>
      <c r="R79" s="51">
        <v>160975</v>
      </c>
      <c r="S79" s="51">
        <v>158763.88888888888</v>
      </c>
      <c r="T79" s="51">
        <v>217186.11111111112</v>
      </c>
    </row>
    <row r="80" spans="1:20" hidden="1" x14ac:dyDescent="0.15">
      <c r="A80" s="44" t="s">
        <v>575</v>
      </c>
      <c r="C80" s="45"/>
      <c r="D80" s="49" t="s">
        <v>83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</row>
    <row r="81" spans="1:20" hidden="1" x14ac:dyDescent="0.15">
      <c r="A81" s="44" t="s">
        <v>575</v>
      </c>
      <c r="C81" s="45"/>
      <c r="D81" s="49" t="s">
        <v>84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Q81" s="51">
        <v>0</v>
      </c>
      <c r="R81" s="51">
        <v>0</v>
      </c>
      <c r="S81" s="51">
        <v>0</v>
      </c>
      <c r="T81" s="51">
        <v>0</v>
      </c>
    </row>
    <row r="82" spans="1:20" hidden="1" x14ac:dyDescent="0.15">
      <c r="A82" s="44" t="s">
        <v>575</v>
      </c>
      <c r="C82" s="45"/>
      <c r="D82" s="49" t="s">
        <v>85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</row>
    <row r="83" spans="1:20" hidden="1" x14ac:dyDescent="0.15">
      <c r="A83" s="44" t="s">
        <v>575</v>
      </c>
      <c r="C83" s="45"/>
      <c r="D83" s="49" t="s">
        <v>65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</row>
    <row r="84" spans="1:20" hidden="1" x14ac:dyDescent="0.15">
      <c r="A84" s="44" t="s">
        <v>575</v>
      </c>
      <c r="C84" s="45"/>
      <c r="D84" s="49" t="s">
        <v>86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</row>
    <row r="85" spans="1:20" hidden="1" x14ac:dyDescent="0.15">
      <c r="A85" s="44" t="s">
        <v>575</v>
      </c>
      <c r="C85" s="45"/>
      <c r="D85" s="49" t="s">
        <v>87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</row>
    <row r="86" spans="1:20" hidden="1" x14ac:dyDescent="0.15">
      <c r="A86" s="44" t="s">
        <v>575</v>
      </c>
      <c r="C86" s="45"/>
      <c r="D86" s="49" t="s">
        <v>88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</row>
    <row r="87" spans="1:20" hidden="1" x14ac:dyDescent="0.15">
      <c r="A87" s="44" t="s">
        <v>575</v>
      </c>
      <c r="C87" s="45"/>
      <c r="D87" s="49" t="s">
        <v>89</v>
      </c>
      <c r="E87" s="51">
        <v>667527.77777777775</v>
      </c>
      <c r="F87" s="51">
        <v>628397.22222222225</v>
      </c>
      <c r="G87" s="51">
        <v>649416.66666666663</v>
      </c>
      <c r="H87" s="51">
        <v>576769.4444444445</v>
      </c>
      <c r="I87" s="51">
        <v>499005.55555555556</v>
      </c>
      <c r="J87" s="51">
        <v>598405.5555555555</v>
      </c>
      <c r="K87" s="51">
        <v>464638.88888888888</v>
      </c>
      <c r="L87" s="51">
        <v>544277.77777777775</v>
      </c>
      <c r="M87" s="51">
        <v>538602.77777777775</v>
      </c>
      <c r="N87" s="51">
        <v>478566.66666666669</v>
      </c>
      <c r="O87" s="51">
        <v>544677.77777777775</v>
      </c>
      <c r="P87" s="51">
        <v>535572.22222222225</v>
      </c>
      <c r="Q87" s="51">
        <v>555361.11111111112</v>
      </c>
      <c r="R87" s="51">
        <v>548852.77777777775</v>
      </c>
      <c r="S87" s="51">
        <v>540750</v>
      </c>
      <c r="T87" s="51">
        <v>595094.4444444445</v>
      </c>
    </row>
    <row r="88" spans="1:20" hidden="1" x14ac:dyDescent="0.15">
      <c r="A88" s="44" t="s">
        <v>575</v>
      </c>
      <c r="C88" s="45"/>
      <c r="D88" s="48" t="s">
        <v>218</v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</row>
    <row r="89" spans="1:20" hidden="1" x14ac:dyDescent="0.15">
      <c r="A89" s="44" t="s">
        <v>575</v>
      </c>
      <c r="C89" s="45"/>
      <c r="D89" s="49" t="s">
        <v>70</v>
      </c>
      <c r="E89" s="51">
        <v>17880</v>
      </c>
      <c r="F89" s="51">
        <v>321260</v>
      </c>
      <c r="G89" s="51">
        <v>264880</v>
      </c>
      <c r="H89" s="51">
        <v>679950</v>
      </c>
      <c r="I89" s="51">
        <v>198340</v>
      </c>
      <c r="J89" s="51">
        <v>463020</v>
      </c>
      <c r="K89" s="51">
        <v>582620</v>
      </c>
      <c r="L89" s="51">
        <v>1215270</v>
      </c>
      <c r="M89" s="51">
        <v>876760</v>
      </c>
      <c r="N89" s="51">
        <v>1088550</v>
      </c>
      <c r="O89" s="51">
        <v>1632200</v>
      </c>
      <c r="P89" s="51">
        <v>1222940</v>
      </c>
      <c r="Q89" s="51">
        <v>2132080</v>
      </c>
      <c r="R89" s="51">
        <v>1713730</v>
      </c>
      <c r="S89" s="51">
        <v>2689700</v>
      </c>
      <c r="T89" s="51">
        <v>4493530</v>
      </c>
    </row>
    <row r="90" spans="1:20" hidden="1" x14ac:dyDescent="0.15">
      <c r="A90" s="44" t="s">
        <v>575</v>
      </c>
      <c r="C90" s="45"/>
      <c r="D90" s="49" t="s">
        <v>71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</row>
    <row r="91" spans="1:20" hidden="1" x14ac:dyDescent="0.15">
      <c r="A91" s="44" t="s">
        <v>575</v>
      </c>
      <c r="C91" s="45"/>
      <c r="D91" s="49" t="s">
        <v>78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51">
        <v>0</v>
      </c>
    </row>
    <row r="92" spans="1:20" hidden="1" x14ac:dyDescent="0.15">
      <c r="A92" s="44" t="s">
        <v>575</v>
      </c>
      <c r="C92" s="45"/>
      <c r="D92" s="49" t="s">
        <v>79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</row>
    <row r="93" spans="1:20" hidden="1" x14ac:dyDescent="0.15">
      <c r="A93" s="44" t="s">
        <v>575</v>
      </c>
      <c r="C93" s="45"/>
      <c r="D93" s="49" t="s">
        <v>80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1">
        <v>0</v>
      </c>
    </row>
    <row r="94" spans="1:20" hidden="1" x14ac:dyDescent="0.15">
      <c r="A94" s="44" t="s">
        <v>575</v>
      </c>
      <c r="C94" s="45"/>
      <c r="D94" s="49" t="s">
        <v>81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</row>
    <row r="95" spans="1:20" hidden="1" x14ac:dyDescent="0.15">
      <c r="A95" s="44" t="s">
        <v>575</v>
      </c>
      <c r="C95" s="45"/>
      <c r="D95" s="49" t="s">
        <v>82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</row>
    <row r="96" spans="1:20" hidden="1" x14ac:dyDescent="0.15">
      <c r="A96" s="44" t="s">
        <v>575</v>
      </c>
      <c r="C96" s="45"/>
      <c r="D96" s="49" t="s">
        <v>83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</row>
    <row r="97" spans="1:20" hidden="1" x14ac:dyDescent="0.15">
      <c r="A97" s="44" t="s">
        <v>575</v>
      </c>
      <c r="C97" s="45"/>
      <c r="D97" s="49" t="s">
        <v>84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</row>
    <row r="98" spans="1:20" hidden="1" x14ac:dyDescent="0.15">
      <c r="A98" s="44" t="s">
        <v>575</v>
      </c>
      <c r="C98" s="45"/>
      <c r="D98" s="49" t="s">
        <v>85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</row>
    <row r="99" spans="1:20" hidden="1" x14ac:dyDescent="0.15">
      <c r="A99" s="44" t="s">
        <v>575</v>
      </c>
      <c r="C99" s="45"/>
      <c r="D99" s="49" t="s">
        <v>65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</row>
    <row r="100" spans="1:20" hidden="1" x14ac:dyDescent="0.15">
      <c r="A100" s="44" t="s">
        <v>575</v>
      </c>
      <c r="C100" s="45"/>
      <c r="D100" s="49" t="s">
        <v>86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</row>
    <row r="101" spans="1:20" hidden="1" x14ac:dyDescent="0.15">
      <c r="A101" s="44" t="s">
        <v>575</v>
      </c>
      <c r="C101" s="45"/>
      <c r="D101" s="49" t="s">
        <v>87</v>
      </c>
      <c r="E101" s="51">
        <v>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0</v>
      </c>
      <c r="M101" s="51">
        <v>0</v>
      </c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</row>
    <row r="102" spans="1:20" hidden="1" x14ac:dyDescent="0.15">
      <c r="A102" s="44" t="s">
        <v>575</v>
      </c>
      <c r="C102" s="45"/>
      <c r="D102" s="49" t="s">
        <v>88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</row>
    <row r="103" spans="1:20" hidden="1" x14ac:dyDescent="0.15">
      <c r="A103" s="44" t="s">
        <v>575</v>
      </c>
      <c r="C103" s="45"/>
      <c r="D103" s="49" t="s">
        <v>89</v>
      </c>
      <c r="E103" s="51">
        <v>17880</v>
      </c>
      <c r="F103" s="51">
        <v>321260</v>
      </c>
      <c r="G103" s="51">
        <v>264880</v>
      </c>
      <c r="H103" s="51">
        <v>679950</v>
      </c>
      <c r="I103" s="51">
        <v>198340</v>
      </c>
      <c r="J103" s="51">
        <v>463020</v>
      </c>
      <c r="K103" s="51">
        <v>582620</v>
      </c>
      <c r="L103" s="51">
        <v>1215270</v>
      </c>
      <c r="M103" s="51">
        <v>876760</v>
      </c>
      <c r="N103" s="51">
        <v>1088550</v>
      </c>
      <c r="O103" s="51">
        <v>1632200</v>
      </c>
      <c r="P103" s="51">
        <v>1222940</v>
      </c>
      <c r="Q103" s="51">
        <v>2132080</v>
      </c>
      <c r="R103" s="51">
        <v>1713730</v>
      </c>
      <c r="S103" s="51">
        <v>2689700</v>
      </c>
      <c r="T103" s="51">
        <v>4493530</v>
      </c>
    </row>
    <row r="104" spans="1:20" hidden="1" x14ac:dyDescent="0.15">
      <c r="A104" s="44" t="s">
        <v>575</v>
      </c>
      <c r="C104" s="45"/>
      <c r="D104" s="48" t="s">
        <v>220</v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</row>
    <row r="105" spans="1:20" hidden="1" x14ac:dyDescent="0.15">
      <c r="A105" s="44" t="s">
        <v>575</v>
      </c>
      <c r="C105" s="45"/>
      <c r="D105" s="49" t="s">
        <v>70</v>
      </c>
      <c r="E105" s="51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</row>
    <row r="106" spans="1:20" hidden="1" x14ac:dyDescent="0.15">
      <c r="A106" s="44" t="s">
        <v>575</v>
      </c>
      <c r="C106" s="45"/>
      <c r="D106" s="49" t="s">
        <v>71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51">
        <v>0</v>
      </c>
      <c r="L106" s="51">
        <v>0</v>
      </c>
      <c r="M106" s="51">
        <v>0</v>
      </c>
      <c r="N106" s="51">
        <v>0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</row>
    <row r="107" spans="1:20" hidden="1" x14ac:dyDescent="0.15">
      <c r="A107" s="44" t="s">
        <v>575</v>
      </c>
      <c r="C107" s="45"/>
      <c r="D107" s="49" t="s">
        <v>78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</row>
    <row r="108" spans="1:20" hidden="1" x14ac:dyDescent="0.15">
      <c r="A108" s="44" t="s">
        <v>575</v>
      </c>
      <c r="C108" s="45"/>
      <c r="D108" s="49" t="s">
        <v>79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</row>
    <row r="109" spans="1:20" hidden="1" x14ac:dyDescent="0.15">
      <c r="A109" s="44" t="s">
        <v>575</v>
      </c>
      <c r="C109" s="45"/>
      <c r="D109" s="49" t="s">
        <v>80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</row>
    <row r="110" spans="1:20" hidden="1" x14ac:dyDescent="0.15">
      <c r="A110" s="44" t="s">
        <v>575</v>
      </c>
      <c r="C110" s="45"/>
      <c r="D110" s="49" t="s">
        <v>81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</row>
    <row r="111" spans="1:20" hidden="1" x14ac:dyDescent="0.15">
      <c r="A111" s="44" t="s">
        <v>575</v>
      </c>
      <c r="C111" s="45"/>
      <c r="D111" s="49" t="s">
        <v>82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</row>
    <row r="112" spans="1:20" hidden="1" x14ac:dyDescent="0.15">
      <c r="A112" s="44" t="s">
        <v>575</v>
      </c>
      <c r="C112" s="45"/>
      <c r="D112" s="49" t="s">
        <v>83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</row>
    <row r="113" spans="1:20" hidden="1" x14ac:dyDescent="0.15">
      <c r="A113" s="44" t="s">
        <v>575</v>
      </c>
      <c r="C113" s="45"/>
      <c r="D113" s="49" t="s">
        <v>84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</row>
    <row r="114" spans="1:20" hidden="1" x14ac:dyDescent="0.15">
      <c r="A114" s="44" t="s">
        <v>575</v>
      </c>
      <c r="C114" s="45"/>
      <c r="D114" s="49" t="s">
        <v>85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</row>
    <row r="115" spans="1:20" hidden="1" x14ac:dyDescent="0.15">
      <c r="A115" s="44" t="s">
        <v>575</v>
      </c>
      <c r="C115" s="45"/>
      <c r="D115" s="49" t="s">
        <v>65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</row>
    <row r="116" spans="1:20" hidden="1" x14ac:dyDescent="0.15">
      <c r="A116" s="44" t="s">
        <v>575</v>
      </c>
      <c r="C116" s="45"/>
      <c r="D116" s="49" t="s">
        <v>86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</row>
    <row r="117" spans="1:20" hidden="1" x14ac:dyDescent="0.15">
      <c r="A117" s="44" t="s">
        <v>575</v>
      </c>
      <c r="C117" s="45"/>
      <c r="D117" s="49" t="s">
        <v>87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</row>
    <row r="118" spans="1:20" hidden="1" x14ac:dyDescent="0.15">
      <c r="A118" s="44" t="s">
        <v>575</v>
      </c>
      <c r="C118" s="45"/>
      <c r="D118" s="49" t="s">
        <v>88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</row>
    <row r="119" spans="1:20" hidden="1" x14ac:dyDescent="0.15">
      <c r="A119" s="44" t="s">
        <v>575</v>
      </c>
      <c r="C119" s="45"/>
      <c r="D119" s="49" t="s">
        <v>89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</row>
    <row r="120" spans="1:20" hidden="1" x14ac:dyDescent="0.15">
      <c r="A120" s="44" t="s">
        <v>575</v>
      </c>
      <c r="C120" s="45"/>
      <c r="D120" s="48" t="s">
        <v>221</v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</row>
    <row r="121" spans="1:20" hidden="1" x14ac:dyDescent="0.15">
      <c r="A121" s="44" t="s">
        <v>575</v>
      </c>
      <c r="C121" s="45"/>
      <c r="D121" s="49" t="s">
        <v>70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</row>
    <row r="122" spans="1:20" hidden="1" x14ac:dyDescent="0.15">
      <c r="A122" s="44" t="s">
        <v>575</v>
      </c>
      <c r="C122" s="45"/>
      <c r="D122" s="49" t="s">
        <v>71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</row>
    <row r="123" spans="1:20" hidden="1" x14ac:dyDescent="0.15">
      <c r="A123" s="44" t="s">
        <v>575</v>
      </c>
      <c r="C123" s="45"/>
      <c r="D123" s="49" t="s">
        <v>78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</row>
    <row r="124" spans="1:20" hidden="1" x14ac:dyDescent="0.15">
      <c r="A124" s="44" t="s">
        <v>575</v>
      </c>
      <c r="C124" s="45"/>
      <c r="D124" s="49" t="s">
        <v>79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</row>
    <row r="125" spans="1:20" hidden="1" x14ac:dyDescent="0.15">
      <c r="A125" s="44" t="s">
        <v>575</v>
      </c>
      <c r="C125" s="45"/>
      <c r="D125" s="49" t="s">
        <v>80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</row>
    <row r="126" spans="1:20" hidden="1" x14ac:dyDescent="0.15">
      <c r="A126" s="44" t="s">
        <v>575</v>
      </c>
      <c r="C126" s="45"/>
      <c r="D126" s="49" t="s">
        <v>81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</row>
    <row r="127" spans="1:20" hidden="1" x14ac:dyDescent="0.15">
      <c r="A127" s="44" t="s">
        <v>575</v>
      </c>
      <c r="C127" s="45"/>
      <c r="D127" s="49" t="s">
        <v>82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</row>
    <row r="128" spans="1:20" hidden="1" x14ac:dyDescent="0.15">
      <c r="A128" s="44" t="s">
        <v>575</v>
      </c>
      <c r="C128" s="45"/>
      <c r="D128" s="49" t="s">
        <v>83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</row>
    <row r="129" spans="1:20" hidden="1" x14ac:dyDescent="0.15">
      <c r="A129" s="44" t="s">
        <v>575</v>
      </c>
      <c r="C129" s="45"/>
      <c r="D129" s="49" t="s">
        <v>84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</row>
    <row r="130" spans="1:20" hidden="1" x14ac:dyDescent="0.15">
      <c r="A130" s="44" t="s">
        <v>575</v>
      </c>
      <c r="C130" s="45"/>
      <c r="D130" s="49" t="s">
        <v>85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</row>
    <row r="131" spans="1:20" hidden="1" x14ac:dyDescent="0.15">
      <c r="A131" s="44" t="s">
        <v>575</v>
      </c>
      <c r="C131" s="45"/>
      <c r="D131" s="49" t="s">
        <v>65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</row>
    <row r="132" spans="1:20" hidden="1" x14ac:dyDescent="0.15">
      <c r="A132" s="44" t="s">
        <v>575</v>
      </c>
      <c r="C132" s="45"/>
      <c r="D132" s="49" t="s">
        <v>86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</row>
    <row r="133" spans="1:20" hidden="1" x14ac:dyDescent="0.15">
      <c r="A133" s="44" t="s">
        <v>575</v>
      </c>
      <c r="C133" s="45"/>
      <c r="D133" s="49" t="s">
        <v>87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</row>
    <row r="134" spans="1:20" hidden="1" x14ac:dyDescent="0.15">
      <c r="A134" s="44" t="s">
        <v>575</v>
      </c>
      <c r="C134" s="45"/>
      <c r="D134" s="49" t="s">
        <v>88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</row>
    <row r="135" spans="1:20" hidden="1" x14ac:dyDescent="0.15">
      <c r="A135" s="44" t="s">
        <v>575</v>
      </c>
      <c r="C135" s="45"/>
      <c r="D135" s="49" t="s">
        <v>89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</row>
    <row r="136" spans="1:20" hidden="1" x14ac:dyDescent="0.15">
      <c r="A136" s="44" t="s">
        <v>575</v>
      </c>
      <c r="C136" s="45"/>
      <c r="D136" s="48" t="s">
        <v>224</v>
      </c>
      <c r="E136" s="74">
        <v>2420980</v>
      </c>
      <c r="F136" s="74">
        <v>2583490</v>
      </c>
      <c r="G136" s="74">
        <v>2602780</v>
      </c>
      <c r="H136" s="74">
        <v>2756320</v>
      </c>
      <c r="I136" s="74">
        <v>1994760</v>
      </c>
      <c r="J136" s="74">
        <v>2617270</v>
      </c>
      <c r="K136" s="74">
        <v>2255320</v>
      </c>
      <c r="L136" s="74">
        <v>3174670</v>
      </c>
      <c r="M136" s="74">
        <v>2815730</v>
      </c>
      <c r="N136" s="74">
        <v>2811390</v>
      </c>
      <c r="O136" s="74">
        <v>3593030</v>
      </c>
      <c r="P136" s="74">
        <v>3151000</v>
      </c>
      <c r="Q136" s="74">
        <v>4131380</v>
      </c>
      <c r="R136" s="74">
        <v>3689600</v>
      </c>
      <c r="S136" s="74">
        <v>4636400</v>
      </c>
      <c r="T136" s="74">
        <v>6635860</v>
      </c>
    </row>
    <row r="137" spans="1:20" hidden="1" x14ac:dyDescent="0.15">
      <c r="A137" s="44" t="s">
        <v>575</v>
      </c>
      <c r="C137" s="48" t="s">
        <v>90</v>
      </c>
      <c r="D137" s="42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</row>
    <row r="138" spans="1:20" hidden="1" x14ac:dyDescent="0.15">
      <c r="A138" s="44" t="s">
        <v>575</v>
      </c>
      <c r="C138" s="45"/>
      <c r="D138" s="48" t="s">
        <v>228</v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</row>
    <row r="139" spans="1:20" hidden="1" x14ac:dyDescent="0.15">
      <c r="A139" s="44" t="s">
        <v>575</v>
      </c>
      <c r="C139" s="45"/>
      <c r="D139" s="49" t="s">
        <v>150</v>
      </c>
      <c r="E139" s="70">
        <v>6.1029036743839339E-2</v>
      </c>
      <c r="F139" s="70">
        <v>0.82389199604183116</v>
      </c>
      <c r="G139" s="70">
        <v>0.68875627182332977</v>
      </c>
      <c r="H139" s="70">
        <v>1.700094595006953</v>
      </c>
      <c r="I139" s="70">
        <v>0.54926133069455407</v>
      </c>
      <c r="J139" s="70">
        <v>0.9982606724528007</v>
      </c>
      <c r="K139" s="70">
        <v>1.4341823634802247</v>
      </c>
      <c r="L139" s="70">
        <v>2.667840749087834</v>
      </c>
      <c r="M139" s="70">
        <v>1.9442107419823105</v>
      </c>
      <c r="N139" s="70">
        <v>2.9381121975248368</v>
      </c>
      <c r="O139" s="70">
        <v>3.3173640687186956</v>
      </c>
      <c r="P139" s="70">
        <v>2.6765591829083828</v>
      </c>
      <c r="Q139" s="70">
        <v>4.2153627522351886</v>
      </c>
      <c r="R139" s="70">
        <v>3.8273924472207814</v>
      </c>
      <c r="S139" s="70">
        <v>5.4664580054838954</v>
      </c>
      <c r="T139" s="70">
        <v>10.013121242899926</v>
      </c>
    </row>
    <row r="140" spans="1:20" hidden="1" x14ac:dyDescent="0.15">
      <c r="A140" s="44" t="s">
        <v>575</v>
      </c>
      <c r="C140" s="45"/>
      <c r="D140" s="49" t="s">
        <v>149</v>
      </c>
      <c r="E140" s="70">
        <v>286.14771642422158</v>
      </c>
      <c r="F140" s="70">
        <v>214.8352869890453</v>
      </c>
      <c r="G140" s="70">
        <v>241.76216984380929</v>
      </c>
      <c r="H140" s="70">
        <v>127.72941468794546</v>
      </c>
      <c r="I140" s="70">
        <v>44.028090793769813</v>
      </c>
      <c r="J140" s="70">
        <v>167.57701646476229</v>
      </c>
      <c r="K140" s="70">
        <v>11.517051076944538</v>
      </c>
      <c r="L140" s="70">
        <v>89.272403105506129</v>
      </c>
      <c r="M140" s="70">
        <v>77.620216304343089</v>
      </c>
      <c r="N140" s="70">
        <v>14.651328035431716</v>
      </c>
      <c r="O140" s="70">
        <v>60.680299391017407</v>
      </c>
      <c r="P140" s="70">
        <v>47.423920766873444</v>
      </c>
      <c r="Q140" s="70">
        <v>49.198122049355057</v>
      </c>
      <c r="R140" s="70">
        <v>26.504038814467371</v>
      </c>
      <c r="S140" s="70">
        <v>15.658307141705066</v>
      </c>
      <c r="T140" s="70">
        <v>5.1264390864825051</v>
      </c>
    </row>
    <row r="141" spans="1:20" hidden="1" x14ac:dyDescent="0.15">
      <c r="A141" s="44" t="s">
        <v>575</v>
      </c>
      <c r="C141" s="45"/>
      <c r="D141" s="49" t="s">
        <v>151</v>
      </c>
      <c r="E141" s="70">
        <v>423.3148357229108</v>
      </c>
      <c r="F141" s="70">
        <v>423.3148357229108</v>
      </c>
      <c r="G141" s="70">
        <v>423.3148357229108</v>
      </c>
      <c r="H141" s="70">
        <v>423.3148357229108</v>
      </c>
      <c r="I141" s="70">
        <v>423.3148357229108</v>
      </c>
      <c r="J141" s="70">
        <v>423.3148357229108</v>
      </c>
      <c r="K141" s="70">
        <v>423.3148357229108</v>
      </c>
      <c r="L141" s="70">
        <v>423.3148357229108</v>
      </c>
      <c r="M141" s="70">
        <v>423.3148357229108</v>
      </c>
      <c r="N141" s="70">
        <v>423.3148357229108</v>
      </c>
      <c r="O141" s="70">
        <v>423.3148357229108</v>
      </c>
      <c r="P141" s="70">
        <v>423.3148357229108</v>
      </c>
      <c r="Q141" s="70">
        <v>423.3148357229108</v>
      </c>
      <c r="R141" s="70">
        <v>423.3148357229108</v>
      </c>
      <c r="S141" s="70">
        <v>423.3148357229108</v>
      </c>
      <c r="T141" s="70">
        <v>423.3148357229108</v>
      </c>
    </row>
    <row r="142" spans="1:20" hidden="1" x14ac:dyDescent="0.15">
      <c r="A142" s="44" t="s">
        <v>575</v>
      </c>
      <c r="C142" s="45"/>
      <c r="D142" s="49" t="s">
        <v>157</v>
      </c>
      <c r="E142" s="70">
        <v>68.561763564793225</v>
      </c>
      <c r="F142" s="70">
        <v>68.535608263331582</v>
      </c>
      <c r="G142" s="70">
        <v>68.522530612600761</v>
      </c>
      <c r="H142" s="70">
        <v>68.50945296186994</v>
      </c>
      <c r="I142" s="70">
        <v>68.457142358946641</v>
      </c>
      <c r="J142" s="70">
        <v>68.444064708215819</v>
      </c>
      <c r="K142" s="70">
        <v>68.478938443498024</v>
      </c>
      <c r="L142" s="70">
        <v>68.439705491305546</v>
      </c>
      <c r="M142" s="70">
        <v>68.465860792767188</v>
      </c>
      <c r="N142" s="70">
        <v>68.326365851638414</v>
      </c>
      <c r="O142" s="70">
        <v>68.448423925126093</v>
      </c>
      <c r="P142" s="70">
        <v>68.409190972933629</v>
      </c>
      <c r="Q142" s="70">
        <v>68.404831756023356</v>
      </c>
      <c r="R142" s="70">
        <v>68.387394888382261</v>
      </c>
      <c r="S142" s="70">
        <v>68.348161936189783</v>
      </c>
      <c r="T142" s="70">
        <v>67.929677112803461</v>
      </c>
    </row>
    <row r="143" spans="1:20" hidden="1" x14ac:dyDescent="0.15">
      <c r="A143" s="44" t="s">
        <v>575</v>
      </c>
      <c r="C143" s="45"/>
      <c r="D143" s="49" t="s">
        <v>152</v>
      </c>
      <c r="E143" s="70">
        <v>86.665591393162146</v>
      </c>
      <c r="F143" s="70">
        <v>86.665591393162146</v>
      </c>
      <c r="G143" s="70">
        <v>86.665591393162146</v>
      </c>
      <c r="H143" s="70">
        <v>86.665591393162146</v>
      </c>
      <c r="I143" s="70">
        <v>86.665591393162146</v>
      </c>
      <c r="J143" s="70">
        <v>86.665591393162146</v>
      </c>
      <c r="K143" s="70">
        <v>86.665591393162146</v>
      </c>
      <c r="L143" s="70">
        <v>86.665591393162146</v>
      </c>
      <c r="M143" s="70">
        <v>86.665591393162146</v>
      </c>
      <c r="N143" s="70">
        <v>86.665591393162146</v>
      </c>
      <c r="O143" s="70">
        <v>86.665591393162146</v>
      </c>
      <c r="P143" s="70">
        <v>86.665591393162146</v>
      </c>
      <c r="Q143" s="70">
        <v>86.665591393162146</v>
      </c>
      <c r="R143" s="70">
        <v>86.665591393162146</v>
      </c>
      <c r="S143" s="70">
        <v>86.665591393162146</v>
      </c>
      <c r="T143" s="70">
        <v>86.665591393162146</v>
      </c>
    </row>
    <row r="144" spans="1:20" hidden="1" x14ac:dyDescent="0.15">
      <c r="A144" s="44" t="s">
        <v>575</v>
      </c>
      <c r="C144" s="45"/>
      <c r="D144" s="49" t="s">
        <v>158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</row>
    <row r="145" spans="1:20" hidden="1" x14ac:dyDescent="0.15">
      <c r="A145" s="44" t="s">
        <v>575</v>
      </c>
      <c r="C145" s="45"/>
      <c r="D145" s="49" t="s">
        <v>153</v>
      </c>
      <c r="E145" s="70">
        <v>182.80812034926046</v>
      </c>
      <c r="F145" s="70">
        <v>191.97991272847747</v>
      </c>
      <c r="G145" s="70">
        <v>198.18307839179772</v>
      </c>
      <c r="H145" s="70">
        <v>197.21097302080656</v>
      </c>
      <c r="I145" s="70">
        <v>160.07480416218033</v>
      </c>
      <c r="J145" s="70">
        <v>192.08453393432404</v>
      </c>
      <c r="K145" s="70">
        <v>137.74689514775568</v>
      </c>
      <c r="L145" s="70">
        <v>183.78894415407217</v>
      </c>
      <c r="M145" s="70">
        <v>187.22836629627855</v>
      </c>
      <c r="N145" s="70">
        <v>155.12273375210879</v>
      </c>
      <c r="O145" s="70">
        <v>212.34181491636843</v>
      </c>
      <c r="P145" s="70">
        <v>211.98871834663623</v>
      </c>
      <c r="Q145" s="70">
        <v>239.73949319744204</v>
      </c>
      <c r="R145" s="70">
        <v>252.62097916730241</v>
      </c>
      <c r="S145" s="70">
        <v>249.15104250672411</v>
      </c>
      <c r="T145" s="70">
        <v>340.83409256361193</v>
      </c>
    </row>
    <row r="146" spans="1:20" hidden="1" x14ac:dyDescent="0.15">
      <c r="A146" s="44" t="s">
        <v>575</v>
      </c>
      <c r="C146" s="45"/>
      <c r="D146" s="49" t="s">
        <v>159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</row>
    <row r="147" spans="1:20" hidden="1" x14ac:dyDescent="0.15">
      <c r="A147" s="44" t="s">
        <v>575</v>
      </c>
      <c r="C147" s="45"/>
      <c r="D147" s="49" t="s">
        <v>160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</row>
    <row r="148" spans="1:20" hidden="1" x14ac:dyDescent="0.15">
      <c r="A148" s="44" t="s">
        <v>575</v>
      </c>
      <c r="C148" s="45"/>
      <c r="D148" s="49" t="s">
        <v>161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</row>
    <row r="149" spans="1:20" hidden="1" x14ac:dyDescent="0.15">
      <c r="A149" s="44" t="s">
        <v>575</v>
      </c>
      <c r="C149" s="45"/>
      <c r="D149" s="49" t="s">
        <v>162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</row>
    <row r="150" spans="1:20" hidden="1" x14ac:dyDescent="0.15">
      <c r="A150" s="44" t="s">
        <v>575</v>
      </c>
      <c r="C150" s="45"/>
      <c r="D150" s="49" t="s">
        <v>163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</row>
    <row r="151" spans="1:20" hidden="1" x14ac:dyDescent="0.15">
      <c r="A151" s="44" t="s">
        <v>575</v>
      </c>
      <c r="C151" s="45"/>
      <c r="D151" s="49" t="s">
        <v>154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</row>
    <row r="152" spans="1:20" hidden="1" x14ac:dyDescent="0.15">
      <c r="A152" s="44" t="s">
        <v>575</v>
      </c>
      <c r="C152" s="45"/>
      <c r="D152" s="49" t="s">
        <v>164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</row>
    <row r="153" spans="1:20" hidden="1" x14ac:dyDescent="0.15">
      <c r="A153" s="44" t="s">
        <v>575</v>
      </c>
      <c r="C153" s="45"/>
      <c r="D153" s="49" t="s">
        <v>89</v>
      </c>
      <c r="E153" s="70">
        <v>1047.5634157080024</v>
      </c>
      <c r="F153" s="70">
        <v>986.15512709296911</v>
      </c>
      <c r="G153" s="70">
        <v>1019.1413214530143</v>
      </c>
      <c r="H153" s="70">
        <v>905.13472159861215</v>
      </c>
      <c r="I153" s="70">
        <v>783.09844419548483</v>
      </c>
      <c r="J153" s="70">
        <v>939.08866211273812</v>
      </c>
      <c r="K153" s="70">
        <v>729.16621258157193</v>
      </c>
      <c r="L153" s="70">
        <v>854.14496139913433</v>
      </c>
      <c r="M153" s="70">
        <v>845.23908125144408</v>
      </c>
      <c r="N153" s="70">
        <v>751.02332616968692</v>
      </c>
      <c r="O153" s="70">
        <v>854.77268863421386</v>
      </c>
      <c r="P153" s="70">
        <v>840.48317560233488</v>
      </c>
      <c r="Q153" s="70">
        <v>871.53823687112856</v>
      </c>
      <c r="R153" s="70">
        <v>861.32459165035596</v>
      </c>
      <c r="S153" s="70">
        <v>848.60875592308605</v>
      </c>
      <c r="T153" s="70">
        <v>933.89247555569125</v>
      </c>
    </row>
    <row r="154" spans="1:20" hidden="1" x14ac:dyDescent="0.15">
      <c r="A154" s="44" t="s">
        <v>575</v>
      </c>
      <c r="C154" s="45"/>
      <c r="D154" s="48" t="s">
        <v>219</v>
      </c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</row>
    <row r="155" spans="1:20" hidden="1" x14ac:dyDescent="0.15">
      <c r="A155" s="44" t="s">
        <v>575</v>
      </c>
      <c r="C155" s="45"/>
      <c r="D155" s="49" t="s">
        <v>148</v>
      </c>
      <c r="E155" s="70">
        <v>7.7942798355703387</v>
      </c>
      <c r="F155" s="70">
        <v>140.0442024594702</v>
      </c>
      <c r="G155" s="70">
        <v>115.46693751934404</v>
      </c>
      <c r="H155" s="70">
        <v>296.40495381409687</v>
      </c>
      <c r="I155" s="70">
        <v>86.460708198379251</v>
      </c>
      <c r="J155" s="70">
        <v>201.84046137951779</v>
      </c>
      <c r="K155" s="70">
        <v>253.97669562639769</v>
      </c>
      <c r="L155" s="70">
        <v>529.76255345489744</v>
      </c>
      <c r="M155" s="70">
        <v>382.19870182520418</v>
      </c>
      <c r="N155" s="70">
        <v>474.52255676790224</v>
      </c>
      <c r="O155" s="70">
        <v>711.51138409496127</v>
      </c>
      <c r="P155" s="70">
        <v>533.10607282507772</v>
      </c>
      <c r="Q155" s="70">
        <v>929.41991900574988</v>
      </c>
      <c r="R155" s="70">
        <v>747.05207956442712</v>
      </c>
      <c r="S155" s="70">
        <v>1172.4985723564621</v>
      </c>
      <c r="T155" s="70">
        <v>1958.8271962824599</v>
      </c>
    </row>
    <row r="156" spans="1:20" hidden="1" x14ac:dyDescent="0.15">
      <c r="A156" s="44" t="s">
        <v>575</v>
      </c>
      <c r="C156" s="45"/>
      <c r="D156" s="49" t="s">
        <v>165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</row>
    <row r="157" spans="1:20" hidden="1" x14ac:dyDescent="0.15">
      <c r="A157" s="44" t="s">
        <v>575</v>
      </c>
      <c r="C157" s="45"/>
      <c r="D157" s="49" t="s">
        <v>166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</row>
    <row r="158" spans="1:20" hidden="1" x14ac:dyDescent="0.15">
      <c r="A158" s="44" t="s">
        <v>575</v>
      </c>
      <c r="C158" s="45"/>
      <c r="D158" s="49" t="s">
        <v>167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</row>
    <row r="159" spans="1:20" hidden="1" x14ac:dyDescent="0.15">
      <c r="A159" s="44" t="s">
        <v>575</v>
      </c>
      <c r="C159" s="45"/>
      <c r="D159" s="49" t="s">
        <v>155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</row>
    <row r="160" spans="1:20" hidden="1" x14ac:dyDescent="0.15">
      <c r="A160" s="44" t="s">
        <v>575</v>
      </c>
      <c r="C160" s="45"/>
      <c r="D160" s="49" t="s">
        <v>168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</row>
    <row r="161" spans="1:20" hidden="1" x14ac:dyDescent="0.15">
      <c r="A161" s="44" t="s">
        <v>575</v>
      </c>
      <c r="C161" s="45"/>
      <c r="D161" s="49" t="s">
        <v>169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</row>
    <row r="162" spans="1:20" hidden="1" x14ac:dyDescent="0.15">
      <c r="A162" s="44" t="s">
        <v>575</v>
      </c>
      <c r="C162" s="45"/>
      <c r="D162" s="49" t="s">
        <v>170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</row>
    <row r="163" spans="1:20" hidden="1" x14ac:dyDescent="0.15">
      <c r="A163" s="44" t="s">
        <v>575</v>
      </c>
      <c r="C163" s="45"/>
      <c r="D163" s="49" t="s">
        <v>171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</row>
    <row r="164" spans="1:20" hidden="1" x14ac:dyDescent="0.15">
      <c r="A164" s="44" t="s">
        <v>575</v>
      </c>
      <c r="C164" s="45"/>
      <c r="D164" s="49" t="s">
        <v>172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44" t="s">
        <v>575</v>
      </c>
      <c r="C165" s="45"/>
      <c r="D165" s="49" t="s">
        <v>173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</row>
    <row r="166" spans="1:20" hidden="1" x14ac:dyDescent="0.15">
      <c r="A166" s="44" t="s">
        <v>575</v>
      </c>
      <c r="C166" s="45"/>
      <c r="D166" s="49" t="s">
        <v>156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</row>
    <row r="167" spans="1:20" hidden="1" x14ac:dyDescent="0.15">
      <c r="A167" s="44" t="s">
        <v>575</v>
      </c>
      <c r="C167" s="45"/>
      <c r="D167" s="49" t="s">
        <v>174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</row>
    <row r="168" spans="1:20" hidden="1" x14ac:dyDescent="0.15">
      <c r="A168" s="44" t="s">
        <v>575</v>
      </c>
      <c r="C168" s="45"/>
      <c r="D168" s="49" t="s">
        <v>175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</row>
    <row r="169" spans="1:20" hidden="1" x14ac:dyDescent="0.15">
      <c r="A169" s="44" t="s">
        <v>575</v>
      </c>
      <c r="C169" s="45"/>
      <c r="D169" s="49" t="s">
        <v>89</v>
      </c>
      <c r="E169" s="70">
        <v>7.7942798355703387</v>
      </c>
      <c r="F169" s="70">
        <v>140.0442024594702</v>
      </c>
      <c r="G169" s="70">
        <v>115.46693751934404</v>
      </c>
      <c r="H169" s="70">
        <v>296.40495381409687</v>
      </c>
      <c r="I169" s="70">
        <v>86.460708198379251</v>
      </c>
      <c r="J169" s="70">
        <v>201.84046137951779</v>
      </c>
      <c r="K169" s="70">
        <v>253.97669562639769</v>
      </c>
      <c r="L169" s="70">
        <v>529.76255345489744</v>
      </c>
      <c r="M169" s="70">
        <v>382.19870182520418</v>
      </c>
      <c r="N169" s="70">
        <v>474.52255676790224</v>
      </c>
      <c r="O169" s="70">
        <v>711.51138409496127</v>
      </c>
      <c r="P169" s="70">
        <v>533.10607282507772</v>
      </c>
      <c r="Q169" s="70">
        <v>929.41991900574988</v>
      </c>
      <c r="R169" s="70">
        <v>747.05207956442712</v>
      </c>
      <c r="S169" s="70">
        <v>1172.4985723564621</v>
      </c>
      <c r="T169" s="70">
        <v>1958.8271962824599</v>
      </c>
    </row>
    <row r="170" spans="1:20" hidden="1" x14ac:dyDescent="0.15">
      <c r="A170" s="44" t="s">
        <v>575</v>
      </c>
      <c r="C170" s="45"/>
      <c r="D170" s="48" t="s">
        <v>222</v>
      </c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</row>
    <row r="171" spans="1:20" hidden="1" x14ac:dyDescent="0.15">
      <c r="A171" s="44" t="s">
        <v>575</v>
      </c>
      <c r="C171" s="45"/>
      <c r="D171" s="49" t="s">
        <v>70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</row>
    <row r="172" spans="1:20" hidden="1" x14ac:dyDescent="0.15">
      <c r="A172" s="44" t="s">
        <v>575</v>
      </c>
      <c r="C172" s="45"/>
      <c r="D172" s="49" t="s">
        <v>71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44" t="s">
        <v>575</v>
      </c>
      <c r="C173" s="45"/>
      <c r="D173" s="49" t="s">
        <v>78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44" t="s">
        <v>575</v>
      </c>
      <c r="C174" s="45"/>
      <c r="D174" s="49" t="s">
        <v>79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44" t="s">
        <v>575</v>
      </c>
      <c r="C175" s="45"/>
      <c r="D175" s="49" t="s">
        <v>80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44" t="s">
        <v>575</v>
      </c>
      <c r="C176" s="45"/>
      <c r="D176" s="49" t="s">
        <v>81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</row>
    <row r="177" spans="1:20" hidden="1" x14ac:dyDescent="0.15">
      <c r="A177" s="44" t="s">
        <v>575</v>
      </c>
      <c r="C177" s="45"/>
      <c r="D177" s="49" t="s">
        <v>82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44" t="s">
        <v>575</v>
      </c>
      <c r="C178" s="45"/>
      <c r="D178" s="49" t="s">
        <v>83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</row>
    <row r="179" spans="1:20" hidden="1" x14ac:dyDescent="0.15">
      <c r="A179" s="44" t="s">
        <v>575</v>
      </c>
      <c r="C179" s="45"/>
      <c r="D179" s="49" t="s">
        <v>84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</row>
    <row r="180" spans="1:20" hidden="1" x14ac:dyDescent="0.15">
      <c r="A180" s="44" t="s">
        <v>575</v>
      </c>
      <c r="C180" s="45"/>
      <c r="D180" s="49" t="s">
        <v>85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</row>
    <row r="181" spans="1:20" hidden="1" x14ac:dyDescent="0.15">
      <c r="A181" s="44" t="s">
        <v>575</v>
      </c>
      <c r="C181" s="45"/>
      <c r="D181" s="49" t="s">
        <v>65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44" t="s">
        <v>575</v>
      </c>
      <c r="C182" s="45"/>
      <c r="D182" s="49" t="s">
        <v>86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44" t="s">
        <v>575</v>
      </c>
      <c r="C183" s="45"/>
      <c r="D183" s="49" t="s">
        <v>87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44" t="s">
        <v>575</v>
      </c>
      <c r="C184" s="45"/>
      <c r="D184" s="49" t="s">
        <v>88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</row>
    <row r="185" spans="1:20" hidden="1" x14ac:dyDescent="0.15">
      <c r="A185" s="44" t="s">
        <v>575</v>
      </c>
      <c r="C185" s="45"/>
      <c r="D185" s="49" t="s">
        <v>89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44" t="s">
        <v>575</v>
      </c>
      <c r="C186" s="45"/>
      <c r="D186" s="48" t="s">
        <v>223</v>
      </c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</row>
    <row r="187" spans="1:20" hidden="1" x14ac:dyDescent="0.15">
      <c r="A187" s="44" t="s">
        <v>575</v>
      </c>
      <c r="C187" s="45"/>
      <c r="D187" s="49" t="s">
        <v>70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44" t="s">
        <v>575</v>
      </c>
      <c r="C188" s="45"/>
      <c r="D188" s="49" t="s">
        <v>71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44" t="s">
        <v>575</v>
      </c>
      <c r="C189" s="45"/>
      <c r="D189" s="49" t="s">
        <v>78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44" t="s">
        <v>575</v>
      </c>
      <c r="C190" s="45"/>
      <c r="D190" s="49" t="s">
        <v>79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44" t="s">
        <v>575</v>
      </c>
      <c r="C191" s="45"/>
      <c r="D191" s="49" t="s">
        <v>80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</row>
    <row r="192" spans="1:20" hidden="1" x14ac:dyDescent="0.15">
      <c r="A192" s="44" t="s">
        <v>575</v>
      </c>
      <c r="C192" s="45"/>
      <c r="D192" s="49" t="s">
        <v>81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44" t="s">
        <v>575</v>
      </c>
      <c r="C193" s="45"/>
      <c r="D193" s="49" t="s">
        <v>82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44" t="s">
        <v>575</v>
      </c>
      <c r="C194" s="45"/>
      <c r="D194" s="49" t="s">
        <v>83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</row>
    <row r="195" spans="1:20" hidden="1" x14ac:dyDescent="0.15">
      <c r="A195" s="44" t="s">
        <v>575</v>
      </c>
      <c r="C195" s="45"/>
      <c r="D195" s="49" t="s">
        <v>84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</row>
    <row r="196" spans="1:20" hidden="1" x14ac:dyDescent="0.15">
      <c r="A196" s="44" t="s">
        <v>575</v>
      </c>
      <c r="C196" s="45"/>
      <c r="D196" s="49" t="s">
        <v>85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44" t="s">
        <v>575</v>
      </c>
      <c r="C197" s="45"/>
      <c r="D197" s="49" t="s">
        <v>65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44" t="s">
        <v>575</v>
      </c>
      <c r="C198" s="45"/>
      <c r="D198" s="49" t="s">
        <v>86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44" t="s">
        <v>575</v>
      </c>
      <c r="C199" s="45"/>
      <c r="D199" s="49" t="s">
        <v>87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44" t="s">
        <v>575</v>
      </c>
      <c r="C200" s="45"/>
      <c r="D200" s="49" t="s">
        <v>88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44" t="s">
        <v>575</v>
      </c>
      <c r="C201" s="45"/>
      <c r="D201" s="49" t="s">
        <v>89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44" t="s">
        <v>575</v>
      </c>
      <c r="C202" s="45"/>
      <c r="D202" s="48" t="s">
        <v>225</v>
      </c>
      <c r="E202" s="70">
        <v>1055.3576955435726</v>
      </c>
      <c r="F202" s="70">
        <v>1126.1993295524394</v>
      </c>
      <c r="G202" s="70">
        <v>1134.6082589723583</v>
      </c>
      <c r="H202" s="70">
        <v>1201.5396754127089</v>
      </c>
      <c r="I202" s="70">
        <v>869.559152393864</v>
      </c>
      <c r="J202" s="70">
        <v>1140.9247642753458</v>
      </c>
      <c r="K202" s="70">
        <v>983.14290820796964</v>
      </c>
      <c r="L202" s="70">
        <v>1383.9075148540317</v>
      </c>
      <c r="M202" s="70">
        <v>1227.4377830766482</v>
      </c>
      <c r="N202" s="70">
        <v>1225.5458829375891</v>
      </c>
      <c r="O202" s="70">
        <v>1566.2797135122648</v>
      </c>
      <c r="P202" s="70">
        <v>1373.5892484274127</v>
      </c>
      <c r="Q202" s="70">
        <v>1800.9581558768784</v>
      </c>
      <c r="R202" s="70">
        <v>1608.3766712147831</v>
      </c>
      <c r="S202" s="70">
        <v>2021.107328279548</v>
      </c>
      <c r="T202" s="70">
        <v>2892.7153126212411</v>
      </c>
    </row>
    <row r="203" spans="1:20" hidden="1" x14ac:dyDescent="0.15">
      <c r="A203" s="44" t="s">
        <v>575</v>
      </c>
      <c r="C203" s="48" t="s">
        <v>261</v>
      </c>
      <c r="D203" s="42"/>
    </row>
    <row r="204" spans="1:20" hidden="1" x14ac:dyDescent="0.15">
      <c r="A204" s="44" t="s">
        <v>575</v>
      </c>
      <c r="C204" s="45"/>
      <c r="D204" s="48" t="s">
        <v>260</v>
      </c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</row>
    <row r="205" spans="1:20" hidden="1" x14ac:dyDescent="0.15">
      <c r="A205" s="44" t="s">
        <v>575</v>
      </c>
      <c r="C205" s="45"/>
      <c r="D205" s="49" t="s">
        <v>258</v>
      </c>
      <c r="E205" s="56">
        <v>147.57478</v>
      </c>
      <c r="F205" s="56">
        <v>139.49293800000001</v>
      </c>
      <c r="G205" s="56">
        <v>129.29104100000001</v>
      </c>
      <c r="H205" s="56">
        <v>116.60827400000001</v>
      </c>
      <c r="I205" s="56">
        <v>125.71097</v>
      </c>
      <c r="J205" s="56">
        <v>112.23439200000001</v>
      </c>
      <c r="K205" s="56">
        <v>104.423855</v>
      </c>
      <c r="L205" s="56">
        <v>110.40803100000001</v>
      </c>
      <c r="M205" s="56">
        <v>110.238872</v>
      </c>
      <c r="N205" s="56">
        <v>106.73913800000001</v>
      </c>
      <c r="O205" s="56">
        <v>113.73745699999999</v>
      </c>
      <c r="P205" s="56">
        <v>113.249999</v>
      </c>
      <c r="Q205" s="56">
        <v>117.07861</v>
      </c>
      <c r="R205" s="56">
        <v>118.421716</v>
      </c>
      <c r="S205" s="56">
        <v>117.75898500000001</v>
      </c>
      <c r="T205" s="56">
        <v>129.45969500000001</v>
      </c>
    </row>
    <row r="206" spans="1:20" hidden="1" x14ac:dyDescent="0.15">
      <c r="A206" s="44" t="s">
        <v>575</v>
      </c>
      <c r="C206" s="45"/>
      <c r="D206" s="49" t="s">
        <v>257</v>
      </c>
      <c r="E206" s="56">
        <v>157.35888500000001</v>
      </c>
      <c r="F206" s="56">
        <v>144.63573600000001</v>
      </c>
      <c r="G206" s="56">
        <v>137.42836199999999</v>
      </c>
      <c r="H206" s="56">
        <v>120.54912300000001</v>
      </c>
      <c r="I206" s="56">
        <v>120.73888600000001</v>
      </c>
      <c r="J206" s="56">
        <v>118.29249700000001</v>
      </c>
      <c r="K206" s="56">
        <v>110.506636</v>
      </c>
      <c r="L206" s="56">
        <v>109.958519</v>
      </c>
      <c r="M206" s="56">
        <v>113.11568200000001</v>
      </c>
      <c r="N206" s="56">
        <v>106.843628</v>
      </c>
      <c r="O206" s="56">
        <v>113.254075</v>
      </c>
      <c r="P206" s="56">
        <v>113.34440300000001</v>
      </c>
      <c r="Q206" s="56">
        <v>116.57765300000001</v>
      </c>
      <c r="R206" s="56">
        <v>118.107874</v>
      </c>
      <c r="S206" s="56">
        <v>117.698981</v>
      </c>
      <c r="T206" s="56">
        <v>129.289097</v>
      </c>
    </row>
    <row r="207" spans="1:20" hidden="1" x14ac:dyDescent="0.15">
      <c r="A207" s="44" t="s">
        <v>575</v>
      </c>
      <c r="C207" s="45"/>
      <c r="D207" s="63" t="s">
        <v>256</v>
      </c>
      <c r="E207" s="56">
        <v>158.44263599999999</v>
      </c>
      <c r="F207" s="56">
        <v>146.29756599999999</v>
      </c>
      <c r="G207" s="56">
        <v>159.47414000000001</v>
      </c>
      <c r="H207" s="56">
        <v>131.03491700000001</v>
      </c>
      <c r="I207" s="56">
        <v>121.407556</v>
      </c>
      <c r="J207" s="56">
        <v>126.07736100000001</v>
      </c>
      <c r="K207" s="56">
        <v>104.02328200000001</v>
      </c>
      <c r="L207" s="56">
        <v>122.91769500000001</v>
      </c>
      <c r="M207" s="56">
        <v>113.27584200000001</v>
      </c>
      <c r="N207" s="56">
        <v>106.515241</v>
      </c>
      <c r="O207" s="56">
        <v>113.024862</v>
      </c>
      <c r="P207" s="56">
        <v>119.542571</v>
      </c>
      <c r="Q207" s="56">
        <v>116.215288</v>
      </c>
      <c r="R207" s="56">
        <v>112.168451</v>
      </c>
      <c r="S207" s="56">
        <v>117.053376</v>
      </c>
      <c r="T207" s="56">
        <v>126.63186999999999</v>
      </c>
    </row>
    <row r="208" spans="1:20" hidden="1" x14ac:dyDescent="0.15">
      <c r="A208" s="44" t="s">
        <v>575</v>
      </c>
      <c r="C208" s="45"/>
      <c r="D208" s="63" t="s">
        <v>255</v>
      </c>
      <c r="E208" s="56">
        <v>167.774497</v>
      </c>
      <c r="F208" s="56">
        <v>170.74633799999998</v>
      </c>
      <c r="G208" s="56">
        <v>165.49930700000002</v>
      </c>
      <c r="H208" s="56">
        <v>149.289794</v>
      </c>
      <c r="I208" s="56">
        <v>131.70653099999998</v>
      </c>
      <c r="J208" s="56">
        <v>157.249819</v>
      </c>
      <c r="K208" s="56">
        <v>114.950017</v>
      </c>
      <c r="L208" s="56">
        <v>124.79514400000001</v>
      </c>
      <c r="M208" s="56">
        <v>137.59032999999999</v>
      </c>
      <c r="N208" s="56">
        <v>106.841454</v>
      </c>
      <c r="O208" s="56">
        <v>114.290493</v>
      </c>
      <c r="P208" s="56">
        <v>126.40095699999999</v>
      </c>
      <c r="Q208" s="56">
        <v>120.89896300000001</v>
      </c>
      <c r="R208" s="56">
        <v>107.953518</v>
      </c>
      <c r="S208" s="56">
        <v>107.507721</v>
      </c>
      <c r="T208" s="56">
        <v>117.571658</v>
      </c>
    </row>
    <row r="209" spans="1:20" hidden="1" x14ac:dyDescent="0.15">
      <c r="A209" s="44" t="s">
        <v>575</v>
      </c>
      <c r="C209" s="45"/>
      <c r="D209" s="63" t="s">
        <v>237</v>
      </c>
      <c r="E209" s="56">
        <v>182.61738</v>
      </c>
      <c r="F209" s="56">
        <v>185.97093799999999</v>
      </c>
      <c r="G209" s="56">
        <v>195.02729000000002</v>
      </c>
      <c r="H209" s="56">
        <v>161.71097800000001</v>
      </c>
      <c r="I209" s="56">
        <v>124.04385400000001</v>
      </c>
      <c r="J209" s="56">
        <v>174.30927400000002</v>
      </c>
      <c r="K209" s="56">
        <v>116.99995600000001</v>
      </c>
      <c r="L209" s="56">
        <v>143.38161300000002</v>
      </c>
      <c r="M209" s="56">
        <v>145.381688</v>
      </c>
      <c r="N209" s="56">
        <v>117.79525599999999</v>
      </c>
      <c r="O209" s="56">
        <v>143.360523</v>
      </c>
      <c r="P209" s="56">
        <v>136.61964</v>
      </c>
      <c r="Q209" s="56">
        <v>174.18861799999999</v>
      </c>
      <c r="R209" s="56">
        <v>130.11874900000001</v>
      </c>
      <c r="S209" s="56">
        <v>125.227981</v>
      </c>
      <c r="T209" s="56">
        <v>116.397233</v>
      </c>
    </row>
    <row r="210" spans="1:20" hidden="1" x14ac:dyDescent="0.15">
      <c r="A210" s="44" t="s">
        <v>575</v>
      </c>
      <c r="C210" s="45"/>
      <c r="D210" s="63" t="s">
        <v>254</v>
      </c>
      <c r="E210" s="56">
        <v>188.99771100000001</v>
      </c>
      <c r="F210" s="56">
        <v>188.59744000000001</v>
      </c>
      <c r="G210" s="56">
        <v>229.20592100000002</v>
      </c>
      <c r="H210" s="56">
        <v>178.69727600000002</v>
      </c>
      <c r="I210" s="56">
        <v>126.957375</v>
      </c>
      <c r="J210" s="56">
        <v>206.33782600000001</v>
      </c>
      <c r="K210" s="56">
        <v>119.07862200000001</v>
      </c>
      <c r="L210" s="56">
        <v>179.52770900000002</v>
      </c>
      <c r="M210" s="56">
        <v>162.544049</v>
      </c>
      <c r="N210" s="56">
        <v>123.79190700000001</v>
      </c>
      <c r="O210" s="56">
        <v>173.36490599999999</v>
      </c>
      <c r="P210" s="56">
        <v>152.204127</v>
      </c>
      <c r="Q210" s="56">
        <v>172.23669599999999</v>
      </c>
      <c r="R210" s="56">
        <v>158.57928400000003</v>
      </c>
      <c r="S210" s="56">
        <v>145.32860500000001</v>
      </c>
      <c r="T210" s="56">
        <v>144.49860500000003</v>
      </c>
    </row>
    <row r="211" spans="1:20" hidden="1" x14ac:dyDescent="0.15">
      <c r="A211" s="44" t="s">
        <v>575</v>
      </c>
      <c r="C211" s="45"/>
      <c r="D211" s="63" t="s">
        <v>253</v>
      </c>
      <c r="E211" s="56">
        <v>182.65931800000001</v>
      </c>
      <c r="F211" s="56">
        <v>195.61720700000001</v>
      </c>
      <c r="G211" s="56">
        <v>221.14465000000001</v>
      </c>
      <c r="H211" s="56">
        <v>197.41200800000001</v>
      </c>
      <c r="I211" s="56">
        <v>134.97750099999999</v>
      </c>
      <c r="J211" s="56">
        <v>203.34387799999999</v>
      </c>
      <c r="K211" s="56">
        <v>129.97079500000001</v>
      </c>
      <c r="L211" s="56">
        <v>187.29059599999999</v>
      </c>
      <c r="M211" s="56">
        <v>169.661157</v>
      </c>
      <c r="N211" s="56">
        <v>136.71285900000001</v>
      </c>
      <c r="O211" s="56">
        <v>177.80856400000002</v>
      </c>
      <c r="P211" s="56">
        <v>161.33178899999999</v>
      </c>
      <c r="Q211" s="56">
        <v>179.17576300000002</v>
      </c>
      <c r="R211" s="56">
        <v>160.68721500000001</v>
      </c>
      <c r="S211" s="56">
        <v>161.209709</v>
      </c>
      <c r="T211" s="56">
        <v>151.20182600000001</v>
      </c>
    </row>
    <row r="212" spans="1:20" hidden="1" x14ac:dyDescent="0.15">
      <c r="A212" s="44" t="s">
        <v>575</v>
      </c>
      <c r="C212" s="45"/>
      <c r="D212" s="63" t="s">
        <v>252</v>
      </c>
      <c r="E212" s="56">
        <v>190.284502</v>
      </c>
      <c r="F212" s="56">
        <v>194.31561100000002</v>
      </c>
      <c r="G212" s="56">
        <v>222.68513100000001</v>
      </c>
      <c r="H212" s="56">
        <v>183.205454</v>
      </c>
      <c r="I212" s="56">
        <v>144.89469699999998</v>
      </c>
      <c r="J212" s="56">
        <v>197.73595800000001</v>
      </c>
      <c r="K212" s="56">
        <v>125.37192200000001</v>
      </c>
      <c r="L212" s="56">
        <v>188.82088200000001</v>
      </c>
      <c r="M212" s="56">
        <v>164.40323699999999</v>
      </c>
      <c r="N212" s="56">
        <v>131.12194500000001</v>
      </c>
      <c r="O212" s="56">
        <v>173.368527</v>
      </c>
      <c r="P212" s="56">
        <v>162.70488</v>
      </c>
      <c r="Q212" s="56">
        <v>169.99090900000002</v>
      </c>
      <c r="R212" s="56">
        <v>153.27411699999999</v>
      </c>
      <c r="S212" s="56">
        <v>160.82855499999999</v>
      </c>
      <c r="T212" s="56">
        <v>142.78120999999999</v>
      </c>
    </row>
    <row r="213" spans="1:20" hidden="1" x14ac:dyDescent="0.15">
      <c r="A213" s="44" t="s">
        <v>575</v>
      </c>
      <c r="C213" s="45"/>
      <c r="D213" s="63" t="s">
        <v>251</v>
      </c>
      <c r="E213" s="56">
        <v>180.65719099999998</v>
      </c>
      <c r="F213" s="56">
        <v>188.46326099999999</v>
      </c>
      <c r="G213" s="56">
        <v>204.285357</v>
      </c>
      <c r="H213" s="56">
        <v>169.097466</v>
      </c>
      <c r="I213" s="56">
        <v>145.60226600000001</v>
      </c>
      <c r="J213" s="56">
        <v>192.07070199999998</v>
      </c>
      <c r="K213" s="56">
        <v>145.829373</v>
      </c>
      <c r="L213" s="56">
        <v>161.46937599999998</v>
      </c>
      <c r="M213" s="56">
        <v>147.32474200000001</v>
      </c>
      <c r="N213" s="56">
        <v>155.01430900000003</v>
      </c>
      <c r="O213" s="56">
        <v>149.61208400000001</v>
      </c>
      <c r="P213" s="56">
        <v>150.75389699999999</v>
      </c>
      <c r="Q213" s="56">
        <v>146.89229699999999</v>
      </c>
      <c r="R213" s="56">
        <v>143.75158100000002</v>
      </c>
      <c r="S213" s="56">
        <v>134.77022299999999</v>
      </c>
      <c r="T213" s="56">
        <v>116.8369</v>
      </c>
    </row>
    <row r="214" spans="1:20" hidden="1" x14ac:dyDescent="0.15">
      <c r="A214" s="44" t="s">
        <v>575</v>
      </c>
      <c r="C214" s="45"/>
      <c r="D214" s="63" t="s">
        <v>250</v>
      </c>
      <c r="E214" s="56">
        <v>175.317002</v>
      </c>
      <c r="F214" s="56">
        <v>166.46497399999998</v>
      </c>
      <c r="G214" s="56">
        <v>165.68518</v>
      </c>
      <c r="H214" s="56">
        <v>155.994606</v>
      </c>
      <c r="I214" s="56">
        <v>135.24712100000002</v>
      </c>
      <c r="J214" s="56">
        <v>158.11922300000001</v>
      </c>
      <c r="K214" s="56">
        <v>115.493295</v>
      </c>
      <c r="L214" s="56">
        <v>138.264093</v>
      </c>
      <c r="M214" s="56">
        <v>131.47642199999999</v>
      </c>
      <c r="N214" s="56">
        <v>106.58284399999999</v>
      </c>
      <c r="O214" s="56">
        <v>129.167542</v>
      </c>
      <c r="P214" s="56">
        <v>135.43660600000001</v>
      </c>
      <c r="Q214" s="56">
        <v>132.29871900000001</v>
      </c>
      <c r="R214" s="56">
        <v>123.86531600000001</v>
      </c>
      <c r="S214" s="56">
        <v>128.754141</v>
      </c>
      <c r="T214" s="56">
        <v>127.743543</v>
      </c>
    </row>
    <row r="215" spans="1:20" hidden="1" x14ac:dyDescent="0.15">
      <c r="A215" s="44" t="s">
        <v>575</v>
      </c>
      <c r="C215" s="45"/>
      <c r="D215" s="63" t="s">
        <v>249</v>
      </c>
      <c r="E215" s="56">
        <v>160.10674900000001</v>
      </c>
      <c r="F215" s="56">
        <v>146.33049499999998</v>
      </c>
      <c r="G215" s="56">
        <v>149.94009200000002</v>
      </c>
      <c r="H215" s="56">
        <v>121.32510400000001</v>
      </c>
      <c r="I215" s="56">
        <v>126.84461900000001</v>
      </c>
      <c r="J215" s="56">
        <v>122.36930700000001</v>
      </c>
      <c r="K215" s="56">
        <v>104.42218700000001</v>
      </c>
      <c r="L215" s="56">
        <v>126.27910300000001</v>
      </c>
      <c r="M215" s="56">
        <v>113.869818</v>
      </c>
      <c r="N215" s="56">
        <v>106.801444</v>
      </c>
      <c r="O215" s="56">
        <v>127.351263</v>
      </c>
      <c r="P215" s="56">
        <v>113.690809</v>
      </c>
      <c r="Q215" s="56">
        <v>116.259702</v>
      </c>
      <c r="R215" s="56">
        <v>117.52984600000001</v>
      </c>
      <c r="S215" s="56">
        <v>117.402162</v>
      </c>
      <c r="T215" s="56">
        <v>128.404899</v>
      </c>
    </row>
    <row r="216" spans="1:20" hidden="1" x14ac:dyDescent="0.15">
      <c r="A216" s="44" t="s">
        <v>575</v>
      </c>
      <c r="C216" s="45"/>
      <c r="D216" s="63" t="s">
        <v>248</v>
      </c>
      <c r="E216" s="56">
        <v>149.07210699999999</v>
      </c>
      <c r="F216" s="56">
        <v>142.27381800000001</v>
      </c>
      <c r="G216" s="56">
        <v>128.11768700000002</v>
      </c>
      <c r="H216" s="56">
        <v>113.61886100000001</v>
      </c>
      <c r="I216" s="56">
        <v>127.38826399999999</v>
      </c>
      <c r="J216" s="56">
        <v>119.199355</v>
      </c>
      <c r="K216" s="56">
        <v>104.36275500000001</v>
      </c>
      <c r="L216" s="56">
        <v>110.295793</v>
      </c>
      <c r="M216" s="56">
        <v>110.461052</v>
      </c>
      <c r="N216" s="56">
        <v>107.047991</v>
      </c>
      <c r="O216" s="56">
        <v>113.309302</v>
      </c>
      <c r="P216" s="56">
        <v>113.57527800000001</v>
      </c>
      <c r="Q216" s="56">
        <v>116.788296</v>
      </c>
      <c r="R216" s="56">
        <v>118.43431699999999</v>
      </c>
      <c r="S216" s="56">
        <v>117.62279600000001</v>
      </c>
      <c r="T216" s="56">
        <v>129.09110200000001</v>
      </c>
    </row>
    <row r="217" spans="1:20" hidden="1" x14ac:dyDescent="0.15">
      <c r="A217" s="44" t="s">
        <v>575</v>
      </c>
      <c r="C217" s="45"/>
      <c r="D217" s="63" t="s">
        <v>259</v>
      </c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1:20" hidden="1" x14ac:dyDescent="0.15">
      <c r="A218" s="44" t="s">
        <v>575</v>
      </c>
      <c r="C218" s="45"/>
      <c r="D218" s="49" t="s">
        <v>258</v>
      </c>
      <c r="E218" s="56" t="s">
        <v>440</v>
      </c>
      <c r="F218" s="56" t="s">
        <v>294</v>
      </c>
      <c r="G218" s="56" t="s">
        <v>301</v>
      </c>
      <c r="H218" s="56" t="s">
        <v>452</v>
      </c>
      <c r="I218" s="56" t="s">
        <v>314</v>
      </c>
      <c r="J218" s="56" t="s">
        <v>322</v>
      </c>
      <c r="K218" s="56" t="s">
        <v>330</v>
      </c>
      <c r="L218" s="56" t="s">
        <v>403</v>
      </c>
      <c r="M218" s="56" t="s">
        <v>406</v>
      </c>
      <c r="N218" s="56" t="s">
        <v>350</v>
      </c>
      <c r="O218" s="56" t="s">
        <v>356</v>
      </c>
      <c r="P218" s="56" t="s">
        <v>362</v>
      </c>
      <c r="Q218" s="56" t="s">
        <v>330</v>
      </c>
      <c r="R218" s="56" t="s">
        <v>378</v>
      </c>
      <c r="S218" s="56" t="s">
        <v>387</v>
      </c>
      <c r="T218" s="56" t="s">
        <v>469</v>
      </c>
    </row>
    <row r="219" spans="1:20" hidden="1" x14ac:dyDescent="0.15">
      <c r="A219" s="44" t="s">
        <v>575</v>
      </c>
      <c r="C219" s="45"/>
      <c r="D219" s="49" t="s">
        <v>257</v>
      </c>
      <c r="E219" s="56" t="s">
        <v>285</v>
      </c>
      <c r="F219" s="56" t="s">
        <v>295</v>
      </c>
      <c r="G219" s="56" t="s">
        <v>302</v>
      </c>
      <c r="H219" s="56" t="s">
        <v>436</v>
      </c>
      <c r="I219" s="56" t="s">
        <v>315</v>
      </c>
      <c r="J219" s="56" t="s">
        <v>438</v>
      </c>
      <c r="K219" s="56" t="s">
        <v>422</v>
      </c>
      <c r="L219" s="56" t="s">
        <v>404</v>
      </c>
      <c r="M219" s="56" t="s">
        <v>423</v>
      </c>
      <c r="N219" s="56" t="s">
        <v>351</v>
      </c>
      <c r="O219" s="56" t="s">
        <v>357</v>
      </c>
      <c r="P219" s="56" t="s">
        <v>363</v>
      </c>
      <c r="Q219" s="56" t="s">
        <v>370</v>
      </c>
      <c r="R219" s="56" t="s">
        <v>379</v>
      </c>
      <c r="S219" s="56" t="s">
        <v>370</v>
      </c>
      <c r="T219" s="56" t="s">
        <v>393</v>
      </c>
    </row>
    <row r="220" spans="1:20" hidden="1" x14ac:dyDescent="0.15">
      <c r="A220" s="44" t="s">
        <v>575</v>
      </c>
      <c r="C220" s="45"/>
      <c r="D220" s="63" t="s">
        <v>256</v>
      </c>
      <c r="E220" s="56" t="s">
        <v>286</v>
      </c>
      <c r="F220" s="56" t="s">
        <v>444</v>
      </c>
      <c r="G220" s="56" t="s">
        <v>303</v>
      </c>
      <c r="H220" s="56" t="s">
        <v>453</v>
      </c>
      <c r="I220" s="56" t="s">
        <v>316</v>
      </c>
      <c r="J220" s="56" t="s">
        <v>323</v>
      </c>
      <c r="K220" s="56" t="s">
        <v>331</v>
      </c>
      <c r="L220" s="56" t="s">
        <v>340</v>
      </c>
      <c r="M220" s="56" t="s">
        <v>459</v>
      </c>
      <c r="N220" s="56" t="s">
        <v>424</v>
      </c>
      <c r="O220" s="56" t="s">
        <v>463</v>
      </c>
      <c r="P220" s="56" t="s">
        <v>467</v>
      </c>
      <c r="Q220" s="56" t="s">
        <v>331</v>
      </c>
      <c r="R220" s="56" t="s">
        <v>380</v>
      </c>
      <c r="S220" s="56" t="s">
        <v>388</v>
      </c>
      <c r="T220" s="56" t="s">
        <v>394</v>
      </c>
    </row>
    <row r="221" spans="1:20" hidden="1" x14ac:dyDescent="0.15">
      <c r="A221" s="44" t="s">
        <v>575</v>
      </c>
      <c r="C221" s="45"/>
      <c r="D221" s="63" t="s">
        <v>255</v>
      </c>
      <c r="E221" s="56" t="s">
        <v>287</v>
      </c>
      <c r="F221" s="56" t="s">
        <v>432</v>
      </c>
      <c r="G221" s="56" t="s">
        <v>443</v>
      </c>
      <c r="H221" s="56" t="s">
        <v>306</v>
      </c>
      <c r="I221" s="56" t="s">
        <v>317</v>
      </c>
      <c r="J221" s="56" t="s">
        <v>324</v>
      </c>
      <c r="K221" s="56" t="s">
        <v>332</v>
      </c>
      <c r="L221" s="56" t="s">
        <v>341</v>
      </c>
      <c r="M221" s="56" t="s">
        <v>345</v>
      </c>
      <c r="N221" s="56" t="s">
        <v>352</v>
      </c>
      <c r="O221" s="56" t="s">
        <v>358</v>
      </c>
      <c r="P221" s="56" t="s">
        <v>364</v>
      </c>
      <c r="Q221" s="56" t="s">
        <v>371</v>
      </c>
      <c r="R221" s="56" t="s">
        <v>409</v>
      </c>
      <c r="S221" s="56" t="s">
        <v>430</v>
      </c>
      <c r="T221" s="56" t="s">
        <v>395</v>
      </c>
    </row>
    <row r="222" spans="1:20" hidden="1" x14ac:dyDescent="0.15">
      <c r="A222" s="44" t="s">
        <v>575</v>
      </c>
      <c r="C222" s="45"/>
      <c r="D222" s="63" t="s">
        <v>237</v>
      </c>
      <c r="E222" s="56" t="s">
        <v>288</v>
      </c>
      <c r="F222" s="56" t="s">
        <v>296</v>
      </c>
      <c r="G222" s="56" t="s">
        <v>448</v>
      </c>
      <c r="H222" s="56" t="s">
        <v>307</v>
      </c>
      <c r="I222" s="56" t="s">
        <v>455</v>
      </c>
      <c r="J222" s="56" t="s">
        <v>325</v>
      </c>
      <c r="K222" s="56" t="s">
        <v>333</v>
      </c>
      <c r="L222" s="56" t="s">
        <v>325</v>
      </c>
      <c r="M222" s="56" t="s">
        <v>325</v>
      </c>
      <c r="N222" s="56" t="s">
        <v>461</v>
      </c>
      <c r="O222" s="56" t="s">
        <v>359</v>
      </c>
      <c r="P222" s="56" t="s">
        <v>365</v>
      </c>
      <c r="Q222" s="56" t="s">
        <v>372</v>
      </c>
      <c r="R222" s="56" t="s">
        <v>381</v>
      </c>
      <c r="S222" s="56" t="s">
        <v>325</v>
      </c>
      <c r="T222" s="56" t="s">
        <v>411</v>
      </c>
    </row>
    <row r="223" spans="1:20" hidden="1" x14ac:dyDescent="0.15">
      <c r="A223" s="44" t="s">
        <v>575</v>
      </c>
      <c r="C223" s="45"/>
      <c r="D223" s="63" t="s">
        <v>254</v>
      </c>
      <c r="E223" s="56" t="s">
        <v>289</v>
      </c>
      <c r="F223" s="56" t="s">
        <v>297</v>
      </c>
      <c r="G223" s="56" t="s">
        <v>449</v>
      </c>
      <c r="H223" s="56" t="s">
        <v>308</v>
      </c>
      <c r="I223" s="56" t="s">
        <v>318</v>
      </c>
      <c r="J223" s="56" t="s">
        <v>326</v>
      </c>
      <c r="K223" s="56" t="s">
        <v>334</v>
      </c>
      <c r="L223" s="56" t="s">
        <v>342</v>
      </c>
      <c r="M223" s="56" t="s">
        <v>460</v>
      </c>
      <c r="N223" s="56" t="s">
        <v>407</v>
      </c>
      <c r="O223" s="56" t="s">
        <v>360</v>
      </c>
      <c r="P223" s="56" t="s">
        <v>326</v>
      </c>
      <c r="Q223" s="56" t="s">
        <v>373</v>
      </c>
      <c r="R223" s="56" t="s">
        <v>429</v>
      </c>
      <c r="S223" s="56" t="s">
        <v>410</v>
      </c>
      <c r="T223" s="56" t="s">
        <v>396</v>
      </c>
    </row>
    <row r="224" spans="1:20" hidden="1" x14ac:dyDescent="0.15">
      <c r="A224" s="44" t="s">
        <v>575</v>
      </c>
      <c r="C224" s="45"/>
      <c r="D224" s="63" t="s">
        <v>253</v>
      </c>
      <c r="E224" s="56" t="s">
        <v>290</v>
      </c>
      <c r="F224" s="56" t="s">
        <v>445</v>
      </c>
      <c r="G224" s="56" t="s">
        <v>304</v>
      </c>
      <c r="H224" s="56" t="s">
        <v>309</v>
      </c>
      <c r="I224" s="56" t="s">
        <v>425</v>
      </c>
      <c r="J224" s="56" t="s">
        <v>327</v>
      </c>
      <c r="K224" s="56" t="s">
        <v>335</v>
      </c>
      <c r="L224" s="56" t="s">
        <v>343</v>
      </c>
      <c r="M224" s="56" t="s">
        <v>346</v>
      </c>
      <c r="N224" s="56" t="s">
        <v>353</v>
      </c>
      <c r="O224" s="56" t="s">
        <v>290</v>
      </c>
      <c r="P224" s="56" t="s">
        <v>366</v>
      </c>
      <c r="Q224" s="56" t="s">
        <v>374</v>
      </c>
      <c r="R224" s="56" t="s">
        <v>382</v>
      </c>
      <c r="S224" s="56" t="s">
        <v>389</v>
      </c>
      <c r="T224" s="56" t="s">
        <v>397</v>
      </c>
    </row>
    <row r="225" spans="1:20" hidden="1" x14ac:dyDescent="0.15">
      <c r="A225" s="44" t="s">
        <v>575</v>
      </c>
      <c r="C225" s="45"/>
      <c r="D225" s="63" t="s">
        <v>252</v>
      </c>
      <c r="E225" s="56" t="s">
        <v>441</v>
      </c>
      <c r="F225" s="56" t="s">
        <v>446</v>
      </c>
      <c r="G225" s="56" t="s">
        <v>450</v>
      </c>
      <c r="H225" s="56" t="s">
        <v>310</v>
      </c>
      <c r="I225" s="56" t="s">
        <v>319</v>
      </c>
      <c r="J225" s="56" t="s">
        <v>416</v>
      </c>
      <c r="K225" s="56" t="s">
        <v>336</v>
      </c>
      <c r="L225" s="56" t="s">
        <v>344</v>
      </c>
      <c r="M225" s="56" t="s">
        <v>435</v>
      </c>
      <c r="N225" s="56" t="s">
        <v>354</v>
      </c>
      <c r="O225" s="56" t="s">
        <v>361</v>
      </c>
      <c r="P225" s="56" t="s">
        <v>367</v>
      </c>
      <c r="Q225" s="56" t="s">
        <v>468</v>
      </c>
      <c r="R225" s="56" t="s">
        <v>383</v>
      </c>
      <c r="S225" s="56" t="s">
        <v>390</v>
      </c>
      <c r="T225" s="56" t="s">
        <v>398</v>
      </c>
    </row>
    <row r="226" spans="1:20" hidden="1" x14ac:dyDescent="0.15">
      <c r="A226" s="44" t="s">
        <v>575</v>
      </c>
      <c r="C226" s="45"/>
      <c r="D226" s="63" t="s">
        <v>251</v>
      </c>
      <c r="E226" s="56" t="s">
        <v>291</v>
      </c>
      <c r="F226" s="56" t="s">
        <v>447</v>
      </c>
      <c r="G226" s="56" t="s">
        <v>451</v>
      </c>
      <c r="H226" s="56" t="s">
        <v>311</v>
      </c>
      <c r="I226" s="56" t="s">
        <v>437</v>
      </c>
      <c r="J226" s="56" t="s">
        <v>328</v>
      </c>
      <c r="K226" s="56" t="s">
        <v>337</v>
      </c>
      <c r="L226" s="56" t="s">
        <v>427</v>
      </c>
      <c r="M226" s="56" t="s">
        <v>347</v>
      </c>
      <c r="N226" s="56" t="s">
        <v>417</v>
      </c>
      <c r="O226" s="56" t="s">
        <v>464</v>
      </c>
      <c r="P226" s="56" t="s">
        <v>347</v>
      </c>
      <c r="Q226" s="56" t="s">
        <v>375</v>
      </c>
      <c r="R226" s="56" t="s">
        <v>384</v>
      </c>
      <c r="S226" s="56" t="s">
        <v>391</v>
      </c>
      <c r="T226" s="56" t="s">
        <v>399</v>
      </c>
    </row>
    <row r="227" spans="1:20" hidden="1" x14ac:dyDescent="0.15">
      <c r="A227" s="44" t="s">
        <v>575</v>
      </c>
      <c r="C227" s="45"/>
      <c r="D227" s="63" t="s">
        <v>250</v>
      </c>
      <c r="E227" s="56" t="s">
        <v>442</v>
      </c>
      <c r="F227" s="56" t="s">
        <v>298</v>
      </c>
      <c r="G227" s="56" t="s">
        <v>433</v>
      </c>
      <c r="H227" s="56" t="s">
        <v>312</v>
      </c>
      <c r="I227" s="56" t="s">
        <v>426</v>
      </c>
      <c r="J227" s="56" t="s">
        <v>329</v>
      </c>
      <c r="K227" s="56" t="s">
        <v>338</v>
      </c>
      <c r="L227" s="56" t="s">
        <v>458</v>
      </c>
      <c r="M227" s="56" t="s">
        <v>338</v>
      </c>
      <c r="N227" s="56" t="s">
        <v>462</v>
      </c>
      <c r="O227" s="56" t="s">
        <v>465</v>
      </c>
      <c r="P227" s="56" t="s">
        <v>368</v>
      </c>
      <c r="Q227" s="56" t="s">
        <v>376</v>
      </c>
      <c r="R227" s="56" t="s">
        <v>298</v>
      </c>
      <c r="S227" s="56" t="s">
        <v>376</v>
      </c>
      <c r="T227" s="56" t="s">
        <v>400</v>
      </c>
    </row>
    <row r="228" spans="1:20" hidden="1" x14ac:dyDescent="0.15">
      <c r="A228" s="44" t="s">
        <v>575</v>
      </c>
      <c r="C228" s="45"/>
      <c r="D228" s="63" t="s">
        <v>249</v>
      </c>
      <c r="E228" s="56" t="s">
        <v>431</v>
      </c>
      <c r="F228" s="56" t="s">
        <v>299</v>
      </c>
      <c r="G228" s="56" t="s">
        <v>434</v>
      </c>
      <c r="H228" s="56" t="s">
        <v>313</v>
      </c>
      <c r="I228" s="56" t="s">
        <v>320</v>
      </c>
      <c r="J228" s="56" t="s">
        <v>421</v>
      </c>
      <c r="K228" s="56" t="s">
        <v>457</v>
      </c>
      <c r="L228" s="56" t="s">
        <v>428</v>
      </c>
      <c r="M228" s="56" t="s">
        <v>348</v>
      </c>
      <c r="N228" s="56" t="s">
        <v>408</v>
      </c>
      <c r="O228" s="56" t="s">
        <v>466</v>
      </c>
      <c r="P228" s="56" t="s">
        <v>439</v>
      </c>
      <c r="Q228" s="56" t="s">
        <v>385</v>
      </c>
      <c r="R228" s="56" t="s">
        <v>385</v>
      </c>
      <c r="S228" s="56" t="s">
        <v>392</v>
      </c>
      <c r="T228" s="56" t="s">
        <v>401</v>
      </c>
    </row>
    <row r="229" spans="1:20" hidden="1" x14ac:dyDescent="0.15">
      <c r="A229" s="44" t="s">
        <v>575</v>
      </c>
      <c r="C229" s="45"/>
      <c r="D229" s="63" t="s">
        <v>248</v>
      </c>
      <c r="E229" s="56" t="s">
        <v>292</v>
      </c>
      <c r="F229" s="56" t="s">
        <v>300</v>
      </c>
      <c r="G229" s="56" t="s">
        <v>305</v>
      </c>
      <c r="H229" s="56" t="s">
        <v>454</v>
      </c>
      <c r="I229" s="56" t="s">
        <v>321</v>
      </c>
      <c r="J229" s="56" t="s">
        <v>456</v>
      </c>
      <c r="K229" s="56" t="s">
        <v>339</v>
      </c>
      <c r="L229" s="56" t="s">
        <v>405</v>
      </c>
      <c r="M229" s="56" t="s">
        <v>349</v>
      </c>
      <c r="N229" s="56" t="s">
        <v>355</v>
      </c>
      <c r="O229" s="56" t="s">
        <v>355</v>
      </c>
      <c r="P229" s="56" t="s">
        <v>369</v>
      </c>
      <c r="Q229" s="56" t="s">
        <v>377</v>
      </c>
      <c r="R229" s="56" t="s">
        <v>386</v>
      </c>
      <c r="S229" s="56" t="s">
        <v>377</v>
      </c>
      <c r="T229" s="56" t="s">
        <v>402</v>
      </c>
    </row>
    <row r="230" spans="1:20" s="73" customFormat="1" hidden="1" x14ac:dyDescent="0.15">
      <c r="A230" s="44" t="s">
        <v>575</v>
      </c>
      <c r="C230" s="65" t="s">
        <v>280</v>
      </c>
      <c r="D230" s="63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spans="1:20" s="73" customFormat="1" hidden="1" x14ac:dyDescent="0.15">
      <c r="A231" s="44" t="s">
        <v>575</v>
      </c>
      <c r="C231" s="45"/>
      <c r="D231" s="76" t="s">
        <v>282</v>
      </c>
      <c r="E231" s="74">
        <v>7990.6</v>
      </c>
      <c r="F231" s="74">
        <v>8567.24</v>
      </c>
      <c r="G231" s="74">
        <v>7684.02</v>
      </c>
      <c r="H231" s="74">
        <v>7727.42</v>
      </c>
      <c r="I231" s="74">
        <v>5776.5</v>
      </c>
      <c r="J231" s="74">
        <v>8211.4</v>
      </c>
      <c r="K231" s="74">
        <v>5813.22</v>
      </c>
      <c r="L231" s="74">
        <v>8333.91</v>
      </c>
      <c r="M231" s="74">
        <v>7390.93</v>
      </c>
      <c r="N231" s="74">
        <v>4189.8900000000003</v>
      </c>
      <c r="O231" s="74">
        <v>8735.48</v>
      </c>
      <c r="P231" s="74">
        <v>7732.74</v>
      </c>
      <c r="Q231" s="74">
        <v>9199.83</v>
      </c>
      <c r="R231" s="74">
        <v>8739.51</v>
      </c>
      <c r="S231" s="74">
        <v>9627.9599999999991</v>
      </c>
      <c r="T231" s="74">
        <v>12559.35</v>
      </c>
    </row>
    <row r="232" spans="1:20" s="73" customFormat="1" hidden="1" x14ac:dyDescent="0.15">
      <c r="A232" s="44" t="s">
        <v>575</v>
      </c>
      <c r="C232" s="45"/>
      <c r="D232" s="77" t="s">
        <v>281</v>
      </c>
      <c r="E232" s="74">
        <v>3483.27</v>
      </c>
      <c r="F232" s="74">
        <v>3734.64</v>
      </c>
      <c r="G232" s="74">
        <v>3349.63</v>
      </c>
      <c r="H232" s="74">
        <v>3368.55</v>
      </c>
      <c r="I232" s="74">
        <v>2518.1</v>
      </c>
      <c r="J232" s="74">
        <v>3579.52</v>
      </c>
      <c r="K232" s="74">
        <v>2534.11</v>
      </c>
      <c r="L232" s="74">
        <v>3632.93</v>
      </c>
      <c r="M232" s="74">
        <v>3221.86</v>
      </c>
      <c r="N232" s="74">
        <v>1826.46</v>
      </c>
      <c r="O232" s="74">
        <v>3807.98</v>
      </c>
      <c r="P232" s="74">
        <v>3370.87</v>
      </c>
      <c r="Q232" s="74">
        <v>4010.4</v>
      </c>
      <c r="R232" s="74">
        <v>3809.74</v>
      </c>
      <c r="S232" s="74">
        <v>4197.03</v>
      </c>
      <c r="T232" s="74">
        <v>5474.89</v>
      </c>
    </row>
    <row r="233" spans="1:20" hidden="1" x14ac:dyDescent="0.15">
      <c r="A233" s="44" t="s">
        <v>575</v>
      </c>
      <c r="C233" s="65" t="s">
        <v>247</v>
      </c>
      <c r="D233" s="66"/>
    </row>
    <row r="234" spans="1:20" hidden="1" x14ac:dyDescent="0.15">
      <c r="A234" s="44" t="s">
        <v>575</v>
      </c>
      <c r="C234" s="65"/>
      <c r="D234" s="64" t="s">
        <v>71</v>
      </c>
      <c r="E234" s="51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</row>
    <row r="235" spans="1:20" hidden="1" x14ac:dyDescent="0.15">
      <c r="A235" s="44" t="s">
        <v>575</v>
      </c>
      <c r="C235" s="65"/>
      <c r="D235" s="64" t="s">
        <v>84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</row>
    <row r="236" spans="1:20" hidden="1" x14ac:dyDescent="0.15">
      <c r="A236" s="44" t="s">
        <v>575</v>
      </c>
      <c r="C236" s="65"/>
      <c r="D236" s="64" t="s">
        <v>86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  <c r="P236" s="51">
        <v>0</v>
      </c>
      <c r="Q236" s="51">
        <v>0</v>
      </c>
      <c r="R236" s="51">
        <v>0</v>
      </c>
      <c r="S236" s="51">
        <v>0</v>
      </c>
      <c r="T236" s="51">
        <v>0</v>
      </c>
    </row>
    <row r="237" spans="1:20" hidden="1" x14ac:dyDescent="0.15">
      <c r="A237" s="44" t="s">
        <v>575</v>
      </c>
      <c r="C237" s="65"/>
      <c r="D237" s="66" t="s">
        <v>246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</row>
    <row r="238" spans="1:20" hidden="1" x14ac:dyDescent="0.15">
      <c r="A238" s="44" t="s">
        <v>575</v>
      </c>
      <c r="C238" s="65" t="s">
        <v>245</v>
      </c>
      <c r="D238" s="64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</row>
    <row r="239" spans="1:20" hidden="1" x14ac:dyDescent="0.15">
      <c r="A239" s="44" t="s">
        <v>575</v>
      </c>
      <c r="C239" s="45"/>
      <c r="D239" s="63" t="s">
        <v>244</v>
      </c>
      <c r="E239" s="51">
        <v>183391.57759999999</v>
      </c>
      <c r="F239" s="51">
        <v>215402.08420000001</v>
      </c>
      <c r="G239" s="51">
        <v>200819.29370000001</v>
      </c>
      <c r="H239" s="51">
        <v>189927.62719999999</v>
      </c>
      <c r="I239" s="51">
        <v>61893.208899999998</v>
      </c>
      <c r="J239" s="51">
        <v>210176.5373</v>
      </c>
      <c r="K239" s="51">
        <v>64806.578999999998</v>
      </c>
      <c r="L239" s="51">
        <v>168791.28760000001</v>
      </c>
      <c r="M239" s="51">
        <v>235828.8671</v>
      </c>
      <c r="N239" s="51">
        <v>54485.515500000001</v>
      </c>
      <c r="O239" s="51">
        <v>319826.82309999998</v>
      </c>
      <c r="P239" s="51">
        <v>240832.8272</v>
      </c>
      <c r="Q239" s="51">
        <v>228543.5428</v>
      </c>
      <c r="R239" s="51">
        <v>231474.1888</v>
      </c>
      <c r="S239" s="51">
        <v>233597.4558</v>
      </c>
      <c r="T239" s="51">
        <v>248482.1391</v>
      </c>
    </row>
    <row r="240" spans="1:20" hidden="1" x14ac:dyDescent="0.15">
      <c r="A240" s="44" t="s">
        <v>575</v>
      </c>
      <c r="C240" s="45"/>
      <c r="D240" s="49" t="s">
        <v>243</v>
      </c>
      <c r="E240" s="51">
        <v>424838.00020000001</v>
      </c>
      <c r="F240" s="51">
        <v>542706.4031</v>
      </c>
      <c r="G240" s="51">
        <v>474833.70730000001</v>
      </c>
      <c r="H240" s="51">
        <v>438656.74910000002</v>
      </c>
      <c r="I240" s="51">
        <v>166029.00399999999</v>
      </c>
      <c r="J240" s="51">
        <v>502153.08149999997</v>
      </c>
      <c r="K240" s="51">
        <v>175327.3223</v>
      </c>
      <c r="L240" s="51">
        <v>392691.47570000001</v>
      </c>
      <c r="M240" s="51">
        <v>558343.67630000005</v>
      </c>
      <c r="N240" s="51">
        <v>139513.21549999999</v>
      </c>
      <c r="O240" s="51">
        <v>755054.92139999999</v>
      </c>
      <c r="P240" s="51">
        <v>573493.56409999996</v>
      </c>
      <c r="Q240" s="51">
        <v>549328.2831</v>
      </c>
      <c r="R240" s="51">
        <v>555787.37609999999</v>
      </c>
      <c r="S240" s="51">
        <v>566849.90370000002</v>
      </c>
      <c r="T240" s="51">
        <v>653581.98230000003</v>
      </c>
    </row>
    <row r="241" spans="1:20" hidden="1" x14ac:dyDescent="0.15">
      <c r="A241" s="44" t="s">
        <v>575</v>
      </c>
      <c r="C241" s="45"/>
      <c r="D241" s="63" t="s">
        <v>242</v>
      </c>
      <c r="E241" s="51">
        <v>748.44949999999994</v>
      </c>
      <c r="F241" s="51">
        <v>706.53359999999998</v>
      </c>
      <c r="G241" s="51">
        <v>791.75030000000004</v>
      </c>
      <c r="H241" s="51">
        <v>810.80110000000002</v>
      </c>
      <c r="I241" s="51">
        <v>142.62180000000001</v>
      </c>
      <c r="J241" s="51">
        <v>805.83529999999996</v>
      </c>
      <c r="K241" s="51">
        <v>151.62200000000001</v>
      </c>
      <c r="L241" s="51">
        <v>716.03819999999996</v>
      </c>
      <c r="M241" s="51">
        <v>940.96029999999996</v>
      </c>
      <c r="N241" s="51">
        <v>184.52619999999999</v>
      </c>
      <c r="O241" s="51">
        <v>1297.2348</v>
      </c>
      <c r="P241" s="51">
        <v>952.27099999999996</v>
      </c>
      <c r="Q241" s="51">
        <v>900.56799999999998</v>
      </c>
      <c r="R241" s="51">
        <v>909.14490000000001</v>
      </c>
      <c r="S241" s="51">
        <v>905.90250000000003</v>
      </c>
      <c r="T241" s="51">
        <v>738.05870000000004</v>
      </c>
    </row>
    <row r="242" spans="1:20" hidden="1" x14ac:dyDescent="0.15">
      <c r="A242" s="44" t="s">
        <v>575</v>
      </c>
      <c r="C242" s="45"/>
      <c r="D242" s="63" t="s">
        <v>241</v>
      </c>
      <c r="E242" s="51">
        <v>2857.2885999999999</v>
      </c>
      <c r="F242" s="51">
        <v>2997.5439000000001</v>
      </c>
      <c r="G242" s="51">
        <v>2611.5039999999999</v>
      </c>
      <c r="H242" s="51">
        <v>2024.6454000000001</v>
      </c>
      <c r="I242" s="51">
        <v>1452.0972999999999</v>
      </c>
      <c r="J242" s="51">
        <v>3291.8312000000001</v>
      </c>
      <c r="K242" s="51">
        <v>1352.1964</v>
      </c>
      <c r="L242" s="51">
        <v>1987.1622</v>
      </c>
      <c r="M242" s="51">
        <v>2352.2093</v>
      </c>
      <c r="N242" s="51">
        <v>370.1859</v>
      </c>
      <c r="O242" s="51">
        <v>3671.1217999999999</v>
      </c>
      <c r="P242" s="51">
        <v>2339.0619000000002</v>
      </c>
      <c r="Q242" s="51">
        <v>1311.3133</v>
      </c>
      <c r="R242" s="51">
        <v>1465.9588000000001</v>
      </c>
      <c r="S242" s="51">
        <v>1276.9765</v>
      </c>
      <c r="T242" s="51">
        <v>3030.4666999999999</v>
      </c>
    </row>
    <row r="243" spans="1:20" hidden="1" x14ac:dyDescent="0.15">
      <c r="A243" s="44" t="s">
        <v>575</v>
      </c>
      <c r="C243" s="45"/>
      <c r="D243" s="63" t="s">
        <v>240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0</v>
      </c>
      <c r="M243" s="51">
        <v>0</v>
      </c>
      <c r="N243" s="51">
        <v>0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</row>
    <row r="244" spans="1:20" hidden="1" x14ac:dyDescent="0.15">
      <c r="A244" s="44" t="s">
        <v>575</v>
      </c>
      <c r="C244" s="45"/>
      <c r="D244" s="63" t="s">
        <v>239</v>
      </c>
      <c r="E244" s="68">
        <v>1.2999999999999999E-2</v>
      </c>
      <c r="F244" s="68">
        <v>8.5000000000000006E-3</v>
      </c>
      <c r="G244" s="68">
        <v>7.1000000000000004E-3</v>
      </c>
      <c r="H244" s="68">
        <v>7.4999999999999997E-3</v>
      </c>
      <c r="I244" s="68">
        <v>6.9999999999999999E-4</v>
      </c>
      <c r="J244" s="68">
        <v>6.1999999999999998E-3</v>
      </c>
      <c r="K244" s="68">
        <v>6.9999999999999999E-4</v>
      </c>
      <c r="L244" s="68">
        <v>8.0999999999999996E-3</v>
      </c>
      <c r="M244" s="68">
        <v>9.2999999999999992E-3</v>
      </c>
      <c r="N244" s="68">
        <v>1.6000000000000001E-3</v>
      </c>
      <c r="O244" s="68">
        <v>1.12E-2</v>
      </c>
      <c r="P244" s="68">
        <v>9.1999999999999998E-3</v>
      </c>
      <c r="Q244" s="68">
        <v>9.7999999999999997E-3</v>
      </c>
      <c r="R244" s="68">
        <v>1.03E-2</v>
      </c>
      <c r="S244" s="68">
        <v>9.5999999999999992E-3</v>
      </c>
      <c r="T244" s="68">
        <v>1.0699999999999999E-2</v>
      </c>
    </row>
    <row r="245" spans="1:20" hidden="1" x14ac:dyDescent="0.15">
      <c r="A245" s="44" t="s">
        <v>575</v>
      </c>
      <c r="C245" s="45"/>
      <c r="D245" s="69" t="s">
        <v>238</v>
      </c>
      <c r="E245" s="51">
        <v>353.62792080000003</v>
      </c>
      <c r="F245" s="51">
        <v>1022.48</v>
      </c>
      <c r="G245" s="51">
        <v>19290.5</v>
      </c>
      <c r="H245" s="51">
        <v>3601.12</v>
      </c>
      <c r="I245" s="51">
        <v>8761.41</v>
      </c>
      <c r="J245" s="51">
        <v>16416.599999999999</v>
      </c>
      <c r="K245" s="51">
        <v>8158</v>
      </c>
      <c r="L245" s="51">
        <v>123.57182469999999</v>
      </c>
      <c r="M245" s="51">
        <v>2445.69</v>
      </c>
      <c r="N245" s="51">
        <v>4889.43</v>
      </c>
      <c r="O245" s="51">
        <v>845.03311270000006</v>
      </c>
      <c r="P245" s="51">
        <v>2431.92</v>
      </c>
      <c r="Q245" s="51">
        <v>861.61009920000004</v>
      </c>
      <c r="R245" s="51">
        <v>34766.5</v>
      </c>
      <c r="S245" s="51">
        <v>838.94072040000003</v>
      </c>
      <c r="T245" s="51">
        <v>607.99482220000004</v>
      </c>
    </row>
    <row r="246" spans="1:20" hidden="1" x14ac:dyDescent="0.15">
      <c r="A246" s="44" t="s">
        <v>576</v>
      </c>
      <c r="C246" s="48" t="s">
        <v>7</v>
      </c>
      <c r="D246" s="42"/>
      <c r="E246" s="47"/>
    </row>
    <row r="247" spans="1:20" hidden="1" x14ac:dyDescent="0.15">
      <c r="A247" s="44" t="s">
        <v>576</v>
      </c>
      <c r="C247" s="45"/>
      <c r="D247" s="49" t="s">
        <v>9</v>
      </c>
      <c r="E247" s="81" t="s">
        <v>10</v>
      </c>
      <c r="F247" s="81" t="s">
        <v>11</v>
      </c>
      <c r="G247" s="81" t="s">
        <v>12</v>
      </c>
      <c r="H247" s="81" t="s">
        <v>13</v>
      </c>
      <c r="I247" s="81" t="s">
        <v>283</v>
      </c>
      <c r="J247" s="81" t="s">
        <v>14</v>
      </c>
      <c r="K247" s="81" t="s">
        <v>15</v>
      </c>
      <c r="L247" s="81" t="s">
        <v>16</v>
      </c>
      <c r="M247" s="81" t="s">
        <v>17</v>
      </c>
      <c r="N247" s="81" t="s">
        <v>18</v>
      </c>
      <c r="O247" s="81" t="s">
        <v>19</v>
      </c>
      <c r="P247" s="81" t="s">
        <v>20</v>
      </c>
      <c r="Q247" s="81" t="s">
        <v>21</v>
      </c>
      <c r="R247" s="81" t="s">
        <v>22</v>
      </c>
      <c r="S247" s="81">
        <v>7</v>
      </c>
      <c r="T247" s="81">
        <v>8</v>
      </c>
    </row>
    <row r="248" spans="1:20" hidden="1" x14ac:dyDescent="0.15">
      <c r="A248" s="44" t="s">
        <v>576</v>
      </c>
      <c r="C248" s="45"/>
      <c r="D248" s="49" t="s">
        <v>23</v>
      </c>
      <c r="E248" s="50" t="s">
        <v>24</v>
      </c>
      <c r="F248" s="51" t="s">
        <v>24</v>
      </c>
      <c r="G248" s="51" t="s">
        <v>24</v>
      </c>
      <c r="H248" s="51" t="s">
        <v>24</v>
      </c>
      <c r="I248" s="51" t="s">
        <v>24</v>
      </c>
      <c r="J248" s="51" t="s">
        <v>24</v>
      </c>
      <c r="K248" s="51" t="s">
        <v>24</v>
      </c>
      <c r="L248" s="51" t="s">
        <v>24</v>
      </c>
      <c r="M248" s="51" t="s">
        <v>24</v>
      </c>
      <c r="N248" s="51" t="s">
        <v>24</v>
      </c>
      <c r="O248" s="51" t="s">
        <v>24</v>
      </c>
      <c r="P248" s="51" t="s">
        <v>24</v>
      </c>
      <c r="Q248" s="51" t="s">
        <v>24</v>
      </c>
      <c r="R248" s="51" t="s">
        <v>24</v>
      </c>
      <c r="S248" s="51" t="s">
        <v>24</v>
      </c>
      <c r="T248" s="51" t="s">
        <v>24</v>
      </c>
    </row>
    <row r="249" spans="1:20" hidden="1" x14ac:dyDescent="0.2">
      <c r="A249" s="44" t="s">
        <v>576</v>
      </c>
      <c r="C249" s="45"/>
      <c r="D249" s="49"/>
      <c r="E249" s="78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</row>
    <row r="250" spans="1:20" hidden="1" x14ac:dyDescent="0.15">
      <c r="A250" s="44" t="s">
        <v>576</v>
      </c>
      <c r="C250" s="48" t="s">
        <v>36</v>
      </c>
      <c r="D250" s="42"/>
      <c r="E250" s="47"/>
      <c r="J250" s="80"/>
    </row>
    <row r="251" spans="1:20" hidden="1" x14ac:dyDescent="0.15">
      <c r="A251" s="44" t="s">
        <v>576</v>
      </c>
      <c r="C251" s="45"/>
      <c r="D251" s="48" t="s">
        <v>37</v>
      </c>
      <c r="E251" s="47"/>
    </row>
    <row r="252" spans="1:20" x14ac:dyDescent="0.15">
      <c r="A252" s="44" t="s">
        <v>576</v>
      </c>
      <c r="B252" s="86" t="s">
        <v>567</v>
      </c>
      <c r="C252" s="45"/>
      <c r="D252" s="49" t="s">
        <v>38</v>
      </c>
      <c r="E252" s="50" t="s">
        <v>471</v>
      </c>
      <c r="F252" s="50" t="s">
        <v>471</v>
      </c>
      <c r="G252" s="50" t="s">
        <v>471</v>
      </c>
      <c r="H252" s="50" t="s">
        <v>471</v>
      </c>
      <c r="I252" s="50" t="s">
        <v>471</v>
      </c>
      <c r="J252" s="50" t="s">
        <v>471</v>
      </c>
      <c r="K252" s="50" t="s">
        <v>471</v>
      </c>
      <c r="L252" s="50" t="s">
        <v>471</v>
      </c>
      <c r="M252" s="50" t="s">
        <v>471</v>
      </c>
      <c r="N252" s="50" t="s">
        <v>471</v>
      </c>
      <c r="O252" s="50" t="s">
        <v>471</v>
      </c>
      <c r="P252" s="50" t="s">
        <v>471</v>
      </c>
      <c r="Q252" s="50" t="s">
        <v>471</v>
      </c>
      <c r="R252" s="50" t="s">
        <v>471</v>
      </c>
      <c r="S252" s="50" t="s">
        <v>471</v>
      </c>
      <c r="T252" s="50" t="s">
        <v>471</v>
      </c>
    </row>
    <row r="253" spans="1:20" x14ac:dyDescent="0.15">
      <c r="A253" s="44" t="s">
        <v>576</v>
      </c>
      <c r="B253" s="86" t="s">
        <v>568</v>
      </c>
      <c r="C253" s="45"/>
      <c r="D253" s="49" t="s">
        <v>211</v>
      </c>
      <c r="E253" s="50">
        <v>0.42069835927639887</v>
      </c>
      <c r="F253" s="50">
        <v>0.51786639047125838</v>
      </c>
      <c r="G253" s="50">
        <v>0.42955326460481102</v>
      </c>
      <c r="H253" s="50">
        <v>0.60716454159077105</v>
      </c>
      <c r="I253" s="50">
        <v>0.42069835927639887</v>
      </c>
      <c r="J253" s="50">
        <v>0.60716454159077105</v>
      </c>
      <c r="K253" s="50">
        <v>0.42069835927639887</v>
      </c>
      <c r="L253" s="50">
        <v>1.4684287812041115</v>
      </c>
      <c r="M253" s="50">
        <v>0.92678405931417984</v>
      </c>
      <c r="N253" s="50">
        <v>1.7605633802816902</v>
      </c>
      <c r="O253" s="50">
        <v>1.7605633802816902</v>
      </c>
      <c r="P253" s="50">
        <v>1.2578616352201257</v>
      </c>
      <c r="Q253" s="50">
        <v>2.4813895781637716</v>
      </c>
      <c r="R253" s="50">
        <v>2.2271714922048997</v>
      </c>
      <c r="S253" s="50">
        <v>2.8901734104046244</v>
      </c>
      <c r="T253" s="50">
        <v>3.7453183520599249</v>
      </c>
    </row>
    <row r="254" spans="1:20" hidden="1" x14ac:dyDescent="0.15">
      <c r="A254" s="44" t="s">
        <v>576</v>
      </c>
      <c r="C254" s="45"/>
      <c r="D254" s="48" t="s">
        <v>40</v>
      </c>
      <c r="E254" s="47"/>
    </row>
    <row r="255" spans="1:20" x14ac:dyDescent="0.15">
      <c r="A255" s="44" t="s">
        <v>576</v>
      </c>
      <c r="B255" s="86" t="s">
        <v>569</v>
      </c>
      <c r="C255" s="45"/>
      <c r="D255" s="52" t="s">
        <v>38</v>
      </c>
      <c r="E255" s="50" t="s">
        <v>263</v>
      </c>
      <c r="F255" s="50" t="s">
        <v>263</v>
      </c>
      <c r="G255" s="50" t="s">
        <v>263</v>
      </c>
      <c r="H255" s="50" t="s">
        <v>263</v>
      </c>
      <c r="I255" s="50" t="s">
        <v>263</v>
      </c>
      <c r="J255" s="50" t="s">
        <v>263</v>
      </c>
      <c r="K255" s="50" t="s">
        <v>263</v>
      </c>
      <c r="L255" s="50" t="s">
        <v>263</v>
      </c>
      <c r="M255" s="50" t="s">
        <v>263</v>
      </c>
      <c r="N255" s="50" t="s">
        <v>263</v>
      </c>
      <c r="O255" s="50" t="s">
        <v>263</v>
      </c>
      <c r="P255" s="50" t="s">
        <v>263</v>
      </c>
      <c r="Q255" s="50" t="s">
        <v>263</v>
      </c>
      <c r="R255" s="50" t="s">
        <v>263</v>
      </c>
      <c r="S255" s="50" t="s">
        <v>263</v>
      </c>
      <c r="T255" s="50" t="s">
        <v>263</v>
      </c>
    </row>
    <row r="256" spans="1:20" x14ac:dyDescent="0.15">
      <c r="A256" s="44" t="s">
        <v>576</v>
      </c>
      <c r="B256" s="86" t="s">
        <v>570</v>
      </c>
      <c r="C256" s="45"/>
      <c r="D256" s="49" t="s">
        <v>211</v>
      </c>
      <c r="E256" s="50">
        <v>2.3752969121140142</v>
      </c>
      <c r="F256" s="50">
        <v>2.6666666666666665</v>
      </c>
      <c r="G256" s="50">
        <v>3.8314176245210727</v>
      </c>
      <c r="H256" s="50">
        <v>2.4449877750611249</v>
      </c>
      <c r="I256" s="50">
        <v>1.7574692442882252</v>
      </c>
      <c r="J256" s="50">
        <v>3.6630036630036629</v>
      </c>
      <c r="K256" s="50">
        <v>1.996007984031936</v>
      </c>
      <c r="L256" s="50">
        <v>3.0303030303030303</v>
      </c>
      <c r="M256" s="50">
        <v>2.9850746268656714</v>
      </c>
      <c r="N256" s="50">
        <v>2.7472527472527473</v>
      </c>
      <c r="O256" s="50">
        <v>3.3783783783783785</v>
      </c>
      <c r="P256" s="50">
        <v>3.5087719298245617</v>
      </c>
      <c r="Q256" s="50">
        <v>3.9682539682539684</v>
      </c>
      <c r="R256" s="50">
        <v>3.6496350364963499</v>
      </c>
      <c r="S256" s="50">
        <v>4.4052863436123344</v>
      </c>
      <c r="T256" s="50">
        <v>5.7471264367816097</v>
      </c>
    </row>
    <row r="257" spans="1:20" hidden="1" x14ac:dyDescent="0.15">
      <c r="A257" s="44" t="s">
        <v>576</v>
      </c>
      <c r="C257" s="45"/>
      <c r="D257" s="48" t="s">
        <v>42</v>
      </c>
      <c r="E257" s="47"/>
    </row>
    <row r="258" spans="1:20" x14ac:dyDescent="0.15">
      <c r="A258" s="44" t="s">
        <v>576</v>
      </c>
      <c r="B258" s="86" t="s">
        <v>571</v>
      </c>
      <c r="C258" s="45"/>
      <c r="D258" s="49" t="s">
        <v>212</v>
      </c>
      <c r="E258" s="50">
        <v>5.835</v>
      </c>
      <c r="F258" s="50">
        <v>5.835</v>
      </c>
      <c r="G258" s="50">
        <v>5.835</v>
      </c>
      <c r="H258" s="50">
        <v>4.0919999999999996</v>
      </c>
      <c r="I258" s="50">
        <v>5.835</v>
      </c>
      <c r="J258" s="50">
        <v>5.835</v>
      </c>
      <c r="K258" s="50">
        <v>4.0919999999999996</v>
      </c>
      <c r="L258" s="50">
        <v>3.3540000000000001</v>
      </c>
      <c r="M258" s="50">
        <v>4.0919999999999996</v>
      </c>
      <c r="N258" s="50">
        <v>4.0919999999999996</v>
      </c>
      <c r="O258" s="50">
        <v>3.3540000000000001</v>
      </c>
      <c r="P258" s="50">
        <v>3.3540000000000001</v>
      </c>
      <c r="Q258" s="50">
        <v>2.956</v>
      </c>
      <c r="R258" s="50">
        <v>2.956</v>
      </c>
      <c r="S258" s="50">
        <v>2.956</v>
      </c>
      <c r="T258" s="50">
        <v>2.956</v>
      </c>
    </row>
    <row r="259" spans="1:20" x14ac:dyDescent="0.15">
      <c r="A259" s="44" t="s">
        <v>576</v>
      </c>
      <c r="B259" s="86" t="s">
        <v>43</v>
      </c>
      <c r="C259" s="45"/>
      <c r="D259" s="49" t="s">
        <v>43</v>
      </c>
      <c r="E259" s="50">
        <v>0.251</v>
      </c>
      <c r="F259" s="50">
        <v>0.251</v>
      </c>
      <c r="G259" s="50">
        <v>0.251</v>
      </c>
      <c r="H259" s="50">
        <v>0.255</v>
      </c>
      <c r="I259" s="50">
        <v>0.44</v>
      </c>
      <c r="J259" s="50">
        <v>0.251</v>
      </c>
      <c r="K259" s="50">
        <v>0.39200000000000002</v>
      </c>
      <c r="L259" s="50">
        <v>0.35499999999999998</v>
      </c>
      <c r="M259" s="50">
        <v>0.36199999999999999</v>
      </c>
      <c r="N259" s="50">
        <v>0.39200000000000002</v>
      </c>
      <c r="O259" s="50">
        <v>0.38500000000000001</v>
      </c>
      <c r="P259" s="50">
        <v>0.38500000000000001</v>
      </c>
      <c r="Q259" s="50">
        <v>0.38500000000000001</v>
      </c>
      <c r="R259" s="50">
        <v>0.38500000000000001</v>
      </c>
      <c r="S259" s="50">
        <v>0.48699999999999999</v>
      </c>
      <c r="T259" s="50">
        <v>0.61599999999999999</v>
      </c>
    </row>
    <row r="260" spans="1:20" hidden="1" x14ac:dyDescent="0.15">
      <c r="A260" s="44" t="s">
        <v>576</v>
      </c>
      <c r="C260" s="45"/>
      <c r="D260" s="49" t="s">
        <v>44</v>
      </c>
      <c r="E260" s="50">
        <v>0.11</v>
      </c>
      <c r="F260" s="50">
        <v>0.11</v>
      </c>
      <c r="G260" s="50">
        <v>0.11</v>
      </c>
      <c r="H260" s="50">
        <v>0.129</v>
      </c>
      <c r="I260" s="50">
        <v>0.27200000000000002</v>
      </c>
      <c r="J260" s="50">
        <v>0.11</v>
      </c>
      <c r="K260" s="50">
        <v>0.253</v>
      </c>
      <c r="L260" s="50">
        <v>0.27400000000000002</v>
      </c>
      <c r="M260" s="50">
        <v>0.22500000000000001</v>
      </c>
      <c r="N260" s="50">
        <v>0.253</v>
      </c>
      <c r="O260" s="50">
        <v>0.30499999999999999</v>
      </c>
      <c r="P260" s="50">
        <v>0.30499999999999999</v>
      </c>
      <c r="Q260" s="50">
        <v>0.30499999999999999</v>
      </c>
      <c r="R260" s="50">
        <v>0.30499999999999999</v>
      </c>
      <c r="S260" s="50">
        <v>0.40899999999999997</v>
      </c>
      <c r="T260" s="50">
        <v>0.54100000000000004</v>
      </c>
    </row>
    <row r="261" spans="1:20" hidden="1" x14ac:dyDescent="0.15">
      <c r="A261" s="44" t="s">
        <v>576</v>
      </c>
      <c r="C261" s="45"/>
      <c r="D261" s="48" t="s">
        <v>45</v>
      </c>
      <c r="E261" s="47"/>
    </row>
    <row r="262" spans="1:20" hidden="1" x14ac:dyDescent="0.15">
      <c r="A262" s="44" t="s">
        <v>576</v>
      </c>
      <c r="C262" s="45"/>
      <c r="D262" s="49" t="s">
        <v>212</v>
      </c>
      <c r="E262" s="50" t="s">
        <v>208</v>
      </c>
      <c r="F262" s="50" t="s">
        <v>208</v>
      </c>
      <c r="G262" s="50" t="s">
        <v>208</v>
      </c>
      <c r="H262" s="50" t="s">
        <v>208</v>
      </c>
      <c r="I262" s="50" t="s">
        <v>208</v>
      </c>
      <c r="J262" s="50" t="s">
        <v>208</v>
      </c>
      <c r="K262" s="50" t="s">
        <v>208</v>
      </c>
      <c r="L262" s="50" t="s">
        <v>208</v>
      </c>
      <c r="M262" s="50" t="s">
        <v>208</v>
      </c>
      <c r="N262" s="50" t="s">
        <v>208</v>
      </c>
      <c r="O262" s="50" t="s">
        <v>208</v>
      </c>
      <c r="P262" s="50" t="s">
        <v>208</v>
      </c>
      <c r="Q262" s="50" t="s">
        <v>208</v>
      </c>
      <c r="R262" s="50" t="s">
        <v>208</v>
      </c>
      <c r="S262" s="50" t="s">
        <v>208</v>
      </c>
      <c r="T262" s="50" t="s">
        <v>208</v>
      </c>
    </row>
    <row r="263" spans="1:20" hidden="1" x14ac:dyDescent="0.15">
      <c r="A263" s="44" t="s">
        <v>576</v>
      </c>
      <c r="C263" s="45"/>
      <c r="D263" s="49" t="s">
        <v>43</v>
      </c>
      <c r="E263" s="50" t="s">
        <v>208</v>
      </c>
      <c r="F263" s="50" t="s">
        <v>208</v>
      </c>
      <c r="G263" s="50" t="s">
        <v>208</v>
      </c>
      <c r="H263" s="50" t="s">
        <v>208</v>
      </c>
      <c r="I263" s="50" t="s">
        <v>208</v>
      </c>
      <c r="J263" s="50" t="s">
        <v>208</v>
      </c>
      <c r="K263" s="50" t="s">
        <v>208</v>
      </c>
      <c r="L263" s="50" t="s">
        <v>208</v>
      </c>
      <c r="M263" s="50" t="s">
        <v>208</v>
      </c>
      <c r="N263" s="50" t="s">
        <v>208</v>
      </c>
      <c r="O263" s="50" t="s">
        <v>208</v>
      </c>
      <c r="P263" s="50" t="s">
        <v>208</v>
      </c>
      <c r="Q263" s="50" t="s">
        <v>208</v>
      </c>
      <c r="R263" s="50" t="s">
        <v>208</v>
      </c>
      <c r="S263" s="50" t="s">
        <v>208</v>
      </c>
      <c r="T263" s="50" t="s">
        <v>208</v>
      </c>
    </row>
    <row r="264" spans="1:20" hidden="1" x14ac:dyDescent="0.15">
      <c r="A264" s="44" t="s">
        <v>576</v>
      </c>
      <c r="C264" s="45"/>
      <c r="D264" s="49" t="s">
        <v>44</v>
      </c>
      <c r="E264" s="50" t="s">
        <v>208</v>
      </c>
      <c r="F264" s="50" t="s">
        <v>208</v>
      </c>
      <c r="G264" s="50" t="s">
        <v>208</v>
      </c>
      <c r="H264" s="50" t="s">
        <v>208</v>
      </c>
      <c r="I264" s="50" t="s">
        <v>208</v>
      </c>
      <c r="J264" s="50" t="s">
        <v>208</v>
      </c>
      <c r="K264" s="50" t="s">
        <v>208</v>
      </c>
      <c r="L264" s="50" t="s">
        <v>208</v>
      </c>
      <c r="M264" s="50" t="s">
        <v>208</v>
      </c>
      <c r="N264" s="50" t="s">
        <v>208</v>
      </c>
      <c r="O264" s="50" t="s">
        <v>208</v>
      </c>
      <c r="P264" s="50" t="s">
        <v>208</v>
      </c>
      <c r="Q264" s="50" t="s">
        <v>208</v>
      </c>
      <c r="R264" s="50" t="s">
        <v>208</v>
      </c>
      <c r="S264" s="50" t="s">
        <v>208</v>
      </c>
      <c r="T264" s="50" t="s">
        <v>208</v>
      </c>
    </row>
    <row r="265" spans="1:20" hidden="1" x14ac:dyDescent="0.15">
      <c r="A265" s="44" t="s">
        <v>576</v>
      </c>
      <c r="C265" s="45"/>
      <c r="D265" s="48" t="s">
        <v>46</v>
      </c>
      <c r="E265" s="47"/>
    </row>
    <row r="266" spans="1:20" hidden="1" x14ac:dyDescent="0.15">
      <c r="A266" s="44" t="s">
        <v>576</v>
      </c>
      <c r="C266" s="45"/>
      <c r="D266" s="49" t="s">
        <v>47</v>
      </c>
      <c r="E266" s="50" t="s">
        <v>48</v>
      </c>
      <c r="F266" s="50" t="s">
        <v>48</v>
      </c>
      <c r="G266" s="50" t="s">
        <v>48</v>
      </c>
      <c r="H266" s="50" t="s">
        <v>48</v>
      </c>
      <c r="I266" s="50" t="s">
        <v>48</v>
      </c>
      <c r="J266" s="50" t="s">
        <v>48</v>
      </c>
      <c r="K266" s="50" t="s">
        <v>48</v>
      </c>
      <c r="L266" s="50" t="s">
        <v>48</v>
      </c>
      <c r="M266" s="50" t="s">
        <v>48</v>
      </c>
      <c r="N266" s="50" t="s">
        <v>48</v>
      </c>
      <c r="O266" s="50" t="s">
        <v>48</v>
      </c>
      <c r="P266" s="50" t="s">
        <v>48</v>
      </c>
      <c r="Q266" s="50" t="s">
        <v>48</v>
      </c>
      <c r="R266" s="50" t="s">
        <v>48</v>
      </c>
      <c r="S266" s="50" t="s">
        <v>48</v>
      </c>
      <c r="T266" s="50" t="s">
        <v>48</v>
      </c>
    </row>
    <row r="267" spans="1:20" hidden="1" x14ac:dyDescent="0.15">
      <c r="A267" s="44" t="s">
        <v>576</v>
      </c>
      <c r="C267" s="45"/>
      <c r="D267" s="49" t="s">
        <v>49</v>
      </c>
      <c r="E267" s="50" t="s">
        <v>177</v>
      </c>
      <c r="F267" s="50" t="s">
        <v>177</v>
      </c>
      <c r="G267" s="50" t="s">
        <v>177</v>
      </c>
      <c r="H267" s="50" t="s">
        <v>177</v>
      </c>
      <c r="I267" s="50" t="s">
        <v>177</v>
      </c>
      <c r="J267" s="50" t="s">
        <v>177</v>
      </c>
      <c r="K267" s="50" t="s">
        <v>177</v>
      </c>
      <c r="L267" s="50" t="s">
        <v>177</v>
      </c>
      <c r="M267" s="50" t="s">
        <v>177</v>
      </c>
      <c r="N267" s="50" t="s">
        <v>177</v>
      </c>
      <c r="O267" s="50" t="s">
        <v>177</v>
      </c>
      <c r="P267" s="50" t="s">
        <v>177</v>
      </c>
      <c r="Q267" s="50" t="s">
        <v>177</v>
      </c>
      <c r="R267" s="50" t="s">
        <v>177</v>
      </c>
      <c r="S267" s="50" t="s">
        <v>177</v>
      </c>
      <c r="T267" s="50" t="s">
        <v>177</v>
      </c>
    </row>
    <row r="268" spans="1:20" hidden="1" x14ac:dyDescent="0.15">
      <c r="A268" s="44" t="s">
        <v>576</v>
      </c>
      <c r="C268" s="45"/>
      <c r="D268" s="49" t="s">
        <v>211</v>
      </c>
      <c r="E268" s="50">
        <v>0.32051282051282048</v>
      </c>
      <c r="F268" s="50">
        <v>0.32051282051282048</v>
      </c>
      <c r="G268" s="50">
        <v>0.32051282051282048</v>
      </c>
      <c r="H268" s="50">
        <v>0.32051282051282048</v>
      </c>
      <c r="I268" s="50">
        <v>0.32051282051282048</v>
      </c>
      <c r="J268" s="50">
        <v>0.32051282051282048</v>
      </c>
      <c r="K268" s="50">
        <v>0.32051282051282048</v>
      </c>
      <c r="L268" s="50">
        <v>0.32051282051282048</v>
      </c>
      <c r="M268" s="50">
        <v>0.32051282051282048</v>
      </c>
      <c r="N268" s="50">
        <v>0.32051282051282048</v>
      </c>
      <c r="O268" s="50">
        <v>0.32051282051282048</v>
      </c>
      <c r="P268" s="50">
        <v>0.32051282051282048</v>
      </c>
      <c r="Q268" s="50">
        <v>0.32051282051282048</v>
      </c>
      <c r="R268" s="50">
        <v>0.32051282051282048</v>
      </c>
      <c r="S268" s="50">
        <v>0.32051282051282048</v>
      </c>
      <c r="T268" s="50">
        <v>0.32051282051282048</v>
      </c>
    </row>
    <row r="269" spans="1:20" hidden="1" x14ac:dyDescent="0.15">
      <c r="A269" s="44" t="s">
        <v>576</v>
      </c>
      <c r="C269" s="48" t="s">
        <v>55</v>
      </c>
      <c r="D269" s="42"/>
      <c r="E269" s="47"/>
    </row>
    <row r="270" spans="1:20" hidden="1" x14ac:dyDescent="0.15">
      <c r="A270" s="44" t="s">
        <v>576</v>
      </c>
      <c r="C270" s="45"/>
      <c r="D270" s="48" t="s">
        <v>60</v>
      </c>
      <c r="E270" s="47"/>
    </row>
    <row r="271" spans="1:20" x14ac:dyDescent="0.15">
      <c r="A271" s="44" t="s">
        <v>576</v>
      </c>
      <c r="B271" s="86" t="s">
        <v>55</v>
      </c>
      <c r="C271" s="45"/>
      <c r="D271" s="49" t="s">
        <v>216</v>
      </c>
      <c r="E271" s="53">
        <f>SUM(E272:E275)</f>
        <v>305.69072999999997</v>
      </c>
      <c r="F271" s="53">
        <f t="shared" ref="F271:T271" si="5">SUM(F272:F275)</f>
        <v>309.19266000000005</v>
      </c>
      <c r="G271" s="53">
        <f t="shared" si="5"/>
        <v>270.44610999999998</v>
      </c>
      <c r="H271" s="53">
        <f t="shared" si="5"/>
        <v>317.67451999999997</v>
      </c>
      <c r="I271" s="53">
        <f t="shared" si="5"/>
        <v>230.82671999999999</v>
      </c>
      <c r="J271" s="53">
        <f t="shared" si="5"/>
        <v>213.03333000000003</v>
      </c>
      <c r="K271" s="53">
        <f t="shared" si="5"/>
        <v>164.67958999999999</v>
      </c>
      <c r="L271" s="53">
        <f t="shared" si="5"/>
        <v>275.97948000000002</v>
      </c>
      <c r="M271" s="53">
        <f t="shared" si="5"/>
        <v>208.76458000000002</v>
      </c>
      <c r="N271" s="53">
        <f t="shared" si="5"/>
        <v>179.80957999999998</v>
      </c>
      <c r="O271" s="53">
        <f t="shared" si="5"/>
        <v>323.11676999999997</v>
      </c>
      <c r="P271" s="53">
        <f t="shared" si="5"/>
        <v>248.87042999999997</v>
      </c>
      <c r="Q271" s="53">
        <f t="shared" si="5"/>
        <v>355.24095999999997</v>
      </c>
      <c r="R271" s="53">
        <f t="shared" si="5"/>
        <v>276.36385999999999</v>
      </c>
      <c r="S271" s="53">
        <f t="shared" si="5"/>
        <v>392.09979999999996</v>
      </c>
      <c r="T271" s="53">
        <f t="shared" si="5"/>
        <v>355.84625000000005</v>
      </c>
    </row>
    <row r="272" spans="1:20" hidden="1" x14ac:dyDescent="0.15">
      <c r="A272" s="44" t="s">
        <v>576</v>
      </c>
      <c r="C272" s="45"/>
      <c r="D272" s="49" t="s">
        <v>266</v>
      </c>
      <c r="E272" s="50">
        <v>45.422499999999999</v>
      </c>
      <c r="F272" s="50">
        <v>53.405850000000001</v>
      </c>
      <c r="G272" s="50">
        <v>39.333059999999996</v>
      </c>
      <c r="H272" s="50">
        <v>63.274680000000004</v>
      </c>
      <c r="I272" s="50">
        <v>30.112310000000001</v>
      </c>
      <c r="J272" s="50">
        <v>42.564250000000001</v>
      </c>
      <c r="K272" s="50">
        <v>31.85932</v>
      </c>
      <c r="L272" s="50">
        <v>62.84442</v>
      </c>
      <c r="M272" s="50">
        <v>47.549030000000002</v>
      </c>
      <c r="N272" s="50">
        <v>36.279640000000001</v>
      </c>
      <c r="O272" s="50">
        <v>82.10860000000001</v>
      </c>
      <c r="P272" s="50">
        <v>65.189449999999994</v>
      </c>
      <c r="Q272" s="50">
        <v>91.03416</v>
      </c>
      <c r="R272" s="50">
        <v>67.028480000000002</v>
      </c>
      <c r="S272" s="50">
        <v>96.653860000000009</v>
      </c>
      <c r="T272" s="50">
        <v>84.38197000000001</v>
      </c>
    </row>
    <row r="273" spans="1:20" hidden="1" x14ac:dyDescent="0.15">
      <c r="A273" s="44" t="s">
        <v>576</v>
      </c>
      <c r="C273" s="45"/>
      <c r="D273" s="49" t="s">
        <v>267</v>
      </c>
      <c r="E273" s="50">
        <v>200.37073999999998</v>
      </c>
      <c r="F273" s="50">
        <v>195.80778000000001</v>
      </c>
      <c r="G273" s="50">
        <v>172.58885000000001</v>
      </c>
      <c r="H273" s="50">
        <v>197.37189000000001</v>
      </c>
      <c r="I273" s="50">
        <v>152.67852999999999</v>
      </c>
      <c r="J273" s="50">
        <v>122.28992</v>
      </c>
      <c r="K273" s="50">
        <v>94.395440000000008</v>
      </c>
      <c r="L273" s="50">
        <v>157.70303000000001</v>
      </c>
      <c r="M273" s="50">
        <v>121.19471000000001</v>
      </c>
      <c r="N273" s="50">
        <v>104.74423</v>
      </c>
      <c r="O273" s="50">
        <v>168.45719</v>
      </c>
      <c r="P273" s="50">
        <v>131.55607999999998</v>
      </c>
      <c r="Q273" s="50">
        <v>189.57767999999999</v>
      </c>
      <c r="R273" s="50">
        <v>151.12423000000001</v>
      </c>
      <c r="S273" s="50">
        <v>217.80823999999998</v>
      </c>
      <c r="T273" s="50">
        <v>195.64832000000001</v>
      </c>
    </row>
    <row r="274" spans="1:20" hidden="1" x14ac:dyDescent="0.15">
      <c r="A274" s="44" t="s">
        <v>576</v>
      </c>
      <c r="C274" s="45"/>
      <c r="D274" s="49" t="s">
        <v>268</v>
      </c>
      <c r="E274" s="50">
        <v>31.9907</v>
      </c>
      <c r="F274" s="50">
        <v>32.164080000000006</v>
      </c>
      <c r="G274" s="50">
        <v>30.40475</v>
      </c>
      <c r="H274" s="50">
        <v>29.73884</v>
      </c>
      <c r="I274" s="50">
        <v>25.330410000000001</v>
      </c>
      <c r="J274" s="50">
        <v>25.619220000000002</v>
      </c>
      <c r="K274" s="50">
        <v>20.696950000000001</v>
      </c>
      <c r="L274" s="50">
        <v>27.961970000000001</v>
      </c>
      <c r="M274" s="50">
        <v>19.606480000000001</v>
      </c>
      <c r="N274" s="50">
        <v>21.012250000000002</v>
      </c>
      <c r="O274" s="50">
        <v>35.957129999999999</v>
      </c>
      <c r="P274" s="50">
        <v>25.29111</v>
      </c>
      <c r="Q274" s="50">
        <v>34.032989999999998</v>
      </c>
      <c r="R274" s="50">
        <v>28.995139999999999</v>
      </c>
      <c r="S274" s="50">
        <v>37.338329999999999</v>
      </c>
      <c r="T274" s="50">
        <v>37.907980000000002</v>
      </c>
    </row>
    <row r="275" spans="1:20" hidden="1" x14ac:dyDescent="0.15">
      <c r="A275" s="44" t="s">
        <v>576</v>
      </c>
      <c r="C275" s="45"/>
      <c r="D275" s="49" t="s">
        <v>269</v>
      </c>
      <c r="E275" s="50">
        <v>27.906790000000001</v>
      </c>
      <c r="F275" s="50">
        <v>27.81495</v>
      </c>
      <c r="G275" s="50">
        <v>28.119450000000001</v>
      </c>
      <c r="H275" s="50">
        <v>27.289110000000001</v>
      </c>
      <c r="I275" s="50">
        <v>22.705470000000002</v>
      </c>
      <c r="J275" s="50">
        <v>22.559939999999997</v>
      </c>
      <c r="K275" s="50">
        <v>17.727880000000003</v>
      </c>
      <c r="L275" s="50">
        <v>27.47006</v>
      </c>
      <c r="M275" s="50">
        <v>20.414360000000002</v>
      </c>
      <c r="N275" s="50">
        <v>17.77346</v>
      </c>
      <c r="O275" s="50">
        <v>36.593849999999996</v>
      </c>
      <c r="P275" s="50">
        <v>26.83379</v>
      </c>
      <c r="Q275" s="50">
        <v>40.596129999999995</v>
      </c>
      <c r="R275" s="50">
        <v>29.216010000000001</v>
      </c>
      <c r="S275" s="50">
        <v>40.299370000000003</v>
      </c>
      <c r="T275" s="50">
        <v>37.907980000000002</v>
      </c>
    </row>
    <row r="276" spans="1:20" x14ac:dyDescent="0.15">
      <c r="A276" s="44" t="s">
        <v>576</v>
      </c>
      <c r="B276" s="86" t="s">
        <v>572</v>
      </c>
      <c r="C276" s="45"/>
      <c r="D276" s="49" t="s">
        <v>226</v>
      </c>
      <c r="E276" s="53">
        <f>SUM(E277:E281)</f>
        <v>152.60234999999997</v>
      </c>
      <c r="F276" s="53">
        <f t="shared" ref="F276:T276" si="6">SUM(F277:F281)</f>
        <v>271.50111999999996</v>
      </c>
      <c r="G276" s="53">
        <f t="shared" si="6"/>
        <v>206.40279000000001</v>
      </c>
      <c r="H276" s="53">
        <f t="shared" si="6"/>
        <v>325.22556000000003</v>
      </c>
      <c r="I276" s="53">
        <f t="shared" si="6"/>
        <v>171.93342000000001</v>
      </c>
      <c r="J276" s="53">
        <f t="shared" si="6"/>
        <v>249.30266</v>
      </c>
      <c r="K276" s="53">
        <f t="shared" si="6"/>
        <v>215.55688000000001</v>
      </c>
      <c r="L276" s="53">
        <f t="shared" si="6"/>
        <v>352.76938999999999</v>
      </c>
      <c r="M276" s="53">
        <f t="shared" si="6"/>
        <v>292.58679000000001</v>
      </c>
      <c r="N276" s="53">
        <f t="shared" si="6"/>
        <v>271.49013000000002</v>
      </c>
      <c r="O276" s="53">
        <f t="shared" si="6"/>
        <v>459.90717999999993</v>
      </c>
      <c r="P276" s="53">
        <f t="shared" si="6"/>
        <v>381.42601000000002</v>
      </c>
      <c r="Q276" s="53">
        <f t="shared" si="6"/>
        <v>513.70837000000006</v>
      </c>
      <c r="R276" s="53">
        <f t="shared" si="6"/>
        <v>485.02716000000009</v>
      </c>
      <c r="S276" s="53">
        <f t="shared" si="6"/>
        <v>536.34193000000005</v>
      </c>
      <c r="T276" s="53">
        <f t="shared" si="6"/>
        <v>727.51000999999997</v>
      </c>
    </row>
    <row r="277" spans="1:20" hidden="1" x14ac:dyDescent="0.15">
      <c r="A277" s="44" t="s">
        <v>576</v>
      </c>
      <c r="C277" s="45"/>
      <c r="D277" s="42" t="s">
        <v>270</v>
      </c>
      <c r="E277" s="50">
        <v>0.97095000000000009</v>
      </c>
      <c r="F277" s="50">
        <v>1.9115800000000001</v>
      </c>
      <c r="G277" s="50">
        <v>1.5170999999999999</v>
      </c>
      <c r="H277" s="50">
        <v>2.14506</v>
      </c>
      <c r="I277" s="50">
        <v>1.2561800000000001</v>
      </c>
      <c r="J277" s="50">
        <v>1.76684</v>
      </c>
      <c r="K277" s="50">
        <v>1.4805699999999999</v>
      </c>
      <c r="L277" s="50">
        <v>1.96129</v>
      </c>
      <c r="M277" s="50">
        <v>1.9199400000000002</v>
      </c>
      <c r="N277" s="50">
        <v>1.5579200000000002</v>
      </c>
      <c r="O277" s="50">
        <v>2.53363</v>
      </c>
      <c r="P277" s="50">
        <v>2.2988000000000004</v>
      </c>
      <c r="Q277" s="50">
        <v>2.6916100000000003</v>
      </c>
      <c r="R277" s="50">
        <v>2.64567</v>
      </c>
      <c r="S277" s="50">
        <v>2.8016399999999999</v>
      </c>
      <c r="T277" s="50">
        <v>3.6865500000000004</v>
      </c>
    </row>
    <row r="278" spans="1:20" hidden="1" x14ac:dyDescent="0.15">
      <c r="A278" s="44" t="s">
        <v>576</v>
      </c>
      <c r="C278" s="45"/>
      <c r="D278" s="42" t="s">
        <v>271</v>
      </c>
      <c r="E278" s="50">
        <v>30.297940000000001</v>
      </c>
      <c r="F278" s="50">
        <v>57.330239999999996</v>
      </c>
      <c r="G278" s="50">
        <v>45.441490000000002</v>
      </c>
      <c r="H278" s="50">
        <v>67.557820000000007</v>
      </c>
      <c r="I278" s="50">
        <v>38.193629999999999</v>
      </c>
      <c r="J278" s="50">
        <v>52.501290000000004</v>
      </c>
      <c r="K278" s="50">
        <v>47.19276</v>
      </c>
      <c r="L278" s="50">
        <v>68.90325</v>
      </c>
      <c r="M278" s="50">
        <v>59.708260000000003</v>
      </c>
      <c r="N278" s="50">
        <v>53.076500000000003</v>
      </c>
      <c r="O278" s="50">
        <v>88.459829999999997</v>
      </c>
      <c r="P278" s="50">
        <v>75.734549999999999</v>
      </c>
      <c r="Q278" s="50">
        <v>97.623820000000009</v>
      </c>
      <c r="R278" s="50">
        <v>92.99297</v>
      </c>
      <c r="S278" s="50">
        <v>101.51833999999999</v>
      </c>
      <c r="T278" s="50">
        <v>136.76954999999998</v>
      </c>
    </row>
    <row r="279" spans="1:20" hidden="1" x14ac:dyDescent="0.15">
      <c r="A279" s="44" t="s">
        <v>576</v>
      </c>
      <c r="C279" s="45"/>
      <c r="D279" s="42" t="s">
        <v>272</v>
      </c>
      <c r="E279" s="50">
        <v>92.946289999999991</v>
      </c>
      <c r="F279" s="50">
        <v>156.40477999999999</v>
      </c>
      <c r="G279" s="50">
        <v>116.67663</v>
      </c>
      <c r="H279" s="50">
        <v>190.32281</v>
      </c>
      <c r="I279" s="50">
        <v>97.21632000000001</v>
      </c>
      <c r="J279" s="50">
        <v>144.1343</v>
      </c>
      <c r="K279" s="50">
        <v>123.49396000000002</v>
      </c>
      <c r="L279" s="50">
        <v>213.84601999999998</v>
      </c>
      <c r="M279" s="50">
        <v>172.62323000000001</v>
      </c>
      <c r="N279" s="50">
        <v>164.05225000000002</v>
      </c>
      <c r="O279" s="50">
        <v>280.30811</v>
      </c>
      <c r="P279" s="50">
        <v>228.71253000000002</v>
      </c>
      <c r="Q279" s="50">
        <v>315.39338000000004</v>
      </c>
      <c r="R279" s="50">
        <v>296.53558000000004</v>
      </c>
      <c r="S279" s="50">
        <v>329.67268000000001</v>
      </c>
      <c r="T279" s="50">
        <v>449.07625000000002</v>
      </c>
    </row>
    <row r="280" spans="1:20" hidden="1" x14ac:dyDescent="0.15">
      <c r="A280" s="44" t="s">
        <v>576</v>
      </c>
      <c r="C280" s="45"/>
      <c r="D280" s="42" t="s">
        <v>273</v>
      </c>
      <c r="E280" s="50">
        <v>14.19272</v>
      </c>
      <c r="F280" s="50">
        <v>27.92726</v>
      </c>
      <c r="G280" s="50">
        <v>21.38738</v>
      </c>
      <c r="H280" s="50">
        <v>32.598649999999999</v>
      </c>
      <c r="I280" s="50">
        <v>17.635680000000001</v>
      </c>
      <c r="J280" s="50">
        <v>25.447970000000002</v>
      </c>
      <c r="K280" s="50">
        <v>21.698400000000003</v>
      </c>
      <c r="L280" s="50">
        <v>34.029410000000006</v>
      </c>
      <c r="M280" s="50">
        <v>29.167680000000001</v>
      </c>
      <c r="N280" s="50">
        <v>26.40137</v>
      </c>
      <c r="O280" s="50">
        <v>44.302690000000005</v>
      </c>
      <c r="P280" s="50">
        <v>37.341059999999999</v>
      </c>
      <c r="Q280" s="50">
        <v>48.99982</v>
      </c>
      <c r="R280" s="50">
        <v>46.426260000000006</v>
      </c>
      <c r="S280" s="50">
        <v>51.174709999999997</v>
      </c>
      <c r="T280" s="50">
        <v>68.988830000000007</v>
      </c>
    </row>
    <row r="281" spans="1:20" hidden="1" x14ac:dyDescent="0.15">
      <c r="A281" s="44" t="s">
        <v>576</v>
      </c>
      <c r="C281" s="45"/>
      <c r="D281" s="42" t="s">
        <v>274</v>
      </c>
      <c r="E281" s="50">
        <v>14.194450000000002</v>
      </c>
      <c r="F281" s="50">
        <v>27.92726</v>
      </c>
      <c r="G281" s="50">
        <v>21.380189999999999</v>
      </c>
      <c r="H281" s="50">
        <v>32.601220000000005</v>
      </c>
      <c r="I281" s="50">
        <v>17.631610000000002</v>
      </c>
      <c r="J281" s="50">
        <v>25.452259999999999</v>
      </c>
      <c r="K281" s="50">
        <v>21.691189999999999</v>
      </c>
      <c r="L281" s="50">
        <v>34.029420000000002</v>
      </c>
      <c r="M281" s="50">
        <v>29.167680000000001</v>
      </c>
      <c r="N281" s="50">
        <v>26.402090000000001</v>
      </c>
      <c r="O281" s="50">
        <v>44.30292</v>
      </c>
      <c r="P281" s="50">
        <v>37.33907</v>
      </c>
      <c r="Q281" s="50">
        <v>48.999739999999996</v>
      </c>
      <c r="R281" s="50">
        <v>46.426680000000005</v>
      </c>
      <c r="S281" s="50">
        <v>51.17456</v>
      </c>
      <c r="T281" s="50">
        <v>68.988830000000007</v>
      </c>
    </row>
    <row r="282" spans="1:20" hidden="1" x14ac:dyDescent="0.15">
      <c r="A282" s="44" t="s">
        <v>576</v>
      </c>
      <c r="C282" s="45"/>
      <c r="D282" s="48" t="s">
        <v>61</v>
      </c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 spans="1:20" x14ac:dyDescent="0.15">
      <c r="A283" s="44" t="s">
        <v>576</v>
      </c>
      <c r="B283" s="86" t="s">
        <v>573</v>
      </c>
      <c r="C283" s="45"/>
      <c r="D283" s="72" t="s">
        <v>62</v>
      </c>
      <c r="E283" s="53">
        <f>SUMPRODUCT(E272:E275,E284:E287)/E271</f>
        <v>3.2933054764205645</v>
      </c>
      <c r="F283" s="53">
        <f t="shared" ref="F283:T283" si="7">SUMPRODUCT(F272:F275,F284:F287)/F271</f>
        <v>3.2944670788756754</v>
      </c>
      <c r="G283" s="53">
        <f t="shared" si="7"/>
        <v>3.3276958411418822</v>
      </c>
      <c r="H283" s="53">
        <f t="shared" si="7"/>
        <v>3.2924122265141063</v>
      </c>
      <c r="I283" s="53">
        <f t="shared" si="7"/>
        <v>3.3214106100888148</v>
      </c>
      <c r="J283" s="53">
        <f t="shared" si="7"/>
        <v>3.3050486822883531</v>
      </c>
      <c r="K283" s="53">
        <f t="shared" si="7"/>
        <v>3.3635348242001335</v>
      </c>
      <c r="L283" s="53">
        <f t="shared" si="7"/>
        <v>3.3001710051051623</v>
      </c>
      <c r="M283" s="53">
        <f t="shared" si="7"/>
        <v>3.2977033378938136</v>
      </c>
      <c r="N283" s="53">
        <f t="shared" si="7"/>
        <v>3.3595210894769902</v>
      </c>
      <c r="O283" s="53">
        <f t="shared" si="7"/>
        <v>3.2906244132732576</v>
      </c>
      <c r="P283" s="53">
        <f t="shared" si="7"/>
        <v>3.3048862952501024</v>
      </c>
      <c r="Q283" s="53">
        <f t="shared" si="7"/>
        <v>3.2638661296264937</v>
      </c>
      <c r="R283" s="53">
        <f t="shared" si="7"/>
        <v>3.3038483103398542</v>
      </c>
      <c r="S283" s="53">
        <f t="shared" si="7"/>
        <v>3.2629056658534381</v>
      </c>
      <c r="T283" s="53">
        <f t="shared" si="7"/>
        <v>3.2875257128605404</v>
      </c>
    </row>
    <row r="284" spans="1:20" hidden="1" x14ac:dyDescent="0.15">
      <c r="A284" s="44" t="s">
        <v>576</v>
      </c>
      <c r="C284" s="45"/>
      <c r="D284" s="49" t="s">
        <v>266</v>
      </c>
      <c r="E284" s="50">
        <v>3.3</v>
      </c>
      <c r="F284" s="50">
        <v>3.3</v>
      </c>
      <c r="G284" s="50">
        <v>3.5</v>
      </c>
      <c r="H284" s="50">
        <v>3.3</v>
      </c>
      <c r="I284" s="50">
        <v>3.5</v>
      </c>
      <c r="J284" s="50">
        <v>3.3</v>
      </c>
      <c r="K284" s="50">
        <v>3.5</v>
      </c>
      <c r="L284" s="50">
        <v>3.3</v>
      </c>
      <c r="M284" s="50">
        <v>3.3</v>
      </c>
      <c r="N284" s="50">
        <v>3.5</v>
      </c>
      <c r="O284" s="50">
        <v>3.23</v>
      </c>
      <c r="P284" s="50">
        <v>3.3</v>
      </c>
      <c r="Q284" s="50">
        <v>3.23</v>
      </c>
      <c r="R284" s="50">
        <v>3.3</v>
      </c>
      <c r="S284" s="50">
        <v>3.23</v>
      </c>
      <c r="T284" s="50">
        <v>3.23</v>
      </c>
    </row>
    <row r="285" spans="1:20" hidden="1" x14ac:dyDescent="0.15">
      <c r="A285" s="44" t="s">
        <v>576</v>
      </c>
      <c r="C285" s="45"/>
      <c r="D285" s="49" t="s">
        <v>267</v>
      </c>
      <c r="E285" s="50">
        <v>3.23</v>
      </c>
      <c r="F285" s="50">
        <v>3.23</v>
      </c>
      <c r="G285" s="50">
        <v>3.23</v>
      </c>
      <c r="H285" s="50">
        <v>3.23</v>
      </c>
      <c r="I285" s="50">
        <v>3.23</v>
      </c>
      <c r="J285" s="50">
        <v>3.23</v>
      </c>
      <c r="K285" s="50">
        <v>3.23</v>
      </c>
      <c r="L285" s="50">
        <v>3.23</v>
      </c>
      <c r="M285" s="50">
        <v>3.23</v>
      </c>
      <c r="N285" s="50">
        <v>3.23</v>
      </c>
      <c r="O285" s="50">
        <v>3.23</v>
      </c>
      <c r="P285" s="50">
        <v>3.23</v>
      </c>
      <c r="Q285" s="50">
        <v>3.23</v>
      </c>
      <c r="R285" s="50">
        <v>3.23</v>
      </c>
      <c r="S285" s="50">
        <v>3.23</v>
      </c>
      <c r="T285" s="50">
        <v>3.23</v>
      </c>
    </row>
    <row r="286" spans="1:20" hidden="1" x14ac:dyDescent="0.15">
      <c r="A286" s="44" t="s">
        <v>576</v>
      </c>
      <c r="C286" s="45"/>
      <c r="D286" s="49" t="s">
        <v>268</v>
      </c>
      <c r="E286" s="50">
        <v>3.5</v>
      </c>
      <c r="F286" s="50">
        <v>3.5</v>
      </c>
      <c r="G286" s="50">
        <v>3.5</v>
      </c>
      <c r="H286" s="50">
        <v>3.5</v>
      </c>
      <c r="I286" s="50">
        <v>3.5</v>
      </c>
      <c r="J286" s="50">
        <v>3.5</v>
      </c>
      <c r="K286" s="50">
        <v>3.5</v>
      </c>
      <c r="L286" s="50">
        <v>3.5</v>
      </c>
      <c r="M286" s="50">
        <v>3.5</v>
      </c>
      <c r="N286" s="50">
        <v>3.5</v>
      </c>
      <c r="O286" s="50">
        <v>3.5</v>
      </c>
      <c r="P286" s="50">
        <v>3.5</v>
      </c>
      <c r="Q286" s="50">
        <v>3.5</v>
      </c>
      <c r="R286" s="50">
        <v>3.5</v>
      </c>
      <c r="S286" s="50">
        <v>3.5</v>
      </c>
      <c r="T286" s="50">
        <v>3.5</v>
      </c>
    </row>
    <row r="287" spans="1:20" hidden="1" x14ac:dyDescent="0.15">
      <c r="A287" s="44" t="s">
        <v>576</v>
      </c>
      <c r="C287" s="45"/>
      <c r="D287" s="49" t="s">
        <v>269</v>
      </c>
      <c r="E287" s="50">
        <v>3.5</v>
      </c>
      <c r="F287" s="50">
        <v>3.5</v>
      </c>
      <c r="G287" s="50">
        <v>3.5</v>
      </c>
      <c r="H287" s="50">
        <v>3.5</v>
      </c>
      <c r="I287" s="50">
        <v>3.5</v>
      </c>
      <c r="J287" s="50">
        <v>3.5</v>
      </c>
      <c r="K287" s="50">
        <v>3.67</v>
      </c>
      <c r="L287" s="50">
        <v>3.5</v>
      </c>
      <c r="M287" s="50">
        <v>3.5</v>
      </c>
      <c r="N287" s="50">
        <v>3.67</v>
      </c>
      <c r="O287" s="50">
        <v>3.5</v>
      </c>
      <c r="P287" s="50">
        <v>3.5</v>
      </c>
      <c r="Q287" s="50">
        <v>3.3</v>
      </c>
      <c r="R287" s="50">
        <v>3.5</v>
      </c>
      <c r="S287" s="50">
        <v>3.3</v>
      </c>
      <c r="T287" s="50">
        <v>3.5</v>
      </c>
    </row>
    <row r="288" spans="1:20" x14ac:dyDescent="0.15">
      <c r="A288" s="44" t="s">
        <v>576</v>
      </c>
      <c r="B288" s="86" t="s">
        <v>574</v>
      </c>
      <c r="C288" s="45"/>
      <c r="D288" s="49" t="s">
        <v>63</v>
      </c>
      <c r="E288" s="50">
        <f>SUMPRODUCT(E277:E281,E289:E293)/E276</f>
        <v>0.78909102120642316</v>
      </c>
      <c r="F288" s="50">
        <f t="shared" ref="F288:T288" si="8">SUMPRODUCT(F277:F281,F289:F293)/F276</f>
        <v>0.78988667302735271</v>
      </c>
      <c r="G288" s="50">
        <f t="shared" si="8"/>
        <v>0.79016431609282023</v>
      </c>
      <c r="H288" s="50">
        <f t="shared" si="8"/>
        <v>0.7854605505176161</v>
      </c>
      <c r="I288" s="50">
        <f t="shared" si="8"/>
        <v>0.79015263931817337</v>
      </c>
      <c r="J288" s="50">
        <f t="shared" si="8"/>
        <v>0.78985442834825748</v>
      </c>
      <c r="K288" s="50">
        <f t="shared" si="8"/>
        <v>0.78991558423001851</v>
      </c>
      <c r="L288" s="50">
        <f t="shared" si="8"/>
        <v>0.78508167786326366</v>
      </c>
      <c r="M288" s="50">
        <f t="shared" si="8"/>
        <v>0.78951259351114245</v>
      </c>
      <c r="N288" s="50">
        <f t="shared" si="8"/>
        <v>0.78906236112524597</v>
      </c>
      <c r="O288" s="50">
        <f t="shared" si="8"/>
        <v>0.78506517597746583</v>
      </c>
      <c r="P288" s="50">
        <f t="shared" si="8"/>
        <v>0.78524174688558868</v>
      </c>
      <c r="Q288" s="50">
        <f t="shared" si="8"/>
        <v>0.78496808218250369</v>
      </c>
      <c r="R288" s="50">
        <f t="shared" si="8"/>
        <v>0.78502880333546676</v>
      </c>
      <c r="S288" s="50">
        <f t="shared" si="8"/>
        <v>0.78496576167371435</v>
      </c>
      <c r="T288" s="50">
        <f t="shared" si="8"/>
        <v>0.7811148176504128</v>
      </c>
    </row>
    <row r="289" spans="1:20" hidden="1" x14ac:dyDescent="0.15">
      <c r="A289" s="44" t="s">
        <v>576</v>
      </c>
      <c r="C289" s="45"/>
      <c r="D289" s="49" t="s">
        <v>270</v>
      </c>
      <c r="E289" s="50">
        <v>1</v>
      </c>
      <c r="F289" s="50">
        <v>1</v>
      </c>
      <c r="G289" s="50">
        <v>1</v>
      </c>
      <c r="H289" s="50">
        <v>1</v>
      </c>
      <c r="I289" s="50">
        <v>1</v>
      </c>
      <c r="J289" s="50">
        <v>1</v>
      </c>
      <c r="K289" s="50">
        <v>1</v>
      </c>
      <c r="L289" s="50">
        <v>1</v>
      </c>
      <c r="M289" s="50">
        <v>1</v>
      </c>
      <c r="N289" s="50">
        <v>1</v>
      </c>
      <c r="O289" s="50">
        <v>1</v>
      </c>
      <c r="P289" s="50">
        <v>1</v>
      </c>
      <c r="Q289" s="50">
        <v>1</v>
      </c>
      <c r="R289" s="50">
        <v>1</v>
      </c>
      <c r="S289" s="50">
        <v>1</v>
      </c>
      <c r="T289" s="50">
        <v>1</v>
      </c>
    </row>
    <row r="290" spans="1:20" hidden="1" x14ac:dyDescent="0.15">
      <c r="A290" s="44" t="s">
        <v>576</v>
      </c>
      <c r="C290" s="45"/>
      <c r="D290" s="49" t="s">
        <v>271</v>
      </c>
      <c r="E290" s="50">
        <v>0.8</v>
      </c>
      <c r="F290" s="50">
        <v>0.8</v>
      </c>
      <c r="G290" s="50">
        <v>0.8</v>
      </c>
      <c r="H290" s="50">
        <v>0.78</v>
      </c>
      <c r="I290" s="50">
        <v>0.8</v>
      </c>
      <c r="J290" s="50">
        <v>0.8</v>
      </c>
      <c r="K290" s="50">
        <v>0.8</v>
      </c>
      <c r="L290" s="50">
        <v>0.78</v>
      </c>
      <c r="M290" s="50">
        <v>0.8</v>
      </c>
      <c r="N290" s="50">
        <v>0.8</v>
      </c>
      <c r="O290" s="50">
        <v>0.78</v>
      </c>
      <c r="P290" s="50">
        <v>0.78</v>
      </c>
      <c r="Q290" s="50">
        <v>0.78</v>
      </c>
      <c r="R290" s="50">
        <v>0.78</v>
      </c>
      <c r="S290" s="50">
        <v>0.78</v>
      </c>
      <c r="T290" s="50">
        <v>0.78</v>
      </c>
    </row>
    <row r="291" spans="1:20" hidden="1" x14ac:dyDescent="0.15">
      <c r="A291" s="44" t="s">
        <v>576</v>
      </c>
      <c r="C291" s="45"/>
      <c r="D291" s="49" t="s">
        <v>272</v>
      </c>
      <c r="E291" s="50">
        <v>0.78</v>
      </c>
      <c r="F291" s="50">
        <v>0.78</v>
      </c>
      <c r="G291" s="50">
        <v>0.78</v>
      </c>
      <c r="H291" s="50">
        <v>0.78</v>
      </c>
      <c r="I291" s="50">
        <v>0.78</v>
      </c>
      <c r="J291" s="50">
        <v>0.78</v>
      </c>
      <c r="K291" s="50">
        <v>0.78</v>
      </c>
      <c r="L291" s="50">
        <v>0.78</v>
      </c>
      <c r="M291" s="50">
        <v>0.78</v>
      </c>
      <c r="N291" s="50">
        <v>0.78</v>
      </c>
      <c r="O291" s="50">
        <v>0.78</v>
      </c>
      <c r="P291" s="50">
        <v>0.78</v>
      </c>
      <c r="Q291" s="50">
        <v>0.78</v>
      </c>
      <c r="R291" s="50">
        <v>0.78</v>
      </c>
      <c r="S291" s="50">
        <v>0.78</v>
      </c>
      <c r="T291" s="50">
        <v>0.78</v>
      </c>
    </row>
    <row r="292" spans="1:20" hidden="1" x14ac:dyDescent="0.15">
      <c r="A292" s="44" t="s">
        <v>576</v>
      </c>
      <c r="C292" s="45"/>
      <c r="D292" s="49" t="s">
        <v>273</v>
      </c>
      <c r="E292" s="50">
        <v>0.8</v>
      </c>
      <c r="F292" s="50">
        <v>0.8</v>
      </c>
      <c r="G292" s="50">
        <v>0.8</v>
      </c>
      <c r="H292" s="50">
        <v>0.8</v>
      </c>
      <c r="I292" s="50">
        <v>0.8</v>
      </c>
      <c r="J292" s="50">
        <v>0.8</v>
      </c>
      <c r="K292" s="50">
        <v>0.8</v>
      </c>
      <c r="L292" s="50">
        <v>0.8</v>
      </c>
      <c r="M292" s="50">
        <v>0.8</v>
      </c>
      <c r="N292" s="50">
        <v>0.8</v>
      </c>
      <c r="O292" s="50">
        <v>0.8</v>
      </c>
      <c r="P292" s="50">
        <v>0.8</v>
      </c>
      <c r="Q292" s="50">
        <v>0.8</v>
      </c>
      <c r="R292" s="50">
        <v>0.8</v>
      </c>
      <c r="S292" s="50">
        <v>0.8</v>
      </c>
      <c r="T292" s="50">
        <v>0.78</v>
      </c>
    </row>
    <row r="293" spans="1:20" hidden="1" x14ac:dyDescent="0.15">
      <c r="A293" s="44" t="s">
        <v>576</v>
      </c>
      <c r="C293" s="45"/>
      <c r="D293" s="49" t="s">
        <v>274</v>
      </c>
      <c r="E293" s="50">
        <v>0.8</v>
      </c>
      <c r="F293" s="50">
        <v>0.8</v>
      </c>
      <c r="G293" s="50">
        <v>0.8</v>
      </c>
      <c r="H293" s="50">
        <v>0.8</v>
      </c>
      <c r="I293" s="50">
        <v>0.8</v>
      </c>
      <c r="J293" s="50">
        <v>0.8</v>
      </c>
      <c r="K293" s="50">
        <v>0.8</v>
      </c>
      <c r="L293" s="50">
        <v>0.8</v>
      </c>
      <c r="M293" s="50">
        <v>0.8</v>
      </c>
      <c r="N293" s="50">
        <v>0.8</v>
      </c>
      <c r="O293" s="50">
        <v>0.8</v>
      </c>
      <c r="P293" s="50">
        <v>0.8</v>
      </c>
      <c r="Q293" s="50">
        <v>0.8</v>
      </c>
      <c r="R293" s="50">
        <v>0.8</v>
      </c>
      <c r="S293" s="50">
        <v>0.8</v>
      </c>
      <c r="T293" s="50">
        <v>0.78</v>
      </c>
    </row>
    <row r="294" spans="1:20" hidden="1" x14ac:dyDescent="0.15">
      <c r="A294" s="44" t="s">
        <v>576</v>
      </c>
      <c r="C294" s="45"/>
      <c r="D294" s="48" t="s">
        <v>264</v>
      </c>
      <c r="E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</row>
    <row r="295" spans="1:20" hidden="1" x14ac:dyDescent="0.15">
      <c r="A295" s="44" t="s">
        <v>576</v>
      </c>
      <c r="C295" s="45"/>
      <c r="D295" s="49" t="s">
        <v>472</v>
      </c>
      <c r="E295" s="50" t="s">
        <v>265</v>
      </c>
      <c r="F295" s="50" t="s">
        <v>265</v>
      </c>
      <c r="G295" s="75" t="s">
        <v>265</v>
      </c>
      <c r="H295" s="50" t="s">
        <v>265</v>
      </c>
      <c r="I295" s="75" t="s">
        <v>415</v>
      </c>
      <c r="J295" s="75" t="s">
        <v>415</v>
      </c>
      <c r="K295" s="75" t="s">
        <v>415</v>
      </c>
      <c r="L295" s="50" t="s">
        <v>265</v>
      </c>
      <c r="M295" s="75" t="s">
        <v>415</v>
      </c>
      <c r="N295" s="75" t="s">
        <v>415</v>
      </c>
      <c r="O295" s="75" t="s">
        <v>415</v>
      </c>
      <c r="P295" s="75" t="s">
        <v>415</v>
      </c>
      <c r="Q295" s="75" t="s">
        <v>415</v>
      </c>
      <c r="R295" s="75" t="s">
        <v>415</v>
      </c>
      <c r="S295" s="75" t="s">
        <v>415</v>
      </c>
      <c r="T295" s="75" t="s">
        <v>415</v>
      </c>
    </row>
    <row r="296" spans="1:20" hidden="1" x14ac:dyDescent="0.15">
      <c r="A296" s="44" t="s">
        <v>576</v>
      </c>
      <c r="C296" s="45"/>
      <c r="D296" s="49" t="s">
        <v>473</v>
      </c>
      <c r="E296" s="50" t="s">
        <v>265</v>
      </c>
      <c r="F296" s="50" t="s">
        <v>265</v>
      </c>
      <c r="G296" s="75" t="s">
        <v>415</v>
      </c>
      <c r="H296" s="50" t="s">
        <v>265</v>
      </c>
      <c r="I296" s="75" t="s">
        <v>415</v>
      </c>
      <c r="J296" s="75" t="s">
        <v>415</v>
      </c>
      <c r="K296" s="75" t="s">
        <v>415</v>
      </c>
      <c r="L296" s="50" t="s">
        <v>265</v>
      </c>
      <c r="M296" s="75" t="s">
        <v>415</v>
      </c>
      <c r="N296" s="75" t="s">
        <v>415</v>
      </c>
      <c r="O296" s="75" t="s">
        <v>415</v>
      </c>
      <c r="P296" s="75" t="s">
        <v>415</v>
      </c>
      <c r="Q296" s="75" t="s">
        <v>415</v>
      </c>
      <c r="R296" s="75" t="s">
        <v>415</v>
      </c>
      <c r="S296" s="75" t="s">
        <v>415</v>
      </c>
      <c r="T296" s="75" t="s">
        <v>415</v>
      </c>
    </row>
    <row r="297" spans="1:20" hidden="1" x14ac:dyDescent="0.15">
      <c r="A297" s="44" t="s">
        <v>576</v>
      </c>
      <c r="C297" s="45"/>
      <c r="D297" s="49" t="s">
        <v>474</v>
      </c>
      <c r="E297" s="50" t="s">
        <v>265</v>
      </c>
      <c r="F297" s="50" t="s">
        <v>265</v>
      </c>
      <c r="G297" s="75" t="s">
        <v>265</v>
      </c>
      <c r="H297" s="50" t="s">
        <v>265</v>
      </c>
      <c r="I297" s="75" t="s">
        <v>415</v>
      </c>
      <c r="J297" s="75" t="s">
        <v>415</v>
      </c>
      <c r="K297" s="75" t="s">
        <v>415</v>
      </c>
      <c r="L297" s="50" t="s">
        <v>265</v>
      </c>
      <c r="M297" s="75" t="s">
        <v>415</v>
      </c>
      <c r="N297" s="75" t="s">
        <v>415</v>
      </c>
      <c r="O297" s="75" t="s">
        <v>265</v>
      </c>
      <c r="P297" s="75" t="s">
        <v>415</v>
      </c>
      <c r="Q297" s="75" t="s">
        <v>265</v>
      </c>
      <c r="R297" s="75" t="s">
        <v>415</v>
      </c>
      <c r="S297" s="75" t="s">
        <v>265</v>
      </c>
      <c r="T297" s="75" t="s">
        <v>265</v>
      </c>
    </row>
    <row r="298" spans="1:20" hidden="1" x14ac:dyDescent="0.15">
      <c r="A298" s="44" t="s">
        <v>576</v>
      </c>
      <c r="C298" s="45"/>
      <c r="D298" s="49" t="s">
        <v>475</v>
      </c>
      <c r="E298" s="50" t="s">
        <v>265</v>
      </c>
      <c r="F298" s="50" t="s">
        <v>265</v>
      </c>
      <c r="G298" s="75" t="s">
        <v>265</v>
      </c>
      <c r="H298" s="50" t="s">
        <v>265</v>
      </c>
      <c r="I298" s="75" t="s">
        <v>415</v>
      </c>
      <c r="J298" s="75" t="s">
        <v>415</v>
      </c>
      <c r="K298" s="75" t="s">
        <v>265</v>
      </c>
      <c r="L298" s="50" t="s">
        <v>265</v>
      </c>
      <c r="M298" s="75" t="s">
        <v>415</v>
      </c>
      <c r="N298" s="75" t="s">
        <v>265</v>
      </c>
      <c r="O298" s="75" t="s">
        <v>265</v>
      </c>
      <c r="P298" s="75" t="s">
        <v>415</v>
      </c>
      <c r="Q298" s="75" t="s">
        <v>415</v>
      </c>
      <c r="R298" s="75" t="s">
        <v>415</v>
      </c>
      <c r="S298" s="75" t="s">
        <v>415</v>
      </c>
      <c r="T298" s="75" t="s">
        <v>265</v>
      </c>
    </row>
    <row r="299" spans="1:20" x14ac:dyDescent="0.15">
      <c r="A299" s="44" t="s">
        <v>576</v>
      </c>
      <c r="B299" s="44" t="s">
        <v>601</v>
      </c>
      <c r="C299" s="45"/>
      <c r="D299" s="48" t="s">
        <v>209</v>
      </c>
      <c r="E299" s="50">
        <f>SUM(E300:E304)</f>
        <v>12.360000000000003</v>
      </c>
      <c r="F299" s="50">
        <f t="shared" ref="F299:T299" si="9">SUM(F300:F304)</f>
        <v>12.54</v>
      </c>
      <c r="G299" s="50">
        <f t="shared" si="9"/>
        <v>12.24</v>
      </c>
      <c r="H299" s="50">
        <f t="shared" si="9"/>
        <v>13.100000000000001</v>
      </c>
      <c r="I299" s="50">
        <f t="shared" si="9"/>
        <v>11.419999999999998</v>
      </c>
      <c r="J299" s="50">
        <f t="shared" si="9"/>
        <v>11.120000000000001</v>
      </c>
      <c r="K299" s="50">
        <f t="shared" si="9"/>
        <v>9.4700000000000006</v>
      </c>
      <c r="L299" s="50">
        <f t="shared" si="9"/>
        <v>11.51</v>
      </c>
      <c r="M299" s="50">
        <f t="shared" si="9"/>
        <v>11.95</v>
      </c>
      <c r="N299" s="50">
        <f t="shared" si="9"/>
        <v>9.7999999999999989</v>
      </c>
      <c r="O299" s="50">
        <f t="shared" si="9"/>
        <v>13.57</v>
      </c>
      <c r="P299" s="50">
        <f t="shared" si="9"/>
        <v>13.66</v>
      </c>
      <c r="Q299" s="50">
        <f t="shared" si="9"/>
        <v>15.239999999999998</v>
      </c>
      <c r="R299" s="50">
        <f t="shared" si="9"/>
        <v>16.329999999999998</v>
      </c>
      <c r="S299" s="50">
        <f t="shared" si="9"/>
        <v>16.29</v>
      </c>
      <c r="T299" s="50">
        <f t="shared" si="9"/>
        <v>21.64</v>
      </c>
    </row>
    <row r="300" spans="1:20" hidden="1" x14ac:dyDescent="0.15">
      <c r="A300" s="44" t="s">
        <v>576</v>
      </c>
      <c r="C300" s="45"/>
      <c r="D300" s="49" t="s">
        <v>275</v>
      </c>
      <c r="E300" s="50">
        <v>0.04</v>
      </c>
      <c r="F300" s="50">
        <v>0.08</v>
      </c>
      <c r="G300" s="50">
        <v>7.0000000000000007E-2</v>
      </c>
      <c r="H300" s="50">
        <v>0.1</v>
      </c>
      <c r="I300" s="50">
        <v>0.05</v>
      </c>
      <c r="J300" s="50">
        <v>0.08</v>
      </c>
      <c r="K300" s="50">
        <v>0.06</v>
      </c>
      <c r="L300" s="50">
        <v>0.08</v>
      </c>
      <c r="M300" s="50">
        <v>0.1</v>
      </c>
      <c r="N300" s="50">
        <v>7.0000000000000007E-2</v>
      </c>
      <c r="O300" s="50">
        <v>0.11</v>
      </c>
      <c r="P300" s="50">
        <v>0.12</v>
      </c>
      <c r="Q300" s="50">
        <v>0.12</v>
      </c>
      <c r="R300" s="50">
        <v>0.13</v>
      </c>
      <c r="S300" s="50">
        <v>0.13</v>
      </c>
      <c r="T300" s="50">
        <v>0.16</v>
      </c>
    </row>
    <row r="301" spans="1:20" hidden="1" x14ac:dyDescent="0.15">
      <c r="A301" s="44" t="s">
        <v>576</v>
      </c>
      <c r="C301" s="45"/>
      <c r="D301" s="49" t="s">
        <v>276</v>
      </c>
      <c r="E301" s="50">
        <v>1.83</v>
      </c>
      <c r="F301" s="50">
        <v>2.15</v>
      </c>
      <c r="G301" s="50">
        <v>1.8</v>
      </c>
      <c r="H301" s="50">
        <v>2.62</v>
      </c>
      <c r="I301" s="50">
        <v>1.45</v>
      </c>
      <c r="J301" s="50">
        <v>2.13</v>
      </c>
      <c r="K301" s="50">
        <v>1.79</v>
      </c>
      <c r="L301" s="50">
        <v>2.5299999999999998</v>
      </c>
      <c r="M301" s="50">
        <v>2.71</v>
      </c>
      <c r="N301" s="50">
        <v>1.96</v>
      </c>
      <c r="O301" s="50">
        <v>3.31</v>
      </c>
      <c r="P301" s="50">
        <v>3.41</v>
      </c>
      <c r="Q301" s="50">
        <v>3.67</v>
      </c>
      <c r="R301" s="50">
        <v>3.93</v>
      </c>
      <c r="S301" s="50">
        <v>3.89</v>
      </c>
      <c r="T301" s="50">
        <v>5.08</v>
      </c>
    </row>
    <row r="302" spans="1:20" hidden="1" x14ac:dyDescent="0.15">
      <c r="A302" s="44" t="s">
        <v>576</v>
      </c>
      <c r="C302" s="45"/>
      <c r="D302" s="49" t="s">
        <v>277</v>
      </c>
      <c r="E302" s="50">
        <v>8.07</v>
      </c>
      <c r="F302" s="50">
        <v>7.89</v>
      </c>
      <c r="G302" s="50">
        <v>7.69</v>
      </c>
      <c r="H302" s="50">
        <v>7.95</v>
      </c>
      <c r="I302" s="50">
        <v>7.38</v>
      </c>
      <c r="J302" s="50">
        <v>6.47</v>
      </c>
      <c r="K302" s="50">
        <v>5.3</v>
      </c>
      <c r="L302" s="50">
        <v>6.64</v>
      </c>
      <c r="M302" s="50">
        <v>6.78</v>
      </c>
      <c r="N302" s="50">
        <v>5.51</v>
      </c>
      <c r="O302" s="50">
        <v>7.21</v>
      </c>
      <c r="P302" s="50">
        <v>7.11</v>
      </c>
      <c r="Q302" s="50">
        <v>8.19</v>
      </c>
      <c r="R302" s="50">
        <v>8.77</v>
      </c>
      <c r="S302" s="50">
        <v>8.77</v>
      </c>
      <c r="T302" s="50">
        <v>11.82</v>
      </c>
    </row>
    <row r="303" spans="1:20" hidden="1" x14ac:dyDescent="0.15">
      <c r="A303" s="44" t="s">
        <v>576</v>
      </c>
      <c r="C303" s="45"/>
      <c r="D303" s="49" t="s">
        <v>278</v>
      </c>
      <c r="E303" s="50">
        <v>1.3</v>
      </c>
      <c r="F303" s="50">
        <v>1.3</v>
      </c>
      <c r="G303" s="50">
        <v>1.43</v>
      </c>
      <c r="H303" s="50">
        <v>1.3</v>
      </c>
      <c r="I303" s="50">
        <v>1.36</v>
      </c>
      <c r="J303" s="50">
        <v>1.32</v>
      </c>
      <c r="K303" s="50">
        <v>1.25</v>
      </c>
      <c r="L303" s="50">
        <v>1.1499999999999999</v>
      </c>
      <c r="M303" s="50">
        <v>1.18</v>
      </c>
      <c r="N303" s="50">
        <v>1.24</v>
      </c>
      <c r="O303" s="50">
        <v>1.47</v>
      </c>
      <c r="P303" s="50">
        <v>1.51</v>
      </c>
      <c r="Q303" s="50">
        <v>1.63</v>
      </c>
      <c r="R303" s="50">
        <v>1.75</v>
      </c>
      <c r="S303" s="50">
        <v>1.75</v>
      </c>
      <c r="T303" s="50">
        <v>2.29</v>
      </c>
    </row>
    <row r="304" spans="1:20" hidden="1" x14ac:dyDescent="0.15">
      <c r="A304" s="44" t="s">
        <v>576</v>
      </c>
      <c r="C304" s="45"/>
      <c r="D304" s="49" t="s">
        <v>279</v>
      </c>
      <c r="E304" s="50">
        <v>1.1200000000000001</v>
      </c>
      <c r="F304" s="50">
        <v>1.1200000000000001</v>
      </c>
      <c r="G304" s="50">
        <v>1.25</v>
      </c>
      <c r="H304" s="50">
        <v>1.1299999999999999</v>
      </c>
      <c r="I304" s="50">
        <v>1.18</v>
      </c>
      <c r="J304" s="50">
        <v>1.1200000000000001</v>
      </c>
      <c r="K304" s="50">
        <v>1.07</v>
      </c>
      <c r="L304" s="50">
        <v>1.1100000000000001</v>
      </c>
      <c r="M304" s="50">
        <v>1.18</v>
      </c>
      <c r="N304" s="50">
        <v>1.02</v>
      </c>
      <c r="O304" s="50">
        <v>1.47</v>
      </c>
      <c r="P304" s="50">
        <v>1.51</v>
      </c>
      <c r="Q304" s="50">
        <v>1.63</v>
      </c>
      <c r="R304" s="50">
        <v>1.75</v>
      </c>
      <c r="S304" s="50">
        <v>1.75</v>
      </c>
      <c r="T304" s="50">
        <v>2.29</v>
      </c>
    </row>
    <row r="305" spans="1:20" hidden="1" x14ac:dyDescent="0.15">
      <c r="A305" s="44" t="s">
        <v>576</v>
      </c>
      <c r="C305" s="48" t="s">
        <v>73</v>
      </c>
      <c r="D305" s="42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</row>
    <row r="306" spans="1:20" hidden="1" x14ac:dyDescent="0.15">
      <c r="A306" s="44" t="s">
        <v>576</v>
      </c>
      <c r="C306" s="45"/>
      <c r="D306" s="48" t="s">
        <v>74</v>
      </c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</row>
    <row r="307" spans="1:20" hidden="1" x14ac:dyDescent="0.15">
      <c r="A307" s="44" t="s">
        <v>576</v>
      </c>
      <c r="C307" s="45"/>
      <c r="D307" s="49" t="s">
        <v>215</v>
      </c>
      <c r="E307" s="71">
        <v>8.5426804859060276E-2</v>
      </c>
      <c r="F307" s="71">
        <v>0.11886660848020723</v>
      </c>
      <c r="G307" s="71">
        <v>9.7734722591292414E-2</v>
      </c>
      <c r="H307" s="71">
        <v>0.10027979241891045</v>
      </c>
      <c r="I307" s="71">
        <v>0.12917095207841714</v>
      </c>
      <c r="J307" s="71">
        <v>9.8299561522166359E-2</v>
      </c>
      <c r="K307" s="71">
        <v>0.14754169816198648</v>
      </c>
      <c r="L307" s="71">
        <v>7.4964169118886911E-2</v>
      </c>
      <c r="M307" s="71">
        <v>3.7307845577712835E-2</v>
      </c>
      <c r="N307" s="71">
        <v>7.4620863239337254E-2</v>
      </c>
      <c r="O307" s="71">
        <v>9.3097055096448569E-2</v>
      </c>
      <c r="P307" s="71">
        <v>3.7310195572322048E-2</v>
      </c>
      <c r="Q307" s="71">
        <v>5.9479202819397788E-2</v>
      </c>
      <c r="R307" s="71">
        <v>7.4343271843197556E-2</v>
      </c>
      <c r="S307" s="71">
        <v>5.8310266358239028E-2</v>
      </c>
      <c r="T307" s="71">
        <v>9.4236259738243774E-2</v>
      </c>
    </row>
    <row r="308" spans="1:20" hidden="1" x14ac:dyDescent="0.15">
      <c r="A308" s="44" t="s">
        <v>576</v>
      </c>
      <c r="C308" s="45"/>
      <c r="D308" s="49" t="s">
        <v>213</v>
      </c>
      <c r="E308" s="50">
        <v>23.78</v>
      </c>
      <c r="F308" s="50">
        <v>30.67</v>
      </c>
      <c r="G308" s="50">
        <v>25.39</v>
      </c>
      <c r="H308" s="50">
        <v>23.84</v>
      </c>
      <c r="I308" s="50">
        <v>27.57</v>
      </c>
      <c r="J308" s="50">
        <v>23.32</v>
      </c>
      <c r="K308" s="50">
        <v>29.02</v>
      </c>
      <c r="L308" s="50">
        <v>16.690000000000001</v>
      </c>
      <c r="M308" s="50">
        <v>8.24</v>
      </c>
      <c r="N308" s="50">
        <v>14.86</v>
      </c>
      <c r="O308" s="50">
        <v>20.82</v>
      </c>
      <c r="P308" s="50">
        <v>8.19</v>
      </c>
      <c r="Q308" s="50">
        <v>13.98</v>
      </c>
      <c r="R308" s="50">
        <v>17.329999999999998</v>
      </c>
      <c r="S308" s="50">
        <v>13.52</v>
      </c>
      <c r="T308" s="50">
        <v>23.52</v>
      </c>
    </row>
    <row r="309" spans="1:20" hidden="1" x14ac:dyDescent="0.15">
      <c r="A309" s="44" t="s">
        <v>576</v>
      </c>
      <c r="C309" s="45"/>
      <c r="D309" s="48" t="s">
        <v>75</v>
      </c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</row>
    <row r="310" spans="1:20" hidden="1" x14ac:dyDescent="0.15">
      <c r="A310" s="44" t="s">
        <v>576</v>
      </c>
      <c r="C310" s="45"/>
      <c r="D310" s="49" t="s">
        <v>227</v>
      </c>
      <c r="E310" s="71">
        <v>1.1431932773109244E-2</v>
      </c>
      <c r="F310" s="71">
        <v>8.0448927784087122E-3</v>
      </c>
      <c r="G310" s="71">
        <v>8.0907188691527951E-3</v>
      </c>
      <c r="H310" s="71">
        <v>9.4621677207849444E-3</v>
      </c>
      <c r="I310" s="71">
        <v>8.6807255731137321E-3</v>
      </c>
      <c r="J310" s="71">
        <v>7.6030480949406615E-3</v>
      </c>
      <c r="K310" s="71">
        <v>8.596832439125051E-3</v>
      </c>
      <c r="L310" s="71">
        <v>9.6490430729236701E-3</v>
      </c>
      <c r="M310" s="71">
        <v>6.8556072088136032E-3</v>
      </c>
      <c r="N310" s="71">
        <v>8.4204323780794378E-3</v>
      </c>
      <c r="O310" s="71">
        <v>8.2903490999009597E-3</v>
      </c>
      <c r="P310" s="71">
        <v>6.8915013383369049E-3</v>
      </c>
      <c r="Q310" s="71">
        <v>7.8756988303048565E-3</v>
      </c>
      <c r="R310" s="71">
        <v>8.0449405161447055E-3</v>
      </c>
      <c r="S310" s="71">
        <v>7.859399401894002E-3</v>
      </c>
      <c r="T310" s="71">
        <v>4.1196797500295708E-3</v>
      </c>
    </row>
    <row r="311" spans="1:20" hidden="1" x14ac:dyDescent="0.15">
      <c r="A311" s="44" t="s">
        <v>576</v>
      </c>
      <c r="C311" s="45"/>
      <c r="D311" s="49" t="s">
        <v>213</v>
      </c>
      <c r="E311" s="50">
        <v>0.06</v>
      </c>
      <c r="F311" s="50">
        <v>1.05</v>
      </c>
      <c r="G311" s="50">
        <v>0.76</v>
      </c>
      <c r="H311" s="50">
        <v>2.67</v>
      </c>
      <c r="I311" s="50">
        <v>0.68</v>
      </c>
      <c r="J311" s="50">
        <v>1.33</v>
      </c>
      <c r="K311" s="50">
        <v>2.1800000000000002</v>
      </c>
      <c r="L311" s="50">
        <v>4.6900000000000004</v>
      </c>
      <c r="M311" s="50">
        <v>2.35</v>
      </c>
      <c r="N311" s="50">
        <v>3.65</v>
      </c>
      <c r="O311" s="50">
        <v>5.58</v>
      </c>
      <c r="P311" s="50">
        <v>3.38</v>
      </c>
      <c r="Q311" s="50">
        <v>6.72</v>
      </c>
      <c r="R311" s="50">
        <v>5.49</v>
      </c>
      <c r="S311" s="50">
        <v>8.25</v>
      </c>
      <c r="T311" s="50">
        <v>7.29</v>
      </c>
    </row>
    <row r="312" spans="1:20" hidden="1" x14ac:dyDescent="0.15">
      <c r="A312" s="44" t="s">
        <v>576</v>
      </c>
      <c r="C312" s="45"/>
      <c r="D312" s="48" t="s">
        <v>76</v>
      </c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</row>
    <row r="313" spans="1:20" hidden="1" x14ac:dyDescent="0.15">
      <c r="A313" s="44" t="s">
        <v>576</v>
      </c>
      <c r="C313" s="45"/>
      <c r="D313" s="49" t="s">
        <v>214</v>
      </c>
      <c r="E313" s="50">
        <v>23.84</v>
      </c>
      <c r="F313" s="50">
        <v>31.72</v>
      </c>
      <c r="G313" s="50">
        <v>26.14</v>
      </c>
      <c r="H313" s="50">
        <v>26.51</v>
      </c>
      <c r="I313" s="50">
        <v>28.25</v>
      </c>
      <c r="J313" s="50">
        <v>24.65</v>
      </c>
      <c r="K313" s="50">
        <v>31.2</v>
      </c>
      <c r="L313" s="50">
        <v>21.38</v>
      </c>
      <c r="M313" s="50">
        <v>10.59</v>
      </c>
      <c r="N313" s="50">
        <v>18.510000000000002</v>
      </c>
      <c r="O313" s="50">
        <v>26.4</v>
      </c>
      <c r="P313" s="50">
        <v>11.57</v>
      </c>
      <c r="Q313" s="50">
        <v>20.7</v>
      </c>
      <c r="R313" s="50">
        <v>22.81</v>
      </c>
      <c r="S313" s="50">
        <v>21.77</v>
      </c>
      <c r="T313" s="50">
        <v>30.81</v>
      </c>
    </row>
    <row r="314" spans="1:20" hidden="1" x14ac:dyDescent="0.15">
      <c r="A314" s="44" t="s">
        <v>576</v>
      </c>
      <c r="C314" s="48" t="s">
        <v>77</v>
      </c>
      <c r="D314" s="42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</row>
    <row r="315" spans="1:20" hidden="1" x14ac:dyDescent="0.15">
      <c r="A315" s="44" t="s">
        <v>576</v>
      </c>
      <c r="C315" s="45"/>
      <c r="D315" s="48" t="s">
        <v>217</v>
      </c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</row>
    <row r="316" spans="1:20" hidden="1" x14ac:dyDescent="0.15">
      <c r="A316" s="44" t="s">
        <v>576</v>
      </c>
      <c r="C316" s="45"/>
      <c r="D316" s="49" t="s">
        <v>70</v>
      </c>
      <c r="E316" s="51">
        <v>13.888888888888889</v>
      </c>
      <c r="F316" s="51">
        <v>447.22222222222223</v>
      </c>
      <c r="G316" s="51">
        <v>238.88888888888889</v>
      </c>
      <c r="H316" s="51">
        <v>830.55555555555554</v>
      </c>
      <c r="I316" s="51">
        <v>208.33333333333334</v>
      </c>
      <c r="J316" s="51">
        <v>386.11111111111109</v>
      </c>
      <c r="K316" s="51">
        <v>675</v>
      </c>
      <c r="L316" s="51">
        <v>1194.4444444444443</v>
      </c>
      <c r="M316" s="51">
        <v>783.33333333333337</v>
      </c>
      <c r="N316" s="51">
        <v>1358.3333333333333</v>
      </c>
      <c r="O316" s="51">
        <v>1727.7777777777778</v>
      </c>
      <c r="P316" s="51">
        <v>1238.8888888888889</v>
      </c>
      <c r="Q316" s="51">
        <v>2077.7777777777778</v>
      </c>
      <c r="R316" s="51">
        <v>1872.2222222222222</v>
      </c>
      <c r="S316" s="51">
        <v>2511.1111111111113</v>
      </c>
      <c r="T316" s="51">
        <v>4666.666666666667</v>
      </c>
    </row>
    <row r="317" spans="1:20" hidden="1" x14ac:dyDescent="0.15">
      <c r="A317" s="44" t="s">
        <v>576</v>
      </c>
      <c r="C317" s="45"/>
      <c r="D317" s="49" t="s">
        <v>71</v>
      </c>
      <c r="E317" s="51">
        <v>166186.11111111112</v>
      </c>
      <c r="F317" s="51">
        <v>117361.11111111111</v>
      </c>
      <c r="G317" s="51">
        <v>124455.55555555556</v>
      </c>
      <c r="H317" s="51">
        <v>66413.888888888891</v>
      </c>
      <c r="I317" s="51">
        <v>24177.777777777777</v>
      </c>
      <c r="J317" s="51">
        <v>83600</v>
      </c>
      <c r="K317" s="51">
        <v>5069.4444444444443</v>
      </c>
      <c r="L317" s="51">
        <v>44902.777777777781</v>
      </c>
      <c r="M317" s="51">
        <v>38427.777777777781</v>
      </c>
      <c r="N317" s="51">
        <v>6522.2222222222226</v>
      </c>
      <c r="O317" s="51">
        <v>31747.222222222223</v>
      </c>
      <c r="P317" s="51">
        <v>23497.222222222223</v>
      </c>
      <c r="Q317" s="51">
        <v>27041.666666666668</v>
      </c>
      <c r="R317" s="51">
        <v>14111.111111111111</v>
      </c>
      <c r="S317" s="51">
        <v>8552.7777777777774</v>
      </c>
      <c r="T317" s="51">
        <v>3433.3333333333335</v>
      </c>
    </row>
    <row r="318" spans="1:20" hidden="1" x14ac:dyDescent="0.15">
      <c r="A318" s="44" t="s">
        <v>576</v>
      </c>
      <c r="C318" s="45"/>
      <c r="D318" s="49" t="s">
        <v>78</v>
      </c>
      <c r="E318" s="51">
        <v>269744.44444444444</v>
      </c>
      <c r="F318" s="51">
        <v>269744.44444444444</v>
      </c>
      <c r="G318" s="51">
        <v>269744.44444444444</v>
      </c>
      <c r="H318" s="51">
        <v>269744.44444444444</v>
      </c>
      <c r="I318" s="51">
        <v>269744.44444444444</v>
      </c>
      <c r="J318" s="51">
        <v>269744.44444444444</v>
      </c>
      <c r="K318" s="51">
        <v>269744.44444444444</v>
      </c>
      <c r="L318" s="51">
        <v>269744.44444444444</v>
      </c>
      <c r="M318" s="51">
        <v>269744.44444444444</v>
      </c>
      <c r="N318" s="51">
        <v>269744.44444444444</v>
      </c>
      <c r="O318" s="51">
        <v>269744.44444444444</v>
      </c>
      <c r="P318" s="51">
        <v>269744.44444444444</v>
      </c>
      <c r="Q318" s="51">
        <v>269744.44444444444</v>
      </c>
      <c r="R318" s="51">
        <v>269744.44444444444</v>
      </c>
      <c r="S318" s="51">
        <v>269744.44444444444</v>
      </c>
      <c r="T318" s="51">
        <v>269744.44444444444</v>
      </c>
    </row>
    <row r="319" spans="1:20" hidden="1" x14ac:dyDescent="0.15">
      <c r="A319" s="44" t="s">
        <v>576</v>
      </c>
      <c r="C319" s="45"/>
      <c r="D319" s="49" t="s">
        <v>79</v>
      </c>
      <c r="E319" s="51">
        <v>43688.888888888891</v>
      </c>
      <c r="F319" s="51">
        <v>43672.222222222219</v>
      </c>
      <c r="G319" s="51">
        <v>43663.888888888891</v>
      </c>
      <c r="H319" s="51">
        <v>43655.555555555555</v>
      </c>
      <c r="I319" s="51">
        <v>43622.222222222219</v>
      </c>
      <c r="J319" s="51">
        <v>43613.888888888891</v>
      </c>
      <c r="K319" s="51">
        <v>43636.111111111109</v>
      </c>
      <c r="L319" s="51">
        <v>43611.111111111109</v>
      </c>
      <c r="M319" s="51">
        <v>43627.777777777781</v>
      </c>
      <c r="N319" s="51">
        <v>43538.888888888891</v>
      </c>
      <c r="O319" s="51">
        <v>43616.666666666664</v>
      </c>
      <c r="P319" s="51">
        <v>43591.666666666664</v>
      </c>
      <c r="Q319" s="51">
        <v>43588.888888888891</v>
      </c>
      <c r="R319" s="51">
        <v>43577.777777777781</v>
      </c>
      <c r="S319" s="51">
        <v>43552.777777777781</v>
      </c>
      <c r="T319" s="51">
        <v>43286.111111111109</v>
      </c>
    </row>
    <row r="320" spans="1:20" hidden="1" x14ac:dyDescent="0.15">
      <c r="A320" s="44" t="s">
        <v>576</v>
      </c>
      <c r="C320" s="45"/>
      <c r="D320" s="49" t="s">
        <v>80</v>
      </c>
      <c r="E320" s="51">
        <v>55225</v>
      </c>
      <c r="F320" s="51">
        <v>55225</v>
      </c>
      <c r="G320" s="51">
        <v>55225</v>
      </c>
      <c r="H320" s="51">
        <v>55225</v>
      </c>
      <c r="I320" s="51">
        <v>55225</v>
      </c>
      <c r="J320" s="51">
        <v>55225</v>
      </c>
      <c r="K320" s="51">
        <v>55225</v>
      </c>
      <c r="L320" s="51">
        <v>55225</v>
      </c>
      <c r="M320" s="51">
        <v>55225</v>
      </c>
      <c r="N320" s="51">
        <v>55225</v>
      </c>
      <c r="O320" s="51">
        <v>55225</v>
      </c>
      <c r="P320" s="51">
        <v>55225</v>
      </c>
      <c r="Q320" s="51">
        <v>55225</v>
      </c>
      <c r="R320" s="51">
        <v>55225</v>
      </c>
      <c r="S320" s="51">
        <v>55225</v>
      </c>
      <c r="T320" s="51">
        <v>55225</v>
      </c>
    </row>
    <row r="321" spans="1:20" hidden="1" x14ac:dyDescent="0.15">
      <c r="A321" s="44" t="s">
        <v>576</v>
      </c>
      <c r="C321" s="45"/>
      <c r="D321" s="49" t="s">
        <v>81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0</v>
      </c>
      <c r="K321" s="51">
        <v>0</v>
      </c>
      <c r="L321" s="51">
        <v>0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</row>
    <row r="322" spans="1:20" hidden="1" x14ac:dyDescent="0.15">
      <c r="A322" s="44" t="s">
        <v>576</v>
      </c>
      <c r="C322" s="45"/>
      <c r="D322" s="49" t="s">
        <v>82</v>
      </c>
      <c r="E322" s="51">
        <v>103811.11111111111</v>
      </c>
      <c r="F322" s="51">
        <v>105513.88888888889</v>
      </c>
      <c r="G322" s="51">
        <v>102511.11111111111</v>
      </c>
      <c r="H322" s="51">
        <v>109561.11111111111</v>
      </c>
      <c r="I322" s="51">
        <v>96705.555555555562</v>
      </c>
      <c r="J322" s="51">
        <v>91611.111111111109</v>
      </c>
      <c r="K322" s="51">
        <v>76916.666666666672</v>
      </c>
      <c r="L322" s="51">
        <v>96005.555555555562</v>
      </c>
      <c r="M322" s="51">
        <v>98808.333333333328</v>
      </c>
      <c r="N322" s="51">
        <v>80286.111111111109</v>
      </c>
      <c r="O322" s="51">
        <v>110877.77777777778</v>
      </c>
      <c r="P322" s="51">
        <v>110350</v>
      </c>
      <c r="Q322" s="51">
        <v>141447.22222222222</v>
      </c>
      <c r="R322" s="51">
        <v>150180.55555555556</v>
      </c>
      <c r="S322" s="51">
        <v>152383.33333333334</v>
      </c>
      <c r="T322" s="51">
        <v>196269.44444444444</v>
      </c>
    </row>
    <row r="323" spans="1:20" hidden="1" x14ac:dyDescent="0.15">
      <c r="A323" s="44" t="s">
        <v>576</v>
      </c>
      <c r="C323" s="45"/>
      <c r="D323" s="49" t="s">
        <v>83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</row>
    <row r="324" spans="1:20" hidden="1" x14ac:dyDescent="0.15">
      <c r="A324" s="44" t="s">
        <v>576</v>
      </c>
      <c r="C324" s="45"/>
      <c r="D324" s="49" t="s">
        <v>84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</row>
    <row r="325" spans="1:20" hidden="1" x14ac:dyDescent="0.15">
      <c r="A325" s="44" t="s">
        <v>576</v>
      </c>
      <c r="C325" s="45"/>
      <c r="D325" s="49" t="s">
        <v>85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</row>
    <row r="326" spans="1:20" hidden="1" x14ac:dyDescent="0.15">
      <c r="A326" s="44" t="s">
        <v>576</v>
      </c>
      <c r="C326" s="45"/>
      <c r="D326" s="49" t="s">
        <v>65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51">
        <v>0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</row>
    <row r="327" spans="1:20" hidden="1" x14ac:dyDescent="0.15">
      <c r="A327" s="44" t="s">
        <v>576</v>
      </c>
      <c r="C327" s="45"/>
      <c r="D327" s="49" t="s">
        <v>86</v>
      </c>
      <c r="E327" s="51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</row>
    <row r="328" spans="1:20" hidden="1" x14ac:dyDescent="0.15">
      <c r="A328" s="44" t="s">
        <v>576</v>
      </c>
      <c r="C328" s="45"/>
      <c r="D328" s="49" t="s">
        <v>87</v>
      </c>
      <c r="E328" s="51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</row>
    <row r="329" spans="1:20" hidden="1" x14ac:dyDescent="0.15">
      <c r="A329" s="44" t="s">
        <v>576</v>
      </c>
      <c r="C329" s="45"/>
      <c r="D329" s="49" t="s">
        <v>88</v>
      </c>
      <c r="E329" s="51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</row>
    <row r="330" spans="1:20" hidden="1" x14ac:dyDescent="0.15">
      <c r="A330" s="44" t="s">
        <v>576</v>
      </c>
      <c r="C330" s="45"/>
      <c r="D330" s="49" t="s">
        <v>89</v>
      </c>
      <c r="E330" s="51">
        <v>638669.4444444445</v>
      </c>
      <c r="F330" s="51">
        <v>591966.66666666663</v>
      </c>
      <c r="G330" s="51">
        <v>595841.66666666674</v>
      </c>
      <c r="H330" s="51">
        <v>545436.11111111112</v>
      </c>
      <c r="I330" s="51">
        <v>489688.88888888888</v>
      </c>
      <c r="J330" s="51">
        <v>544180.5555555555</v>
      </c>
      <c r="K330" s="51">
        <v>451272.22222222225</v>
      </c>
      <c r="L330" s="51">
        <v>510686.11111111112</v>
      </c>
      <c r="M330" s="51">
        <v>506619.44444444444</v>
      </c>
      <c r="N330" s="51">
        <v>456677.77777777775</v>
      </c>
      <c r="O330" s="51">
        <v>512938.88888888888</v>
      </c>
      <c r="P330" s="51">
        <v>503650</v>
      </c>
      <c r="Q330" s="51">
        <v>539122.22222222225</v>
      </c>
      <c r="R330" s="51">
        <v>534713.88888888888</v>
      </c>
      <c r="S330" s="51">
        <v>531969.4444444445</v>
      </c>
      <c r="T330" s="51">
        <v>572627.77777777775</v>
      </c>
    </row>
    <row r="331" spans="1:20" hidden="1" x14ac:dyDescent="0.15">
      <c r="A331" s="44" t="s">
        <v>576</v>
      </c>
      <c r="C331" s="45"/>
      <c r="D331" s="48" t="s">
        <v>218</v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</row>
    <row r="332" spans="1:20" hidden="1" x14ac:dyDescent="0.15">
      <c r="A332" s="44" t="s">
        <v>576</v>
      </c>
      <c r="C332" s="45"/>
      <c r="D332" s="49" t="s">
        <v>70</v>
      </c>
      <c r="E332" s="51">
        <v>11900</v>
      </c>
      <c r="F332" s="51">
        <v>299380</v>
      </c>
      <c r="G332" s="51">
        <v>215060</v>
      </c>
      <c r="H332" s="51">
        <v>646670</v>
      </c>
      <c r="I332" s="51">
        <v>179720</v>
      </c>
      <c r="J332" s="51">
        <v>400250</v>
      </c>
      <c r="K332" s="51">
        <v>581520</v>
      </c>
      <c r="L332" s="51">
        <v>1115550</v>
      </c>
      <c r="M332" s="51">
        <v>785150</v>
      </c>
      <c r="N332" s="51">
        <v>994500</v>
      </c>
      <c r="O332" s="51">
        <v>1544830</v>
      </c>
      <c r="P332" s="51">
        <v>1124530</v>
      </c>
      <c r="Q332" s="51">
        <v>1958630</v>
      </c>
      <c r="R332" s="51">
        <v>1564290</v>
      </c>
      <c r="S332" s="51">
        <v>2407600</v>
      </c>
      <c r="T332" s="51">
        <v>4058080</v>
      </c>
    </row>
    <row r="333" spans="1:20" hidden="1" x14ac:dyDescent="0.15">
      <c r="A333" s="44" t="s">
        <v>576</v>
      </c>
      <c r="C333" s="45"/>
      <c r="D333" s="49" t="s">
        <v>71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</row>
    <row r="334" spans="1:20" hidden="1" x14ac:dyDescent="0.15">
      <c r="A334" s="44" t="s">
        <v>576</v>
      </c>
      <c r="C334" s="45"/>
      <c r="D334" s="49" t="s">
        <v>78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</row>
    <row r="335" spans="1:20" hidden="1" x14ac:dyDescent="0.15">
      <c r="A335" s="44" t="s">
        <v>576</v>
      </c>
      <c r="C335" s="45"/>
      <c r="D335" s="49" t="s">
        <v>79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</row>
    <row r="336" spans="1:20" hidden="1" x14ac:dyDescent="0.15">
      <c r="A336" s="44" t="s">
        <v>576</v>
      </c>
      <c r="C336" s="45"/>
      <c r="D336" s="49" t="s">
        <v>80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</row>
    <row r="337" spans="1:20" hidden="1" x14ac:dyDescent="0.15">
      <c r="A337" s="44" t="s">
        <v>576</v>
      </c>
      <c r="C337" s="45"/>
      <c r="D337" s="49" t="s">
        <v>81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</row>
    <row r="338" spans="1:20" hidden="1" x14ac:dyDescent="0.15">
      <c r="A338" s="44" t="s">
        <v>576</v>
      </c>
      <c r="C338" s="45"/>
      <c r="D338" s="49" t="s">
        <v>82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</row>
    <row r="339" spans="1:20" hidden="1" x14ac:dyDescent="0.15">
      <c r="A339" s="44" t="s">
        <v>576</v>
      </c>
      <c r="C339" s="45"/>
      <c r="D339" s="49" t="s">
        <v>83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</row>
    <row r="340" spans="1:20" hidden="1" x14ac:dyDescent="0.15">
      <c r="A340" s="44" t="s">
        <v>576</v>
      </c>
      <c r="C340" s="45"/>
      <c r="D340" s="49" t="s">
        <v>84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</row>
    <row r="341" spans="1:20" hidden="1" x14ac:dyDescent="0.15">
      <c r="A341" s="44" t="s">
        <v>576</v>
      </c>
      <c r="C341" s="45"/>
      <c r="D341" s="49" t="s">
        <v>85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</row>
    <row r="342" spans="1:20" hidden="1" x14ac:dyDescent="0.15">
      <c r="A342" s="44" t="s">
        <v>576</v>
      </c>
      <c r="C342" s="45"/>
      <c r="D342" s="49" t="s">
        <v>65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</row>
    <row r="343" spans="1:20" hidden="1" x14ac:dyDescent="0.15">
      <c r="A343" s="44" t="s">
        <v>576</v>
      </c>
      <c r="C343" s="45"/>
      <c r="D343" s="49" t="s">
        <v>86</v>
      </c>
      <c r="E343" s="51">
        <v>0</v>
      </c>
      <c r="F343" s="51">
        <v>0</v>
      </c>
      <c r="G343" s="51">
        <v>0</v>
      </c>
      <c r="H343" s="51">
        <v>0</v>
      </c>
      <c r="I343" s="51">
        <v>0</v>
      </c>
      <c r="J343" s="51">
        <v>0</v>
      </c>
      <c r="K343" s="51">
        <v>0</v>
      </c>
      <c r="L343" s="51">
        <v>0</v>
      </c>
      <c r="M343" s="51">
        <v>0</v>
      </c>
      <c r="N343" s="51">
        <v>0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</row>
    <row r="344" spans="1:20" hidden="1" x14ac:dyDescent="0.15">
      <c r="A344" s="44" t="s">
        <v>576</v>
      </c>
      <c r="C344" s="45"/>
      <c r="D344" s="49" t="s">
        <v>87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51">
        <v>0</v>
      </c>
      <c r="S344" s="51">
        <v>0</v>
      </c>
      <c r="T344" s="51">
        <v>0</v>
      </c>
    </row>
    <row r="345" spans="1:20" hidden="1" x14ac:dyDescent="0.15">
      <c r="A345" s="44" t="s">
        <v>576</v>
      </c>
      <c r="C345" s="45"/>
      <c r="D345" s="49" t="s">
        <v>88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  <c r="K345" s="51">
        <v>0</v>
      </c>
      <c r="L345" s="51">
        <v>0</v>
      </c>
      <c r="M345" s="51">
        <v>0</v>
      </c>
      <c r="N345" s="51">
        <v>0</v>
      </c>
      <c r="O345" s="51">
        <v>0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</row>
    <row r="346" spans="1:20" hidden="1" x14ac:dyDescent="0.15">
      <c r="A346" s="44" t="s">
        <v>576</v>
      </c>
      <c r="C346" s="45"/>
      <c r="D346" s="49" t="s">
        <v>89</v>
      </c>
      <c r="E346" s="51">
        <v>11900</v>
      </c>
      <c r="F346" s="51">
        <v>299380</v>
      </c>
      <c r="G346" s="51">
        <v>215060</v>
      </c>
      <c r="H346" s="51">
        <v>646670</v>
      </c>
      <c r="I346" s="51">
        <v>179720</v>
      </c>
      <c r="J346" s="51">
        <v>400250</v>
      </c>
      <c r="K346" s="51">
        <v>581520</v>
      </c>
      <c r="L346" s="51">
        <v>1115550</v>
      </c>
      <c r="M346" s="51">
        <v>785150</v>
      </c>
      <c r="N346" s="51">
        <v>994500</v>
      </c>
      <c r="O346" s="51">
        <v>1544830</v>
      </c>
      <c r="P346" s="51">
        <v>1124530</v>
      </c>
      <c r="Q346" s="51">
        <v>1958630</v>
      </c>
      <c r="R346" s="51">
        <v>1564290</v>
      </c>
      <c r="S346" s="51">
        <v>2407600</v>
      </c>
      <c r="T346" s="51">
        <v>4058080</v>
      </c>
    </row>
    <row r="347" spans="1:20" hidden="1" x14ac:dyDescent="0.15">
      <c r="A347" s="44" t="s">
        <v>576</v>
      </c>
      <c r="C347" s="45"/>
      <c r="D347" s="48" t="s">
        <v>220</v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</row>
    <row r="348" spans="1:20" hidden="1" x14ac:dyDescent="0.15">
      <c r="A348" s="44" t="s">
        <v>576</v>
      </c>
      <c r="C348" s="45"/>
      <c r="D348" s="49" t="s">
        <v>70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</row>
    <row r="349" spans="1:20" hidden="1" x14ac:dyDescent="0.15">
      <c r="A349" s="44" t="s">
        <v>576</v>
      </c>
      <c r="C349" s="45"/>
      <c r="D349" s="49" t="s">
        <v>71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</row>
    <row r="350" spans="1:20" hidden="1" x14ac:dyDescent="0.15">
      <c r="A350" s="44" t="s">
        <v>576</v>
      </c>
      <c r="C350" s="45"/>
      <c r="D350" s="49" t="s">
        <v>78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</row>
    <row r="351" spans="1:20" hidden="1" x14ac:dyDescent="0.15">
      <c r="A351" s="44" t="s">
        <v>576</v>
      </c>
      <c r="C351" s="45"/>
      <c r="D351" s="49" t="s">
        <v>79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51">
        <v>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</row>
    <row r="352" spans="1:20" hidden="1" x14ac:dyDescent="0.15">
      <c r="A352" s="44" t="s">
        <v>576</v>
      </c>
      <c r="C352" s="45"/>
      <c r="D352" s="49" t="s">
        <v>80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</row>
    <row r="353" spans="1:20" hidden="1" x14ac:dyDescent="0.15">
      <c r="A353" s="44" t="s">
        <v>576</v>
      </c>
      <c r="C353" s="45"/>
      <c r="D353" s="49" t="s">
        <v>81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</row>
    <row r="354" spans="1:20" hidden="1" x14ac:dyDescent="0.15">
      <c r="A354" s="44" t="s">
        <v>576</v>
      </c>
      <c r="C354" s="45"/>
      <c r="D354" s="49" t="s">
        <v>82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</row>
    <row r="355" spans="1:20" hidden="1" x14ac:dyDescent="0.15">
      <c r="A355" s="44" t="s">
        <v>576</v>
      </c>
      <c r="C355" s="45"/>
      <c r="D355" s="49" t="s">
        <v>83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</row>
    <row r="356" spans="1:20" hidden="1" x14ac:dyDescent="0.15">
      <c r="A356" s="44" t="s">
        <v>576</v>
      </c>
      <c r="C356" s="45"/>
      <c r="D356" s="49" t="s">
        <v>84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51">
        <v>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</row>
    <row r="357" spans="1:20" hidden="1" x14ac:dyDescent="0.15">
      <c r="A357" s="44" t="s">
        <v>576</v>
      </c>
      <c r="C357" s="45"/>
      <c r="D357" s="49" t="s">
        <v>85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51">
        <v>0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</row>
    <row r="358" spans="1:20" hidden="1" x14ac:dyDescent="0.15">
      <c r="A358" s="44" t="s">
        <v>576</v>
      </c>
      <c r="C358" s="45"/>
      <c r="D358" s="49" t="s">
        <v>65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</row>
    <row r="359" spans="1:20" hidden="1" x14ac:dyDescent="0.15">
      <c r="A359" s="44" t="s">
        <v>576</v>
      </c>
      <c r="C359" s="45"/>
      <c r="D359" s="49" t="s">
        <v>86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</row>
    <row r="360" spans="1:20" hidden="1" x14ac:dyDescent="0.15">
      <c r="A360" s="44" t="s">
        <v>576</v>
      </c>
      <c r="C360" s="45"/>
      <c r="D360" s="49" t="s">
        <v>87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51">
        <v>0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</row>
    <row r="361" spans="1:20" hidden="1" x14ac:dyDescent="0.15">
      <c r="A361" s="44" t="s">
        <v>576</v>
      </c>
      <c r="C361" s="45"/>
      <c r="D361" s="49" t="s">
        <v>88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</row>
    <row r="362" spans="1:20" hidden="1" x14ac:dyDescent="0.15">
      <c r="A362" s="44" t="s">
        <v>576</v>
      </c>
      <c r="C362" s="45"/>
      <c r="D362" s="49" t="s">
        <v>89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</row>
    <row r="363" spans="1:20" hidden="1" x14ac:dyDescent="0.15">
      <c r="A363" s="44" t="s">
        <v>576</v>
      </c>
      <c r="C363" s="45"/>
      <c r="D363" s="48" t="s">
        <v>221</v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</row>
    <row r="364" spans="1:20" hidden="1" x14ac:dyDescent="0.15">
      <c r="A364" s="44" t="s">
        <v>576</v>
      </c>
      <c r="C364" s="45"/>
      <c r="D364" s="49" t="s">
        <v>70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</row>
    <row r="365" spans="1:20" hidden="1" x14ac:dyDescent="0.15">
      <c r="A365" s="44" t="s">
        <v>576</v>
      </c>
      <c r="C365" s="45"/>
      <c r="D365" s="49" t="s">
        <v>71</v>
      </c>
      <c r="E365" s="51">
        <v>0</v>
      </c>
      <c r="F365" s="51">
        <v>0</v>
      </c>
      <c r="G365" s="51">
        <v>0</v>
      </c>
      <c r="H365" s="51">
        <v>0</v>
      </c>
      <c r="I365" s="51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</row>
    <row r="366" spans="1:20" hidden="1" x14ac:dyDescent="0.15">
      <c r="A366" s="44" t="s">
        <v>576</v>
      </c>
      <c r="C366" s="45"/>
      <c r="D366" s="49" t="s">
        <v>78</v>
      </c>
      <c r="E366" s="51">
        <v>0</v>
      </c>
      <c r="F366" s="51">
        <v>0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</row>
    <row r="367" spans="1:20" hidden="1" x14ac:dyDescent="0.15">
      <c r="A367" s="44" t="s">
        <v>576</v>
      </c>
      <c r="C367" s="45"/>
      <c r="D367" s="49" t="s">
        <v>79</v>
      </c>
      <c r="E367" s="51">
        <v>0</v>
      </c>
      <c r="F367" s="51">
        <v>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51">
        <v>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</row>
    <row r="368" spans="1:20" hidden="1" x14ac:dyDescent="0.15">
      <c r="A368" s="44" t="s">
        <v>576</v>
      </c>
      <c r="C368" s="45"/>
      <c r="D368" s="49" t="s">
        <v>80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v>0</v>
      </c>
      <c r="O368" s="51">
        <v>0</v>
      </c>
      <c r="P368" s="51">
        <v>0</v>
      </c>
      <c r="Q368" s="51">
        <v>0</v>
      </c>
      <c r="R368" s="51">
        <v>0</v>
      </c>
      <c r="S368" s="51">
        <v>0</v>
      </c>
      <c r="T368" s="51">
        <v>0</v>
      </c>
    </row>
    <row r="369" spans="1:20" hidden="1" x14ac:dyDescent="0.15">
      <c r="A369" s="44" t="s">
        <v>576</v>
      </c>
      <c r="C369" s="45"/>
      <c r="D369" s="49" t="s">
        <v>81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v>0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</row>
    <row r="370" spans="1:20" hidden="1" x14ac:dyDescent="0.15">
      <c r="A370" s="44" t="s">
        <v>576</v>
      </c>
      <c r="C370" s="45"/>
      <c r="D370" s="49" t="s">
        <v>82</v>
      </c>
      <c r="E370" s="51">
        <v>0</v>
      </c>
      <c r="F370" s="51">
        <v>0</v>
      </c>
      <c r="G370" s="51">
        <v>0</v>
      </c>
      <c r="H370" s="51">
        <v>0</v>
      </c>
      <c r="I370" s="51">
        <v>0</v>
      </c>
      <c r="J370" s="51">
        <v>0</v>
      </c>
      <c r="K370" s="51">
        <v>0</v>
      </c>
      <c r="L370" s="51">
        <v>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</row>
    <row r="371" spans="1:20" hidden="1" x14ac:dyDescent="0.15">
      <c r="A371" s="44" t="s">
        <v>576</v>
      </c>
      <c r="C371" s="45"/>
      <c r="D371" s="49" t="s">
        <v>83</v>
      </c>
      <c r="E371" s="51">
        <v>0</v>
      </c>
      <c r="F371" s="51">
        <v>0</v>
      </c>
      <c r="G371" s="51">
        <v>0</v>
      </c>
      <c r="H371" s="51">
        <v>0</v>
      </c>
      <c r="I371" s="51">
        <v>0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</row>
    <row r="372" spans="1:20" hidden="1" x14ac:dyDescent="0.15">
      <c r="A372" s="44" t="s">
        <v>576</v>
      </c>
      <c r="C372" s="45"/>
      <c r="D372" s="49" t="s">
        <v>84</v>
      </c>
      <c r="E372" s="51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</row>
    <row r="373" spans="1:20" hidden="1" x14ac:dyDescent="0.15">
      <c r="A373" s="44" t="s">
        <v>576</v>
      </c>
      <c r="C373" s="45"/>
      <c r="D373" s="49" t="s">
        <v>85</v>
      </c>
      <c r="E373" s="51">
        <v>0</v>
      </c>
      <c r="F373" s="51">
        <v>0</v>
      </c>
      <c r="G373" s="51">
        <v>0</v>
      </c>
      <c r="H373" s="51">
        <v>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</row>
    <row r="374" spans="1:20" hidden="1" x14ac:dyDescent="0.15">
      <c r="A374" s="44" t="s">
        <v>576</v>
      </c>
      <c r="C374" s="45"/>
      <c r="D374" s="49" t="s">
        <v>65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</row>
    <row r="375" spans="1:20" hidden="1" x14ac:dyDescent="0.15">
      <c r="A375" s="44" t="s">
        <v>576</v>
      </c>
      <c r="C375" s="45"/>
      <c r="D375" s="49" t="s">
        <v>86</v>
      </c>
      <c r="E375" s="51">
        <v>0</v>
      </c>
      <c r="F375" s="51">
        <v>0</v>
      </c>
      <c r="G375" s="51">
        <v>0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</row>
    <row r="376" spans="1:20" hidden="1" x14ac:dyDescent="0.15">
      <c r="A376" s="44" t="s">
        <v>576</v>
      </c>
      <c r="C376" s="45"/>
      <c r="D376" s="49" t="s">
        <v>87</v>
      </c>
      <c r="E376" s="51">
        <v>0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</row>
    <row r="377" spans="1:20" hidden="1" x14ac:dyDescent="0.15">
      <c r="A377" s="44" t="s">
        <v>576</v>
      </c>
      <c r="C377" s="45"/>
      <c r="D377" s="49" t="s">
        <v>88</v>
      </c>
      <c r="E377" s="51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51">
        <v>0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</row>
    <row r="378" spans="1:20" hidden="1" x14ac:dyDescent="0.15">
      <c r="A378" s="44" t="s">
        <v>576</v>
      </c>
      <c r="C378" s="45"/>
      <c r="D378" s="49" t="s">
        <v>89</v>
      </c>
      <c r="E378" s="51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</row>
    <row r="379" spans="1:20" hidden="1" x14ac:dyDescent="0.15">
      <c r="A379" s="44" t="s">
        <v>576</v>
      </c>
      <c r="C379" s="45"/>
      <c r="D379" s="48" t="s">
        <v>224</v>
      </c>
      <c r="E379" s="74">
        <v>2311110</v>
      </c>
      <c r="F379" s="74">
        <v>2430460</v>
      </c>
      <c r="G379" s="74">
        <v>2360090</v>
      </c>
      <c r="H379" s="74">
        <v>2610240</v>
      </c>
      <c r="I379" s="74">
        <v>1942600</v>
      </c>
      <c r="J379" s="74">
        <v>2359300</v>
      </c>
      <c r="K379" s="74">
        <v>2206090</v>
      </c>
      <c r="L379" s="74">
        <v>2954020</v>
      </c>
      <c r="M379" s="74">
        <v>2608980</v>
      </c>
      <c r="N379" s="74">
        <v>2638530</v>
      </c>
      <c r="O379" s="74">
        <v>3391410</v>
      </c>
      <c r="P379" s="74">
        <v>2937670</v>
      </c>
      <c r="Q379" s="74">
        <v>3899480</v>
      </c>
      <c r="R379" s="74">
        <v>3489260</v>
      </c>
      <c r="S379" s="74">
        <v>4322690</v>
      </c>
      <c r="T379" s="74">
        <v>6119540</v>
      </c>
    </row>
    <row r="380" spans="1:20" hidden="1" x14ac:dyDescent="0.15">
      <c r="A380" s="44" t="s">
        <v>576</v>
      </c>
      <c r="C380" s="48" t="s">
        <v>90</v>
      </c>
      <c r="D380" s="42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</row>
    <row r="381" spans="1:20" hidden="1" x14ac:dyDescent="0.15">
      <c r="A381" s="44" t="s">
        <v>576</v>
      </c>
      <c r="C381" s="45"/>
      <c r="D381" s="48" t="s">
        <v>228</v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</row>
    <row r="382" spans="1:20" hidden="1" x14ac:dyDescent="0.15">
      <c r="A382" s="44" t="s">
        <v>576</v>
      </c>
      <c r="C382" s="45"/>
      <c r="D382" s="49" t="s">
        <v>150</v>
      </c>
      <c r="E382" s="70">
        <v>2.1796084551371192E-2</v>
      </c>
      <c r="F382" s="70">
        <v>0.70183392255415245</v>
      </c>
      <c r="G382" s="70">
        <v>0.37489265428358454</v>
      </c>
      <c r="H382" s="70">
        <v>1.3034058561719974</v>
      </c>
      <c r="I382" s="70">
        <v>0.32694126827056791</v>
      </c>
      <c r="J382" s="70">
        <v>0.60593115052811919</v>
      </c>
      <c r="K382" s="70">
        <v>1.05928970919664</v>
      </c>
      <c r="L382" s="70">
        <v>1.8744632714179226</v>
      </c>
      <c r="M382" s="70">
        <v>1.2292991686973354</v>
      </c>
      <c r="N382" s="70">
        <v>2.1316570691241026</v>
      </c>
      <c r="O382" s="70">
        <v>2.7114329181905763</v>
      </c>
      <c r="P382" s="70">
        <v>1.9442107419823105</v>
      </c>
      <c r="Q382" s="70">
        <v>3.2606942488851307</v>
      </c>
      <c r="R382" s="70">
        <v>2.9381121975248368</v>
      </c>
      <c r="S382" s="70">
        <v>3.9407320868879117</v>
      </c>
      <c r="T382" s="70">
        <v>7.323484409260721</v>
      </c>
    </row>
    <row r="383" spans="1:20" hidden="1" x14ac:dyDescent="0.15">
      <c r="A383" s="44" t="s">
        <v>576</v>
      </c>
      <c r="C383" s="45"/>
      <c r="D383" s="49" t="s">
        <v>149</v>
      </c>
      <c r="E383" s="70">
        <v>260.79887009097689</v>
      </c>
      <c r="F383" s="70">
        <v>184.17691445908659</v>
      </c>
      <c r="G383" s="70">
        <v>195.31035444792698</v>
      </c>
      <c r="H383" s="70">
        <v>104.22451710774678</v>
      </c>
      <c r="I383" s="70">
        <v>37.942623987026977</v>
      </c>
      <c r="J383" s="70">
        <v>131.1949921316135</v>
      </c>
      <c r="K383" s="70">
        <v>7.9555708612504858</v>
      </c>
      <c r="L383" s="70">
        <v>70.466741354583064</v>
      </c>
      <c r="M383" s="70">
        <v>60.305406736733822</v>
      </c>
      <c r="N383" s="70">
        <v>10.235441305323912</v>
      </c>
      <c r="O383" s="70">
        <v>49.821490067524273</v>
      </c>
      <c r="P383" s="70">
        <v>36.874615844009789</v>
      </c>
      <c r="Q383" s="70">
        <v>42.436976621519712</v>
      </c>
      <c r="R383" s="70">
        <v>22.144821904193133</v>
      </c>
      <c r="S383" s="70">
        <v>13.422028866734381</v>
      </c>
      <c r="T383" s="70">
        <v>5.3879921010989591</v>
      </c>
    </row>
    <row r="384" spans="1:20" hidden="1" x14ac:dyDescent="0.15">
      <c r="A384" s="44" t="s">
        <v>576</v>
      </c>
      <c r="C384" s="45"/>
      <c r="D384" s="49" t="s">
        <v>151</v>
      </c>
      <c r="E384" s="70">
        <v>423.3148357229108</v>
      </c>
      <c r="F384" s="70">
        <v>423.3148357229108</v>
      </c>
      <c r="G384" s="70">
        <v>423.3148357229108</v>
      </c>
      <c r="H384" s="70">
        <v>423.3148357229108</v>
      </c>
      <c r="I384" s="70">
        <v>423.3148357229108</v>
      </c>
      <c r="J384" s="70">
        <v>423.3148357229108</v>
      </c>
      <c r="K384" s="70">
        <v>423.3148357229108</v>
      </c>
      <c r="L384" s="70">
        <v>423.3148357229108</v>
      </c>
      <c r="M384" s="70">
        <v>423.3148357229108</v>
      </c>
      <c r="N384" s="70">
        <v>423.3148357229108</v>
      </c>
      <c r="O384" s="70">
        <v>423.3148357229108</v>
      </c>
      <c r="P384" s="70">
        <v>423.3148357229108</v>
      </c>
      <c r="Q384" s="70">
        <v>423.3148357229108</v>
      </c>
      <c r="R384" s="70">
        <v>423.3148357229108</v>
      </c>
      <c r="S384" s="70">
        <v>423.3148357229108</v>
      </c>
      <c r="T384" s="70">
        <v>423.3148357229108</v>
      </c>
    </row>
    <row r="385" spans="1:20" hidden="1" x14ac:dyDescent="0.15">
      <c r="A385" s="44" t="s">
        <v>576</v>
      </c>
      <c r="C385" s="45"/>
      <c r="D385" s="49" t="s">
        <v>157</v>
      </c>
      <c r="E385" s="70">
        <v>68.561763564793225</v>
      </c>
      <c r="F385" s="70">
        <v>68.535608263331582</v>
      </c>
      <c r="G385" s="70">
        <v>68.522530612600761</v>
      </c>
      <c r="H385" s="70">
        <v>68.50945296186994</v>
      </c>
      <c r="I385" s="70">
        <v>68.457142358946641</v>
      </c>
      <c r="J385" s="70">
        <v>68.444064708215819</v>
      </c>
      <c r="K385" s="70">
        <v>68.478938443498024</v>
      </c>
      <c r="L385" s="70">
        <v>68.439705491305546</v>
      </c>
      <c r="M385" s="70">
        <v>68.465860792767188</v>
      </c>
      <c r="N385" s="70">
        <v>68.326365851638414</v>
      </c>
      <c r="O385" s="70">
        <v>68.448423925126093</v>
      </c>
      <c r="P385" s="70">
        <v>68.409190972933629</v>
      </c>
      <c r="Q385" s="70">
        <v>68.404831756023356</v>
      </c>
      <c r="R385" s="70">
        <v>68.387394888382261</v>
      </c>
      <c r="S385" s="70">
        <v>68.348161936189783</v>
      </c>
      <c r="T385" s="70">
        <v>67.929677112803461</v>
      </c>
    </row>
    <row r="386" spans="1:20" hidden="1" x14ac:dyDescent="0.15">
      <c r="A386" s="44" t="s">
        <v>576</v>
      </c>
      <c r="C386" s="45"/>
      <c r="D386" s="49" t="s">
        <v>152</v>
      </c>
      <c r="E386" s="70">
        <v>86.665591393162146</v>
      </c>
      <c r="F386" s="70">
        <v>86.665591393162146</v>
      </c>
      <c r="G386" s="70">
        <v>86.665591393162146</v>
      </c>
      <c r="H386" s="70">
        <v>86.665591393162146</v>
      </c>
      <c r="I386" s="70">
        <v>86.665591393162146</v>
      </c>
      <c r="J386" s="70">
        <v>86.665591393162146</v>
      </c>
      <c r="K386" s="70">
        <v>86.665591393162146</v>
      </c>
      <c r="L386" s="70">
        <v>86.665591393162146</v>
      </c>
      <c r="M386" s="70">
        <v>86.665591393162146</v>
      </c>
      <c r="N386" s="70">
        <v>86.665591393162146</v>
      </c>
      <c r="O386" s="70">
        <v>86.665591393162146</v>
      </c>
      <c r="P386" s="70">
        <v>86.665591393162146</v>
      </c>
      <c r="Q386" s="70">
        <v>86.665591393162146</v>
      </c>
      <c r="R386" s="70">
        <v>86.665591393162146</v>
      </c>
      <c r="S386" s="70">
        <v>86.665591393162146</v>
      </c>
      <c r="T386" s="70">
        <v>86.665591393162146</v>
      </c>
    </row>
    <row r="387" spans="1:20" hidden="1" x14ac:dyDescent="0.15">
      <c r="A387" s="44" t="s">
        <v>576</v>
      </c>
      <c r="C387" s="45"/>
      <c r="D387" s="49" t="s">
        <v>158</v>
      </c>
      <c r="E387" s="70">
        <v>0</v>
      </c>
      <c r="F387" s="70">
        <v>0</v>
      </c>
      <c r="G387" s="70">
        <v>0</v>
      </c>
      <c r="H387" s="70">
        <v>0</v>
      </c>
      <c r="I387" s="70">
        <v>0</v>
      </c>
      <c r="J387" s="70">
        <v>0</v>
      </c>
      <c r="K387" s="70">
        <v>0</v>
      </c>
      <c r="L387" s="70">
        <v>0</v>
      </c>
      <c r="M387" s="70">
        <v>0</v>
      </c>
      <c r="N387" s="70">
        <v>0</v>
      </c>
      <c r="O387" s="70">
        <v>0</v>
      </c>
      <c r="P387" s="70">
        <v>0</v>
      </c>
      <c r="Q387" s="70">
        <v>0</v>
      </c>
      <c r="R387" s="70">
        <v>0</v>
      </c>
      <c r="S387" s="70">
        <v>0</v>
      </c>
      <c r="T387" s="70">
        <v>0</v>
      </c>
    </row>
    <row r="388" spans="1:20" hidden="1" x14ac:dyDescent="0.15">
      <c r="A388" s="44" t="s">
        <v>576</v>
      </c>
      <c r="C388" s="45"/>
      <c r="D388" s="49" t="s">
        <v>153</v>
      </c>
      <c r="E388" s="70">
        <v>162.91265437076885</v>
      </c>
      <c r="F388" s="70">
        <v>165.58485433676697</v>
      </c>
      <c r="G388" s="70">
        <v>160.87254085676051</v>
      </c>
      <c r="H388" s="70">
        <v>171.93623337503652</v>
      </c>
      <c r="I388" s="70">
        <v>151.76177751428736</v>
      </c>
      <c r="J388" s="70">
        <v>143.7669737008444</v>
      </c>
      <c r="K388" s="70">
        <v>120.70671624549367</v>
      </c>
      <c r="L388" s="70">
        <v>150.66325485289823</v>
      </c>
      <c r="M388" s="70">
        <v>155.06170471536495</v>
      </c>
      <c r="N388" s="70">
        <v>125.99444635765633</v>
      </c>
      <c r="O388" s="70">
        <v>174.0025021905065</v>
      </c>
      <c r="P388" s="70">
        <v>173.17425097755441</v>
      </c>
      <c r="Q388" s="70">
        <v>221.97568428807452</v>
      </c>
      <c r="R388" s="70">
        <v>235.68106225397671</v>
      </c>
      <c r="S388" s="70">
        <v>239.13792126382418</v>
      </c>
      <c r="T388" s="70">
        <v>308.00918922924689</v>
      </c>
    </row>
    <row r="389" spans="1:20" hidden="1" x14ac:dyDescent="0.15">
      <c r="A389" s="44" t="s">
        <v>576</v>
      </c>
      <c r="C389" s="45"/>
      <c r="D389" s="49" t="s">
        <v>159</v>
      </c>
      <c r="E389" s="70">
        <v>0</v>
      </c>
      <c r="F389" s="70">
        <v>0</v>
      </c>
      <c r="G389" s="70">
        <v>0</v>
      </c>
      <c r="H389" s="70">
        <v>0</v>
      </c>
      <c r="I389" s="70">
        <v>0</v>
      </c>
      <c r="J389" s="70">
        <v>0</v>
      </c>
      <c r="K389" s="70">
        <v>0</v>
      </c>
      <c r="L389" s="70">
        <v>0</v>
      </c>
      <c r="M389" s="70">
        <v>0</v>
      </c>
      <c r="N389" s="70">
        <v>0</v>
      </c>
      <c r="O389" s="70">
        <v>0</v>
      </c>
      <c r="P389" s="70">
        <v>0</v>
      </c>
      <c r="Q389" s="70">
        <v>0</v>
      </c>
      <c r="R389" s="70">
        <v>0</v>
      </c>
      <c r="S389" s="70">
        <v>0</v>
      </c>
      <c r="T389" s="70">
        <v>0</v>
      </c>
    </row>
    <row r="390" spans="1:20" hidden="1" x14ac:dyDescent="0.15">
      <c r="A390" s="44" t="s">
        <v>576</v>
      </c>
      <c r="C390" s="45"/>
      <c r="D390" s="49" t="s">
        <v>160</v>
      </c>
      <c r="E390" s="70">
        <v>0</v>
      </c>
      <c r="F390" s="70">
        <v>0</v>
      </c>
      <c r="G390" s="70">
        <v>0</v>
      </c>
      <c r="H390" s="70">
        <v>0</v>
      </c>
      <c r="I390" s="70">
        <v>0</v>
      </c>
      <c r="J390" s="70">
        <v>0</v>
      </c>
      <c r="K390" s="70">
        <v>0</v>
      </c>
      <c r="L390" s="70">
        <v>0</v>
      </c>
      <c r="M390" s="70">
        <v>0</v>
      </c>
      <c r="N390" s="70">
        <v>0</v>
      </c>
      <c r="O390" s="70">
        <v>0</v>
      </c>
      <c r="P390" s="70">
        <v>0</v>
      </c>
      <c r="Q390" s="70">
        <v>0</v>
      </c>
      <c r="R390" s="70">
        <v>0</v>
      </c>
      <c r="S390" s="70">
        <v>0</v>
      </c>
      <c r="T390" s="70">
        <v>0</v>
      </c>
    </row>
    <row r="391" spans="1:20" hidden="1" x14ac:dyDescent="0.15">
      <c r="A391" s="44" t="s">
        <v>576</v>
      </c>
      <c r="C391" s="45"/>
      <c r="D391" s="49" t="s">
        <v>161</v>
      </c>
      <c r="E391" s="70">
        <v>0</v>
      </c>
      <c r="F391" s="70">
        <v>0</v>
      </c>
      <c r="G391" s="70">
        <v>0</v>
      </c>
      <c r="H391" s="70">
        <v>0</v>
      </c>
      <c r="I391" s="70">
        <v>0</v>
      </c>
      <c r="J391" s="70">
        <v>0</v>
      </c>
      <c r="K391" s="70">
        <v>0</v>
      </c>
      <c r="L391" s="70">
        <v>0</v>
      </c>
      <c r="M391" s="70">
        <v>0</v>
      </c>
      <c r="N391" s="70">
        <v>0</v>
      </c>
      <c r="O391" s="70">
        <v>0</v>
      </c>
      <c r="P391" s="70">
        <v>0</v>
      </c>
      <c r="Q391" s="70">
        <v>0</v>
      </c>
      <c r="R391" s="70">
        <v>0</v>
      </c>
      <c r="S391" s="70">
        <v>0</v>
      </c>
      <c r="T391" s="70">
        <v>0</v>
      </c>
    </row>
    <row r="392" spans="1:20" hidden="1" x14ac:dyDescent="0.15">
      <c r="A392" s="44" t="s">
        <v>576</v>
      </c>
      <c r="C392" s="45"/>
      <c r="D392" s="49" t="s">
        <v>162</v>
      </c>
      <c r="E392" s="70">
        <v>0</v>
      </c>
      <c r="F392" s="70">
        <v>0</v>
      </c>
      <c r="G392" s="70">
        <v>0</v>
      </c>
      <c r="H392" s="70">
        <v>0</v>
      </c>
      <c r="I392" s="70">
        <v>0</v>
      </c>
      <c r="J392" s="70">
        <v>0</v>
      </c>
      <c r="K392" s="70">
        <v>0</v>
      </c>
      <c r="L392" s="70">
        <v>0</v>
      </c>
      <c r="M392" s="70">
        <v>0</v>
      </c>
      <c r="N392" s="70">
        <v>0</v>
      </c>
      <c r="O392" s="70">
        <v>0</v>
      </c>
      <c r="P392" s="70">
        <v>0</v>
      </c>
      <c r="Q392" s="70">
        <v>0</v>
      </c>
      <c r="R392" s="70">
        <v>0</v>
      </c>
      <c r="S392" s="70">
        <v>0</v>
      </c>
      <c r="T392" s="70">
        <v>0</v>
      </c>
    </row>
    <row r="393" spans="1:20" hidden="1" x14ac:dyDescent="0.15">
      <c r="A393" s="44" t="s">
        <v>576</v>
      </c>
      <c r="C393" s="45"/>
      <c r="D393" s="49" t="s">
        <v>163</v>
      </c>
      <c r="E393" s="70">
        <v>0</v>
      </c>
      <c r="F393" s="70">
        <v>0</v>
      </c>
      <c r="G393" s="70">
        <v>0</v>
      </c>
      <c r="H393" s="70">
        <v>0</v>
      </c>
      <c r="I393" s="70">
        <v>0</v>
      </c>
      <c r="J393" s="70">
        <v>0</v>
      </c>
      <c r="K393" s="70">
        <v>0</v>
      </c>
      <c r="L393" s="70">
        <v>0</v>
      </c>
      <c r="M393" s="70">
        <v>0</v>
      </c>
      <c r="N393" s="70">
        <v>0</v>
      </c>
      <c r="O393" s="70">
        <v>0</v>
      </c>
      <c r="P393" s="70">
        <v>0</v>
      </c>
      <c r="Q393" s="70">
        <v>0</v>
      </c>
      <c r="R393" s="70">
        <v>0</v>
      </c>
      <c r="S393" s="70">
        <v>0</v>
      </c>
      <c r="T393" s="70">
        <v>0</v>
      </c>
    </row>
    <row r="394" spans="1:20" hidden="1" x14ac:dyDescent="0.15">
      <c r="A394" s="44" t="s">
        <v>576</v>
      </c>
      <c r="C394" s="45"/>
      <c r="D394" s="49" t="s">
        <v>154</v>
      </c>
      <c r="E394" s="70">
        <v>0</v>
      </c>
      <c r="F394" s="70">
        <v>0</v>
      </c>
      <c r="G394" s="70">
        <v>0</v>
      </c>
      <c r="H394" s="70">
        <v>0</v>
      </c>
      <c r="I394" s="70">
        <v>0</v>
      </c>
      <c r="J394" s="70">
        <v>0</v>
      </c>
      <c r="K394" s="70">
        <v>0</v>
      </c>
      <c r="L394" s="70">
        <v>0</v>
      </c>
      <c r="M394" s="70">
        <v>0</v>
      </c>
      <c r="N394" s="70">
        <v>0</v>
      </c>
      <c r="O394" s="70">
        <v>0</v>
      </c>
      <c r="P394" s="70">
        <v>0</v>
      </c>
      <c r="Q394" s="70">
        <v>0</v>
      </c>
      <c r="R394" s="70">
        <v>0</v>
      </c>
      <c r="S394" s="70">
        <v>0</v>
      </c>
      <c r="T394" s="70">
        <v>0</v>
      </c>
    </row>
    <row r="395" spans="1:20" hidden="1" x14ac:dyDescent="0.15">
      <c r="A395" s="44" t="s">
        <v>576</v>
      </c>
      <c r="C395" s="45"/>
      <c r="D395" s="49" t="s">
        <v>164</v>
      </c>
      <c r="E395" s="70">
        <v>0</v>
      </c>
      <c r="F395" s="70">
        <v>0</v>
      </c>
      <c r="G395" s="70">
        <v>0</v>
      </c>
      <c r="H395" s="70">
        <v>0</v>
      </c>
      <c r="I395" s="70">
        <v>0</v>
      </c>
      <c r="J395" s="70">
        <v>0</v>
      </c>
      <c r="K395" s="70">
        <v>0</v>
      </c>
      <c r="L395" s="70">
        <v>0</v>
      </c>
      <c r="M395" s="70">
        <v>0</v>
      </c>
      <c r="N395" s="70">
        <v>0</v>
      </c>
      <c r="O395" s="70">
        <v>0</v>
      </c>
      <c r="P395" s="70">
        <v>0</v>
      </c>
      <c r="Q395" s="70">
        <v>0</v>
      </c>
      <c r="R395" s="70">
        <v>0</v>
      </c>
      <c r="S395" s="70">
        <v>0</v>
      </c>
      <c r="T395" s="70">
        <v>0</v>
      </c>
    </row>
    <row r="396" spans="1:20" hidden="1" x14ac:dyDescent="0.15">
      <c r="A396" s="44" t="s">
        <v>576</v>
      </c>
      <c r="C396" s="45"/>
      <c r="D396" s="49" t="s">
        <v>89</v>
      </c>
      <c r="E396" s="70">
        <v>1002.2755112271633</v>
      </c>
      <c r="F396" s="70">
        <v>928.9839973147225</v>
      </c>
      <c r="G396" s="70">
        <v>935.06510490455503</v>
      </c>
      <c r="H396" s="70">
        <v>855.96275485071874</v>
      </c>
      <c r="I396" s="70">
        <v>768.47763067842504</v>
      </c>
      <c r="J396" s="70">
        <v>853.99238880727478</v>
      </c>
      <c r="K396" s="70">
        <v>708.18966080933228</v>
      </c>
      <c r="L396" s="70">
        <v>801.428951303188</v>
      </c>
      <c r="M396" s="70">
        <v>795.04705774654644</v>
      </c>
      <c r="N396" s="70">
        <v>716.67269691672595</v>
      </c>
      <c r="O396" s="70">
        <v>804.96427621742043</v>
      </c>
      <c r="P396" s="70">
        <v>790.38705486946333</v>
      </c>
      <c r="Q396" s="70">
        <v>846.05425481366535</v>
      </c>
      <c r="R396" s="70">
        <v>839.13617757706015</v>
      </c>
      <c r="S396" s="70">
        <v>834.82927126970924</v>
      </c>
      <c r="T396" s="70">
        <v>898.63512918539323</v>
      </c>
    </row>
    <row r="397" spans="1:20" hidden="1" x14ac:dyDescent="0.15">
      <c r="A397" s="44" t="s">
        <v>576</v>
      </c>
      <c r="C397" s="45"/>
      <c r="D397" s="48" t="s">
        <v>219</v>
      </c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</row>
    <row r="398" spans="1:20" hidden="1" x14ac:dyDescent="0.15">
      <c r="A398" s="44" t="s">
        <v>576</v>
      </c>
      <c r="C398" s="45"/>
      <c r="D398" s="49" t="s">
        <v>148</v>
      </c>
      <c r="E398" s="70">
        <v>5.1874681232263438</v>
      </c>
      <c r="F398" s="70">
        <v>130.50623585979017</v>
      </c>
      <c r="G398" s="70">
        <v>93.749318872357776</v>
      </c>
      <c r="H398" s="70">
        <v>281.8974799367042</v>
      </c>
      <c r="I398" s="70">
        <v>78.343846311448615</v>
      </c>
      <c r="J398" s="70">
        <v>174.4776568337264</v>
      </c>
      <c r="K398" s="70">
        <v>253.49718176626754</v>
      </c>
      <c r="L398" s="70">
        <v>486.29244242564272</v>
      </c>
      <c r="M398" s="70">
        <v>342.26391571018183</v>
      </c>
      <c r="N398" s="70">
        <v>433.52412172677305</v>
      </c>
      <c r="O398" s="70">
        <v>673.42490594989522</v>
      </c>
      <c r="P398" s="70">
        <v>490.207019211069</v>
      </c>
      <c r="Q398" s="70">
        <v>853.80930169704322</v>
      </c>
      <c r="R398" s="70">
        <v>681.90794205728889</v>
      </c>
      <c r="S398" s="70">
        <v>1049.5250633176256</v>
      </c>
      <c r="T398" s="70">
        <v>1769.0050959245682</v>
      </c>
    </row>
    <row r="399" spans="1:20" hidden="1" x14ac:dyDescent="0.15">
      <c r="A399" s="44" t="s">
        <v>576</v>
      </c>
      <c r="C399" s="45"/>
      <c r="D399" s="49" t="s">
        <v>165</v>
      </c>
      <c r="E399" s="70">
        <v>0</v>
      </c>
      <c r="F399" s="70">
        <v>0</v>
      </c>
      <c r="G399" s="70">
        <v>0</v>
      </c>
      <c r="H399" s="70">
        <v>0</v>
      </c>
      <c r="I399" s="70">
        <v>0</v>
      </c>
      <c r="J399" s="70">
        <v>0</v>
      </c>
      <c r="K399" s="70">
        <v>0</v>
      </c>
      <c r="L399" s="70">
        <v>0</v>
      </c>
      <c r="M399" s="70">
        <v>0</v>
      </c>
      <c r="N399" s="70">
        <v>0</v>
      </c>
      <c r="O399" s="70">
        <v>0</v>
      </c>
      <c r="P399" s="70">
        <v>0</v>
      </c>
      <c r="Q399" s="70">
        <v>0</v>
      </c>
      <c r="R399" s="70">
        <v>0</v>
      </c>
      <c r="S399" s="70">
        <v>0</v>
      </c>
      <c r="T399" s="70">
        <v>0</v>
      </c>
    </row>
    <row r="400" spans="1:20" hidden="1" x14ac:dyDescent="0.15">
      <c r="A400" s="44" t="s">
        <v>576</v>
      </c>
      <c r="C400" s="45"/>
      <c r="D400" s="49" t="s">
        <v>166</v>
      </c>
      <c r="E400" s="70">
        <v>0</v>
      </c>
      <c r="F400" s="70">
        <v>0</v>
      </c>
      <c r="G400" s="70">
        <v>0</v>
      </c>
      <c r="H400" s="70">
        <v>0</v>
      </c>
      <c r="I400" s="70">
        <v>0</v>
      </c>
      <c r="J400" s="70">
        <v>0</v>
      </c>
      <c r="K400" s="70">
        <v>0</v>
      </c>
      <c r="L400" s="70">
        <v>0</v>
      </c>
      <c r="M400" s="70">
        <v>0</v>
      </c>
      <c r="N400" s="70">
        <v>0</v>
      </c>
      <c r="O400" s="70">
        <v>0</v>
      </c>
      <c r="P400" s="70">
        <v>0</v>
      </c>
      <c r="Q400" s="70">
        <v>0</v>
      </c>
      <c r="R400" s="70">
        <v>0</v>
      </c>
      <c r="S400" s="70">
        <v>0</v>
      </c>
      <c r="T400" s="70">
        <v>0</v>
      </c>
    </row>
    <row r="401" spans="1:20" hidden="1" x14ac:dyDescent="0.15">
      <c r="A401" s="44" t="s">
        <v>576</v>
      </c>
      <c r="C401" s="45"/>
      <c r="D401" s="49" t="s">
        <v>167</v>
      </c>
      <c r="E401" s="70">
        <v>0</v>
      </c>
      <c r="F401" s="70">
        <v>0</v>
      </c>
      <c r="G401" s="70">
        <v>0</v>
      </c>
      <c r="H401" s="70">
        <v>0</v>
      </c>
      <c r="I401" s="70">
        <v>0</v>
      </c>
      <c r="J401" s="70">
        <v>0</v>
      </c>
      <c r="K401" s="70">
        <v>0</v>
      </c>
      <c r="L401" s="70">
        <v>0</v>
      </c>
      <c r="M401" s="70">
        <v>0</v>
      </c>
      <c r="N401" s="70">
        <v>0</v>
      </c>
      <c r="O401" s="70">
        <v>0</v>
      </c>
      <c r="P401" s="70">
        <v>0</v>
      </c>
      <c r="Q401" s="70">
        <v>0</v>
      </c>
      <c r="R401" s="70">
        <v>0</v>
      </c>
      <c r="S401" s="70">
        <v>0</v>
      </c>
      <c r="T401" s="70">
        <v>0</v>
      </c>
    </row>
    <row r="402" spans="1:20" hidden="1" x14ac:dyDescent="0.15">
      <c r="A402" s="44" t="s">
        <v>576</v>
      </c>
      <c r="C402" s="45"/>
      <c r="D402" s="49" t="s">
        <v>155</v>
      </c>
      <c r="E402" s="70">
        <v>0</v>
      </c>
      <c r="F402" s="70">
        <v>0</v>
      </c>
      <c r="G402" s="70">
        <v>0</v>
      </c>
      <c r="H402" s="70">
        <v>0</v>
      </c>
      <c r="I402" s="70">
        <v>0</v>
      </c>
      <c r="J402" s="70">
        <v>0</v>
      </c>
      <c r="K402" s="70">
        <v>0</v>
      </c>
      <c r="L402" s="70">
        <v>0</v>
      </c>
      <c r="M402" s="70">
        <v>0</v>
      </c>
      <c r="N402" s="70">
        <v>0</v>
      </c>
      <c r="O402" s="70">
        <v>0</v>
      </c>
      <c r="P402" s="70">
        <v>0</v>
      </c>
      <c r="Q402" s="70">
        <v>0</v>
      </c>
      <c r="R402" s="70">
        <v>0</v>
      </c>
      <c r="S402" s="70">
        <v>0</v>
      </c>
      <c r="T402" s="70">
        <v>0</v>
      </c>
    </row>
    <row r="403" spans="1:20" hidden="1" x14ac:dyDescent="0.15">
      <c r="A403" s="44" t="s">
        <v>576</v>
      </c>
      <c r="C403" s="45"/>
      <c r="D403" s="49" t="s">
        <v>168</v>
      </c>
      <c r="E403" s="70">
        <v>0</v>
      </c>
      <c r="F403" s="70">
        <v>0</v>
      </c>
      <c r="G403" s="70">
        <v>0</v>
      </c>
      <c r="H403" s="70">
        <v>0</v>
      </c>
      <c r="I403" s="70">
        <v>0</v>
      </c>
      <c r="J403" s="70">
        <v>0</v>
      </c>
      <c r="K403" s="70">
        <v>0</v>
      </c>
      <c r="L403" s="70">
        <v>0</v>
      </c>
      <c r="M403" s="70">
        <v>0</v>
      </c>
      <c r="N403" s="70">
        <v>0</v>
      </c>
      <c r="O403" s="70">
        <v>0</v>
      </c>
      <c r="P403" s="70">
        <v>0</v>
      </c>
      <c r="Q403" s="70">
        <v>0</v>
      </c>
      <c r="R403" s="70">
        <v>0</v>
      </c>
      <c r="S403" s="70">
        <v>0</v>
      </c>
      <c r="T403" s="70">
        <v>0</v>
      </c>
    </row>
    <row r="404" spans="1:20" hidden="1" x14ac:dyDescent="0.15">
      <c r="A404" s="44" t="s">
        <v>576</v>
      </c>
      <c r="C404" s="45"/>
      <c r="D404" s="49" t="s">
        <v>169</v>
      </c>
      <c r="E404" s="70">
        <v>0</v>
      </c>
      <c r="F404" s="70">
        <v>0</v>
      </c>
      <c r="G404" s="70">
        <v>0</v>
      </c>
      <c r="H404" s="70">
        <v>0</v>
      </c>
      <c r="I404" s="70">
        <v>0</v>
      </c>
      <c r="J404" s="70">
        <v>0</v>
      </c>
      <c r="K404" s="70">
        <v>0</v>
      </c>
      <c r="L404" s="70">
        <v>0</v>
      </c>
      <c r="M404" s="70">
        <v>0</v>
      </c>
      <c r="N404" s="70">
        <v>0</v>
      </c>
      <c r="O404" s="70">
        <v>0</v>
      </c>
      <c r="P404" s="70">
        <v>0</v>
      </c>
      <c r="Q404" s="70">
        <v>0</v>
      </c>
      <c r="R404" s="70">
        <v>0</v>
      </c>
      <c r="S404" s="70">
        <v>0</v>
      </c>
      <c r="T404" s="70">
        <v>0</v>
      </c>
    </row>
    <row r="405" spans="1:20" hidden="1" x14ac:dyDescent="0.15">
      <c r="A405" s="44" t="s">
        <v>576</v>
      </c>
      <c r="C405" s="45"/>
      <c r="D405" s="49" t="s">
        <v>170</v>
      </c>
      <c r="E405" s="70">
        <v>0</v>
      </c>
      <c r="F405" s="70">
        <v>0</v>
      </c>
      <c r="G405" s="70">
        <v>0</v>
      </c>
      <c r="H405" s="70">
        <v>0</v>
      </c>
      <c r="I405" s="70">
        <v>0</v>
      </c>
      <c r="J405" s="70">
        <v>0</v>
      </c>
      <c r="K405" s="70">
        <v>0</v>
      </c>
      <c r="L405" s="70">
        <v>0</v>
      </c>
      <c r="M405" s="70">
        <v>0</v>
      </c>
      <c r="N405" s="70">
        <v>0</v>
      </c>
      <c r="O405" s="70">
        <v>0</v>
      </c>
      <c r="P405" s="70">
        <v>0</v>
      </c>
      <c r="Q405" s="70">
        <v>0</v>
      </c>
      <c r="R405" s="70">
        <v>0</v>
      </c>
      <c r="S405" s="70">
        <v>0</v>
      </c>
      <c r="T405" s="70">
        <v>0</v>
      </c>
    </row>
    <row r="406" spans="1:20" hidden="1" x14ac:dyDescent="0.15">
      <c r="A406" s="44" t="s">
        <v>576</v>
      </c>
      <c r="C406" s="45"/>
      <c r="D406" s="49" t="s">
        <v>171</v>
      </c>
      <c r="E406" s="70">
        <v>0</v>
      </c>
      <c r="F406" s="70">
        <v>0</v>
      </c>
      <c r="G406" s="70">
        <v>0</v>
      </c>
      <c r="H406" s="70">
        <v>0</v>
      </c>
      <c r="I406" s="70">
        <v>0</v>
      </c>
      <c r="J406" s="70">
        <v>0</v>
      </c>
      <c r="K406" s="70">
        <v>0</v>
      </c>
      <c r="L406" s="70">
        <v>0</v>
      </c>
      <c r="M406" s="70">
        <v>0</v>
      </c>
      <c r="N406" s="70">
        <v>0</v>
      </c>
      <c r="O406" s="70">
        <v>0</v>
      </c>
      <c r="P406" s="70">
        <v>0</v>
      </c>
      <c r="Q406" s="70">
        <v>0</v>
      </c>
      <c r="R406" s="70">
        <v>0</v>
      </c>
      <c r="S406" s="70">
        <v>0</v>
      </c>
      <c r="T406" s="70">
        <v>0</v>
      </c>
    </row>
    <row r="407" spans="1:20" hidden="1" x14ac:dyDescent="0.15">
      <c r="A407" s="44" t="s">
        <v>576</v>
      </c>
      <c r="C407" s="45"/>
      <c r="D407" s="49" t="s">
        <v>172</v>
      </c>
      <c r="E407" s="70">
        <v>0</v>
      </c>
      <c r="F407" s="70">
        <v>0</v>
      </c>
      <c r="G407" s="70">
        <v>0</v>
      </c>
      <c r="H407" s="70">
        <v>0</v>
      </c>
      <c r="I407" s="70">
        <v>0</v>
      </c>
      <c r="J407" s="70">
        <v>0</v>
      </c>
      <c r="K407" s="70">
        <v>0</v>
      </c>
      <c r="L407" s="70">
        <v>0</v>
      </c>
      <c r="M407" s="70">
        <v>0</v>
      </c>
      <c r="N407" s="70">
        <v>0</v>
      </c>
      <c r="O407" s="70">
        <v>0</v>
      </c>
      <c r="P407" s="70">
        <v>0</v>
      </c>
      <c r="Q407" s="70">
        <v>0</v>
      </c>
      <c r="R407" s="70">
        <v>0</v>
      </c>
      <c r="S407" s="70">
        <v>0</v>
      </c>
      <c r="T407" s="70">
        <v>0</v>
      </c>
    </row>
    <row r="408" spans="1:20" hidden="1" x14ac:dyDescent="0.15">
      <c r="A408" s="44" t="s">
        <v>576</v>
      </c>
      <c r="C408" s="45"/>
      <c r="D408" s="49" t="s">
        <v>173</v>
      </c>
      <c r="E408" s="70">
        <v>0</v>
      </c>
      <c r="F408" s="70">
        <v>0</v>
      </c>
      <c r="G408" s="70">
        <v>0</v>
      </c>
      <c r="H408" s="70">
        <v>0</v>
      </c>
      <c r="I408" s="70">
        <v>0</v>
      </c>
      <c r="J408" s="70">
        <v>0</v>
      </c>
      <c r="K408" s="70">
        <v>0</v>
      </c>
      <c r="L408" s="70">
        <v>0</v>
      </c>
      <c r="M408" s="70">
        <v>0</v>
      </c>
      <c r="N408" s="70">
        <v>0</v>
      </c>
      <c r="O408" s="70">
        <v>0</v>
      </c>
      <c r="P408" s="70">
        <v>0</v>
      </c>
      <c r="Q408" s="70">
        <v>0</v>
      </c>
      <c r="R408" s="70">
        <v>0</v>
      </c>
      <c r="S408" s="70">
        <v>0</v>
      </c>
      <c r="T408" s="70">
        <v>0</v>
      </c>
    </row>
    <row r="409" spans="1:20" hidden="1" x14ac:dyDescent="0.15">
      <c r="A409" s="44" t="s">
        <v>576</v>
      </c>
      <c r="C409" s="45"/>
      <c r="D409" s="49" t="s">
        <v>156</v>
      </c>
      <c r="E409" s="70">
        <v>0</v>
      </c>
      <c r="F409" s="70">
        <v>0</v>
      </c>
      <c r="G409" s="70">
        <v>0</v>
      </c>
      <c r="H409" s="70">
        <v>0</v>
      </c>
      <c r="I409" s="70">
        <v>0</v>
      </c>
      <c r="J409" s="70">
        <v>0</v>
      </c>
      <c r="K409" s="70">
        <v>0</v>
      </c>
      <c r="L409" s="70">
        <v>0</v>
      </c>
      <c r="M409" s="70">
        <v>0</v>
      </c>
      <c r="N409" s="70">
        <v>0</v>
      </c>
      <c r="O409" s="70">
        <v>0</v>
      </c>
      <c r="P409" s="70">
        <v>0</v>
      </c>
      <c r="Q409" s="70">
        <v>0</v>
      </c>
      <c r="R409" s="70">
        <v>0</v>
      </c>
      <c r="S409" s="70">
        <v>0</v>
      </c>
      <c r="T409" s="70">
        <v>0</v>
      </c>
    </row>
    <row r="410" spans="1:20" hidden="1" x14ac:dyDescent="0.15">
      <c r="A410" s="44" t="s">
        <v>576</v>
      </c>
      <c r="C410" s="45"/>
      <c r="D410" s="49" t="s">
        <v>174</v>
      </c>
      <c r="E410" s="70">
        <v>0</v>
      </c>
      <c r="F410" s="70">
        <v>0</v>
      </c>
      <c r="G410" s="70">
        <v>0</v>
      </c>
      <c r="H410" s="70">
        <v>0</v>
      </c>
      <c r="I410" s="70">
        <v>0</v>
      </c>
      <c r="J410" s="70">
        <v>0</v>
      </c>
      <c r="K410" s="70">
        <v>0</v>
      </c>
      <c r="L410" s="70">
        <v>0</v>
      </c>
      <c r="M410" s="70">
        <v>0</v>
      </c>
      <c r="N410" s="70">
        <v>0</v>
      </c>
      <c r="O410" s="70">
        <v>0</v>
      </c>
      <c r="P410" s="70">
        <v>0</v>
      </c>
      <c r="Q410" s="70">
        <v>0</v>
      </c>
      <c r="R410" s="70">
        <v>0</v>
      </c>
      <c r="S410" s="70">
        <v>0</v>
      </c>
      <c r="T410" s="70">
        <v>0</v>
      </c>
    </row>
    <row r="411" spans="1:20" hidden="1" x14ac:dyDescent="0.15">
      <c r="A411" s="44" t="s">
        <v>576</v>
      </c>
      <c r="C411" s="45"/>
      <c r="D411" s="49" t="s">
        <v>175</v>
      </c>
      <c r="E411" s="70">
        <v>0</v>
      </c>
      <c r="F411" s="70">
        <v>0</v>
      </c>
      <c r="G411" s="70">
        <v>0</v>
      </c>
      <c r="H411" s="70">
        <v>0</v>
      </c>
      <c r="I411" s="70">
        <v>0</v>
      </c>
      <c r="J411" s="70">
        <v>0</v>
      </c>
      <c r="K411" s="70">
        <v>0</v>
      </c>
      <c r="L411" s="70">
        <v>0</v>
      </c>
      <c r="M411" s="70">
        <v>0</v>
      </c>
      <c r="N411" s="70">
        <v>0</v>
      </c>
      <c r="O411" s="70">
        <v>0</v>
      </c>
      <c r="P411" s="70">
        <v>0</v>
      </c>
      <c r="Q411" s="70">
        <v>0</v>
      </c>
      <c r="R411" s="70">
        <v>0</v>
      </c>
      <c r="S411" s="70">
        <v>0</v>
      </c>
      <c r="T411" s="70">
        <v>0</v>
      </c>
    </row>
    <row r="412" spans="1:20" hidden="1" x14ac:dyDescent="0.15">
      <c r="A412" s="44" t="s">
        <v>576</v>
      </c>
      <c r="C412" s="45"/>
      <c r="D412" s="49" t="s">
        <v>89</v>
      </c>
      <c r="E412" s="70">
        <v>5.1874681232263438</v>
      </c>
      <c r="F412" s="70">
        <v>130.50623585979017</v>
      </c>
      <c r="G412" s="70">
        <v>93.749318872357776</v>
      </c>
      <c r="H412" s="70">
        <v>281.8974799367042</v>
      </c>
      <c r="I412" s="70">
        <v>78.343846311448615</v>
      </c>
      <c r="J412" s="70">
        <v>174.4776568337264</v>
      </c>
      <c r="K412" s="70">
        <v>253.49718176626754</v>
      </c>
      <c r="L412" s="70">
        <v>486.29244242564272</v>
      </c>
      <c r="M412" s="70">
        <v>342.26391571018183</v>
      </c>
      <c r="N412" s="70">
        <v>433.52412172677305</v>
      </c>
      <c r="O412" s="70">
        <v>673.42490594989522</v>
      </c>
      <c r="P412" s="70">
        <v>490.207019211069</v>
      </c>
      <c r="Q412" s="70">
        <v>853.80930169704322</v>
      </c>
      <c r="R412" s="70">
        <v>681.90794205728889</v>
      </c>
      <c r="S412" s="70">
        <v>1049.5250633176256</v>
      </c>
      <c r="T412" s="70">
        <v>1769.0050959245682</v>
      </c>
    </row>
    <row r="413" spans="1:20" hidden="1" x14ac:dyDescent="0.15">
      <c r="A413" s="44" t="s">
        <v>576</v>
      </c>
      <c r="C413" s="45"/>
      <c r="D413" s="48" t="s">
        <v>222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</row>
    <row r="414" spans="1:20" hidden="1" x14ac:dyDescent="0.15">
      <c r="A414" s="44" t="s">
        <v>576</v>
      </c>
      <c r="C414" s="45"/>
      <c r="D414" s="49" t="s">
        <v>70</v>
      </c>
      <c r="E414" s="70">
        <v>0</v>
      </c>
      <c r="F414" s="70">
        <v>0</v>
      </c>
      <c r="G414" s="70">
        <v>0</v>
      </c>
      <c r="H414" s="70">
        <v>0</v>
      </c>
      <c r="I414" s="70">
        <v>0</v>
      </c>
      <c r="J414" s="70">
        <v>0</v>
      </c>
      <c r="K414" s="70">
        <v>0</v>
      </c>
      <c r="L414" s="70">
        <v>0</v>
      </c>
      <c r="M414" s="70">
        <v>0</v>
      </c>
      <c r="N414" s="70">
        <v>0</v>
      </c>
      <c r="O414" s="70">
        <v>0</v>
      </c>
      <c r="P414" s="70">
        <v>0</v>
      </c>
      <c r="Q414" s="70">
        <v>0</v>
      </c>
      <c r="R414" s="70">
        <v>0</v>
      </c>
      <c r="S414" s="70">
        <v>0</v>
      </c>
      <c r="T414" s="70">
        <v>0</v>
      </c>
    </row>
    <row r="415" spans="1:20" hidden="1" x14ac:dyDescent="0.15">
      <c r="A415" s="44" t="s">
        <v>576</v>
      </c>
      <c r="C415" s="45"/>
      <c r="D415" s="49" t="s">
        <v>71</v>
      </c>
      <c r="E415" s="70">
        <v>0</v>
      </c>
      <c r="F415" s="70">
        <v>0</v>
      </c>
      <c r="G415" s="70">
        <v>0</v>
      </c>
      <c r="H415" s="70">
        <v>0</v>
      </c>
      <c r="I415" s="70">
        <v>0</v>
      </c>
      <c r="J415" s="70">
        <v>0</v>
      </c>
      <c r="K415" s="70">
        <v>0</v>
      </c>
      <c r="L415" s="70">
        <v>0</v>
      </c>
      <c r="M415" s="70">
        <v>0</v>
      </c>
      <c r="N415" s="70">
        <v>0</v>
      </c>
      <c r="O415" s="70">
        <v>0</v>
      </c>
      <c r="P415" s="70">
        <v>0</v>
      </c>
      <c r="Q415" s="70">
        <v>0</v>
      </c>
      <c r="R415" s="70">
        <v>0</v>
      </c>
      <c r="S415" s="70">
        <v>0</v>
      </c>
      <c r="T415" s="70">
        <v>0</v>
      </c>
    </row>
    <row r="416" spans="1:20" hidden="1" x14ac:dyDescent="0.15">
      <c r="A416" s="44" t="s">
        <v>576</v>
      </c>
      <c r="C416" s="45"/>
      <c r="D416" s="49" t="s">
        <v>78</v>
      </c>
      <c r="E416" s="70">
        <v>0</v>
      </c>
      <c r="F416" s="70">
        <v>0</v>
      </c>
      <c r="G416" s="70">
        <v>0</v>
      </c>
      <c r="H416" s="70">
        <v>0</v>
      </c>
      <c r="I416" s="70">
        <v>0</v>
      </c>
      <c r="J416" s="70">
        <v>0</v>
      </c>
      <c r="K416" s="70">
        <v>0</v>
      </c>
      <c r="L416" s="70">
        <v>0</v>
      </c>
      <c r="M416" s="70">
        <v>0</v>
      </c>
      <c r="N416" s="70">
        <v>0</v>
      </c>
      <c r="O416" s="70">
        <v>0</v>
      </c>
      <c r="P416" s="70">
        <v>0</v>
      </c>
      <c r="Q416" s="70">
        <v>0</v>
      </c>
      <c r="R416" s="70">
        <v>0</v>
      </c>
      <c r="S416" s="70">
        <v>0</v>
      </c>
      <c r="T416" s="70">
        <v>0</v>
      </c>
    </row>
    <row r="417" spans="1:20" hidden="1" x14ac:dyDescent="0.15">
      <c r="A417" s="44" t="s">
        <v>576</v>
      </c>
      <c r="C417" s="45"/>
      <c r="D417" s="49" t="s">
        <v>79</v>
      </c>
      <c r="E417" s="70">
        <v>0</v>
      </c>
      <c r="F417" s="70">
        <v>0</v>
      </c>
      <c r="G417" s="70">
        <v>0</v>
      </c>
      <c r="H417" s="70">
        <v>0</v>
      </c>
      <c r="I417" s="70">
        <v>0</v>
      </c>
      <c r="J417" s="70">
        <v>0</v>
      </c>
      <c r="K417" s="70">
        <v>0</v>
      </c>
      <c r="L417" s="70">
        <v>0</v>
      </c>
      <c r="M417" s="70">
        <v>0</v>
      </c>
      <c r="N417" s="70">
        <v>0</v>
      </c>
      <c r="O417" s="70">
        <v>0</v>
      </c>
      <c r="P417" s="70">
        <v>0</v>
      </c>
      <c r="Q417" s="70">
        <v>0</v>
      </c>
      <c r="R417" s="70">
        <v>0</v>
      </c>
      <c r="S417" s="70">
        <v>0</v>
      </c>
      <c r="T417" s="70">
        <v>0</v>
      </c>
    </row>
    <row r="418" spans="1:20" hidden="1" x14ac:dyDescent="0.15">
      <c r="A418" s="44" t="s">
        <v>576</v>
      </c>
      <c r="C418" s="45"/>
      <c r="D418" s="49" t="s">
        <v>80</v>
      </c>
      <c r="E418" s="70">
        <v>0</v>
      </c>
      <c r="F418" s="70">
        <v>0</v>
      </c>
      <c r="G418" s="70">
        <v>0</v>
      </c>
      <c r="H418" s="70">
        <v>0</v>
      </c>
      <c r="I418" s="70">
        <v>0</v>
      </c>
      <c r="J418" s="70">
        <v>0</v>
      </c>
      <c r="K418" s="70">
        <v>0</v>
      </c>
      <c r="L418" s="70">
        <v>0</v>
      </c>
      <c r="M418" s="70">
        <v>0</v>
      </c>
      <c r="N418" s="70">
        <v>0</v>
      </c>
      <c r="O418" s="70">
        <v>0</v>
      </c>
      <c r="P418" s="70">
        <v>0</v>
      </c>
      <c r="Q418" s="70">
        <v>0</v>
      </c>
      <c r="R418" s="70">
        <v>0</v>
      </c>
      <c r="S418" s="70">
        <v>0</v>
      </c>
      <c r="T418" s="70">
        <v>0</v>
      </c>
    </row>
    <row r="419" spans="1:20" hidden="1" x14ac:dyDescent="0.15">
      <c r="A419" s="44" t="s">
        <v>576</v>
      </c>
      <c r="C419" s="45"/>
      <c r="D419" s="49" t="s">
        <v>81</v>
      </c>
      <c r="E419" s="70">
        <v>0</v>
      </c>
      <c r="F419" s="70">
        <v>0</v>
      </c>
      <c r="G419" s="70">
        <v>0</v>
      </c>
      <c r="H419" s="70">
        <v>0</v>
      </c>
      <c r="I419" s="70">
        <v>0</v>
      </c>
      <c r="J419" s="70">
        <v>0</v>
      </c>
      <c r="K419" s="70">
        <v>0</v>
      </c>
      <c r="L419" s="70">
        <v>0</v>
      </c>
      <c r="M419" s="70">
        <v>0</v>
      </c>
      <c r="N419" s="70">
        <v>0</v>
      </c>
      <c r="O419" s="70">
        <v>0</v>
      </c>
      <c r="P419" s="70">
        <v>0</v>
      </c>
      <c r="Q419" s="70">
        <v>0</v>
      </c>
      <c r="R419" s="70">
        <v>0</v>
      </c>
      <c r="S419" s="70">
        <v>0</v>
      </c>
      <c r="T419" s="70">
        <v>0</v>
      </c>
    </row>
    <row r="420" spans="1:20" hidden="1" x14ac:dyDescent="0.15">
      <c r="A420" s="44" t="s">
        <v>576</v>
      </c>
      <c r="C420" s="45"/>
      <c r="D420" s="49" t="s">
        <v>82</v>
      </c>
      <c r="E420" s="70">
        <v>0</v>
      </c>
      <c r="F420" s="70">
        <v>0</v>
      </c>
      <c r="G420" s="70">
        <v>0</v>
      </c>
      <c r="H420" s="70">
        <v>0</v>
      </c>
      <c r="I420" s="70">
        <v>0</v>
      </c>
      <c r="J420" s="70">
        <v>0</v>
      </c>
      <c r="K420" s="70">
        <v>0</v>
      </c>
      <c r="L420" s="70">
        <v>0</v>
      </c>
      <c r="M420" s="70">
        <v>0</v>
      </c>
      <c r="N420" s="70">
        <v>0</v>
      </c>
      <c r="O420" s="70">
        <v>0</v>
      </c>
      <c r="P420" s="70">
        <v>0</v>
      </c>
      <c r="Q420" s="70">
        <v>0</v>
      </c>
      <c r="R420" s="70">
        <v>0</v>
      </c>
      <c r="S420" s="70">
        <v>0</v>
      </c>
      <c r="T420" s="70">
        <v>0</v>
      </c>
    </row>
    <row r="421" spans="1:20" hidden="1" x14ac:dyDescent="0.15">
      <c r="A421" s="44" t="s">
        <v>576</v>
      </c>
      <c r="C421" s="45"/>
      <c r="D421" s="49" t="s">
        <v>83</v>
      </c>
      <c r="E421" s="70">
        <v>0</v>
      </c>
      <c r="F421" s="70">
        <v>0</v>
      </c>
      <c r="G421" s="70">
        <v>0</v>
      </c>
      <c r="H421" s="70">
        <v>0</v>
      </c>
      <c r="I421" s="70">
        <v>0</v>
      </c>
      <c r="J421" s="70">
        <v>0</v>
      </c>
      <c r="K421" s="70">
        <v>0</v>
      </c>
      <c r="L421" s="70">
        <v>0</v>
      </c>
      <c r="M421" s="70">
        <v>0</v>
      </c>
      <c r="N421" s="70">
        <v>0</v>
      </c>
      <c r="O421" s="70">
        <v>0</v>
      </c>
      <c r="P421" s="70">
        <v>0</v>
      </c>
      <c r="Q421" s="70">
        <v>0</v>
      </c>
      <c r="R421" s="70">
        <v>0</v>
      </c>
      <c r="S421" s="70">
        <v>0</v>
      </c>
      <c r="T421" s="70">
        <v>0</v>
      </c>
    </row>
    <row r="422" spans="1:20" hidden="1" x14ac:dyDescent="0.15">
      <c r="A422" s="44" t="s">
        <v>576</v>
      </c>
      <c r="C422" s="45"/>
      <c r="D422" s="49" t="s">
        <v>84</v>
      </c>
      <c r="E422" s="70">
        <v>0</v>
      </c>
      <c r="F422" s="70">
        <v>0</v>
      </c>
      <c r="G422" s="70">
        <v>0</v>
      </c>
      <c r="H422" s="70">
        <v>0</v>
      </c>
      <c r="I422" s="70">
        <v>0</v>
      </c>
      <c r="J422" s="70">
        <v>0</v>
      </c>
      <c r="K422" s="70">
        <v>0</v>
      </c>
      <c r="L422" s="70">
        <v>0</v>
      </c>
      <c r="M422" s="70">
        <v>0</v>
      </c>
      <c r="N422" s="70">
        <v>0</v>
      </c>
      <c r="O422" s="70">
        <v>0</v>
      </c>
      <c r="P422" s="70">
        <v>0</v>
      </c>
      <c r="Q422" s="70">
        <v>0</v>
      </c>
      <c r="R422" s="70">
        <v>0</v>
      </c>
      <c r="S422" s="70">
        <v>0</v>
      </c>
      <c r="T422" s="70">
        <v>0</v>
      </c>
    </row>
    <row r="423" spans="1:20" hidden="1" x14ac:dyDescent="0.15">
      <c r="A423" s="44" t="s">
        <v>576</v>
      </c>
      <c r="C423" s="45"/>
      <c r="D423" s="49" t="s">
        <v>85</v>
      </c>
      <c r="E423" s="70">
        <v>0</v>
      </c>
      <c r="F423" s="70">
        <v>0</v>
      </c>
      <c r="G423" s="70">
        <v>0</v>
      </c>
      <c r="H423" s="70">
        <v>0</v>
      </c>
      <c r="I423" s="70">
        <v>0</v>
      </c>
      <c r="J423" s="70">
        <v>0</v>
      </c>
      <c r="K423" s="70">
        <v>0</v>
      </c>
      <c r="L423" s="70">
        <v>0</v>
      </c>
      <c r="M423" s="70">
        <v>0</v>
      </c>
      <c r="N423" s="70">
        <v>0</v>
      </c>
      <c r="O423" s="70">
        <v>0</v>
      </c>
      <c r="P423" s="70">
        <v>0</v>
      </c>
      <c r="Q423" s="70">
        <v>0</v>
      </c>
      <c r="R423" s="70">
        <v>0</v>
      </c>
      <c r="S423" s="70">
        <v>0</v>
      </c>
      <c r="T423" s="70">
        <v>0</v>
      </c>
    </row>
    <row r="424" spans="1:20" hidden="1" x14ac:dyDescent="0.15">
      <c r="A424" s="44" t="s">
        <v>576</v>
      </c>
      <c r="C424" s="45"/>
      <c r="D424" s="49" t="s">
        <v>65</v>
      </c>
      <c r="E424" s="70">
        <v>0</v>
      </c>
      <c r="F424" s="70">
        <v>0</v>
      </c>
      <c r="G424" s="70">
        <v>0</v>
      </c>
      <c r="H424" s="70">
        <v>0</v>
      </c>
      <c r="I424" s="70">
        <v>0</v>
      </c>
      <c r="J424" s="70">
        <v>0</v>
      </c>
      <c r="K424" s="70">
        <v>0</v>
      </c>
      <c r="L424" s="70">
        <v>0</v>
      </c>
      <c r="M424" s="70">
        <v>0</v>
      </c>
      <c r="N424" s="70">
        <v>0</v>
      </c>
      <c r="O424" s="70">
        <v>0</v>
      </c>
      <c r="P424" s="70">
        <v>0</v>
      </c>
      <c r="Q424" s="70">
        <v>0</v>
      </c>
      <c r="R424" s="70">
        <v>0</v>
      </c>
      <c r="S424" s="70">
        <v>0</v>
      </c>
      <c r="T424" s="70">
        <v>0</v>
      </c>
    </row>
    <row r="425" spans="1:20" hidden="1" x14ac:dyDescent="0.15">
      <c r="A425" s="44" t="s">
        <v>576</v>
      </c>
      <c r="C425" s="45"/>
      <c r="D425" s="49" t="s">
        <v>86</v>
      </c>
      <c r="E425" s="70">
        <v>0</v>
      </c>
      <c r="F425" s="70">
        <v>0</v>
      </c>
      <c r="G425" s="70">
        <v>0</v>
      </c>
      <c r="H425" s="70">
        <v>0</v>
      </c>
      <c r="I425" s="70">
        <v>0</v>
      </c>
      <c r="J425" s="70">
        <v>0</v>
      </c>
      <c r="K425" s="70">
        <v>0</v>
      </c>
      <c r="L425" s="70">
        <v>0</v>
      </c>
      <c r="M425" s="70">
        <v>0</v>
      </c>
      <c r="N425" s="70">
        <v>0</v>
      </c>
      <c r="O425" s="70">
        <v>0</v>
      </c>
      <c r="P425" s="70">
        <v>0</v>
      </c>
      <c r="Q425" s="70">
        <v>0</v>
      </c>
      <c r="R425" s="70">
        <v>0</v>
      </c>
      <c r="S425" s="70">
        <v>0</v>
      </c>
      <c r="T425" s="70">
        <v>0</v>
      </c>
    </row>
    <row r="426" spans="1:20" hidden="1" x14ac:dyDescent="0.15">
      <c r="A426" s="44" t="s">
        <v>576</v>
      </c>
      <c r="C426" s="45"/>
      <c r="D426" s="49" t="s">
        <v>87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44" t="s">
        <v>576</v>
      </c>
      <c r="C427" s="45"/>
      <c r="D427" s="49" t="s">
        <v>88</v>
      </c>
      <c r="E427" s="70">
        <v>0</v>
      </c>
      <c r="F427" s="70">
        <v>0</v>
      </c>
      <c r="G427" s="70">
        <v>0</v>
      </c>
      <c r="H427" s="70">
        <v>0</v>
      </c>
      <c r="I427" s="70">
        <v>0</v>
      </c>
      <c r="J427" s="70">
        <v>0</v>
      </c>
      <c r="K427" s="70">
        <v>0</v>
      </c>
      <c r="L427" s="70">
        <v>0</v>
      </c>
      <c r="M427" s="70">
        <v>0</v>
      </c>
      <c r="N427" s="70">
        <v>0</v>
      </c>
      <c r="O427" s="70">
        <v>0</v>
      </c>
      <c r="P427" s="70">
        <v>0</v>
      </c>
      <c r="Q427" s="70">
        <v>0</v>
      </c>
      <c r="R427" s="70">
        <v>0</v>
      </c>
      <c r="S427" s="70">
        <v>0</v>
      </c>
      <c r="T427" s="70">
        <v>0</v>
      </c>
    </row>
    <row r="428" spans="1:20" hidden="1" x14ac:dyDescent="0.15">
      <c r="A428" s="44" t="s">
        <v>576</v>
      </c>
      <c r="C428" s="45"/>
      <c r="D428" s="49" t="s">
        <v>89</v>
      </c>
      <c r="E428" s="70">
        <v>0</v>
      </c>
      <c r="F428" s="70">
        <v>0</v>
      </c>
      <c r="G428" s="70">
        <v>0</v>
      </c>
      <c r="H428" s="70">
        <v>0</v>
      </c>
      <c r="I428" s="70">
        <v>0</v>
      </c>
      <c r="J428" s="70">
        <v>0</v>
      </c>
      <c r="K428" s="70">
        <v>0</v>
      </c>
      <c r="L428" s="70">
        <v>0</v>
      </c>
      <c r="M428" s="70">
        <v>0</v>
      </c>
      <c r="N428" s="70">
        <v>0</v>
      </c>
      <c r="O428" s="70">
        <v>0</v>
      </c>
      <c r="P428" s="70">
        <v>0</v>
      </c>
      <c r="Q428" s="70">
        <v>0</v>
      </c>
      <c r="R428" s="70">
        <v>0</v>
      </c>
      <c r="S428" s="70">
        <v>0</v>
      </c>
      <c r="T428" s="70">
        <v>0</v>
      </c>
    </row>
    <row r="429" spans="1:20" hidden="1" x14ac:dyDescent="0.15">
      <c r="A429" s="44" t="s">
        <v>576</v>
      </c>
      <c r="C429" s="45"/>
      <c r="D429" s="48" t="s">
        <v>223</v>
      </c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</row>
    <row r="430" spans="1:20" hidden="1" x14ac:dyDescent="0.15">
      <c r="A430" s="44" t="s">
        <v>576</v>
      </c>
      <c r="C430" s="45"/>
      <c r="D430" s="49" t="s">
        <v>70</v>
      </c>
      <c r="E430" s="70">
        <v>0</v>
      </c>
      <c r="F430" s="70">
        <v>0</v>
      </c>
      <c r="G430" s="70">
        <v>0</v>
      </c>
      <c r="H430" s="70">
        <v>0</v>
      </c>
      <c r="I430" s="70">
        <v>0</v>
      </c>
      <c r="J430" s="70">
        <v>0</v>
      </c>
      <c r="K430" s="70">
        <v>0</v>
      </c>
      <c r="L430" s="70">
        <v>0</v>
      </c>
      <c r="M430" s="70">
        <v>0</v>
      </c>
      <c r="N430" s="70">
        <v>0</v>
      </c>
      <c r="O430" s="70">
        <v>0</v>
      </c>
      <c r="P430" s="70">
        <v>0</v>
      </c>
      <c r="Q430" s="70">
        <v>0</v>
      </c>
      <c r="R430" s="70">
        <v>0</v>
      </c>
      <c r="S430" s="70">
        <v>0</v>
      </c>
      <c r="T430" s="70">
        <v>0</v>
      </c>
    </row>
    <row r="431" spans="1:20" hidden="1" x14ac:dyDescent="0.15">
      <c r="A431" s="44" t="s">
        <v>576</v>
      </c>
      <c r="C431" s="45"/>
      <c r="D431" s="49" t="s">
        <v>71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44" t="s">
        <v>576</v>
      </c>
      <c r="C432" s="45"/>
      <c r="D432" s="49" t="s">
        <v>78</v>
      </c>
      <c r="E432" s="70">
        <v>0</v>
      </c>
      <c r="F432" s="70">
        <v>0</v>
      </c>
      <c r="G432" s="70">
        <v>0</v>
      </c>
      <c r="H432" s="70">
        <v>0</v>
      </c>
      <c r="I432" s="70">
        <v>0</v>
      </c>
      <c r="J432" s="70">
        <v>0</v>
      </c>
      <c r="K432" s="70">
        <v>0</v>
      </c>
      <c r="L432" s="70">
        <v>0</v>
      </c>
      <c r="M432" s="70">
        <v>0</v>
      </c>
      <c r="N432" s="70">
        <v>0</v>
      </c>
      <c r="O432" s="70">
        <v>0</v>
      </c>
      <c r="P432" s="70">
        <v>0</v>
      </c>
      <c r="Q432" s="70">
        <v>0</v>
      </c>
      <c r="R432" s="70">
        <v>0</v>
      </c>
      <c r="S432" s="70">
        <v>0</v>
      </c>
      <c r="T432" s="70">
        <v>0</v>
      </c>
    </row>
    <row r="433" spans="1:20" hidden="1" x14ac:dyDescent="0.15">
      <c r="A433" s="44" t="s">
        <v>576</v>
      </c>
      <c r="C433" s="45"/>
      <c r="D433" s="49" t="s">
        <v>79</v>
      </c>
      <c r="E433" s="70">
        <v>0</v>
      </c>
      <c r="F433" s="70">
        <v>0</v>
      </c>
      <c r="G433" s="70">
        <v>0</v>
      </c>
      <c r="H433" s="70">
        <v>0</v>
      </c>
      <c r="I433" s="70">
        <v>0</v>
      </c>
      <c r="J433" s="70">
        <v>0</v>
      </c>
      <c r="K433" s="70">
        <v>0</v>
      </c>
      <c r="L433" s="70">
        <v>0</v>
      </c>
      <c r="M433" s="70">
        <v>0</v>
      </c>
      <c r="N433" s="70">
        <v>0</v>
      </c>
      <c r="O433" s="70">
        <v>0</v>
      </c>
      <c r="P433" s="70">
        <v>0</v>
      </c>
      <c r="Q433" s="70">
        <v>0</v>
      </c>
      <c r="R433" s="70">
        <v>0</v>
      </c>
      <c r="S433" s="70">
        <v>0</v>
      </c>
      <c r="T433" s="70">
        <v>0</v>
      </c>
    </row>
    <row r="434" spans="1:20" hidden="1" x14ac:dyDescent="0.15">
      <c r="A434" s="44" t="s">
        <v>576</v>
      </c>
      <c r="C434" s="45"/>
      <c r="D434" s="49" t="s">
        <v>80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44" t="s">
        <v>576</v>
      </c>
      <c r="C435" s="45"/>
      <c r="D435" s="49" t="s">
        <v>81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44" t="s">
        <v>576</v>
      </c>
      <c r="C436" s="45"/>
      <c r="D436" s="49" t="s">
        <v>82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44" t="s">
        <v>576</v>
      </c>
      <c r="C437" s="45"/>
      <c r="D437" s="49" t="s">
        <v>83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44" t="s">
        <v>576</v>
      </c>
      <c r="C438" s="45"/>
      <c r="D438" s="49" t="s">
        <v>84</v>
      </c>
      <c r="E438" s="70">
        <v>0</v>
      </c>
      <c r="F438" s="70">
        <v>0</v>
      </c>
      <c r="G438" s="70">
        <v>0</v>
      </c>
      <c r="H438" s="70">
        <v>0</v>
      </c>
      <c r="I438" s="70">
        <v>0</v>
      </c>
      <c r="J438" s="70">
        <v>0</v>
      </c>
      <c r="K438" s="70">
        <v>0</v>
      </c>
      <c r="L438" s="70">
        <v>0</v>
      </c>
      <c r="M438" s="70">
        <v>0</v>
      </c>
      <c r="N438" s="70">
        <v>0</v>
      </c>
      <c r="O438" s="70">
        <v>0</v>
      </c>
      <c r="P438" s="70">
        <v>0</v>
      </c>
      <c r="Q438" s="70">
        <v>0</v>
      </c>
      <c r="R438" s="70">
        <v>0</v>
      </c>
      <c r="S438" s="70">
        <v>0</v>
      </c>
      <c r="T438" s="70">
        <v>0</v>
      </c>
    </row>
    <row r="439" spans="1:20" hidden="1" x14ac:dyDescent="0.15">
      <c r="A439" s="44" t="s">
        <v>576</v>
      </c>
      <c r="C439" s="45"/>
      <c r="D439" s="49" t="s">
        <v>85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44" t="s">
        <v>576</v>
      </c>
      <c r="C440" s="45"/>
      <c r="D440" s="49" t="s">
        <v>65</v>
      </c>
      <c r="E440" s="70">
        <v>0</v>
      </c>
      <c r="F440" s="70">
        <v>0</v>
      </c>
      <c r="G440" s="70">
        <v>0</v>
      </c>
      <c r="H440" s="70">
        <v>0</v>
      </c>
      <c r="I440" s="70">
        <v>0</v>
      </c>
      <c r="J440" s="70">
        <v>0</v>
      </c>
      <c r="K440" s="70">
        <v>0</v>
      </c>
      <c r="L440" s="70">
        <v>0</v>
      </c>
      <c r="M440" s="70">
        <v>0</v>
      </c>
      <c r="N440" s="70">
        <v>0</v>
      </c>
      <c r="O440" s="70">
        <v>0</v>
      </c>
      <c r="P440" s="70">
        <v>0</v>
      </c>
      <c r="Q440" s="70">
        <v>0</v>
      </c>
      <c r="R440" s="70">
        <v>0</v>
      </c>
      <c r="S440" s="70">
        <v>0</v>
      </c>
      <c r="T440" s="70">
        <v>0</v>
      </c>
    </row>
    <row r="441" spans="1:20" hidden="1" x14ac:dyDescent="0.15">
      <c r="A441" s="44" t="s">
        <v>576</v>
      </c>
      <c r="C441" s="45"/>
      <c r="D441" s="49" t="s">
        <v>86</v>
      </c>
      <c r="E441" s="70">
        <v>0</v>
      </c>
      <c r="F441" s="70">
        <v>0</v>
      </c>
      <c r="G441" s="70">
        <v>0</v>
      </c>
      <c r="H441" s="70">
        <v>0</v>
      </c>
      <c r="I441" s="70">
        <v>0</v>
      </c>
      <c r="J441" s="70">
        <v>0</v>
      </c>
      <c r="K441" s="70">
        <v>0</v>
      </c>
      <c r="L441" s="70">
        <v>0</v>
      </c>
      <c r="M441" s="70">
        <v>0</v>
      </c>
      <c r="N441" s="70">
        <v>0</v>
      </c>
      <c r="O441" s="70">
        <v>0</v>
      </c>
      <c r="P441" s="70">
        <v>0</v>
      </c>
      <c r="Q441" s="70">
        <v>0</v>
      </c>
      <c r="R441" s="70">
        <v>0</v>
      </c>
      <c r="S441" s="70">
        <v>0</v>
      </c>
      <c r="T441" s="70">
        <v>0</v>
      </c>
    </row>
    <row r="442" spans="1:20" hidden="1" x14ac:dyDescent="0.15">
      <c r="A442" s="44" t="s">
        <v>576</v>
      </c>
      <c r="C442" s="45"/>
      <c r="D442" s="49" t="s">
        <v>87</v>
      </c>
      <c r="E442" s="70">
        <v>0</v>
      </c>
      <c r="F442" s="70">
        <v>0</v>
      </c>
      <c r="G442" s="70">
        <v>0</v>
      </c>
      <c r="H442" s="70">
        <v>0</v>
      </c>
      <c r="I442" s="70">
        <v>0</v>
      </c>
      <c r="J442" s="70">
        <v>0</v>
      </c>
      <c r="K442" s="70">
        <v>0</v>
      </c>
      <c r="L442" s="70">
        <v>0</v>
      </c>
      <c r="M442" s="70">
        <v>0</v>
      </c>
      <c r="N442" s="70">
        <v>0</v>
      </c>
      <c r="O442" s="70">
        <v>0</v>
      </c>
      <c r="P442" s="70">
        <v>0</v>
      </c>
      <c r="Q442" s="70">
        <v>0</v>
      </c>
      <c r="R442" s="70">
        <v>0</v>
      </c>
      <c r="S442" s="70">
        <v>0</v>
      </c>
      <c r="T442" s="70">
        <v>0</v>
      </c>
    </row>
    <row r="443" spans="1:20" hidden="1" x14ac:dyDescent="0.15">
      <c r="A443" s="44" t="s">
        <v>576</v>
      </c>
      <c r="C443" s="45"/>
      <c r="D443" s="49" t="s">
        <v>88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44" t="s">
        <v>576</v>
      </c>
      <c r="C444" s="45"/>
      <c r="D444" s="49" t="s">
        <v>89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44" t="s">
        <v>576</v>
      </c>
      <c r="C445" s="45"/>
      <c r="D445" s="48" t="s">
        <v>225</v>
      </c>
      <c r="E445" s="70">
        <v>1007.4629793503896</v>
      </c>
      <c r="F445" s="70">
        <v>1059.4902331745127</v>
      </c>
      <c r="G445" s="70">
        <v>1028.8144237769129</v>
      </c>
      <c r="H445" s="70">
        <v>1137.860234787423</v>
      </c>
      <c r="I445" s="70">
        <v>846.82147698987364</v>
      </c>
      <c r="J445" s="70">
        <v>1028.4700456410012</v>
      </c>
      <c r="K445" s="70">
        <v>961.68248335868952</v>
      </c>
      <c r="L445" s="70">
        <v>1287.7213937288307</v>
      </c>
      <c r="M445" s="70">
        <v>1137.3109734567283</v>
      </c>
      <c r="N445" s="70">
        <v>1150.1924594265888</v>
      </c>
      <c r="O445" s="70">
        <v>1478.3891821673155</v>
      </c>
      <c r="P445" s="70">
        <v>1280.5940740805322</v>
      </c>
      <c r="Q445" s="70">
        <v>1699.8679157276188</v>
      </c>
      <c r="R445" s="70">
        <v>1521.044119634349</v>
      </c>
      <c r="S445" s="70">
        <v>1884.354334587335</v>
      </c>
      <c r="T445" s="70">
        <v>2667.6402251099616</v>
      </c>
    </row>
    <row r="446" spans="1:20" hidden="1" x14ac:dyDescent="0.15">
      <c r="A446" s="44" t="s">
        <v>576</v>
      </c>
      <c r="C446" s="48" t="s">
        <v>261</v>
      </c>
      <c r="D446" s="42"/>
    </row>
    <row r="447" spans="1:20" hidden="1" x14ac:dyDescent="0.15">
      <c r="A447" s="44" t="s">
        <v>576</v>
      </c>
      <c r="C447" s="45"/>
      <c r="D447" s="48" t="s">
        <v>260</v>
      </c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</row>
    <row r="448" spans="1:20" hidden="1" x14ac:dyDescent="0.15">
      <c r="A448" s="44" t="s">
        <v>576</v>
      </c>
      <c r="C448" s="45"/>
      <c r="D448" s="49" t="s">
        <v>258</v>
      </c>
      <c r="E448" s="56">
        <v>140.157938</v>
      </c>
      <c r="F448" s="56">
        <v>128.201346</v>
      </c>
      <c r="G448" s="56">
        <v>119.51339299999999</v>
      </c>
      <c r="H448" s="56">
        <v>110.28448399999999</v>
      </c>
      <c r="I448" s="56">
        <v>118.998696</v>
      </c>
      <c r="J448" s="56">
        <v>105.262715</v>
      </c>
      <c r="K448" s="56">
        <v>102.46751300000001</v>
      </c>
      <c r="L448" s="56">
        <v>106.35601700000001</v>
      </c>
      <c r="M448" s="56">
        <v>106.476832</v>
      </c>
      <c r="N448" s="56">
        <v>103.18751900000001</v>
      </c>
      <c r="O448" s="56">
        <v>109.187515</v>
      </c>
      <c r="P448" s="56">
        <v>108.842529</v>
      </c>
      <c r="Q448" s="56">
        <v>114.81117500000001</v>
      </c>
      <c r="R448" s="56">
        <v>116.34979200000001</v>
      </c>
      <c r="S448" s="56">
        <v>116.43522100000001</v>
      </c>
      <c r="T448" s="56">
        <v>125.31907000000001</v>
      </c>
    </row>
    <row r="449" spans="1:20" hidden="1" x14ac:dyDescent="0.15">
      <c r="A449" s="44" t="s">
        <v>576</v>
      </c>
      <c r="C449" s="45"/>
      <c r="D449" s="49" t="s">
        <v>257</v>
      </c>
      <c r="E449" s="56">
        <v>145.54680300000001</v>
      </c>
      <c r="F449" s="56">
        <v>128.59482700000001</v>
      </c>
      <c r="G449" s="56">
        <v>117.94712699999999</v>
      </c>
      <c r="H449" s="56">
        <v>108.60261500000001</v>
      </c>
      <c r="I449" s="56">
        <v>114.278548</v>
      </c>
      <c r="J449" s="56">
        <v>106.43887300000002</v>
      </c>
      <c r="K449" s="56">
        <v>106.706791</v>
      </c>
      <c r="L449" s="56">
        <v>105.91479700000001</v>
      </c>
      <c r="M449" s="56">
        <v>106.98585700000001</v>
      </c>
      <c r="N449" s="56">
        <v>103.178118</v>
      </c>
      <c r="O449" s="56">
        <v>108.78402800000001</v>
      </c>
      <c r="P449" s="56">
        <v>108.993842</v>
      </c>
      <c r="Q449" s="56">
        <v>114.43497000000001</v>
      </c>
      <c r="R449" s="56">
        <v>116.095856</v>
      </c>
      <c r="S449" s="56">
        <v>116.46308000000001</v>
      </c>
      <c r="T449" s="56">
        <v>125.129881</v>
      </c>
    </row>
    <row r="450" spans="1:20" hidden="1" x14ac:dyDescent="0.15">
      <c r="A450" s="44" t="s">
        <v>576</v>
      </c>
      <c r="C450" s="45"/>
      <c r="D450" s="63" t="s">
        <v>256</v>
      </c>
      <c r="E450" s="56">
        <v>148.031781</v>
      </c>
      <c r="F450" s="56">
        <v>134.15176199999999</v>
      </c>
      <c r="G450" s="56">
        <v>136.814819</v>
      </c>
      <c r="H450" s="56">
        <v>116.11993200000001</v>
      </c>
      <c r="I450" s="56">
        <v>116.229901</v>
      </c>
      <c r="J450" s="56">
        <v>109.790958</v>
      </c>
      <c r="K450" s="56">
        <v>102.035241</v>
      </c>
      <c r="L450" s="56">
        <v>109.695735</v>
      </c>
      <c r="M450" s="56">
        <v>106.83928400000001</v>
      </c>
      <c r="N450" s="56">
        <v>102.982432</v>
      </c>
      <c r="O450" s="56">
        <v>108.562145</v>
      </c>
      <c r="P450" s="56">
        <v>108.484155</v>
      </c>
      <c r="Q450" s="56">
        <v>114.036056</v>
      </c>
      <c r="R450" s="56">
        <v>107.505638</v>
      </c>
      <c r="S450" s="56">
        <v>115.920192</v>
      </c>
      <c r="T450" s="56">
        <v>122.90075400000001</v>
      </c>
    </row>
    <row r="451" spans="1:20" hidden="1" x14ac:dyDescent="0.15">
      <c r="A451" s="44" t="s">
        <v>576</v>
      </c>
      <c r="C451" s="45"/>
      <c r="D451" s="63" t="s">
        <v>255</v>
      </c>
      <c r="E451" s="56">
        <v>155.76231000000001</v>
      </c>
      <c r="F451" s="56">
        <v>154.06318200000001</v>
      </c>
      <c r="G451" s="56">
        <v>143.066599</v>
      </c>
      <c r="H451" s="56">
        <v>136.17359500000001</v>
      </c>
      <c r="I451" s="56">
        <v>125.857528</v>
      </c>
      <c r="J451" s="56">
        <v>134.42882800000001</v>
      </c>
      <c r="K451" s="56">
        <v>106.61792299999999</v>
      </c>
      <c r="L451" s="56">
        <v>111.75803200000001</v>
      </c>
      <c r="M451" s="56">
        <v>122.10224700000001</v>
      </c>
      <c r="N451" s="56">
        <v>98.508952000000008</v>
      </c>
      <c r="O451" s="56">
        <v>104.65555999999999</v>
      </c>
      <c r="P451" s="56">
        <v>114.49080000000001</v>
      </c>
      <c r="Q451" s="56">
        <v>113.944827</v>
      </c>
      <c r="R451" s="56">
        <v>105.89766800000001</v>
      </c>
      <c r="S451" s="56">
        <v>106.174453</v>
      </c>
      <c r="T451" s="56">
        <v>113.541274</v>
      </c>
    </row>
    <row r="452" spans="1:20" hidden="1" x14ac:dyDescent="0.15">
      <c r="A452" s="44" t="s">
        <v>576</v>
      </c>
      <c r="C452" s="45"/>
      <c r="D452" s="63" t="s">
        <v>237</v>
      </c>
      <c r="E452" s="56">
        <v>169.48945399999999</v>
      </c>
      <c r="F452" s="56">
        <v>167.992966</v>
      </c>
      <c r="G452" s="56">
        <v>170.79799199999999</v>
      </c>
      <c r="H452" s="56">
        <v>149.07070999999999</v>
      </c>
      <c r="I452" s="56">
        <v>121.09244700000001</v>
      </c>
      <c r="J452" s="56">
        <v>151.635693</v>
      </c>
      <c r="K452" s="56">
        <v>108.54760400000001</v>
      </c>
      <c r="L452" s="56">
        <v>128.77357700000002</v>
      </c>
      <c r="M452" s="56">
        <v>131.61299100000002</v>
      </c>
      <c r="N452" s="56">
        <v>107.77704200000001</v>
      </c>
      <c r="O452" s="56">
        <v>132.00069200000002</v>
      </c>
      <c r="P452" s="56">
        <v>124.492311</v>
      </c>
      <c r="Q452" s="56">
        <v>162.24106</v>
      </c>
      <c r="R452" s="56">
        <v>122.98172900000002</v>
      </c>
      <c r="S452" s="56">
        <v>119.14059900000001</v>
      </c>
      <c r="T452" s="56">
        <v>115.447159</v>
      </c>
    </row>
    <row r="453" spans="1:20" hidden="1" x14ac:dyDescent="0.15">
      <c r="A453" s="44" t="s">
        <v>576</v>
      </c>
      <c r="C453" s="45"/>
      <c r="D453" s="63" t="s">
        <v>254</v>
      </c>
      <c r="E453" s="56">
        <v>177.79210500000002</v>
      </c>
      <c r="F453" s="56">
        <v>171.55634000000001</v>
      </c>
      <c r="G453" s="56">
        <v>197.58751999999998</v>
      </c>
      <c r="H453" s="56">
        <v>164.24639300000001</v>
      </c>
      <c r="I453" s="56">
        <v>123.27665300000001</v>
      </c>
      <c r="J453" s="56">
        <v>170.66155900000001</v>
      </c>
      <c r="K453" s="56">
        <v>111.73225199999999</v>
      </c>
      <c r="L453" s="56">
        <v>161.912533</v>
      </c>
      <c r="M453" s="56">
        <v>146.91531800000001</v>
      </c>
      <c r="N453" s="56">
        <v>113.3082</v>
      </c>
      <c r="O453" s="56">
        <v>158.45319599999999</v>
      </c>
      <c r="P453" s="56">
        <v>138.15211499999998</v>
      </c>
      <c r="Q453" s="56">
        <v>161.054261</v>
      </c>
      <c r="R453" s="56">
        <v>151.374267</v>
      </c>
      <c r="S453" s="56">
        <v>138.18428299999999</v>
      </c>
      <c r="T453" s="56">
        <v>134.4025</v>
      </c>
    </row>
    <row r="454" spans="1:20" hidden="1" x14ac:dyDescent="0.15">
      <c r="A454" s="44" t="s">
        <v>576</v>
      </c>
      <c r="C454" s="45"/>
      <c r="D454" s="63" t="s">
        <v>253</v>
      </c>
      <c r="E454" s="56">
        <v>172.47228099999998</v>
      </c>
      <c r="F454" s="56">
        <v>178.26478599999999</v>
      </c>
      <c r="G454" s="56">
        <v>193.697045</v>
      </c>
      <c r="H454" s="56">
        <v>180.325557</v>
      </c>
      <c r="I454" s="56">
        <v>131.68932000000001</v>
      </c>
      <c r="J454" s="56">
        <v>168.115253</v>
      </c>
      <c r="K454" s="56">
        <v>123.65484600000001</v>
      </c>
      <c r="L454" s="56">
        <v>168.97426999999999</v>
      </c>
      <c r="M454" s="56">
        <v>152.64349200000001</v>
      </c>
      <c r="N454" s="56">
        <v>124.705476</v>
      </c>
      <c r="O454" s="56">
        <v>162.39933400000001</v>
      </c>
      <c r="P454" s="56">
        <v>147.14228400000002</v>
      </c>
      <c r="Q454" s="56">
        <v>168.04780400000001</v>
      </c>
      <c r="R454" s="56">
        <v>152.057097</v>
      </c>
      <c r="S454" s="56">
        <v>153.93175500000001</v>
      </c>
      <c r="T454" s="56">
        <v>141.45530400000001</v>
      </c>
    </row>
    <row r="455" spans="1:20" hidden="1" x14ac:dyDescent="0.15">
      <c r="A455" s="44" t="s">
        <v>576</v>
      </c>
      <c r="C455" s="45"/>
      <c r="D455" s="63" t="s">
        <v>252</v>
      </c>
      <c r="E455" s="56">
        <v>175.93426600000001</v>
      </c>
      <c r="F455" s="56">
        <v>176.776781</v>
      </c>
      <c r="G455" s="56">
        <v>196.59616399999999</v>
      </c>
      <c r="H455" s="56">
        <v>168.07448499999998</v>
      </c>
      <c r="I455" s="56">
        <v>141.02310699999998</v>
      </c>
      <c r="J455" s="56">
        <v>165.30704900000001</v>
      </c>
      <c r="K455" s="56">
        <v>115.07872400000001</v>
      </c>
      <c r="L455" s="56">
        <v>167.97071500000001</v>
      </c>
      <c r="M455" s="56">
        <v>148.15245300000001</v>
      </c>
      <c r="N455" s="56">
        <v>119.894946</v>
      </c>
      <c r="O455" s="56">
        <v>159.20751500000003</v>
      </c>
      <c r="P455" s="56">
        <v>147.665933</v>
      </c>
      <c r="Q455" s="56">
        <v>158.67746100000002</v>
      </c>
      <c r="R455" s="56">
        <v>146.04371700000002</v>
      </c>
      <c r="S455" s="56">
        <v>151.57976600000001</v>
      </c>
      <c r="T455" s="56">
        <v>134.23028299999999</v>
      </c>
    </row>
    <row r="456" spans="1:20" hidden="1" x14ac:dyDescent="0.15">
      <c r="A456" s="44" t="s">
        <v>576</v>
      </c>
      <c r="C456" s="45"/>
      <c r="D456" s="63" t="s">
        <v>251</v>
      </c>
      <c r="E456" s="56">
        <v>167.16023199999998</v>
      </c>
      <c r="F456" s="56">
        <v>173.091443</v>
      </c>
      <c r="G456" s="56">
        <v>177.43615500000001</v>
      </c>
      <c r="H456" s="56">
        <v>152.63075700000002</v>
      </c>
      <c r="I456" s="56">
        <v>139.509694</v>
      </c>
      <c r="J456" s="56">
        <v>162.22124400000001</v>
      </c>
      <c r="K456" s="56">
        <v>135.248377</v>
      </c>
      <c r="L456" s="56">
        <v>142.55847599999998</v>
      </c>
      <c r="M456" s="56">
        <v>132.28258100000002</v>
      </c>
      <c r="N456" s="56">
        <v>139.820888</v>
      </c>
      <c r="O456" s="56">
        <v>136.706008</v>
      </c>
      <c r="P456" s="56">
        <v>136.71569</v>
      </c>
      <c r="Q456" s="56">
        <v>138.28256099999999</v>
      </c>
      <c r="R456" s="56">
        <v>135.29897299999999</v>
      </c>
      <c r="S456" s="56">
        <v>127.93776700000001</v>
      </c>
      <c r="T456" s="56">
        <v>113.843239</v>
      </c>
    </row>
    <row r="457" spans="1:20" hidden="1" x14ac:dyDescent="0.15">
      <c r="A457" s="44" t="s">
        <v>576</v>
      </c>
      <c r="C457" s="45"/>
      <c r="D457" s="63" t="s">
        <v>250</v>
      </c>
      <c r="E457" s="56">
        <v>162.486602</v>
      </c>
      <c r="F457" s="56">
        <v>153.48171900000003</v>
      </c>
      <c r="G457" s="56">
        <v>144.648167</v>
      </c>
      <c r="H457" s="56">
        <v>140.23560200000003</v>
      </c>
      <c r="I457" s="56">
        <v>128.110567</v>
      </c>
      <c r="J457" s="56">
        <v>135.85157000000001</v>
      </c>
      <c r="K457" s="56">
        <v>107.513885</v>
      </c>
      <c r="L457" s="56">
        <v>124.705763</v>
      </c>
      <c r="M457" s="56">
        <v>117.37300999999999</v>
      </c>
      <c r="N457" s="56">
        <v>102.812378</v>
      </c>
      <c r="O457" s="56">
        <v>121.995999</v>
      </c>
      <c r="P457" s="56">
        <v>121.65349300000001</v>
      </c>
      <c r="Q457" s="56">
        <v>124.11638600000001</v>
      </c>
      <c r="R457" s="56">
        <v>117.679709</v>
      </c>
      <c r="S457" s="56">
        <v>123.29341599999999</v>
      </c>
      <c r="T457" s="56">
        <v>123.78044100000001</v>
      </c>
    </row>
    <row r="458" spans="1:20" hidden="1" x14ac:dyDescent="0.15">
      <c r="A458" s="44" t="s">
        <v>576</v>
      </c>
      <c r="C458" s="45"/>
      <c r="D458" s="63" t="s">
        <v>249</v>
      </c>
      <c r="E458" s="56">
        <v>150.01075399999999</v>
      </c>
      <c r="F458" s="56">
        <v>139.29814300000001</v>
      </c>
      <c r="G458" s="56">
        <v>133.668002</v>
      </c>
      <c r="H458" s="56">
        <v>113.85109</v>
      </c>
      <c r="I458" s="56">
        <v>118.863274</v>
      </c>
      <c r="J458" s="56">
        <v>112.21747000000001</v>
      </c>
      <c r="K458" s="56">
        <v>102.291577</v>
      </c>
      <c r="L458" s="56">
        <v>117.246137</v>
      </c>
      <c r="M458" s="56">
        <v>107.132322</v>
      </c>
      <c r="N458" s="56">
        <v>103.14158900000001</v>
      </c>
      <c r="O458" s="56">
        <v>118.506145</v>
      </c>
      <c r="P458" s="56">
        <v>108.550313</v>
      </c>
      <c r="Q458" s="56">
        <v>114.13261</v>
      </c>
      <c r="R458" s="56">
        <v>115.62638800000001</v>
      </c>
      <c r="S458" s="56">
        <v>116.14388000000001</v>
      </c>
      <c r="T458" s="56">
        <v>124.362931</v>
      </c>
    </row>
    <row r="459" spans="1:20" hidden="1" x14ac:dyDescent="0.15">
      <c r="A459" s="44" t="s">
        <v>576</v>
      </c>
      <c r="C459" s="45"/>
      <c r="D459" s="63" t="s">
        <v>248</v>
      </c>
      <c r="E459" s="56">
        <v>143.56825599999999</v>
      </c>
      <c r="F459" s="56">
        <v>135.27726800000002</v>
      </c>
      <c r="G459" s="56">
        <v>116.69009299999999</v>
      </c>
      <c r="H459" s="56">
        <v>108.71449700000001</v>
      </c>
      <c r="I459" s="56">
        <v>120.35197500000001</v>
      </c>
      <c r="J459" s="56">
        <v>106.597408</v>
      </c>
      <c r="K459" s="56">
        <v>102.42981400000001</v>
      </c>
      <c r="L459" s="56">
        <v>106.003167</v>
      </c>
      <c r="M459" s="56">
        <v>106.585348</v>
      </c>
      <c r="N459" s="56">
        <v>103.295576</v>
      </c>
      <c r="O459" s="56">
        <v>108.785985</v>
      </c>
      <c r="P459" s="56">
        <v>109.050298</v>
      </c>
      <c r="Q459" s="56">
        <v>114.63973299999999</v>
      </c>
      <c r="R459" s="56">
        <v>116.433769</v>
      </c>
      <c r="S459" s="56">
        <v>116.40207099999999</v>
      </c>
      <c r="T459" s="56">
        <v>124.996441</v>
      </c>
    </row>
    <row r="460" spans="1:20" hidden="1" x14ac:dyDescent="0.15">
      <c r="A460" s="44" t="s">
        <v>576</v>
      </c>
      <c r="C460" s="45"/>
      <c r="D460" s="63" t="s">
        <v>259</v>
      </c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</row>
    <row r="461" spans="1:20" hidden="1" x14ac:dyDescent="0.15">
      <c r="A461" s="44" t="s">
        <v>576</v>
      </c>
      <c r="C461" s="45"/>
      <c r="D461" s="49" t="s">
        <v>258</v>
      </c>
      <c r="E461" s="56" t="s">
        <v>452</v>
      </c>
      <c r="F461" s="56" t="s">
        <v>476</v>
      </c>
      <c r="G461" s="56" t="s">
        <v>477</v>
      </c>
      <c r="H461" s="56" t="s">
        <v>452</v>
      </c>
      <c r="I461" s="56" t="s">
        <v>314</v>
      </c>
      <c r="J461" s="56" t="s">
        <v>478</v>
      </c>
      <c r="K461" s="56" t="s">
        <v>479</v>
      </c>
      <c r="L461" s="56" t="s">
        <v>403</v>
      </c>
      <c r="M461" s="56" t="s">
        <v>406</v>
      </c>
      <c r="N461" s="56" t="s">
        <v>350</v>
      </c>
      <c r="O461" s="56" t="s">
        <v>356</v>
      </c>
      <c r="P461" s="56" t="s">
        <v>362</v>
      </c>
      <c r="Q461" s="56" t="s">
        <v>330</v>
      </c>
      <c r="R461" s="56" t="s">
        <v>378</v>
      </c>
      <c r="S461" s="56" t="s">
        <v>480</v>
      </c>
      <c r="T461" s="56" t="s">
        <v>469</v>
      </c>
    </row>
    <row r="462" spans="1:20" hidden="1" x14ac:dyDescent="0.15">
      <c r="A462" s="44" t="s">
        <v>576</v>
      </c>
      <c r="C462" s="45"/>
      <c r="D462" s="49" t="s">
        <v>257</v>
      </c>
      <c r="E462" s="56" t="s">
        <v>285</v>
      </c>
      <c r="F462" s="56" t="s">
        <v>481</v>
      </c>
      <c r="G462" s="56" t="s">
        <v>482</v>
      </c>
      <c r="H462" s="56" t="s">
        <v>483</v>
      </c>
      <c r="I462" s="56" t="s">
        <v>315</v>
      </c>
      <c r="J462" s="56" t="s">
        <v>484</v>
      </c>
      <c r="K462" s="56" t="s">
        <v>422</v>
      </c>
      <c r="L462" s="56" t="s">
        <v>404</v>
      </c>
      <c r="M462" s="56" t="s">
        <v>423</v>
      </c>
      <c r="N462" s="56" t="s">
        <v>351</v>
      </c>
      <c r="O462" s="56" t="s">
        <v>357</v>
      </c>
      <c r="P462" s="56" t="s">
        <v>485</v>
      </c>
      <c r="Q462" s="56" t="s">
        <v>357</v>
      </c>
      <c r="R462" s="56" t="s">
        <v>404</v>
      </c>
      <c r="S462" s="56" t="s">
        <v>370</v>
      </c>
      <c r="T462" s="56" t="s">
        <v>393</v>
      </c>
    </row>
    <row r="463" spans="1:20" hidden="1" x14ac:dyDescent="0.15">
      <c r="A463" s="44" t="s">
        <v>576</v>
      </c>
      <c r="C463" s="45"/>
      <c r="D463" s="63" t="s">
        <v>256</v>
      </c>
      <c r="E463" s="56" t="s">
        <v>286</v>
      </c>
      <c r="F463" s="56" t="s">
        <v>486</v>
      </c>
      <c r="G463" s="56" t="s">
        <v>487</v>
      </c>
      <c r="H463" s="56" t="s">
        <v>488</v>
      </c>
      <c r="I463" s="56" t="s">
        <v>316</v>
      </c>
      <c r="J463" s="56" t="s">
        <v>489</v>
      </c>
      <c r="K463" s="56" t="s">
        <v>331</v>
      </c>
      <c r="L463" s="56" t="s">
        <v>340</v>
      </c>
      <c r="M463" s="56" t="s">
        <v>394</v>
      </c>
      <c r="N463" s="56" t="s">
        <v>424</v>
      </c>
      <c r="O463" s="56" t="s">
        <v>463</v>
      </c>
      <c r="P463" s="56" t="s">
        <v>331</v>
      </c>
      <c r="Q463" s="56" t="s">
        <v>331</v>
      </c>
      <c r="R463" s="56" t="s">
        <v>380</v>
      </c>
      <c r="S463" s="56" t="s">
        <v>388</v>
      </c>
      <c r="T463" s="56" t="s">
        <v>394</v>
      </c>
    </row>
    <row r="464" spans="1:20" hidden="1" x14ac:dyDescent="0.15">
      <c r="A464" s="44" t="s">
        <v>576</v>
      </c>
      <c r="C464" s="45"/>
      <c r="D464" s="63" t="s">
        <v>255</v>
      </c>
      <c r="E464" s="56" t="s">
        <v>443</v>
      </c>
      <c r="F464" s="56" t="s">
        <v>490</v>
      </c>
      <c r="G464" s="56" t="s">
        <v>371</v>
      </c>
      <c r="H464" s="56" t="s">
        <v>306</v>
      </c>
      <c r="I464" s="56" t="s">
        <v>317</v>
      </c>
      <c r="J464" s="56" t="s">
        <v>491</v>
      </c>
      <c r="K464" s="56" t="s">
        <v>490</v>
      </c>
      <c r="L464" s="56" t="s">
        <v>341</v>
      </c>
      <c r="M464" s="56" t="s">
        <v>345</v>
      </c>
      <c r="N464" s="56" t="s">
        <v>352</v>
      </c>
      <c r="O464" s="56" t="s">
        <v>358</v>
      </c>
      <c r="P464" s="56" t="s">
        <v>364</v>
      </c>
      <c r="Q464" s="56" t="s">
        <v>371</v>
      </c>
      <c r="R464" s="56" t="s">
        <v>409</v>
      </c>
      <c r="S464" s="56" t="s">
        <v>430</v>
      </c>
      <c r="T464" s="56" t="s">
        <v>395</v>
      </c>
    </row>
    <row r="465" spans="1:20" hidden="1" x14ac:dyDescent="0.15">
      <c r="A465" s="44" t="s">
        <v>576</v>
      </c>
      <c r="C465" s="45"/>
      <c r="D465" s="63" t="s">
        <v>237</v>
      </c>
      <c r="E465" s="56" t="s">
        <v>288</v>
      </c>
      <c r="F465" s="56" t="s">
        <v>296</v>
      </c>
      <c r="G465" s="56" t="s">
        <v>492</v>
      </c>
      <c r="H465" s="56" t="s">
        <v>307</v>
      </c>
      <c r="I465" s="56" t="s">
        <v>455</v>
      </c>
      <c r="J465" s="56" t="s">
        <v>325</v>
      </c>
      <c r="K465" s="56" t="s">
        <v>333</v>
      </c>
      <c r="L465" s="56" t="s">
        <v>325</v>
      </c>
      <c r="M465" s="56" t="s">
        <v>325</v>
      </c>
      <c r="N465" s="56" t="s">
        <v>493</v>
      </c>
      <c r="O465" s="56" t="s">
        <v>359</v>
      </c>
      <c r="P465" s="56" t="s">
        <v>365</v>
      </c>
      <c r="Q465" s="56" t="s">
        <v>372</v>
      </c>
      <c r="R465" s="56" t="s">
        <v>381</v>
      </c>
      <c r="S465" s="56" t="s">
        <v>325</v>
      </c>
      <c r="T465" s="56" t="s">
        <v>288</v>
      </c>
    </row>
    <row r="466" spans="1:20" hidden="1" x14ac:dyDescent="0.15">
      <c r="A466" s="44" t="s">
        <v>576</v>
      </c>
      <c r="C466" s="45"/>
      <c r="D466" s="63" t="s">
        <v>254</v>
      </c>
      <c r="E466" s="56" t="s">
        <v>407</v>
      </c>
      <c r="F466" s="56" t="s">
        <v>297</v>
      </c>
      <c r="G466" s="56" t="s">
        <v>494</v>
      </c>
      <c r="H466" s="56" t="s">
        <v>308</v>
      </c>
      <c r="I466" s="56" t="s">
        <v>342</v>
      </c>
      <c r="J466" s="56" t="s">
        <v>326</v>
      </c>
      <c r="K466" s="56" t="s">
        <v>495</v>
      </c>
      <c r="L466" s="56" t="s">
        <v>496</v>
      </c>
      <c r="M466" s="56" t="s">
        <v>497</v>
      </c>
      <c r="N466" s="56" t="s">
        <v>407</v>
      </c>
      <c r="O466" s="56" t="s">
        <v>360</v>
      </c>
      <c r="P466" s="56" t="s">
        <v>498</v>
      </c>
      <c r="Q466" s="56" t="s">
        <v>373</v>
      </c>
      <c r="R466" s="56" t="s">
        <v>499</v>
      </c>
      <c r="S466" s="56" t="s">
        <v>500</v>
      </c>
      <c r="T466" s="56" t="s">
        <v>396</v>
      </c>
    </row>
    <row r="467" spans="1:20" hidden="1" x14ac:dyDescent="0.15">
      <c r="A467" s="44" t="s">
        <v>576</v>
      </c>
      <c r="C467" s="45"/>
      <c r="D467" s="63" t="s">
        <v>253</v>
      </c>
      <c r="E467" s="56" t="s">
        <v>290</v>
      </c>
      <c r="F467" s="56" t="s">
        <v>501</v>
      </c>
      <c r="G467" s="56" t="s">
        <v>304</v>
      </c>
      <c r="H467" s="56" t="s">
        <v>502</v>
      </c>
      <c r="I467" s="56" t="s">
        <v>425</v>
      </c>
      <c r="J467" s="56" t="s">
        <v>327</v>
      </c>
      <c r="K467" s="56" t="s">
        <v>335</v>
      </c>
      <c r="L467" s="56" t="s">
        <v>343</v>
      </c>
      <c r="M467" s="56" t="s">
        <v>346</v>
      </c>
      <c r="N467" s="56" t="s">
        <v>353</v>
      </c>
      <c r="O467" s="56" t="s">
        <v>290</v>
      </c>
      <c r="P467" s="56" t="s">
        <v>366</v>
      </c>
      <c r="Q467" s="56" t="s">
        <v>374</v>
      </c>
      <c r="R467" s="56" t="s">
        <v>382</v>
      </c>
      <c r="S467" s="56" t="s">
        <v>389</v>
      </c>
      <c r="T467" s="56" t="s">
        <v>397</v>
      </c>
    </row>
    <row r="468" spans="1:20" hidden="1" x14ac:dyDescent="0.15">
      <c r="A468" s="44" t="s">
        <v>576</v>
      </c>
      <c r="C468" s="45"/>
      <c r="D468" s="63" t="s">
        <v>252</v>
      </c>
      <c r="E468" s="56" t="s">
        <v>503</v>
      </c>
      <c r="F468" s="56" t="s">
        <v>504</v>
      </c>
      <c r="G468" s="56" t="s">
        <v>505</v>
      </c>
      <c r="H468" s="56" t="s">
        <v>344</v>
      </c>
      <c r="I468" s="56" t="s">
        <v>319</v>
      </c>
      <c r="J468" s="56" t="s">
        <v>361</v>
      </c>
      <c r="K468" s="56" t="s">
        <v>336</v>
      </c>
      <c r="L468" s="56" t="s">
        <v>344</v>
      </c>
      <c r="M468" s="56" t="s">
        <v>506</v>
      </c>
      <c r="N468" s="56" t="s">
        <v>354</v>
      </c>
      <c r="O468" s="56" t="s">
        <v>361</v>
      </c>
      <c r="P468" s="56" t="s">
        <v>367</v>
      </c>
      <c r="Q468" s="56" t="s">
        <v>507</v>
      </c>
      <c r="R468" s="56" t="s">
        <v>383</v>
      </c>
      <c r="S468" s="56" t="s">
        <v>390</v>
      </c>
      <c r="T468" s="56" t="s">
        <v>398</v>
      </c>
    </row>
    <row r="469" spans="1:20" hidden="1" x14ac:dyDescent="0.15">
      <c r="A469" s="44" t="s">
        <v>576</v>
      </c>
      <c r="C469" s="45"/>
      <c r="D469" s="63" t="s">
        <v>251</v>
      </c>
      <c r="E469" s="56" t="s">
        <v>508</v>
      </c>
      <c r="F469" s="56" t="s">
        <v>509</v>
      </c>
      <c r="G469" s="56" t="s">
        <v>510</v>
      </c>
      <c r="H469" s="56" t="s">
        <v>311</v>
      </c>
      <c r="I469" s="56" t="s">
        <v>437</v>
      </c>
      <c r="J469" s="56" t="s">
        <v>328</v>
      </c>
      <c r="K469" s="56" t="s">
        <v>337</v>
      </c>
      <c r="L469" s="56" t="s">
        <v>427</v>
      </c>
      <c r="M469" s="56" t="s">
        <v>347</v>
      </c>
      <c r="N469" s="56" t="s">
        <v>417</v>
      </c>
      <c r="O469" s="56" t="s">
        <v>511</v>
      </c>
      <c r="P469" s="56" t="s">
        <v>347</v>
      </c>
      <c r="Q469" s="56" t="s">
        <v>375</v>
      </c>
      <c r="R469" s="56" t="s">
        <v>384</v>
      </c>
      <c r="S469" s="56" t="s">
        <v>391</v>
      </c>
      <c r="T469" s="56" t="s">
        <v>347</v>
      </c>
    </row>
    <row r="470" spans="1:20" hidden="1" x14ac:dyDescent="0.15">
      <c r="A470" s="44" t="s">
        <v>576</v>
      </c>
      <c r="C470" s="45"/>
      <c r="D470" s="63" t="s">
        <v>250</v>
      </c>
      <c r="E470" s="56" t="s">
        <v>512</v>
      </c>
      <c r="F470" s="56" t="s">
        <v>298</v>
      </c>
      <c r="G470" s="56" t="s">
        <v>513</v>
      </c>
      <c r="H470" s="56" t="s">
        <v>312</v>
      </c>
      <c r="I470" s="56" t="s">
        <v>426</v>
      </c>
      <c r="J470" s="56" t="s">
        <v>514</v>
      </c>
      <c r="K470" s="56" t="s">
        <v>515</v>
      </c>
      <c r="L470" s="56" t="s">
        <v>516</v>
      </c>
      <c r="M470" s="56" t="s">
        <v>338</v>
      </c>
      <c r="N470" s="56" t="s">
        <v>517</v>
      </c>
      <c r="O470" s="56" t="s">
        <v>465</v>
      </c>
      <c r="P470" s="56" t="s">
        <v>368</v>
      </c>
      <c r="Q470" s="56" t="s">
        <v>376</v>
      </c>
      <c r="R470" s="56" t="s">
        <v>518</v>
      </c>
      <c r="S470" s="56" t="s">
        <v>376</v>
      </c>
      <c r="T470" s="56" t="s">
        <v>400</v>
      </c>
    </row>
    <row r="471" spans="1:20" hidden="1" x14ac:dyDescent="0.15">
      <c r="A471" s="44" t="s">
        <v>576</v>
      </c>
      <c r="C471" s="45"/>
      <c r="D471" s="63" t="s">
        <v>249</v>
      </c>
      <c r="E471" s="56" t="s">
        <v>519</v>
      </c>
      <c r="F471" s="56" t="s">
        <v>385</v>
      </c>
      <c r="G471" s="56" t="s">
        <v>520</v>
      </c>
      <c r="H471" s="56" t="s">
        <v>521</v>
      </c>
      <c r="I471" s="56" t="s">
        <v>320</v>
      </c>
      <c r="J471" s="56" t="s">
        <v>421</v>
      </c>
      <c r="K471" s="56" t="s">
        <v>457</v>
      </c>
      <c r="L471" s="56" t="s">
        <v>439</v>
      </c>
      <c r="M471" s="56" t="s">
        <v>348</v>
      </c>
      <c r="N471" s="56" t="s">
        <v>408</v>
      </c>
      <c r="O471" s="56" t="s">
        <v>466</v>
      </c>
      <c r="P471" s="56" t="s">
        <v>522</v>
      </c>
      <c r="Q471" s="56" t="s">
        <v>385</v>
      </c>
      <c r="R471" s="56" t="s">
        <v>523</v>
      </c>
      <c r="S471" s="56" t="s">
        <v>392</v>
      </c>
      <c r="T471" s="56" t="s">
        <v>401</v>
      </c>
    </row>
    <row r="472" spans="1:20" hidden="1" x14ac:dyDescent="0.15">
      <c r="A472" s="44" t="s">
        <v>576</v>
      </c>
      <c r="C472" s="45"/>
      <c r="D472" s="63" t="s">
        <v>248</v>
      </c>
      <c r="E472" s="56" t="s">
        <v>524</v>
      </c>
      <c r="F472" s="56" t="s">
        <v>525</v>
      </c>
      <c r="G472" s="56" t="s">
        <v>526</v>
      </c>
      <c r="H472" s="56" t="s">
        <v>527</v>
      </c>
      <c r="I472" s="56" t="s">
        <v>321</v>
      </c>
      <c r="J472" s="56" t="s">
        <v>456</v>
      </c>
      <c r="K472" s="56" t="s">
        <v>528</v>
      </c>
      <c r="L472" s="56" t="s">
        <v>405</v>
      </c>
      <c r="M472" s="56" t="s">
        <v>349</v>
      </c>
      <c r="N472" s="56" t="s">
        <v>355</v>
      </c>
      <c r="O472" s="56" t="s">
        <v>405</v>
      </c>
      <c r="P472" s="56" t="s">
        <v>386</v>
      </c>
      <c r="Q472" s="56" t="s">
        <v>377</v>
      </c>
      <c r="R472" s="56" t="s">
        <v>386</v>
      </c>
      <c r="S472" s="56" t="s">
        <v>377</v>
      </c>
      <c r="T472" s="56" t="s">
        <v>402</v>
      </c>
    </row>
    <row r="473" spans="1:20" s="73" customFormat="1" hidden="1" x14ac:dyDescent="0.15">
      <c r="A473" s="44" t="s">
        <v>576</v>
      </c>
      <c r="C473" s="65" t="s">
        <v>280</v>
      </c>
      <c r="D473" s="63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spans="1:20" s="73" customFormat="1" hidden="1" x14ac:dyDescent="0.15">
      <c r="A474" s="44" t="s">
        <v>576</v>
      </c>
      <c r="C474" s="45"/>
      <c r="D474" s="76" t="s">
        <v>282</v>
      </c>
      <c r="E474" s="74">
        <v>7639.48</v>
      </c>
      <c r="F474" s="74">
        <v>8067</v>
      </c>
      <c r="G474" s="74">
        <v>7019.57</v>
      </c>
      <c r="H474" s="74">
        <v>7311.61</v>
      </c>
      <c r="I474" s="74">
        <v>5652.36</v>
      </c>
      <c r="J474" s="74">
        <v>7444.61</v>
      </c>
      <c r="K474" s="74">
        <v>5663.08</v>
      </c>
      <c r="L474" s="74">
        <v>7792.55</v>
      </c>
      <c r="M474" s="74">
        <v>6908.84</v>
      </c>
      <c r="N474" s="74">
        <v>3949.9</v>
      </c>
      <c r="O474" s="74">
        <v>8234.94</v>
      </c>
      <c r="P474" s="74">
        <v>7243.99</v>
      </c>
      <c r="Q474" s="74">
        <v>8809.51</v>
      </c>
      <c r="R474" s="74">
        <v>8399.4</v>
      </c>
      <c r="S474" s="74">
        <v>9211.27</v>
      </c>
      <c r="T474" s="74">
        <v>11794.94</v>
      </c>
    </row>
    <row r="475" spans="1:20" s="73" customFormat="1" hidden="1" x14ac:dyDescent="0.15">
      <c r="A475" s="44" t="s">
        <v>576</v>
      </c>
      <c r="C475" s="45"/>
      <c r="D475" s="77" t="s">
        <v>281</v>
      </c>
      <c r="E475" s="74">
        <v>3330.21</v>
      </c>
      <c r="F475" s="74">
        <v>3516.58</v>
      </c>
      <c r="G475" s="74">
        <v>3059.98</v>
      </c>
      <c r="H475" s="74">
        <v>3187.28</v>
      </c>
      <c r="I475" s="74">
        <v>2463.9899999999998</v>
      </c>
      <c r="J475" s="74">
        <v>3245.26</v>
      </c>
      <c r="K475" s="74">
        <v>2468.66</v>
      </c>
      <c r="L475" s="74">
        <v>3396.94</v>
      </c>
      <c r="M475" s="74">
        <v>3011.71</v>
      </c>
      <c r="N475" s="74">
        <v>1721.85</v>
      </c>
      <c r="O475" s="74">
        <v>3589.78</v>
      </c>
      <c r="P475" s="74">
        <v>3157.81</v>
      </c>
      <c r="Q475" s="74">
        <v>3840.25</v>
      </c>
      <c r="R475" s="74">
        <v>3661.47</v>
      </c>
      <c r="S475" s="74">
        <v>4015.39</v>
      </c>
      <c r="T475" s="74">
        <v>5141.66</v>
      </c>
    </row>
    <row r="476" spans="1:20" hidden="1" x14ac:dyDescent="0.15">
      <c r="A476" s="44" t="s">
        <v>576</v>
      </c>
      <c r="C476" s="65" t="s">
        <v>247</v>
      </c>
      <c r="D476" s="66"/>
    </row>
    <row r="477" spans="1:20" hidden="1" x14ac:dyDescent="0.15">
      <c r="A477" s="44" t="s">
        <v>576</v>
      </c>
      <c r="C477" s="65"/>
      <c r="D477" s="64" t="s">
        <v>71</v>
      </c>
      <c r="E477" s="51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</row>
    <row r="478" spans="1:20" hidden="1" x14ac:dyDescent="0.15">
      <c r="A478" s="44" t="s">
        <v>576</v>
      </c>
      <c r="C478" s="65"/>
      <c r="D478" s="64" t="s">
        <v>84</v>
      </c>
      <c r="E478" s="51">
        <v>0</v>
      </c>
      <c r="F478" s="51">
        <v>0</v>
      </c>
      <c r="G478" s="51">
        <v>0</v>
      </c>
      <c r="H478" s="51">
        <v>0</v>
      </c>
      <c r="I478" s="51">
        <v>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</row>
    <row r="479" spans="1:20" hidden="1" x14ac:dyDescent="0.15">
      <c r="A479" s="44" t="s">
        <v>576</v>
      </c>
      <c r="C479" s="65"/>
      <c r="D479" s="64" t="s">
        <v>86</v>
      </c>
      <c r="E479" s="51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</row>
    <row r="480" spans="1:20" hidden="1" x14ac:dyDescent="0.15">
      <c r="A480" s="44" t="s">
        <v>576</v>
      </c>
      <c r="C480" s="65"/>
      <c r="D480" s="66" t="s">
        <v>246</v>
      </c>
      <c r="E480" s="51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51">
        <v>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</row>
    <row r="481" spans="1:20" hidden="1" x14ac:dyDescent="0.15">
      <c r="A481" s="44" t="s">
        <v>576</v>
      </c>
      <c r="C481" s="65" t="s">
        <v>245</v>
      </c>
      <c r="D481" s="64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</row>
    <row r="482" spans="1:20" hidden="1" x14ac:dyDescent="0.15">
      <c r="A482" s="44" t="s">
        <v>576</v>
      </c>
      <c r="C482" s="45"/>
      <c r="D482" s="63" t="s">
        <v>244</v>
      </c>
      <c r="E482" s="51">
        <v>175369.51019999999</v>
      </c>
      <c r="F482" s="51">
        <v>202855.4368</v>
      </c>
      <c r="G482" s="51">
        <v>183748.0955</v>
      </c>
      <c r="H482" s="51">
        <v>179675.31150000001</v>
      </c>
      <c r="I482" s="51">
        <v>60468.671399999999</v>
      </c>
      <c r="J482" s="51">
        <v>190756.5123</v>
      </c>
      <c r="K482" s="51">
        <v>63224.53</v>
      </c>
      <c r="L482" s="51">
        <v>157927.92449999999</v>
      </c>
      <c r="M482" s="51">
        <v>221111.0527</v>
      </c>
      <c r="N482" s="51">
        <v>51195.132100000003</v>
      </c>
      <c r="O482" s="51">
        <v>301330.91019999998</v>
      </c>
      <c r="P482" s="51">
        <v>226018.5515</v>
      </c>
      <c r="Q482" s="51">
        <v>219857.644</v>
      </c>
      <c r="R482" s="51">
        <v>223612.8118</v>
      </c>
      <c r="S482" s="51">
        <v>225505.0821</v>
      </c>
      <c r="T482" s="51">
        <v>234308.0344</v>
      </c>
    </row>
    <row r="483" spans="1:20" hidden="1" x14ac:dyDescent="0.15">
      <c r="A483" s="44" t="s">
        <v>576</v>
      </c>
      <c r="C483" s="45"/>
      <c r="D483" s="49" t="s">
        <v>243</v>
      </c>
      <c r="E483" s="51">
        <v>406200.67050000001</v>
      </c>
      <c r="F483" s="51">
        <v>511073.4192</v>
      </c>
      <c r="G483" s="51">
        <v>434204.53619999997</v>
      </c>
      <c r="H483" s="51">
        <v>415016.35100000002</v>
      </c>
      <c r="I483" s="51">
        <v>162152.06280000001</v>
      </c>
      <c r="J483" s="51">
        <v>455567.18030000001</v>
      </c>
      <c r="K483" s="51">
        <v>171099.14290000001</v>
      </c>
      <c r="L483" s="51">
        <v>367167.21269999997</v>
      </c>
      <c r="M483" s="51">
        <v>523126.16090000002</v>
      </c>
      <c r="N483" s="51">
        <v>130825.7083</v>
      </c>
      <c r="O483" s="51">
        <v>711463.06869999995</v>
      </c>
      <c r="P483" s="51">
        <v>537982.66859999998</v>
      </c>
      <c r="Q483" s="51">
        <v>527477.86459999997</v>
      </c>
      <c r="R483" s="51">
        <v>535984.71550000005</v>
      </c>
      <c r="S483" s="51">
        <v>545223.98659999995</v>
      </c>
      <c r="T483" s="51">
        <v>615058.96019999997</v>
      </c>
    </row>
    <row r="484" spans="1:20" hidden="1" x14ac:dyDescent="0.15">
      <c r="A484" s="44" t="s">
        <v>576</v>
      </c>
      <c r="C484" s="45"/>
      <c r="D484" s="63" t="s">
        <v>242</v>
      </c>
      <c r="E484" s="51">
        <v>715.84699999999998</v>
      </c>
      <c r="F484" s="51">
        <v>665.41819999999996</v>
      </c>
      <c r="G484" s="51">
        <v>725.11090000000002</v>
      </c>
      <c r="H484" s="51">
        <v>766.92510000000004</v>
      </c>
      <c r="I484" s="51">
        <v>139.2534</v>
      </c>
      <c r="J484" s="51">
        <v>731.83169999999996</v>
      </c>
      <c r="K484" s="51">
        <v>148.00069999999999</v>
      </c>
      <c r="L484" s="51">
        <v>670.67570000000001</v>
      </c>
      <c r="M484" s="51">
        <v>883.21079999999995</v>
      </c>
      <c r="N484" s="51">
        <v>173.9922</v>
      </c>
      <c r="O484" s="51">
        <v>1222.0144</v>
      </c>
      <c r="P484" s="51">
        <v>894.30690000000004</v>
      </c>
      <c r="Q484" s="51">
        <v>868.98119999999994</v>
      </c>
      <c r="R484" s="51">
        <v>880.74570000000006</v>
      </c>
      <c r="S484" s="51">
        <v>879.91589999999997</v>
      </c>
      <c r="T484" s="51">
        <v>697.62220000000002</v>
      </c>
    </row>
    <row r="485" spans="1:20" hidden="1" x14ac:dyDescent="0.15">
      <c r="A485" s="44" t="s">
        <v>576</v>
      </c>
      <c r="C485" s="45"/>
      <c r="D485" s="63" t="s">
        <v>241</v>
      </c>
      <c r="E485" s="51">
        <v>2733.7627000000002</v>
      </c>
      <c r="F485" s="51">
        <v>2823.7584999999999</v>
      </c>
      <c r="G485" s="51">
        <v>2396.0567000000001</v>
      </c>
      <c r="H485" s="51">
        <v>1914.6505</v>
      </c>
      <c r="I485" s="51">
        <v>1424.9839999999999</v>
      </c>
      <c r="J485" s="51">
        <v>2993.5428000000002</v>
      </c>
      <c r="K485" s="51">
        <v>1313.3008</v>
      </c>
      <c r="L485" s="51">
        <v>1864.5083999999999</v>
      </c>
      <c r="M485" s="51">
        <v>2212.5115999999998</v>
      </c>
      <c r="N485" s="51">
        <v>353.24110000000002</v>
      </c>
      <c r="O485" s="51">
        <v>3457.2170000000001</v>
      </c>
      <c r="P485" s="51">
        <v>2199.6432</v>
      </c>
      <c r="Q485" s="51">
        <v>1272.9429</v>
      </c>
      <c r="R485" s="51">
        <v>1428.1695</v>
      </c>
      <c r="S485" s="51">
        <v>1256.1786999999999</v>
      </c>
      <c r="T485" s="51">
        <v>2915.9852999999998</v>
      </c>
    </row>
    <row r="486" spans="1:20" hidden="1" x14ac:dyDescent="0.15">
      <c r="A486" s="44" t="s">
        <v>576</v>
      </c>
      <c r="C486" s="45"/>
      <c r="D486" s="63" t="s">
        <v>240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</row>
    <row r="487" spans="1:20" hidden="1" x14ac:dyDescent="0.15">
      <c r="A487" s="44" t="s">
        <v>576</v>
      </c>
      <c r="C487" s="45"/>
      <c r="D487" s="63" t="s">
        <v>239</v>
      </c>
      <c r="E487" s="68">
        <v>1.2500000000000001E-2</v>
      </c>
      <c r="F487" s="68">
        <v>8.0000000000000002E-3</v>
      </c>
      <c r="G487" s="68">
        <v>6.4999999999999997E-3</v>
      </c>
      <c r="H487" s="68">
        <v>7.1000000000000004E-3</v>
      </c>
      <c r="I487" s="68">
        <v>6.9999999999999999E-4</v>
      </c>
      <c r="J487" s="68">
        <v>5.5999999999999999E-3</v>
      </c>
      <c r="K487" s="68">
        <v>6.9999999999999999E-4</v>
      </c>
      <c r="L487" s="68">
        <v>7.6E-3</v>
      </c>
      <c r="M487" s="68">
        <v>8.6999999999999994E-3</v>
      </c>
      <c r="N487" s="68">
        <v>1.5E-3</v>
      </c>
      <c r="O487" s="68">
        <v>1.06E-2</v>
      </c>
      <c r="P487" s="68">
        <v>8.6999999999999994E-3</v>
      </c>
      <c r="Q487" s="68">
        <v>9.4999999999999998E-3</v>
      </c>
      <c r="R487" s="68">
        <v>1.01E-2</v>
      </c>
      <c r="S487" s="68">
        <v>9.4000000000000004E-3</v>
      </c>
      <c r="T487" s="68">
        <v>1.03E-2</v>
      </c>
    </row>
    <row r="488" spans="1:20" hidden="1" x14ac:dyDescent="0.15">
      <c r="A488" s="44" t="s">
        <v>576</v>
      </c>
      <c r="C488" s="45"/>
      <c r="D488" s="69" t="s">
        <v>238</v>
      </c>
      <c r="E488" s="51">
        <v>338.34009989999998</v>
      </c>
      <c r="F488" s="51">
        <v>963.1982246</v>
      </c>
      <c r="G488" s="51">
        <v>17699.100000000002</v>
      </c>
      <c r="H488" s="51">
        <v>3405.48</v>
      </c>
      <c r="I488" s="51">
        <v>8597.84</v>
      </c>
      <c r="J488" s="51">
        <v>14929.1</v>
      </c>
      <c r="K488" s="51">
        <v>7923.31</v>
      </c>
      <c r="L488" s="51">
        <v>115.94500070000001</v>
      </c>
      <c r="M488" s="51">
        <v>2300.4500000000003</v>
      </c>
      <c r="N488" s="51">
        <v>4665.78</v>
      </c>
      <c r="O488" s="51">
        <v>795.79520300000001</v>
      </c>
      <c r="P488" s="51">
        <v>2286.98</v>
      </c>
      <c r="Q488" s="51">
        <v>836.41801829999997</v>
      </c>
      <c r="R488" s="51">
        <v>33871</v>
      </c>
      <c r="S488" s="51">
        <v>825.31905830000005</v>
      </c>
      <c r="T488" s="51">
        <v>585.04100740000001</v>
      </c>
    </row>
    <row r="489" spans="1:20" hidden="1" x14ac:dyDescent="0.15">
      <c r="A489" s="44" t="s">
        <v>577</v>
      </c>
      <c r="C489" s="48" t="s">
        <v>7</v>
      </c>
      <c r="D489" s="42"/>
      <c r="E489" s="47"/>
    </row>
    <row r="490" spans="1:20" hidden="1" x14ac:dyDescent="0.15">
      <c r="A490" s="44" t="s">
        <v>577</v>
      </c>
      <c r="C490" s="45"/>
      <c r="D490" s="49" t="s">
        <v>9</v>
      </c>
      <c r="E490" s="81" t="s">
        <v>10</v>
      </c>
      <c r="F490" s="81" t="s">
        <v>11</v>
      </c>
      <c r="G490" s="81" t="s">
        <v>12</v>
      </c>
      <c r="H490" s="81" t="s">
        <v>13</v>
      </c>
      <c r="I490" s="81" t="s">
        <v>283</v>
      </c>
      <c r="J490" s="81" t="s">
        <v>14</v>
      </c>
      <c r="K490" s="81" t="s">
        <v>15</v>
      </c>
      <c r="L490" s="81" t="s">
        <v>16</v>
      </c>
      <c r="M490" s="81" t="s">
        <v>17</v>
      </c>
      <c r="N490" s="81" t="s">
        <v>18</v>
      </c>
      <c r="O490" s="81" t="s">
        <v>19</v>
      </c>
      <c r="P490" s="81" t="s">
        <v>20</v>
      </c>
      <c r="Q490" s="81" t="s">
        <v>21</v>
      </c>
      <c r="R490" s="81" t="s">
        <v>22</v>
      </c>
      <c r="S490" s="81">
        <v>7</v>
      </c>
      <c r="T490" s="81">
        <v>8</v>
      </c>
    </row>
    <row r="491" spans="1:20" hidden="1" x14ac:dyDescent="0.15">
      <c r="A491" s="44" t="s">
        <v>577</v>
      </c>
      <c r="C491" s="45"/>
      <c r="D491" s="49" t="s">
        <v>23</v>
      </c>
      <c r="E491" s="50" t="s">
        <v>24</v>
      </c>
      <c r="F491" s="51" t="s">
        <v>24</v>
      </c>
      <c r="G491" s="51" t="s">
        <v>24</v>
      </c>
      <c r="H491" s="51" t="s">
        <v>24</v>
      </c>
      <c r="I491" s="51" t="s">
        <v>24</v>
      </c>
      <c r="J491" s="51" t="s">
        <v>24</v>
      </c>
      <c r="K491" s="51" t="s">
        <v>24</v>
      </c>
      <c r="L491" s="51" t="s">
        <v>24</v>
      </c>
      <c r="M491" s="51" t="s">
        <v>24</v>
      </c>
      <c r="N491" s="51" t="s">
        <v>24</v>
      </c>
      <c r="O491" s="51" t="s">
        <v>24</v>
      </c>
      <c r="P491" s="51" t="s">
        <v>24</v>
      </c>
      <c r="Q491" s="51" t="s">
        <v>24</v>
      </c>
      <c r="R491" s="51" t="s">
        <v>24</v>
      </c>
      <c r="S491" s="51" t="s">
        <v>24</v>
      </c>
      <c r="T491" s="51" t="s">
        <v>24</v>
      </c>
    </row>
    <row r="492" spans="1:20" hidden="1" x14ac:dyDescent="0.2">
      <c r="A492" s="44" t="s">
        <v>577</v>
      </c>
      <c r="C492" s="45"/>
      <c r="D492" s="49" t="s">
        <v>530</v>
      </c>
      <c r="E492" s="78">
        <v>118.89191571188208</v>
      </c>
      <c r="F492" s="79">
        <v>1176.8856662126432</v>
      </c>
      <c r="G492" s="79">
        <v>268.52495793606323</v>
      </c>
      <c r="H492" s="79">
        <v>1264.6021953369122</v>
      </c>
      <c r="I492" s="79"/>
      <c r="J492" s="79">
        <v>662.7930454290522</v>
      </c>
      <c r="K492" s="79">
        <v>101.3348289399888</v>
      </c>
      <c r="L492" s="79">
        <v>1349.3301818764594</v>
      </c>
      <c r="M492" s="79">
        <v>63.149587372806664</v>
      </c>
      <c r="N492" s="79">
        <v>227.05151830782788</v>
      </c>
      <c r="O492" s="79">
        <v>1817.9528883903536</v>
      </c>
      <c r="P492" s="79">
        <v>420.00560852495801</v>
      </c>
      <c r="Q492" s="79">
        <v>502.65763961221</v>
      </c>
      <c r="R492" s="79">
        <v>48.335870523195254</v>
      </c>
      <c r="S492" s="79">
        <v>57.532249018508125</v>
      </c>
      <c r="T492" s="79">
        <v>7.2125630959057769</v>
      </c>
    </row>
    <row r="493" spans="1:20" hidden="1" x14ac:dyDescent="0.15">
      <c r="A493" s="44" t="s">
        <v>577</v>
      </c>
      <c r="C493" s="48" t="s">
        <v>36</v>
      </c>
      <c r="D493" s="42"/>
      <c r="E493" s="47"/>
      <c r="J493" s="80" t="s">
        <v>531</v>
      </c>
    </row>
    <row r="494" spans="1:20" hidden="1" x14ac:dyDescent="0.15">
      <c r="A494" s="44" t="s">
        <v>577</v>
      </c>
      <c r="C494" s="45"/>
      <c r="D494" s="48" t="s">
        <v>37</v>
      </c>
      <c r="E494" s="47"/>
    </row>
    <row r="495" spans="1:20" x14ac:dyDescent="0.15">
      <c r="A495" s="44" t="s">
        <v>577</v>
      </c>
      <c r="B495" s="86" t="s">
        <v>567</v>
      </c>
      <c r="C495" s="45"/>
      <c r="D495" s="49" t="s">
        <v>38</v>
      </c>
      <c r="E495" s="50" t="s">
        <v>471</v>
      </c>
      <c r="F495" s="50" t="s">
        <v>471</v>
      </c>
      <c r="G495" s="50" t="s">
        <v>471</v>
      </c>
      <c r="H495" s="50" t="s">
        <v>471</v>
      </c>
      <c r="I495" s="50" t="s">
        <v>471</v>
      </c>
      <c r="J495" s="50" t="s">
        <v>471</v>
      </c>
      <c r="K495" s="50" t="s">
        <v>471</v>
      </c>
      <c r="L495" s="50" t="s">
        <v>471</v>
      </c>
      <c r="M495" s="50" t="s">
        <v>471</v>
      </c>
      <c r="N495" s="50" t="s">
        <v>471</v>
      </c>
      <c r="O495" s="50" t="s">
        <v>471</v>
      </c>
      <c r="P495" s="50" t="s">
        <v>471</v>
      </c>
      <c r="Q495" s="50" t="s">
        <v>471</v>
      </c>
      <c r="R495" s="50" t="s">
        <v>471</v>
      </c>
      <c r="S495" s="50" t="s">
        <v>471</v>
      </c>
      <c r="T495" s="50" t="s">
        <v>471</v>
      </c>
    </row>
    <row r="496" spans="1:20" x14ac:dyDescent="0.15">
      <c r="A496" s="44" t="s">
        <v>577</v>
      </c>
      <c r="B496" s="86" t="s">
        <v>568</v>
      </c>
      <c r="C496" s="45"/>
      <c r="D496" s="49" t="s">
        <v>211</v>
      </c>
      <c r="E496" s="50">
        <v>0.42069835927639887</v>
      </c>
      <c r="F496" s="50">
        <v>0.42069835927639887</v>
      </c>
      <c r="G496" s="50">
        <v>0.42069835927639887</v>
      </c>
      <c r="H496" s="50">
        <v>1.1668611435239207</v>
      </c>
      <c r="I496" s="50">
        <v>1.1668611435239207</v>
      </c>
      <c r="J496" s="50">
        <v>1.1668611435239207</v>
      </c>
      <c r="K496" s="50">
        <v>1.1668611435239207</v>
      </c>
      <c r="L496" s="50">
        <v>1.1668611435239207</v>
      </c>
      <c r="M496" s="50">
        <v>1.1668611435239207</v>
      </c>
      <c r="N496" s="50">
        <v>1.1668611435239207</v>
      </c>
      <c r="O496" s="50">
        <v>1.4326647564469914</v>
      </c>
      <c r="P496" s="50">
        <v>1.4326647564469914</v>
      </c>
      <c r="Q496" s="50">
        <v>1.6920473773265652</v>
      </c>
      <c r="R496" s="50">
        <v>1.6920473773265652</v>
      </c>
      <c r="S496" s="50">
        <v>1.9569471624266144</v>
      </c>
      <c r="T496" s="50">
        <v>2.2026431718061672</v>
      </c>
    </row>
    <row r="497" spans="1:20" hidden="1" x14ac:dyDescent="0.15">
      <c r="A497" s="44" t="s">
        <v>577</v>
      </c>
      <c r="C497" s="45"/>
      <c r="D497" s="48" t="s">
        <v>40</v>
      </c>
      <c r="E497" s="47"/>
    </row>
    <row r="498" spans="1:20" x14ac:dyDescent="0.15">
      <c r="A498" s="44" t="s">
        <v>577</v>
      </c>
      <c r="B498" s="86" t="s">
        <v>569</v>
      </c>
      <c r="C498" s="45"/>
      <c r="D498" s="52" t="s">
        <v>38</v>
      </c>
      <c r="E498" s="50" t="s">
        <v>263</v>
      </c>
      <c r="F498" s="50" t="s">
        <v>263</v>
      </c>
      <c r="G498" s="50" t="s">
        <v>263</v>
      </c>
      <c r="H498" s="50" t="s">
        <v>263</v>
      </c>
      <c r="I498" s="50" t="s">
        <v>263</v>
      </c>
      <c r="J498" s="50" t="s">
        <v>263</v>
      </c>
      <c r="K498" s="50" t="s">
        <v>263</v>
      </c>
      <c r="L498" s="50" t="s">
        <v>263</v>
      </c>
      <c r="M498" s="50" t="s">
        <v>263</v>
      </c>
      <c r="N498" s="50" t="s">
        <v>263</v>
      </c>
      <c r="O498" s="50" t="s">
        <v>263</v>
      </c>
      <c r="P498" s="50" t="s">
        <v>263</v>
      </c>
      <c r="Q498" s="50" t="s">
        <v>263</v>
      </c>
      <c r="R498" s="50" t="s">
        <v>263</v>
      </c>
      <c r="S498" s="50" t="s">
        <v>263</v>
      </c>
      <c r="T498" s="50" t="s">
        <v>263</v>
      </c>
    </row>
    <row r="499" spans="1:20" x14ac:dyDescent="0.15">
      <c r="A499" s="44" t="s">
        <v>577</v>
      </c>
      <c r="B499" s="86" t="s">
        <v>570</v>
      </c>
      <c r="C499" s="45"/>
      <c r="D499" s="49" t="s">
        <v>211</v>
      </c>
      <c r="E499" s="50">
        <v>2.7932960893854748</v>
      </c>
      <c r="F499" s="50">
        <v>2.7932960893854748</v>
      </c>
      <c r="G499" s="50">
        <v>2.7932960893854748</v>
      </c>
      <c r="H499" s="50">
        <v>2.7932960893854748</v>
      </c>
      <c r="I499" s="50">
        <v>2.7932960893854748</v>
      </c>
      <c r="J499" s="50">
        <v>2.7932960893854748</v>
      </c>
      <c r="K499" s="50">
        <v>2.7932960893854748</v>
      </c>
      <c r="L499" s="50">
        <v>2.7932960893854748</v>
      </c>
      <c r="M499" s="50">
        <v>2.7932960893854748</v>
      </c>
      <c r="N499" s="50">
        <v>2.7932960893854748</v>
      </c>
      <c r="O499" s="50">
        <v>2.8490028490028494</v>
      </c>
      <c r="P499" s="50">
        <v>2.8490028490028494</v>
      </c>
      <c r="Q499" s="50">
        <v>2.8490028490028494</v>
      </c>
      <c r="R499" s="50">
        <v>2.8490028490028494</v>
      </c>
      <c r="S499" s="50">
        <v>2.7932960893854748</v>
      </c>
      <c r="T499" s="50">
        <v>3.7174721189591078</v>
      </c>
    </row>
    <row r="500" spans="1:20" hidden="1" x14ac:dyDescent="0.15">
      <c r="A500" s="44" t="s">
        <v>577</v>
      </c>
      <c r="C500" s="45"/>
      <c r="D500" s="48" t="s">
        <v>42</v>
      </c>
      <c r="E500" s="47"/>
    </row>
    <row r="501" spans="1:20" x14ac:dyDescent="0.15">
      <c r="A501" s="44" t="s">
        <v>577</v>
      </c>
      <c r="B501" s="86" t="s">
        <v>571</v>
      </c>
      <c r="C501" s="45"/>
      <c r="D501" s="49" t="s">
        <v>212</v>
      </c>
      <c r="E501" s="50">
        <v>5.835</v>
      </c>
      <c r="F501" s="50">
        <v>5.835</v>
      </c>
      <c r="G501" s="50">
        <v>5.835</v>
      </c>
      <c r="H501" s="50">
        <v>3.2410000000000001</v>
      </c>
      <c r="I501" s="50">
        <v>3.2410000000000001</v>
      </c>
      <c r="J501" s="50">
        <v>3.2410000000000001</v>
      </c>
      <c r="K501" s="50">
        <v>5.835</v>
      </c>
      <c r="L501" s="50">
        <v>3.2410000000000001</v>
      </c>
      <c r="M501" s="50">
        <v>3.2410000000000001</v>
      </c>
      <c r="N501" s="50">
        <v>3.2410000000000001</v>
      </c>
      <c r="O501" s="50">
        <v>3.2410000000000001</v>
      </c>
      <c r="P501" s="50">
        <v>3.2410000000000001</v>
      </c>
      <c r="Q501" s="50">
        <v>3.2410000000000001</v>
      </c>
      <c r="R501" s="50">
        <v>3.2410000000000001</v>
      </c>
      <c r="S501" s="50">
        <v>3.2410000000000001</v>
      </c>
      <c r="T501" s="50">
        <v>2.6150000000000002</v>
      </c>
    </row>
    <row r="502" spans="1:20" x14ac:dyDescent="0.15">
      <c r="A502" s="44" t="s">
        <v>577</v>
      </c>
      <c r="B502" s="86" t="s">
        <v>43</v>
      </c>
      <c r="C502" s="45"/>
      <c r="D502" s="49" t="s">
        <v>43</v>
      </c>
      <c r="E502" s="50">
        <v>0.251</v>
      </c>
      <c r="F502" s="50">
        <v>0.251</v>
      </c>
      <c r="G502" s="50">
        <v>0.251</v>
      </c>
      <c r="H502" s="50">
        <v>0.252</v>
      </c>
      <c r="I502" s="50">
        <v>0.252</v>
      </c>
      <c r="J502" s="50">
        <v>0.252</v>
      </c>
      <c r="K502" s="50">
        <v>0.39</v>
      </c>
      <c r="L502" s="50">
        <v>0.38500000000000001</v>
      </c>
      <c r="M502" s="50">
        <v>0.38500000000000001</v>
      </c>
      <c r="N502" s="50">
        <v>0.38500000000000001</v>
      </c>
      <c r="O502" s="50">
        <v>0.38500000000000001</v>
      </c>
      <c r="P502" s="50">
        <v>0.38500000000000001</v>
      </c>
      <c r="Q502" s="50">
        <v>0.38500000000000001</v>
      </c>
      <c r="R502" s="50">
        <v>0.38500000000000001</v>
      </c>
      <c r="S502" s="50">
        <v>0.48699999999999999</v>
      </c>
      <c r="T502" s="50">
        <v>0.29599999999999999</v>
      </c>
    </row>
    <row r="503" spans="1:20" hidden="1" x14ac:dyDescent="0.15">
      <c r="A503" s="44" t="s">
        <v>577</v>
      </c>
      <c r="C503" s="45"/>
      <c r="D503" s="49" t="s">
        <v>44</v>
      </c>
      <c r="E503" s="50">
        <v>0.11</v>
      </c>
      <c r="F503" s="50">
        <v>0.11</v>
      </c>
      <c r="G503" s="50">
        <v>0.11</v>
      </c>
      <c r="H503" s="50">
        <v>0.16200000000000001</v>
      </c>
      <c r="I503" s="50">
        <v>0.16200000000000001</v>
      </c>
      <c r="J503" s="50">
        <v>0.16200000000000001</v>
      </c>
      <c r="K503" s="50">
        <v>0.223</v>
      </c>
      <c r="L503" s="50">
        <v>0.30499999999999999</v>
      </c>
      <c r="M503" s="50">
        <v>0.30499999999999999</v>
      </c>
      <c r="N503" s="50">
        <v>0.30499999999999999</v>
      </c>
      <c r="O503" s="50">
        <v>0.30499999999999999</v>
      </c>
      <c r="P503" s="50">
        <v>0.30499999999999999</v>
      </c>
      <c r="Q503" s="50">
        <v>0.30499999999999999</v>
      </c>
      <c r="R503" s="50">
        <v>0.30499999999999999</v>
      </c>
      <c r="S503" s="50">
        <v>0.40899999999999997</v>
      </c>
      <c r="T503" s="50">
        <v>0.21199999999999999</v>
      </c>
    </row>
    <row r="504" spans="1:20" hidden="1" x14ac:dyDescent="0.15">
      <c r="A504" s="44" t="s">
        <v>577</v>
      </c>
      <c r="C504" s="45"/>
      <c r="D504" s="48" t="s">
        <v>45</v>
      </c>
      <c r="E504" s="47"/>
    </row>
    <row r="505" spans="1:20" hidden="1" x14ac:dyDescent="0.15">
      <c r="A505" s="44" t="s">
        <v>577</v>
      </c>
      <c r="C505" s="45"/>
      <c r="D505" s="49" t="s">
        <v>212</v>
      </c>
      <c r="E505" s="50" t="s">
        <v>208</v>
      </c>
      <c r="F505" s="50" t="s">
        <v>208</v>
      </c>
      <c r="G505" s="50" t="s">
        <v>208</v>
      </c>
      <c r="H505" s="50" t="s">
        <v>208</v>
      </c>
      <c r="I505" s="50" t="s">
        <v>208</v>
      </c>
      <c r="J505" s="50" t="s">
        <v>208</v>
      </c>
      <c r="K505" s="50" t="s">
        <v>208</v>
      </c>
      <c r="L505" s="50" t="s">
        <v>208</v>
      </c>
      <c r="M505" s="50" t="s">
        <v>208</v>
      </c>
      <c r="N505" s="50" t="s">
        <v>208</v>
      </c>
      <c r="O505" s="50" t="s">
        <v>208</v>
      </c>
      <c r="P505" s="50" t="s">
        <v>208</v>
      </c>
      <c r="Q505" s="50" t="s">
        <v>208</v>
      </c>
      <c r="R505" s="50" t="s">
        <v>208</v>
      </c>
      <c r="S505" s="50" t="s">
        <v>208</v>
      </c>
      <c r="T505" s="50" t="s">
        <v>208</v>
      </c>
    </row>
    <row r="506" spans="1:20" hidden="1" x14ac:dyDescent="0.15">
      <c r="A506" s="44" t="s">
        <v>577</v>
      </c>
      <c r="C506" s="45"/>
      <c r="D506" s="49" t="s">
        <v>43</v>
      </c>
      <c r="E506" s="50" t="s">
        <v>208</v>
      </c>
      <c r="F506" s="50" t="s">
        <v>208</v>
      </c>
      <c r="G506" s="50" t="s">
        <v>208</v>
      </c>
      <c r="H506" s="50" t="s">
        <v>208</v>
      </c>
      <c r="I506" s="50" t="s">
        <v>208</v>
      </c>
      <c r="J506" s="50" t="s">
        <v>208</v>
      </c>
      <c r="K506" s="50" t="s">
        <v>208</v>
      </c>
      <c r="L506" s="50" t="s">
        <v>208</v>
      </c>
      <c r="M506" s="50" t="s">
        <v>208</v>
      </c>
      <c r="N506" s="50" t="s">
        <v>208</v>
      </c>
      <c r="O506" s="50" t="s">
        <v>208</v>
      </c>
      <c r="P506" s="50" t="s">
        <v>208</v>
      </c>
      <c r="Q506" s="50" t="s">
        <v>208</v>
      </c>
      <c r="R506" s="50" t="s">
        <v>208</v>
      </c>
      <c r="S506" s="50" t="s">
        <v>208</v>
      </c>
      <c r="T506" s="50" t="s">
        <v>208</v>
      </c>
    </row>
    <row r="507" spans="1:20" hidden="1" x14ac:dyDescent="0.15">
      <c r="A507" s="44" t="s">
        <v>577</v>
      </c>
      <c r="C507" s="45"/>
      <c r="D507" s="49" t="s">
        <v>44</v>
      </c>
      <c r="E507" s="50" t="s">
        <v>208</v>
      </c>
      <c r="F507" s="50" t="s">
        <v>208</v>
      </c>
      <c r="G507" s="50" t="s">
        <v>208</v>
      </c>
      <c r="H507" s="50" t="s">
        <v>208</v>
      </c>
      <c r="I507" s="50" t="s">
        <v>208</v>
      </c>
      <c r="J507" s="50" t="s">
        <v>208</v>
      </c>
      <c r="K507" s="50" t="s">
        <v>208</v>
      </c>
      <c r="L507" s="50" t="s">
        <v>208</v>
      </c>
      <c r="M507" s="50" t="s">
        <v>208</v>
      </c>
      <c r="N507" s="50" t="s">
        <v>208</v>
      </c>
      <c r="O507" s="50" t="s">
        <v>208</v>
      </c>
      <c r="P507" s="50" t="s">
        <v>208</v>
      </c>
      <c r="Q507" s="50" t="s">
        <v>208</v>
      </c>
      <c r="R507" s="50" t="s">
        <v>208</v>
      </c>
      <c r="S507" s="50" t="s">
        <v>208</v>
      </c>
      <c r="T507" s="50" t="s">
        <v>208</v>
      </c>
    </row>
    <row r="508" spans="1:20" hidden="1" x14ac:dyDescent="0.15">
      <c r="A508" s="44" t="s">
        <v>577</v>
      </c>
      <c r="C508" s="45"/>
      <c r="D508" s="48" t="s">
        <v>46</v>
      </c>
      <c r="E508" s="47"/>
    </row>
    <row r="509" spans="1:20" hidden="1" x14ac:dyDescent="0.15">
      <c r="A509" s="44" t="s">
        <v>577</v>
      </c>
      <c r="C509" s="45"/>
      <c r="D509" s="49" t="s">
        <v>47</v>
      </c>
      <c r="E509" s="50" t="s">
        <v>48</v>
      </c>
      <c r="F509" s="50" t="s">
        <v>48</v>
      </c>
      <c r="G509" s="50" t="s">
        <v>48</v>
      </c>
      <c r="H509" s="50" t="s">
        <v>48</v>
      </c>
      <c r="I509" s="50" t="s">
        <v>48</v>
      </c>
      <c r="J509" s="50" t="s">
        <v>48</v>
      </c>
      <c r="K509" s="50" t="s">
        <v>48</v>
      </c>
      <c r="L509" s="50" t="s">
        <v>48</v>
      </c>
      <c r="M509" s="50" t="s">
        <v>48</v>
      </c>
      <c r="N509" s="50" t="s">
        <v>48</v>
      </c>
      <c r="O509" s="50" t="s">
        <v>48</v>
      </c>
      <c r="P509" s="50" t="s">
        <v>48</v>
      </c>
      <c r="Q509" s="50" t="s">
        <v>48</v>
      </c>
      <c r="R509" s="50" t="s">
        <v>48</v>
      </c>
      <c r="S509" s="50" t="s">
        <v>48</v>
      </c>
      <c r="T509" s="50" t="s">
        <v>48</v>
      </c>
    </row>
    <row r="510" spans="1:20" hidden="1" x14ac:dyDescent="0.15">
      <c r="A510" s="44" t="s">
        <v>577</v>
      </c>
      <c r="C510" s="45"/>
      <c r="D510" s="49" t="s">
        <v>49</v>
      </c>
      <c r="E510" s="50" t="s">
        <v>177</v>
      </c>
      <c r="F510" s="50" t="s">
        <v>177</v>
      </c>
      <c r="G510" s="50" t="s">
        <v>177</v>
      </c>
      <c r="H510" s="50" t="s">
        <v>177</v>
      </c>
      <c r="I510" s="50" t="s">
        <v>177</v>
      </c>
      <c r="J510" s="50" t="s">
        <v>177</v>
      </c>
      <c r="K510" s="50" t="s">
        <v>177</v>
      </c>
      <c r="L510" s="50" t="s">
        <v>177</v>
      </c>
      <c r="M510" s="50" t="s">
        <v>177</v>
      </c>
      <c r="N510" s="50" t="s">
        <v>177</v>
      </c>
      <c r="O510" s="50" t="s">
        <v>177</v>
      </c>
      <c r="P510" s="50" t="s">
        <v>177</v>
      </c>
      <c r="Q510" s="50" t="s">
        <v>177</v>
      </c>
      <c r="R510" s="50" t="s">
        <v>177</v>
      </c>
      <c r="S510" s="50" t="s">
        <v>177</v>
      </c>
      <c r="T510" s="50" t="s">
        <v>177</v>
      </c>
    </row>
    <row r="511" spans="1:20" hidden="1" x14ac:dyDescent="0.15">
      <c r="A511" s="44" t="s">
        <v>577</v>
      </c>
      <c r="C511" s="45"/>
      <c r="D511" s="49" t="s">
        <v>211</v>
      </c>
      <c r="E511" s="50">
        <v>0.32051282051282048</v>
      </c>
      <c r="F511" s="50">
        <v>0.32051282051282048</v>
      </c>
      <c r="G511" s="50">
        <v>0.32051282051282048</v>
      </c>
      <c r="H511" s="50">
        <v>0.32051282051282048</v>
      </c>
      <c r="I511" s="50">
        <v>0.32051282051282048</v>
      </c>
      <c r="J511" s="50">
        <v>0.32051282051282048</v>
      </c>
      <c r="K511" s="50">
        <v>0.32051282051282048</v>
      </c>
      <c r="L511" s="50">
        <v>0.32051282051282048</v>
      </c>
      <c r="M511" s="50">
        <v>0.32051282051282048</v>
      </c>
      <c r="N511" s="50">
        <v>0.32051282051282048</v>
      </c>
      <c r="O511" s="50">
        <v>0.32051282051282048</v>
      </c>
      <c r="P511" s="50">
        <v>0.32051282051282048</v>
      </c>
      <c r="Q511" s="50">
        <v>0.32051282051282048</v>
      </c>
      <c r="R511" s="50">
        <v>0.32051282051282048</v>
      </c>
      <c r="S511" s="50">
        <v>0.32051282051282048</v>
      </c>
      <c r="T511" s="50">
        <v>0.32051282051282048</v>
      </c>
    </row>
    <row r="512" spans="1:20" hidden="1" x14ac:dyDescent="0.15">
      <c r="A512" s="44" t="s">
        <v>577</v>
      </c>
      <c r="C512" s="48" t="s">
        <v>55</v>
      </c>
      <c r="D512" s="42"/>
      <c r="E512" s="47"/>
    </row>
    <row r="513" spans="1:20" hidden="1" x14ac:dyDescent="0.15">
      <c r="A513" s="44" t="s">
        <v>577</v>
      </c>
      <c r="C513" s="45"/>
      <c r="D513" s="48" t="s">
        <v>60</v>
      </c>
      <c r="E513" s="47"/>
    </row>
    <row r="514" spans="1:20" x14ac:dyDescent="0.15">
      <c r="A514" s="44" t="s">
        <v>577</v>
      </c>
      <c r="B514" s="86" t="s">
        <v>55</v>
      </c>
      <c r="C514" s="45"/>
      <c r="D514" s="49" t="s">
        <v>216</v>
      </c>
      <c r="E514" s="53">
        <f>SUM(E515:E518)</f>
        <v>233.03783000000001</v>
      </c>
      <c r="F514" s="53">
        <f t="shared" ref="F514:T514" si="10">SUM(F515:F518)</f>
        <v>222.68290000000002</v>
      </c>
      <c r="G514" s="53">
        <f t="shared" si="10"/>
        <v>205.90969000000001</v>
      </c>
      <c r="H514" s="53">
        <f t="shared" si="10"/>
        <v>197.80811</v>
      </c>
      <c r="I514" s="53">
        <f t="shared" si="10"/>
        <v>148.98304000000002</v>
      </c>
      <c r="J514" s="53">
        <f t="shared" si="10"/>
        <v>154.19752</v>
      </c>
      <c r="K514" s="53">
        <f t="shared" si="10"/>
        <v>93.677499999999995</v>
      </c>
      <c r="L514" s="53">
        <f t="shared" si="10"/>
        <v>187.37662</v>
      </c>
      <c r="M514" s="53">
        <f t="shared" si="10"/>
        <v>131.3442</v>
      </c>
      <c r="N514" s="53">
        <f t="shared" si="10"/>
        <v>113.45184999999999</v>
      </c>
      <c r="O514" s="53">
        <f t="shared" si="10"/>
        <v>188.03136000000001</v>
      </c>
      <c r="P514" s="53">
        <f t="shared" si="10"/>
        <v>134.42625000000001</v>
      </c>
      <c r="Q514" s="53">
        <f t="shared" si="10"/>
        <v>191.09950000000003</v>
      </c>
      <c r="R514" s="53">
        <f t="shared" si="10"/>
        <v>123.26604000000002</v>
      </c>
      <c r="S514" s="53">
        <f t="shared" si="10"/>
        <v>164.11306999999999</v>
      </c>
      <c r="T514" s="53">
        <f t="shared" si="10"/>
        <v>135.74683000000002</v>
      </c>
    </row>
    <row r="515" spans="1:20" hidden="1" x14ac:dyDescent="0.15">
      <c r="A515" s="44" t="s">
        <v>577</v>
      </c>
      <c r="C515" s="45"/>
      <c r="D515" s="49" t="s">
        <v>266</v>
      </c>
      <c r="E515" s="50">
        <v>35.160969999999999</v>
      </c>
      <c r="F515" s="50">
        <v>32.260060000000003</v>
      </c>
      <c r="G515" s="50">
        <v>29.613880000000002</v>
      </c>
      <c r="H515" s="50">
        <v>25.9817</v>
      </c>
      <c r="I515" s="50">
        <v>15.67418</v>
      </c>
      <c r="J515" s="50">
        <v>19.094439999999999</v>
      </c>
      <c r="K515" s="50">
        <v>11.36378</v>
      </c>
      <c r="L515" s="50">
        <v>28.542169999999999</v>
      </c>
      <c r="M515" s="50">
        <v>20.776050000000001</v>
      </c>
      <c r="N515" s="50">
        <v>16.633939999999999</v>
      </c>
      <c r="O515" s="50">
        <v>35.664480000000005</v>
      </c>
      <c r="P515" s="50">
        <v>26.85961</v>
      </c>
      <c r="Q515" s="50">
        <v>39.33428</v>
      </c>
      <c r="R515" s="50">
        <v>28.983060000000002</v>
      </c>
      <c r="S515" s="50">
        <v>41.34478</v>
      </c>
      <c r="T515" s="50">
        <v>33.917660000000005</v>
      </c>
    </row>
    <row r="516" spans="1:20" hidden="1" x14ac:dyDescent="0.15">
      <c r="A516" s="44" t="s">
        <v>577</v>
      </c>
      <c r="C516" s="45"/>
      <c r="D516" s="49" t="s">
        <v>267</v>
      </c>
      <c r="E516" s="50">
        <v>154.43313000000001</v>
      </c>
      <c r="F516" s="50">
        <v>144.81164000000001</v>
      </c>
      <c r="G516" s="50">
        <v>130.91760000000002</v>
      </c>
      <c r="H516" s="50">
        <v>134.46686</v>
      </c>
      <c r="I516" s="50">
        <v>105.34125</v>
      </c>
      <c r="J516" s="50">
        <v>105.7925</v>
      </c>
      <c r="K516" s="50">
        <v>52.113489999999999</v>
      </c>
      <c r="L516" s="50">
        <v>122.79617999999999</v>
      </c>
      <c r="M516" s="50">
        <v>85.393550000000005</v>
      </c>
      <c r="N516" s="50">
        <v>69.367559999999997</v>
      </c>
      <c r="O516" s="50">
        <v>117.30275</v>
      </c>
      <c r="P516" s="50">
        <v>81.004059999999996</v>
      </c>
      <c r="Q516" s="50">
        <v>114.98307000000001</v>
      </c>
      <c r="R516" s="50">
        <v>67.055130000000005</v>
      </c>
      <c r="S516" s="50">
        <v>86.830929999999995</v>
      </c>
      <c r="T516" s="50">
        <v>70.087670000000003</v>
      </c>
    </row>
    <row r="517" spans="1:20" hidden="1" x14ac:dyDescent="0.15">
      <c r="A517" s="44" t="s">
        <v>577</v>
      </c>
      <c r="C517" s="45"/>
      <c r="D517" s="49" t="s">
        <v>268</v>
      </c>
      <c r="E517" s="50">
        <v>23.517050000000001</v>
      </c>
      <c r="F517" s="50">
        <v>24.518470000000001</v>
      </c>
      <c r="G517" s="50">
        <v>23.999479999999998</v>
      </c>
      <c r="H517" s="50">
        <v>20.749639999999999</v>
      </c>
      <c r="I517" s="50">
        <v>15.69725</v>
      </c>
      <c r="J517" s="50">
        <v>14.970780000000001</v>
      </c>
      <c r="K517" s="50">
        <v>16.714009999999998</v>
      </c>
      <c r="L517" s="50">
        <v>19.303220000000003</v>
      </c>
      <c r="M517" s="50">
        <v>14.21857</v>
      </c>
      <c r="N517" s="50">
        <v>15.308010000000001</v>
      </c>
      <c r="O517" s="50">
        <v>18.585730000000002</v>
      </c>
      <c r="P517" s="50">
        <v>13.75712</v>
      </c>
      <c r="Q517" s="50">
        <v>18.238230000000001</v>
      </c>
      <c r="R517" s="50">
        <v>13.608410000000001</v>
      </c>
      <c r="S517" s="50">
        <v>17.311640000000001</v>
      </c>
      <c r="T517" s="50">
        <v>15.870750000000001</v>
      </c>
    </row>
    <row r="518" spans="1:20" hidden="1" x14ac:dyDescent="0.15">
      <c r="A518" s="44" t="s">
        <v>577</v>
      </c>
      <c r="C518" s="45"/>
      <c r="D518" s="49" t="s">
        <v>269</v>
      </c>
      <c r="E518" s="50">
        <v>19.926680000000001</v>
      </c>
      <c r="F518" s="50">
        <v>21.09273</v>
      </c>
      <c r="G518" s="50">
        <v>21.378730000000001</v>
      </c>
      <c r="H518" s="50">
        <v>16.609909999999999</v>
      </c>
      <c r="I518" s="50">
        <v>12.27036</v>
      </c>
      <c r="J518" s="50">
        <v>14.3398</v>
      </c>
      <c r="K518" s="50">
        <v>13.486219999999999</v>
      </c>
      <c r="L518" s="50">
        <v>16.735050000000001</v>
      </c>
      <c r="M518" s="50">
        <v>10.95603</v>
      </c>
      <c r="N518" s="50">
        <v>12.142340000000001</v>
      </c>
      <c r="O518" s="50">
        <v>16.478400000000001</v>
      </c>
      <c r="P518" s="50">
        <v>12.80546</v>
      </c>
      <c r="Q518" s="50">
        <v>18.54392</v>
      </c>
      <c r="R518" s="50">
        <v>13.619440000000001</v>
      </c>
      <c r="S518" s="50">
        <v>18.625720000000001</v>
      </c>
      <c r="T518" s="50">
        <v>15.870750000000001</v>
      </c>
    </row>
    <row r="519" spans="1:20" x14ac:dyDescent="0.15">
      <c r="A519" s="44" t="s">
        <v>577</v>
      </c>
      <c r="B519" s="86" t="s">
        <v>572</v>
      </c>
      <c r="C519" s="45"/>
      <c r="D519" s="49" t="s">
        <v>226</v>
      </c>
      <c r="E519" s="53">
        <f>SUM(E520:E524)</f>
        <v>128.44656999999998</v>
      </c>
      <c r="F519" s="53">
        <f t="shared" ref="F519:T519" si="11">SUM(F520:F524)</f>
        <v>197.64169000000001</v>
      </c>
      <c r="G519" s="53">
        <f t="shared" si="11"/>
        <v>162.52239</v>
      </c>
      <c r="H519" s="53">
        <f t="shared" si="11"/>
        <v>200.31646000000001</v>
      </c>
      <c r="I519" s="53">
        <f t="shared" si="11"/>
        <v>132.24261999999999</v>
      </c>
      <c r="J519" s="53">
        <f t="shared" si="11"/>
        <v>167.31749000000002</v>
      </c>
      <c r="K519" s="53">
        <f t="shared" si="11"/>
        <v>151.45063999999999</v>
      </c>
      <c r="L519" s="53">
        <f t="shared" si="11"/>
        <v>227.26642000000001</v>
      </c>
      <c r="M519" s="53">
        <f t="shared" si="11"/>
        <v>184.67095</v>
      </c>
      <c r="N519" s="53">
        <f t="shared" si="11"/>
        <v>189.76199000000003</v>
      </c>
      <c r="O519" s="53">
        <f t="shared" si="11"/>
        <v>276.37105000000003</v>
      </c>
      <c r="P519" s="53">
        <f t="shared" si="11"/>
        <v>230.55289000000002</v>
      </c>
      <c r="Q519" s="53">
        <f t="shared" si="11"/>
        <v>311.51775000000004</v>
      </c>
      <c r="R519" s="53">
        <f t="shared" si="11"/>
        <v>296.02615000000003</v>
      </c>
      <c r="S519" s="53">
        <f t="shared" si="11"/>
        <v>325.92167999999998</v>
      </c>
      <c r="T519" s="53">
        <f t="shared" si="11"/>
        <v>426.62606000000005</v>
      </c>
    </row>
    <row r="520" spans="1:20" hidden="1" x14ac:dyDescent="0.15">
      <c r="A520" s="44" t="s">
        <v>577</v>
      </c>
      <c r="C520" s="45"/>
      <c r="D520" s="42" t="s">
        <v>270</v>
      </c>
      <c r="E520" s="50">
        <v>0.9537000000000001</v>
      </c>
      <c r="F520" s="50">
        <v>2.0187499999999998</v>
      </c>
      <c r="G520" s="50">
        <v>1.5555999999999999</v>
      </c>
      <c r="H520" s="50">
        <v>1.7409300000000001</v>
      </c>
      <c r="I520" s="50">
        <v>0.82640999999999998</v>
      </c>
      <c r="J520" s="50">
        <v>1.3916700000000002</v>
      </c>
      <c r="K520" s="50">
        <v>1.2050999999999998</v>
      </c>
      <c r="L520" s="50">
        <v>2.0384000000000002</v>
      </c>
      <c r="M520" s="50">
        <v>1.7518</v>
      </c>
      <c r="N520" s="50">
        <v>1.5798300000000001</v>
      </c>
      <c r="O520" s="50">
        <v>2.6253600000000001</v>
      </c>
      <c r="P520" s="50">
        <v>2.2676700000000003</v>
      </c>
      <c r="Q520" s="50">
        <v>2.9421500000000003</v>
      </c>
      <c r="R520" s="50">
        <v>2.8509600000000002</v>
      </c>
      <c r="S520" s="50">
        <v>3.0765700000000002</v>
      </c>
      <c r="T520" s="50">
        <v>3.8652299999999999</v>
      </c>
    </row>
    <row r="521" spans="1:20" hidden="1" x14ac:dyDescent="0.15">
      <c r="A521" s="44" t="s">
        <v>577</v>
      </c>
      <c r="C521" s="45"/>
      <c r="D521" s="42" t="s">
        <v>271</v>
      </c>
      <c r="E521" s="50">
        <v>17.03032</v>
      </c>
      <c r="F521" s="50">
        <v>35.774949999999997</v>
      </c>
      <c r="G521" s="50">
        <v>28.903980000000001</v>
      </c>
      <c r="H521" s="50">
        <v>31.771820000000002</v>
      </c>
      <c r="I521" s="50">
        <v>16.530429999999999</v>
      </c>
      <c r="J521" s="50">
        <v>26.570889999999999</v>
      </c>
      <c r="K521" s="50">
        <v>20.74868</v>
      </c>
      <c r="L521" s="50">
        <v>37.260870000000004</v>
      </c>
      <c r="M521" s="50">
        <v>31.959530000000001</v>
      </c>
      <c r="N521" s="50">
        <v>29.3415</v>
      </c>
      <c r="O521" s="50">
        <v>46.321160000000006</v>
      </c>
      <c r="P521" s="50">
        <v>40.020230000000005</v>
      </c>
      <c r="Q521" s="50">
        <v>51.069019999999995</v>
      </c>
      <c r="R521" s="50">
        <v>49.353500000000004</v>
      </c>
      <c r="S521" s="50">
        <v>52.752180000000003</v>
      </c>
      <c r="T521" s="50">
        <v>67.907880000000006</v>
      </c>
    </row>
    <row r="522" spans="1:20" hidden="1" x14ac:dyDescent="0.15">
      <c r="A522" s="44" t="s">
        <v>577</v>
      </c>
      <c r="C522" s="45"/>
      <c r="D522" s="42" t="s">
        <v>272</v>
      </c>
      <c r="E522" s="50">
        <v>92.946289999999991</v>
      </c>
      <c r="F522" s="50">
        <v>122.70185000000001</v>
      </c>
      <c r="G522" s="50">
        <v>103.52296000000001</v>
      </c>
      <c r="H522" s="50">
        <v>132.36367999999999</v>
      </c>
      <c r="I522" s="50">
        <v>96.668120000000002</v>
      </c>
      <c r="J522" s="50">
        <v>111.91103</v>
      </c>
      <c r="K522" s="50">
        <v>106.85022000000001</v>
      </c>
      <c r="L522" s="50">
        <v>147.34450000000001</v>
      </c>
      <c r="M522" s="50">
        <v>117.0733</v>
      </c>
      <c r="N522" s="50">
        <v>127.42499000000001</v>
      </c>
      <c r="O522" s="50">
        <v>175.31581</v>
      </c>
      <c r="P522" s="50">
        <v>144.22868</v>
      </c>
      <c r="Q522" s="50">
        <v>199.21912</v>
      </c>
      <c r="R522" s="50">
        <v>188.11072000000001</v>
      </c>
      <c r="S522" s="50">
        <v>209.33732000000001</v>
      </c>
      <c r="T522" s="50">
        <v>277.26335</v>
      </c>
    </row>
    <row r="523" spans="1:20" hidden="1" x14ac:dyDescent="0.15">
      <c r="A523" s="44" t="s">
        <v>577</v>
      </c>
      <c r="C523" s="45"/>
      <c r="D523" s="42" t="s">
        <v>273</v>
      </c>
      <c r="E523" s="50">
        <v>8.7581299999999995</v>
      </c>
      <c r="F523" s="50">
        <v>18.573070000000001</v>
      </c>
      <c r="G523" s="50">
        <v>14.273680000000001</v>
      </c>
      <c r="H523" s="50">
        <v>17.219939999999998</v>
      </c>
      <c r="I523" s="50">
        <v>9.1088299999999993</v>
      </c>
      <c r="J523" s="50">
        <v>13.722280000000001</v>
      </c>
      <c r="K523" s="50">
        <v>11.32253</v>
      </c>
      <c r="L523" s="50">
        <v>20.310839999999999</v>
      </c>
      <c r="M523" s="50">
        <v>16.943159999999999</v>
      </c>
      <c r="N523" s="50">
        <v>15.707799999999999</v>
      </c>
      <c r="O523" s="50">
        <v>26.054000000000002</v>
      </c>
      <c r="P523" s="50">
        <v>22.018840000000001</v>
      </c>
      <c r="Q523" s="50">
        <v>29.143220000000003</v>
      </c>
      <c r="R523" s="50">
        <v>27.854590000000002</v>
      </c>
      <c r="S523" s="50">
        <v>30.377509999999997</v>
      </c>
      <c r="T523" s="50">
        <v>38.794800000000002</v>
      </c>
    </row>
    <row r="524" spans="1:20" hidden="1" x14ac:dyDescent="0.15">
      <c r="A524" s="44" t="s">
        <v>577</v>
      </c>
      <c r="C524" s="45"/>
      <c r="D524" s="42" t="s">
        <v>274</v>
      </c>
      <c r="E524" s="50">
        <v>8.7581299999999995</v>
      </c>
      <c r="F524" s="50">
        <v>18.573070000000001</v>
      </c>
      <c r="G524" s="50">
        <v>14.266170000000001</v>
      </c>
      <c r="H524" s="50">
        <v>17.220089999999999</v>
      </c>
      <c r="I524" s="50">
        <v>9.1088299999999993</v>
      </c>
      <c r="J524" s="50">
        <v>13.721620000000001</v>
      </c>
      <c r="K524" s="50">
        <v>11.324110000000001</v>
      </c>
      <c r="L524" s="50">
        <v>20.311810000000001</v>
      </c>
      <c r="M524" s="50">
        <v>16.943159999999999</v>
      </c>
      <c r="N524" s="50">
        <v>15.707870000000002</v>
      </c>
      <c r="O524" s="50">
        <v>26.054720000000003</v>
      </c>
      <c r="P524" s="50">
        <v>22.017470000000003</v>
      </c>
      <c r="Q524" s="50">
        <v>29.144240000000003</v>
      </c>
      <c r="R524" s="50">
        <v>27.856380000000001</v>
      </c>
      <c r="S524" s="50">
        <v>30.3781</v>
      </c>
      <c r="T524" s="50">
        <v>38.794800000000002</v>
      </c>
    </row>
    <row r="525" spans="1:20" hidden="1" x14ac:dyDescent="0.15">
      <c r="A525" s="44" t="s">
        <v>577</v>
      </c>
      <c r="C525" s="45"/>
      <c r="D525" s="48" t="s">
        <v>61</v>
      </c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</row>
    <row r="526" spans="1:20" x14ac:dyDescent="0.15">
      <c r="A526" s="44" t="s">
        <v>577</v>
      </c>
      <c r="B526" s="86" t="s">
        <v>573</v>
      </c>
      <c r="C526" s="45"/>
      <c r="D526" s="72" t="s">
        <v>62</v>
      </c>
      <c r="E526" s="53">
        <f>SUMPRODUCT(E515:E518,E527:E530)/E514</f>
        <v>3.3210722048862191</v>
      </c>
      <c r="F526" s="53">
        <f t="shared" ref="F526:T526" si="12">SUMPRODUCT(F515:F518,F527:F530)/F514</f>
        <v>3.3244178479802451</v>
      </c>
      <c r="G526" s="53">
        <f t="shared" si="12"/>
        <v>3.3283337127067698</v>
      </c>
      <c r="H526" s="53">
        <f t="shared" si="12"/>
        <v>3.3307330902661172</v>
      </c>
      <c r="I526" s="53">
        <f t="shared" si="12"/>
        <v>3.3588897555050554</v>
      </c>
      <c r="J526" s="53">
        <f t="shared" si="12"/>
        <v>3.3681229010687077</v>
      </c>
      <c r="K526" s="53">
        <f t="shared" si="12"/>
        <v>3.4641662480318112</v>
      </c>
      <c r="L526" s="53">
        <f t="shared" si="12"/>
        <v>3.3382401705186058</v>
      </c>
      <c r="M526" s="53">
        <f t="shared" si="12"/>
        <v>3.357042971825174</v>
      </c>
      <c r="N526" s="53">
        <f t="shared" si="12"/>
        <v>3.4437718935389774</v>
      </c>
      <c r="O526" s="53">
        <f t="shared" si="12"/>
        <v>3.363263019530359</v>
      </c>
      <c r="P526" s="53">
        <f t="shared" si="12"/>
        <v>3.3708923472907997</v>
      </c>
      <c r="Q526" s="53">
        <f t="shared" si="12"/>
        <v>3.3702641116277117</v>
      </c>
      <c r="R526" s="53">
        <f t="shared" si="12"/>
        <v>3.4287533573723952</v>
      </c>
      <c r="S526" s="53">
        <f t="shared" si="12"/>
        <v>3.3439858818069759</v>
      </c>
      <c r="T526" s="53">
        <f t="shared" si="12"/>
        <v>3.4364885426790441</v>
      </c>
    </row>
    <row r="527" spans="1:20" hidden="1" x14ac:dyDescent="0.15">
      <c r="A527" s="44" t="s">
        <v>577</v>
      </c>
      <c r="C527" s="45"/>
      <c r="D527" s="49" t="s">
        <v>266</v>
      </c>
      <c r="E527" s="50">
        <v>3.5</v>
      </c>
      <c r="F527" s="50">
        <v>3.5</v>
      </c>
      <c r="G527" s="50">
        <v>3.5</v>
      </c>
      <c r="H527" s="50">
        <v>3.5</v>
      </c>
      <c r="I527" s="50">
        <v>3.67</v>
      </c>
      <c r="J527" s="50">
        <v>3.67</v>
      </c>
      <c r="K527" s="50">
        <v>3.67</v>
      </c>
      <c r="L527" s="50">
        <v>3.5</v>
      </c>
      <c r="M527" s="50">
        <v>3.5</v>
      </c>
      <c r="N527" s="50">
        <v>3.67</v>
      </c>
      <c r="O527" s="50">
        <v>3.5</v>
      </c>
      <c r="P527" s="50">
        <v>3.5</v>
      </c>
      <c r="Q527" s="50">
        <v>3.5</v>
      </c>
      <c r="R527" s="50">
        <v>3.5</v>
      </c>
      <c r="S527" s="50">
        <v>3.3</v>
      </c>
      <c r="T527" s="50">
        <v>3.5</v>
      </c>
    </row>
    <row r="528" spans="1:20" hidden="1" x14ac:dyDescent="0.15">
      <c r="A528" s="44" t="s">
        <v>577</v>
      </c>
      <c r="C528" s="45"/>
      <c r="D528" s="49" t="s">
        <v>267</v>
      </c>
      <c r="E528" s="50">
        <v>3.23</v>
      </c>
      <c r="F528" s="50">
        <v>3.23</v>
      </c>
      <c r="G528" s="50">
        <v>3.23</v>
      </c>
      <c r="H528" s="50">
        <v>3.23</v>
      </c>
      <c r="I528" s="50">
        <v>3.23</v>
      </c>
      <c r="J528" s="50">
        <v>3.23</v>
      </c>
      <c r="K528" s="50">
        <v>3.3</v>
      </c>
      <c r="L528" s="50">
        <v>3.23</v>
      </c>
      <c r="M528" s="50">
        <v>3.23</v>
      </c>
      <c r="N528" s="50">
        <v>3.3</v>
      </c>
      <c r="O528" s="50">
        <v>3.23</v>
      </c>
      <c r="P528" s="50">
        <v>3.23</v>
      </c>
      <c r="Q528" s="50">
        <v>3.23</v>
      </c>
      <c r="R528" s="50">
        <v>3.3</v>
      </c>
      <c r="S528" s="50">
        <v>3.23</v>
      </c>
      <c r="T528" s="50">
        <v>3.3</v>
      </c>
    </row>
    <row r="529" spans="1:20" hidden="1" x14ac:dyDescent="0.15">
      <c r="A529" s="44" t="s">
        <v>577</v>
      </c>
      <c r="C529" s="45"/>
      <c r="D529" s="49" t="s">
        <v>268</v>
      </c>
      <c r="E529" s="50">
        <v>3.5</v>
      </c>
      <c r="F529" s="50">
        <v>3.5</v>
      </c>
      <c r="G529" s="50">
        <v>3.5</v>
      </c>
      <c r="H529" s="50">
        <v>3.5</v>
      </c>
      <c r="I529" s="50">
        <v>3.67</v>
      </c>
      <c r="J529" s="50">
        <v>3.67</v>
      </c>
      <c r="K529" s="50">
        <v>3.67</v>
      </c>
      <c r="L529" s="50">
        <v>3.5</v>
      </c>
      <c r="M529" s="50">
        <v>3.67</v>
      </c>
      <c r="N529" s="50">
        <v>3.67</v>
      </c>
      <c r="O529" s="50">
        <v>3.67</v>
      </c>
      <c r="P529" s="50">
        <v>3.67</v>
      </c>
      <c r="Q529" s="50">
        <v>3.67</v>
      </c>
      <c r="R529" s="50">
        <v>3.67</v>
      </c>
      <c r="S529" s="50">
        <v>3.67</v>
      </c>
      <c r="T529" s="50">
        <v>3.67</v>
      </c>
    </row>
    <row r="530" spans="1:20" hidden="1" x14ac:dyDescent="0.15">
      <c r="A530" s="44" t="s">
        <v>577</v>
      </c>
      <c r="C530" s="45"/>
      <c r="D530" s="49" t="s">
        <v>269</v>
      </c>
      <c r="E530" s="50">
        <v>3.5</v>
      </c>
      <c r="F530" s="50">
        <v>3.5</v>
      </c>
      <c r="G530" s="50">
        <v>3.5</v>
      </c>
      <c r="H530" s="50">
        <v>3.67</v>
      </c>
      <c r="I530" s="50">
        <v>3.67</v>
      </c>
      <c r="J530" s="50">
        <v>3.67</v>
      </c>
      <c r="K530" s="50">
        <v>3.67</v>
      </c>
      <c r="L530" s="50">
        <v>3.67</v>
      </c>
      <c r="M530" s="50">
        <v>3.67</v>
      </c>
      <c r="N530" s="50">
        <v>3.67</v>
      </c>
      <c r="O530" s="50">
        <v>3.67</v>
      </c>
      <c r="P530" s="50">
        <v>3.67</v>
      </c>
      <c r="Q530" s="50">
        <v>3.67</v>
      </c>
      <c r="R530" s="50">
        <v>3.67</v>
      </c>
      <c r="S530" s="50">
        <v>3.67</v>
      </c>
      <c r="T530" s="50">
        <v>3.67</v>
      </c>
    </row>
    <row r="531" spans="1:20" x14ac:dyDescent="0.15">
      <c r="A531" s="44" t="s">
        <v>577</v>
      </c>
      <c r="B531" s="86" t="s">
        <v>574</v>
      </c>
      <c r="C531" s="45"/>
      <c r="D531" s="49" t="s">
        <v>63</v>
      </c>
      <c r="E531" s="53">
        <f>SUMPRODUCT(E520:E524,E532:E536)/E519</f>
        <v>0.78701260921175265</v>
      </c>
      <c r="F531" s="53">
        <f t="shared" ref="F531:T531" si="13">SUMPRODUCT(F520:F524,F532:F536)/F519</f>
        <v>0.78962624231760004</v>
      </c>
      <c r="G531" s="53">
        <f t="shared" si="13"/>
        <v>0.78917478877833402</v>
      </c>
      <c r="H531" s="53">
        <f t="shared" si="13"/>
        <v>0.78852272249619415</v>
      </c>
      <c r="I531" s="53">
        <f t="shared" si="13"/>
        <v>0.7866300259326382</v>
      </c>
      <c r="J531" s="53">
        <f t="shared" si="13"/>
        <v>0.78828642122231207</v>
      </c>
      <c r="K531" s="53">
        <f t="shared" si="13"/>
        <v>0.78748117274380625</v>
      </c>
      <c r="L531" s="53">
        <f t="shared" si="13"/>
        <v>0.78882716593150892</v>
      </c>
      <c r="M531" s="53">
        <f t="shared" si="13"/>
        <v>0.78921808763099988</v>
      </c>
      <c r="N531" s="53">
        <f t="shared" si="13"/>
        <v>0.78823508438122925</v>
      </c>
      <c r="O531" s="53">
        <f t="shared" si="13"/>
        <v>0.78921289259493699</v>
      </c>
      <c r="P531" s="53">
        <f t="shared" si="13"/>
        <v>0.78945560994702779</v>
      </c>
      <c r="Q531" s="53">
        <f t="shared" si="13"/>
        <v>0.78909868731396504</v>
      </c>
      <c r="R531" s="53">
        <f t="shared" si="13"/>
        <v>0.78921709315207456</v>
      </c>
      <c r="S531" s="53">
        <f t="shared" si="13"/>
        <v>0.78904205329329435</v>
      </c>
      <c r="T531" s="53">
        <f t="shared" si="13"/>
        <v>0.78563055758947309</v>
      </c>
    </row>
    <row r="532" spans="1:20" hidden="1" x14ac:dyDescent="0.15">
      <c r="A532" s="44" t="s">
        <v>577</v>
      </c>
      <c r="C532" s="45"/>
      <c r="D532" s="49" t="s">
        <v>270</v>
      </c>
      <c r="E532" s="50">
        <v>1</v>
      </c>
      <c r="F532" s="50">
        <v>1</v>
      </c>
      <c r="G532" s="50">
        <v>1</v>
      </c>
      <c r="H532" s="50">
        <v>1</v>
      </c>
      <c r="I532" s="50">
        <v>1</v>
      </c>
      <c r="J532" s="50">
        <v>1</v>
      </c>
      <c r="K532" s="50">
        <v>1</v>
      </c>
      <c r="L532" s="50">
        <v>1</v>
      </c>
      <c r="M532" s="50">
        <v>1</v>
      </c>
      <c r="N532" s="50">
        <v>1</v>
      </c>
      <c r="O532" s="50">
        <v>1</v>
      </c>
      <c r="P532" s="50">
        <v>1</v>
      </c>
      <c r="Q532" s="50">
        <v>1</v>
      </c>
      <c r="R532" s="50">
        <v>1</v>
      </c>
      <c r="S532" s="50">
        <v>1</v>
      </c>
      <c r="T532" s="50">
        <v>1</v>
      </c>
    </row>
    <row r="533" spans="1:20" hidden="1" x14ac:dyDescent="0.15">
      <c r="A533" s="44" t="s">
        <v>577</v>
      </c>
      <c r="C533" s="45"/>
      <c r="D533" s="49" t="s">
        <v>271</v>
      </c>
      <c r="E533" s="50">
        <v>0.8</v>
      </c>
      <c r="F533" s="50">
        <v>0.8</v>
      </c>
      <c r="G533" s="50">
        <v>0.8</v>
      </c>
      <c r="H533" s="50">
        <v>0.8</v>
      </c>
      <c r="I533" s="50">
        <v>0.8</v>
      </c>
      <c r="J533" s="50">
        <v>0.8</v>
      </c>
      <c r="K533" s="50">
        <v>0.8</v>
      </c>
      <c r="L533" s="50">
        <v>0.8</v>
      </c>
      <c r="M533" s="50">
        <v>0.8</v>
      </c>
      <c r="N533" s="50">
        <v>0.8</v>
      </c>
      <c r="O533" s="50">
        <v>0.8</v>
      </c>
      <c r="P533" s="50">
        <v>0.8</v>
      </c>
      <c r="Q533" s="50">
        <v>0.8</v>
      </c>
      <c r="R533" s="50">
        <v>0.8</v>
      </c>
      <c r="S533" s="50">
        <v>0.8</v>
      </c>
      <c r="T533" s="50">
        <v>0.78</v>
      </c>
    </row>
    <row r="534" spans="1:20" hidden="1" x14ac:dyDescent="0.15">
      <c r="A534" s="44" t="s">
        <v>577</v>
      </c>
      <c r="C534" s="45"/>
      <c r="D534" s="49" t="s">
        <v>272</v>
      </c>
      <c r="E534" s="50">
        <v>0.78</v>
      </c>
      <c r="F534" s="50">
        <v>0.78</v>
      </c>
      <c r="G534" s="50">
        <v>0.78</v>
      </c>
      <c r="H534" s="50">
        <v>0.78</v>
      </c>
      <c r="I534" s="50">
        <v>0.78</v>
      </c>
      <c r="J534" s="50">
        <v>0.78</v>
      </c>
      <c r="K534" s="50">
        <v>0.78</v>
      </c>
      <c r="L534" s="50">
        <v>0.78</v>
      </c>
      <c r="M534" s="50">
        <v>0.78</v>
      </c>
      <c r="N534" s="50">
        <v>0.78</v>
      </c>
      <c r="O534" s="50">
        <v>0.78</v>
      </c>
      <c r="P534" s="50">
        <v>0.78</v>
      </c>
      <c r="Q534" s="50">
        <v>0.78</v>
      </c>
      <c r="R534" s="50">
        <v>0.78</v>
      </c>
      <c r="S534" s="50">
        <v>0.78</v>
      </c>
      <c r="T534" s="50">
        <v>0.78</v>
      </c>
    </row>
    <row r="535" spans="1:20" hidden="1" x14ac:dyDescent="0.15">
      <c r="A535" s="44" t="s">
        <v>577</v>
      </c>
      <c r="C535" s="45"/>
      <c r="D535" s="49" t="s">
        <v>273</v>
      </c>
      <c r="E535" s="50">
        <v>0.8</v>
      </c>
      <c r="F535" s="50">
        <v>0.8</v>
      </c>
      <c r="G535" s="50">
        <v>0.8</v>
      </c>
      <c r="H535" s="50">
        <v>0.8</v>
      </c>
      <c r="I535" s="50">
        <v>0.8</v>
      </c>
      <c r="J535" s="50">
        <v>0.8</v>
      </c>
      <c r="K535" s="50">
        <v>0.8</v>
      </c>
      <c r="L535" s="50">
        <v>0.8</v>
      </c>
      <c r="M535" s="50">
        <v>0.8</v>
      </c>
      <c r="N535" s="50">
        <v>0.8</v>
      </c>
      <c r="O535" s="50">
        <v>0.8</v>
      </c>
      <c r="P535" s="50">
        <v>0.8</v>
      </c>
      <c r="Q535" s="50">
        <v>0.8</v>
      </c>
      <c r="R535" s="50">
        <v>0.8</v>
      </c>
      <c r="S535" s="50">
        <v>0.8</v>
      </c>
      <c r="T535" s="50">
        <v>0.8</v>
      </c>
    </row>
    <row r="536" spans="1:20" hidden="1" x14ac:dyDescent="0.15">
      <c r="A536" s="44" t="s">
        <v>577</v>
      </c>
      <c r="C536" s="45"/>
      <c r="D536" s="49" t="s">
        <v>274</v>
      </c>
      <c r="E536" s="50">
        <v>0.8</v>
      </c>
      <c r="F536" s="50">
        <v>0.8</v>
      </c>
      <c r="G536" s="50">
        <v>0.8</v>
      </c>
      <c r="H536" s="50">
        <v>0.8</v>
      </c>
      <c r="I536" s="50">
        <v>0.8</v>
      </c>
      <c r="J536" s="50">
        <v>0.8</v>
      </c>
      <c r="K536" s="50">
        <v>0.8</v>
      </c>
      <c r="L536" s="50">
        <v>0.8</v>
      </c>
      <c r="M536" s="50">
        <v>0.8</v>
      </c>
      <c r="N536" s="50">
        <v>0.8</v>
      </c>
      <c r="O536" s="50">
        <v>0.8</v>
      </c>
      <c r="P536" s="50">
        <v>0.8</v>
      </c>
      <c r="Q536" s="50">
        <v>0.8</v>
      </c>
      <c r="R536" s="50">
        <v>0.8</v>
      </c>
      <c r="S536" s="50">
        <v>0.8</v>
      </c>
      <c r="T536" s="50">
        <v>0.8</v>
      </c>
    </row>
    <row r="537" spans="1:20" hidden="1" x14ac:dyDescent="0.15">
      <c r="A537" s="44" t="s">
        <v>577</v>
      </c>
      <c r="C537" s="45"/>
      <c r="D537" s="48" t="s">
        <v>264</v>
      </c>
      <c r="E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</row>
    <row r="538" spans="1:20" hidden="1" x14ac:dyDescent="0.15">
      <c r="A538" s="44" t="s">
        <v>577</v>
      </c>
      <c r="C538" s="45"/>
      <c r="D538" s="49" t="s">
        <v>276</v>
      </c>
      <c r="E538" s="50" t="s">
        <v>265</v>
      </c>
      <c r="F538" s="50" t="s">
        <v>265</v>
      </c>
      <c r="G538" s="75" t="s">
        <v>265</v>
      </c>
      <c r="H538" s="50" t="s">
        <v>265</v>
      </c>
      <c r="I538" s="75" t="s">
        <v>265</v>
      </c>
      <c r="J538" s="75" t="s">
        <v>265</v>
      </c>
      <c r="K538" s="75" t="s">
        <v>265</v>
      </c>
      <c r="L538" s="50" t="s">
        <v>265</v>
      </c>
      <c r="M538" s="75" t="s">
        <v>415</v>
      </c>
      <c r="N538" s="75" t="s">
        <v>265</v>
      </c>
      <c r="O538" s="75" t="s">
        <v>265</v>
      </c>
      <c r="P538" s="75" t="s">
        <v>415</v>
      </c>
      <c r="Q538" s="75" t="s">
        <v>265</v>
      </c>
      <c r="R538" s="75" t="s">
        <v>415</v>
      </c>
      <c r="S538" s="75" t="s">
        <v>415</v>
      </c>
      <c r="T538" s="75" t="s">
        <v>265</v>
      </c>
    </row>
    <row r="539" spans="1:20" hidden="1" x14ac:dyDescent="0.15">
      <c r="A539" s="44" t="s">
        <v>577</v>
      </c>
      <c r="C539" s="45"/>
      <c r="D539" s="49" t="s">
        <v>277</v>
      </c>
      <c r="E539" s="50" t="s">
        <v>265</v>
      </c>
      <c r="F539" s="50" t="s">
        <v>265</v>
      </c>
      <c r="G539" s="75" t="s">
        <v>415</v>
      </c>
      <c r="H539" s="50" t="s">
        <v>265</v>
      </c>
      <c r="I539" s="75" t="s">
        <v>415</v>
      </c>
      <c r="J539" s="75" t="s">
        <v>415</v>
      </c>
      <c r="K539" s="75" t="s">
        <v>415</v>
      </c>
      <c r="L539" s="50" t="s">
        <v>265</v>
      </c>
      <c r="M539" s="75" t="s">
        <v>415</v>
      </c>
      <c r="N539" s="75" t="s">
        <v>415</v>
      </c>
      <c r="O539" s="75" t="s">
        <v>415</v>
      </c>
      <c r="P539" s="75" t="s">
        <v>415</v>
      </c>
      <c r="Q539" s="75" t="s">
        <v>415</v>
      </c>
      <c r="R539" s="75" t="s">
        <v>415</v>
      </c>
      <c r="S539" s="75" t="s">
        <v>415</v>
      </c>
      <c r="T539" s="75" t="s">
        <v>415</v>
      </c>
    </row>
    <row r="540" spans="1:20" hidden="1" x14ac:dyDescent="0.15">
      <c r="A540" s="44" t="s">
        <v>577</v>
      </c>
      <c r="C540" s="45"/>
      <c r="D540" s="49" t="s">
        <v>278</v>
      </c>
      <c r="E540" s="50" t="s">
        <v>265</v>
      </c>
      <c r="F540" s="50" t="s">
        <v>265</v>
      </c>
      <c r="G540" s="75" t="s">
        <v>265</v>
      </c>
      <c r="H540" s="50" t="s">
        <v>265</v>
      </c>
      <c r="I540" s="75" t="s">
        <v>265</v>
      </c>
      <c r="J540" s="75" t="s">
        <v>265</v>
      </c>
      <c r="K540" s="75" t="s">
        <v>265</v>
      </c>
      <c r="L540" s="50" t="s">
        <v>265</v>
      </c>
      <c r="M540" s="75" t="s">
        <v>265</v>
      </c>
      <c r="N540" s="75" t="s">
        <v>265</v>
      </c>
      <c r="O540" s="75" t="s">
        <v>265</v>
      </c>
      <c r="P540" s="75" t="s">
        <v>265</v>
      </c>
      <c r="Q540" s="75" t="s">
        <v>265</v>
      </c>
      <c r="R540" s="75" t="s">
        <v>265</v>
      </c>
      <c r="S540" s="75" t="s">
        <v>265</v>
      </c>
      <c r="T540" s="75" t="s">
        <v>265</v>
      </c>
    </row>
    <row r="541" spans="1:20" hidden="1" x14ac:dyDescent="0.15">
      <c r="A541" s="44" t="s">
        <v>577</v>
      </c>
      <c r="C541" s="45"/>
      <c r="D541" s="49" t="s">
        <v>279</v>
      </c>
      <c r="E541" s="50" t="s">
        <v>265</v>
      </c>
      <c r="F541" s="50" t="s">
        <v>265</v>
      </c>
      <c r="G541" s="75" t="s">
        <v>265</v>
      </c>
      <c r="H541" s="50" t="s">
        <v>265</v>
      </c>
      <c r="I541" s="75" t="s">
        <v>265</v>
      </c>
      <c r="J541" s="75" t="s">
        <v>265</v>
      </c>
      <c r="K541" s="75" t="s">
        <v>265</v>
      </c>
      <c r="L541" s="50" t="s">
        <v>265</v>
      </c>
      <c r="M541" s="75" t="s">
        <v>265</v>
      </c>
      <c r="N541" s="75" t="s">
        <v>265</v>
      </c>
      <c r="O541" s="75" t="s">
        <v>265</v>
      </c>
      <c r="P541" s="75" t="s">
        <v>265</v>
      </c>
      <c r="Q541" s="75" t="s">
        <v>265</v>
      </c>
      <c r="R541" s="75" t="s">
        <v>265</v>
      </c>
      <c r="S541" s="75" t="s">
        <v>265</v>
      </c>
      <c r="T541" s="75" t="s">
        <v>265</v>
      </c>
    </row>
    <row r="542" spans="1:20" x14ac:dyDescent="0.15">
      <c r="A542" s="44" t="s">
        <v>577</v>
      </c>
      <c r="B542" s="44" t="s">
        <v>601</v>
      </c>
      <c r="C542" s="45"/>
      <c r="D542" s="48" t="s">
        <v>209</v>
      </c>
      <c r="E542" s="50">
        <f>SUM(E543:E547)</f>
        <v>9.5</v>
      </c>
      <c r="F542" s="50">
        <f t="shared" ref="F542:T542" si="14">SUM(F543:F547)</f>
        <v>9.25</v>
      </c>
      <c r="G542" s="50">
        <f t="shared" si="14"/>
        <v>8.9600000000000009</v>
      </c>
      <c r="H542" s="50">
        <f t="shared" si="14"/>
        <v>8.16</v>
      </c>
      <c r="I542" s="50">
        <f t="shared" si="14"/>
        <v>6.74</v>
      </c>
      <c r="J542" s="50">
        <f t="shared" si="14"/>
        <v>6.6999999999999993</v>
      </c>
      <c r="K542" s="50">
        <f t="shared" si="14"/>
        <v>5.34</v>
      </c>
      <c r="L542" s="50">
        <f t="shared" si="14"/>
        <v>7.7600000000000007</v>
      </c>
      <c r="M542" s="50">
        <f t="shared" si="14"/>
        <v>7.379999999999999</v>
      </c>
      <c r="N542" s="50">
        <f t="shared" si="14"/>
        <v>6.04</v>
      </c>
      <c r="O542" s="50">
        <f t="shared" si="14"/>
        <v>7.81</v>
      </c>
      <c r="P542" s="50">
        <f t="shared" si="14"/>
        <v>7.4499999999999993</v>
      </c>
      <c r="Q542" s="50">
        <f t="shared" si="14"/>
        <v>7.95</v>
      </c>
      <c r="R542" s="50">
        <f t="shared" si="14"/>
        <v>7.5000000000000009</v>
      </c>
      <c r="S542" s="50">
        <f t="shared" si="14"/>
        <v>6.92</v>
      </c>
      <c r="T542" s="50">
        <f t="shared" si="14"/>
        <v>8.370000000000001</v>
      </c>
    </row>
    <row r="543" spans="1:20" hidden="1" x14ac:dyDescent="0.15">
      <c r="A543" s="44" t="s">
        <v>577</v>
      </c>
      <c r="C543" s="45"/>
      <c r="D543" s="49" t="s">
        <v>275</v>
      </c>
      <c r="E543" s="50">
        <v>0.04</v>
      </c>
      <c r="F543" s="50">
        <v>0.09</v>
      </c>
      <c r="G543" s="50">
        <v>7.0000000000000007E-2</v>
      </c>
      <c r="H543" s="50">
        <v>0.08</v>
      </c>
      <c r="I543" s="50">
        <v>0.04</v>
      </c>
      <c r="J543" s="50">
        <v>0.06</v>
      </c>
      <c r="K543" s="50">
        <v>0.05</v>
      </c>
      <c r="L543" s="50">
        <v>0.09</v>
      </c>
      <c r="M543" s="50">
        <v>0.09</v>
      </c>
      <c r="N543" s="50">
        <v>7.0000000000000007E-2</v>
      </c>
      <c r="O543" s="50">
        <v>0.11</v>
      </c>
      <c r="P543" s="50">
        <v>0.12</v>
      </c>
      <c r="Q543" s="50">
        <v>0.13</v>
      </c>
      <c r="R543" s="50">
        <v>0.14000000000000001</v>
      </c>
      <c r="S543" s="50">
        <v>0.14000000000000001</v>
      </c>
      <c r="T543" s="50">
        <v>0.17</v>
      </c>
    </row>
    <row r="544" spans="1:20" hidden="1" x14ac:dyDescent="0.15">
      <c r="A544" s="44" t="s">
        <v>577</v>
      </c>
      <c r="C544" s="45"/>
      <c r="D544" s="49" t="s">
        <v>276</v>
      </c>
      <c r="E544" s="50">
        <v>1.43</v>
      </c>
      <c r="F544" s="50">
        <v>1.44</v>
      </c>
      <c r="G544" s="50">
        <v>1.51</v>
      </c>
      <c r="H544" s="50">
        <v>1.05</v>
      </c>
      <c r="I544" s="50">
        <v>0.75</v>
      </c>
      <c r="J544" s="50">
        <v>0.91</v>
      </c>
      <c r="K544" s="50">
        <v>0.64</v>
      </c>
      <c r="L544" s="50">
        <v>1.1499999999999999</v>
      </c>
      <c r="M544" s="50">
        <v>1.24</v>
      </c>
      <c r="N544" s="50">
        <v>0.91</v>
      </c>
      <c r="O544" s="50">
        <v>1.44</v>
      </c>
      <c r="P544" s="50">
        <v>1.53</v>
      </c>
      <c r="Q544" s="50">
        <v>1.58</v>
      </c>
      <c r="R544" s="50">
        <v>1.75</v>
      </c>
      <c r="S544" s="50">
        <v>1.66</v>
      </c>
      <c r="T544" s="50">
        <v>2.0499999999999998</v>
      </c>
    </row>
    <row r="545" spans="1:20" hidden="1" x14ac:dyDescent="0.15">
      <c r="A545" s="44" t="s">
        <v>577</v>
      </c>
      <c r="C545" s="45"/>
      <c r="D545" s="49" t="s">
        <v>277</v>
      </c>
      <c r="E545" s="50">
        <v>6.22</v>
      </c>
      <c r="F545" s="50">
        <v>5.83</v>
      </c>
      <c r="G545" s="50">
        <v>5.27</v>
      </c>
      <c r="H545" s="50">
        <v>5.41</v>
      </c>
      <c r="I545" s="50">
        <v>4.58</v>
      </c>
      <c r="J545" s="50">
        <v>4.26</v>
      </c>
      <c r="K545" s="50">
        <v>2.84</v>
      </c>
      <c r="L545" s="50">
        <v>4.95</v>
      </c>
      <c r="M545" s="50">
        <v>4.5999999999999996</v>
      </c>
      <c r="N545" s="50">
        <v>3.53</v>
      </c>
      <c r="O545" s="50">
        <v>4.72</v>
      </c>
      <c r="P545" s="50">
        <v>4.29</v>
      </c>
      <c r="Q545" s="50">
        <v>4.63</v>
      </c>
      <c r="R545" s="50">
        <v>3.97</v>
      </c>
      <c r="S545" s="50">
        <v>3.5</v>
      </c>
      <c r="T545" s="50">
        <v>4.2300000000000004</v>
      </c>
    </row>
    <row r="546" spans="1:20" hidden="1" x14ac:dyDescent="0.15">
      <c r="A546" s="44" t="s">
        <v>577</v>
      </c>
      <c r="C546" s="45"/>
      <c r="D546" s="49" t="s">
        <v>278</v>
      </c>
      <c r="E546" s="50">
        <v>1.01</v>
      </c>
      <c r="F546" s="50">
        <v>1.04</v>
      </c>
      <c r="G546" s="50">
        <v>1.1499999999999999</v>
      </c>
      <c r="H546" s="50">
        <v>0.95</v>
      </c>
      <c r="I546" s="50">
        <v>0.81</v>
      </c>
      <c r="J546" s="50">
        <v>0.83</v>
      </c>
      <c r="K546" s="50">
        <v>1.01</v>
      </c>
      <c r="L546" s="50">
        <v>0.9</v>
      </c>
      <c r="M546" s="50">
        <v>0.85</v>
      </c>
      <c r="N546" s="50">
        <v>0.87</v>
      </c>
      <c r="O546" s="50">
        <v>0.88</v>
      </c>
      <c r="P546" s="50">
        <v>0.82</v>
      </c>
      <c r="Q546" s="50">
        <v>0.86</v>
      </c>
      <c r="R546" s="50">
        <v>0.82</v>
      </c>
      <c r="S546" s="50">
        <v>0.82</v>
      </c>
      <c r="T546" s="50">
        <v>0.96</v>
      </c>
    </row>
    <row r="547" spans="1:20" hidden="1" x14ac:dyDescent="0.15">
      <c r="A547" s="44" t="s">
        <v>577</v>
      </c>
      <c r="C547" s="45"/>
      <c r="D547" s="49" t="s">
        <v>279</v>
      </c>
      <c r="E547" s="50">
        <v>0.8</v>
      </c>
      <c r="F547" s="50">
        <v>0.85</v>
      </c>
      <c r="G547" s="50">
        <v>0.96</v>
      </c>
      <c r="H547" s="50">
        <v>0.67</v>
      </c>
      <c r="I547" s="50">
        <v>0.56000000000000005</v>
      </c>
      <c r="J547" s="50">
        <v>0.64</v>
      </c>
      <c r="K547" s="50">
        <v>0.8</v>
      </c>
      <c r="L547" s="50">
        <v>0.67</v>
      </c>
      <c r="M547" s="50">
        <v>0.6</v>
      </c>
      <c r="N547" s="50">
        <v>0.66</v>
      </c>
      <c r="O547" s="50">
        <v>0.66</v>
      </c>
      <c r="P547" s="50">
        <v>0.69</v>
      </c>
      <c r="Q547" s="50">
        <v>0.75</v>
      </c>
      <c r="R547" s="50">
        <v>0.82</v>
      </c>
      <c r="S547" s="50">
        <v>0.8</v>
      </c>
      <c r="T547" s="50">
        <v>0.96</v>
      </c>
    </row>
    <row r="548" spans="1:20" hidden="1" x14ac:dyDescent="0.15">
      <c r="A548" s="44" t="s">
        <v>577</v>
      </c>
      <c r="C548" s="48" t="s">
        <v>73</v>
      </c>
      <c r="D548" s="42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</row>
    <row r="549" spans="1:20" hidden="1" x14ac:dyDescent="0.15">
      <c r="A549" s="44" t="s">
        <v>577</v>
      </c>
      <c r="C549" s="45"/>
      <c r="D549" s="48" t="s">
        <v>74</v>
      </c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</row>
    <row r="550" spans="1:20" hidden="1" x14ac:dyDescent="0.15">
      <c r="A550" s="44" t="s">
        <v>577</v>
      </c>
      <c r="C550" s="45"/>
      <c r="D550" s="49" t="s">
        <v>215</v>
      </c>
      <c r="E550" s="71">
        <v>8.440932310804411E-2</v>
      </c>
      <c r="F550" s="71">
        <v>0.11981826348359299</v>
      </c>
      <c r="G550" s="71">
        <v>0.10340382037953279</v>
      </c>
      <c r="H550" s="71">
        <v>0.10250412406216072</v>
      </c>
      <c r="I550" s="71">
        <v>0.12910292041344146</v>
      </c>
      <c r="J550" s="71">
        <v>9.851881390925496E-2</v>
      </c>
      <c r="K550" s="71">
        <v>0.14795329023876624</v>
      </c>
      <c r="L550" s="71">
        <v>7.4701963636363639E-2</v>
      </c>
      <c r="M550" s="71">
        <v>3.7533021420715421E-2</v>
      </c>
      <c r="N550" s="71">
        <v>7.4474038984235463E-2</v>
      </c>
      <c r="O550" s="71">
        <v>5.2218809089401227E-2</v>
      </c>
      <c r="P550" s="71">
        <v>3.755477260601018E-2</v>
      </c>
      <c r="Q550" s="71">
        <v>5.9917632986208828E-2</v>
      </c>
      <c r="R550" s="71">
        <v>7.4178129782957458E-2</v>
      </c>
      <c r="S550" s="71">
        <v>5.8863885977782436E-2</v>
      </c>
      <c r="T550" s="71">
        <v>9.5056350508697068E-2</v>
      </c>
    </row>
    <row r="551" spans="1:20" hidden="1" x14ac:dyDescent="0.15">
      <c r="A551" s="44" t="s">
        <v>577</v>
      </c>
      <c r="C551" s="45"/>
      <c r="D551" s="49" t="s">
        <v>213</v>
      </c>
      <c r="E551" s="50">
        <v>15.97</v>
      </c>
      <c r="F551" s="50">
        <v>20.61</v>
      </c>
      <c r="G551" s="50">
        <v>17.989999999999998</v>
      </c>
      <c r="H551" s="50">
        <v>15.32</v>
      </c>
      <c r="I551" s="50">
        <v>16.989999999999998</v>
      </c>
      <c r="J551" s="50">
        <v>14.68</v>
      </c>
      <c r="K551" s="50">
        <v>17.100000000000001</v>
      </c>
      <c r="L551" s="50">
        <v>10.7</v>
      </c>
      <c r="M551" s="50">
        <v>5.21</v>
      </c>
      <c r="N551" s="50">
        <v>9.2899999999999991</v>
      </c>
      <c r="O551" s="50">
        <v>7.24</v>
      </c>
      <c r="P551" s="50">
        <v>5.03</v>
      </c>
      <c r="Q551" s="50">
        <v>8.25</v>
      </c>
      <c r="R551" s="50">
        <v>9.74</v>
      </c>
      <c r="S551" s="50">
        <v>7.14</v>
      </c>
      <c r="T551" s="50">
        <v>12.63</v>
      </c>
    </row>
    <row r="552" spans="1:20" hidden="1" x14ac:dyDescent="0.15">
      <c r="A552" s="44" t="s">
        <v>577</v>
      </c>
      <c r="C552" s="45"/>
      <c r="D552" s="48" t="s">
        <v>75</v>
      </c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</row>
    <row r="553" spans="1:20" hidden="1" x14ac:dyDescent="0.15">
      <c r="A553" s="44" t="s">
        <v>577</v>
      </c>
      <c r="C553" s="45"/>
      <c r="D553" s="49" t="s">
        <v>227</v>
      </c>
      <c r="E553" s="71">
        <v>1.1451193058568329E-2</v>
      </c>
      <c r="F553" s="71">
        <v>8.0409749544189616E-3</v>
      </c>
      <c r="G553" s="71">
        <v>8.0813027599832363E-3</v>
      </c>
      <c r="H553" s="71">
        <v>9.4700486519359427E-3</v>
      </c>
      <c r="I553" s="71">
        <v>8.6889595638346209E-3</v>
      </c>
      <c r="J553" s="71">
        <v>7.6086864853468278E-3</v>
      </c>
      <c r="K553" s="71">
        <v>8.5784228977572874E-3</v>
      </c>
      <c r="L553" s="71">
        <v>9.6439873202454323E-3</v>
      </c>
      <c r="M553" s="71">
        <v>6.8631587006871744E-3</v>
      </c>
      <c r="N553" s="71">
        <v>8.4231956825260457E-3</v>
      </c>
      <c r="O553" s="71">
        <v>8.3002086669578309E-3</v>
      </c>
      <c r="P553" s="71">
        <v>6.9017578531308504E-3</v>
      </c>
      <c r="Q553" s="71">
        <v>7.8612596224238527E-3</v>
      </c>
      <c r="R553" s="71">
        <v>8.0897841554354519E-3</v>
      </c>
      <c r="S553" s="71">
        <v>7.8564325911975076E-3</v>
      </c>
      <c r="T553" s="71">
        <v>4.130079626091218E-3</v>
      </c>
    </row>
    <row r="554" spans="1:20" hidden="1" x14ac:dyDescent="0.15">
      <c r="A554" s="44" t="s">
        <v>577</v>
      </c>
      <c r="C554" s="45"/>
      <c r="D554" s="49" t="s">
        <v>213</v>
      </c>
      <c r="E554" s="50">
        <v>0.02</v>
      </c>
      <c r="F554" s="50">
        <v>0.73</v>
      </c>
      <c r="G554" s="50">
        <v>0.59</v>
      </c>
      <c r="H554" s="50">
        <v>1.63</v>
      </c>
      <c r="I554" s="50">
        <v>0.42</v>
      </c>
      <c r="J554" s="50">
        <v>0.94</v>
      </c>
      <c r="K554" s="50">
        <v>1.56</v>
      </c>
      <c r="L554" s="50">
        <v>3.09</v>
      </c>
      <c r="M554" s="50">
        <v>1.56</v>
      </c>
      <c r="N554" s="50">
        <v>2.74</v>
      </c>
      <c r="O554" s="50">
        <v>3.73</v>
      </c>
      <c r="P554" s="50">
        <v>2.31</v>
      </c>
      <c r="Q554" s="50">
        <v>4.63</v>
      </c>
      <c r="R554" s="50">
        <v>4.12</v>
      </c>
      <c r="S554" s="50">
        <v>6.11</v>
      </c>
      <c r="T554" s="50">
        <v>5.07</v>
      </c>
    </row>
    <row r="555" spans="1:20" hidden="1" x14ac:dyDescent="0.15">
      <c r="A555" s="44" t="s">
        <v>577</v>
      </c>
      <c r="C555" s="45"/>
      <c r="D555" s="48" t="s">
        <v>76</v>
      </c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</row>
    <row r="556" spans="1:20" hidden="1" x14ac:dyDescent="0.15">
      <c r="A556" s="44" t="s">
        <v>577</v>
      </c>
      <c r="C556" s="45"/>
      <c r="D556" s="49" t="s">
        <v>214</v>
      </c>
      <c r="E556" s="50">
        <v>15.99</v>
      </c>
      <c r="F556" s="50">
        <v>21.34</v>
      </c>
      <c r="G556" s="50">
        <v>18.579999999999998</v>
      </c>
      <c r="H556" s="50">
        <v>16.95</v>
      </c>
      <c r="I556" s="50">
        <v>17.399999999999999</v>
      </c>
      <c r="J556" s="50">
        <v>15.62</v>
      </c>
      <c r="K556" s="50">
        <v>18.66</v>
      </c>
      <c r="L556" s="50">
        <v>13.79</v>
      </c>
      <c r="M556" s="50">
        <v>6.77</v>
      </c>
      <c r="N556" s="50">
        <v>12.03</v>
      </c>
      <c r="O556" s="50">
        <v>10.97</v>
      </c>
      <c r="P556" s="50">
        <v>7.34</v>
      </c>
      <c r="Q556" s="50">
        <v>12.88</v>
      </c>
      <c r="R556" s="50">
        <v>13.87</v>
      </c>
      <c r="S556" s="50">
        <v>13.25</v>
      </c>
      <c r="T556" s="50">
        <v>17.7</v>
      </c>
    </row>
    <row r="557" spans="1:20" hidden="1" x14ac:dyDescent="0.15">
      <c r="A557" s="44" t="s">
        <v>577</v>
      </c>
      <c r="C557" s="48" t="s">
        <v>77</v>
      </c>
      <c r="D557" s="42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</row>
    <row r="558" spans="1:20" hidden="1" x14ac:dyDescent="0.15">
      <c r="A558" s="44" t="s">
        <v>577</v>
      </c>
      <c r="C558" s="45"/>
      <c r="D558" s="48" t="s">
        <v>217</v>
      </c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</row>
    <row r="559" spans="1:20" hidden="1" x14ac:dyDescent="0.15">
      <c r="A559" s="44" t="s">
        <v>577</v>
      </c>
      <c r="C559" s="45"/>
      <c r="D559" s="49" t="s">
        <v>70</v>
      </c>
      <c r="E559" s="51">
        <v>13.888888888888889</v>
      </c>
      <c r="F559" s="51">
        <v>525</v>
      </c>
      <c r="G559" s="51">
        <v>275</v>
      </c>
      <c r="H559" s="51">
        <v>800</v>
      </c>
      <c r="I559" s="51">
        <v>208.33333333333334</v>
      </c>
      <c r="J559" s="51">
        <v>416.66666666666669</v>
      </c>
      <c r="K559" s="51">
        <v>725</v>
      </c>
      <c r="L559" s="51">
        <v>1377.7777777777778</v>
      </c>
      <c r="M559" s="51">
        <v>836.11111111111109</v>
      </c>
      <c r="N559" s="51">
        <v>1597.2222222222222</v>
      </c>
      <c r="O559" s="51">
        <v>2041.6666666666667</v>
      </c>
      <c r="P559" s="51">
        <v>1402.7777777777778</v>
      </c>
      <c r="Q559" s="51">
        <v>2605.5555555555557</v>
      </c>
      <c r="R559" s="51">
        <v>2319.4444444444443</v>
      </c>
      <c r="S559" s="51">
        <v>3183.3333333333335</v>
      </c>
      <c r="T559" s="51">
        <v>5777.7777777777774</v>
      </c>
    </row>
    <row r="560" spans="1:20" hidden="1" x14ac:dyDescent="0.15">
      <c r="A560" s="44" t="s">
        <v>577</v>
      </c>
      <c r="C560" s="45"/>
      <c r="D560" s="49" t="s">
        <v>71</v>
      </c>
      <c r="E560" s="51">
        <v>122847.22222222222</v>
      </c>
      <c r="F560" s="51">
        <v>86319.444444444438</v>
      </c>
      <c r="G560" s="51">
        <v>95036.111111111109</v>
      </c>
      <c r="H560" s="51">
        <v>41936.111111111109</v>
      </c>
      <c r="I560" s="51">
        <v>13191.666666666666</v>
      </c>
      <c r="J560" s="51">
        <v>54477.777777777781</v>
      </c>
      <c r="K560" s="51">
        <v>2961.1111111111113</v>
      </c>
      <c r="L560" s="51">
        <v>31300</v>
      </c>
      <c r="M560" s="51">
        <v>25263.888888888891</v>
      </c>
      <c r="N560" s="51">
        <v>4050</v>
      </c>
      <c r="O560" s="51">
        <v>21200</v>
      </c>
      <c r="P560" s="51">
        <v>14827.777777777777</v>
      </c>
      <c r="Q560" s="51">
        <v>17697.222222222223</v>
      </c>
      <c r="R560" s="51">
        <v>8227.7777777777774</v>
      </c>
      <c r="S560" s="51">
        <v>4594.4444444444443</v>
      </c>
      <c r="T560" s="51">
        <v>1075</v>
      </c>
    </row>
    <row r="561" spans="1:20" hidden="1" x14ac:dyDescent="0.15">
      <c r="A561" s="44" t="s">
        <v>577</v>
      </c>
      <c r="C561" s="45"/>
      <c r="D561" s="49" t="s">
        <v>78</v>
      </c>
      <c r="E561" s="51">
        <v>138966.66666666666</v>
      </c>
      <c r="F561" s="51">
        <v>138966.66666666666</v>
      </c>
      <c r="G561" s="51">
        <v>138966.66666666666</v>
      </c>
      <c r="H561" s="51">
        <v>138966.66666666666</v>
      </c>
      <c r="I561" s="51">
        <v>138966.66666666666</v>
      </c>
      <c r="J561" s="51">
        <v>138966.66666666666</v>
      </c>
      <c r="K561" s="51">
        <v>138966.66666666666</v>
      </c>
      <c r="L561" s="51">
        <v>138966.66666666666</v>
      </c>
      <c r="M561" s="51">
        <v>138966.66666666666</v>
      </c>
      <c r="N561" s="51">
        <v>138966.66666666666</v>
      </c>
      <c r="O561" s="51">
        <v>138966.66666666666</v>
      </c>
      <c r="P561" s="51">
        <v>138966.66666666666</v>
      </c>
      <c r="Q561" s="51">
        <v>138966.66666666666</v>
      </c>
      <c r="R561" s="51">
        <v>138966.66666666666</v>
      </c>
      <c r="S561" s="51">
        <v>138966.66666666666</v>
      </c>
      <c r="T561" s="51">
        <v>138966.66666666666</v>
      </c>
    </row>
    <row r="562" spans="1:20" hidden="1" x14ac:dyDescent="0.15">
      <c r="A562" s="44" t="s">
        <v>577</v>
      </c>
      <c r="C562" s="45"/>
      <c r="D562" s="49" t="s">
        <v>79</v>
      </c>
      <c r="E562" s="51">
        <v>36130.555555555555</v>
      </c>
      <c r="F562" s="51">
        <v>36116.666666666672</v>
      </c>
      <c r="G562" s="51">
        <v>36111.111111111109</v>
      </c>
      <c r="H562" s="51">
        <v>36105.555555555555</v>
      </c>
      <c r="I562" s="51">
        <v>36077.777777777781</v>
      </c>
      <c r="J562" s="51">
        <v>36069.444444444445</v>
      </c>
      <c r="K562" s="51">
        <v>36088.888888888883</v>
      </c>
      <c r="L562" s="51">
        <v>36066.666666666664</v>
      </c>
      <c r="M562" s="51">
        <v>36080.555555555555</v>
      </c>
      <c r="N562" s="51">
        <v>36008.333333333336</v>
      </c>
      <c r="O562" s="51">
        <v>36072.222222222226</v>
      </c>
      <c r="P562" s="51">
        <v>36050</v>
      </c>
      <c r="Q562" s="51">
        <v>36047.222222222226</v>
      </c>
      <c r="R562" s="51">
        <v>36038.888888888891</v>
      </c>
      <c r="S562" s="51">
        <v>36019.444444444438</v>
      </c>
      <c r="T562" s="51">
        <v>35800</v>
      </c>
    </row>
    <row r="563" spans="1:20" hidden="1" x14ac:dyDescent="0.15">
      <c r="A563" s="44" t="s">
        <v>577</v>
      </c>
      <c r="C563" s="45"/>
      <c r="D563" s="49" t="s">
        <v>80</v>
      </c>
      <c r="E563" s="51">
        <v>55225</v>
      </c>
      <c r="F563" s="51">
        <v>55225</v>
      </c>
      <c r="G563" s="51">
        <v>55225</v>
      </c>
      <c r="H563" s="51">
        <v>55225</v>
      </c>
      <c r="I563" s="51">
        <v>55225</v>
      </c>
      <c r="J563" s="51">
        <v>55225</v>
      </c>
      <c r="K563" s="51">
        <v>55225</v>
      </c>
      <c r="L563" s="51">
        <v>55225</v>
      </c>
      <c r="M563" s="51">
        <v>55225</v>
      </c>
      <c r="N563" s="51">
        <v>55225</v>
      </c>
      <c r="O563" s="51">
        <v>55225</v>
      </c>
      <c r="P563" s="51">
        <v>55225</v>
      </c>
      <c r="Q563" s="51">
        <v>55225</v>
      </c>
      <c r="R563" s="51">
        <v>55225</v>
      </c>
      <c r="S563" s="51">
        <v>55225</v>
      </c>
      <c r="T563" s="51">
        <v>55225</v>
      </c>
    </row>
    <row r="564" spans="1:20" hidden="1" x14ac:dyDescent="0.15">
      <c r="A564" s="44" t="s">
        <v>577</v>
      </c>
      <c r="C564" s="45"/>
      <c r="D564" s="49" t="s">
        <v>81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</row>
    <row r="565" spans="1:20" hidden="1" x14ac:dyDescent="0.15">
      <c r="A565" s="44" t="s">
        <v>577</v>
      </c>
      <c r="C565" s="45"/>
      <c r="D565" s="49" t="s">
        <v>82</v>
      </c>
      <c r="E565" s="51">
        <v>80744.444444444438</v>
      </c>
      <c r="F565" s="51">
        <v>77408.333333333328</v>
      </c>
      <c r="G565" s="51">
        <v>73561.111111111109</v>
      </c>
      <c r="H565" s="51">
        <v>69805.555555555562</v>
      </c>
      <c r="I565" s="51">
        <v>58133.333333333336</v>
      </c>
      <c r="J565" s="51">
        <v>56583.333333333336</v>
      </c>
      <c r="K565" s="51">
        <v>31172.222222222223</v>
      </c>
      <c r="L565" s="51">
        <v>65536.111111111109</v>
      </c>
      <c r="M565" s="51">
        <v>61855.555555555555</v>
      </c>
      <c r="N565" s="51">
        <v>50305.555555555555</v>
      </c>
      <c r="O565" s="51">
        <v>64688.888888888891</v>
      </c>
      <c r="P565" s="51">
        <v>60688.888888888891</v>
      </c>
      <c r="Q565" s="51">
        <v>65277.777777777781</v>
      </c>
      <c r="R565" s="51">
        <v>60494.444444444445</v>
      </c>
      <c r="S565" s="51">
        <v>40319.444444444445</v>
      </c>
      <c r="T565" s="51">
        <v>67852.777777777781</v>
      </c>
    </row>
    <row r="566" spans="1:20" hidden="1" x14ac:dyDescent="0.15">
      <c r="A566" s="44" t="s">
        <v>577</v>
      </c>
      <c r="C566" s="45"/>
      <c r="D566" s="49" t="s">
        <v>83</v>
      </c>
      <c r="E566" s="51">
        <v>0</v>
      </c>
      <c r="F566" s="51">
        <v>0</v>
      </c>
      <c r="G566" s="51">
        <v>0</v>
      </c>
      <c r="H566" s="51">
        <v>0</v>
      </c>
      <c r="I566" s="51">
        <v>0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</row>
    <row r="567" spans="1:20" hidden="1" x14ac:dyDescent="0.15">
      <c r="A567" s="44" t="s">
        <v>577</v>
      </c>
      <c r="C567" s="45"/>
      <c r="D567" s="49" t="s">
        <v>84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</row>
    <row r="568" spans="1:20" hidden="1" x14ac:dyDescent="0.15">
      <c r="A568" s="44" t="s">
        <v>577</v>
      </c>
      <c r="C568" s="45"/>
      <c r="D568" s="49" t="s">
        <v>85</v>
      </c>
      <c r="E568" s="51">
        <v>0</v>
      </c>
      <c r="F568" s="51">
        <v>0</v>
      </c>
      <c r="G568" s="51">
        <v>0</v>
      </c>
      <c r="H568" s="51">
        <v>0</v>
      </c>
      <c r="I568" s="51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</row>
    <row r="569" spans="1:20" hidden="1" x14ac:dyDescent="0.15">
      <c r="A569" s="44" t="s">
        <v>577</v>
      </c>
      <c r="C569" s="45"/>
      <c r="D569" s="49" t="s">
        <v>65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</row>
    <row r="570" spans="1:20" hidden="1" x14ac:dyDescent="0.15">
      <c r="A570" s="44" t="s">
        <v>577</v>
      </c>
      <c r="C570" s="45"/>
      <c r="D570" s="49" t="s">
        <v>86</v>
      </c>
      <c r="E570" s="51">
        <v>0</v>
      </c>
      <c r="F570" s="51">
        <v>0</v>
      </c>
      <c r="G570" s="51">
        <v>0</v>
      </c>
      <c r="H570" s="51">
        <v>0</v>
      </c>
      <c r="I570" s="51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51">
        <v>0</v>
      </c>
      <c r="S570" s="51">
        <v>0</v>
      </c>
      <c r="T570" s="51">
        <v>0</v>
      </c>
    </row>
    <row r="571" spans="1:20" hidden="1" x14ac:dyDescent="0.15">
      <c r="A571" s="44" t="s">
        <v>577</v>
      </c>
      <c r="C571" s="45"/>
      <c r="D571" s="49" t="s">
        <v>87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</row>
    <row r="572" spans="1:20" hidden="1" x14ac:dyDescent="0.15">
      <c r="A572" s="44" t="s">
        <v>577</v>
      </c>
      <c r="C572" s="45"/>
      <c r="D572" s="49" t="s">
        <v>88</v>
      </c>
      <c r="E572" s="51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</row>
    <row r="573" spans="1:20" hidden="1" x14ac:dyDescent="0.15">
      <c r="A573" s="44" t="s">
        <v>577</v>
      </c>
      <c r="C573" s="45"/>
      <c r="D573" s="49" t="s">
        <v>89</v>
      </c>
      <c r="E573" s="51">
        <v>433927.77777777775</v>
      </c>
      <c r="F573" s="51">
        <v>394563.88888888888</v>
      </c>
      <c r="G573" s="51">
        <v>399175</v>
      </c>
      <c r="H573" s="51">
        <v>342838.88888888888</v>
      </c>
      <c r="I573" s="51">
        <v>301802.77777777775</v>
      </c>
      <c r="J573" s="51">
        <v>341738.88888888888</v>
      </c>
      <c r="K573" s="51">
        <v>265136.11111111112</v>
      </c>
      <c r="L573" s="51">
        <v>328472.22222222225</v>
      </c>
      <c r="M573" s="51">
        <v>318227.77777777775</v>
      </c>
      <c r="N573" s="51">
        <v>286155.55555555556</v>
      </c>
      <c r="O573" s="51">
        <v>318197.22222222225</v>
      </c>
      <c r="P573" s="51">
        <v>307163.88888888888</v>
      </c>
      <c r="Q573" s="51">
        <v>315822.22222222225</v>
      </c>
      <c r="R573" s="51">
        <v>301272.22222222225</v>
      </c>
      <c r="S573" s="51">
        <v>278308.33333333331</v>
      </c>
      <c r="T573" s="51">
        <v>304700</v>
      </c>
    </row>
    <row r="574" spans="1:20" hidden="1" x14ac:dyDescent="0.15">
      <c r="A574" s="44" t="s">
        <v>577</v>
      </c>
      <c r="C574" s="45"/>
      <c r="D574" s="48" t="s">
        <v>218</v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</row>
    <row r="575" spans="1:20" hidden="1" x14ac:dyDescent="0.15">
      <c r="A575" s="44" t="s">
        <v>577</v>
      </c>
      <c r="C575" s="45"/>
      <c r="D575" s="49" t="s">
        <v>70</v>
      </c>
      <c r="E575" s="51">
        <v>4610</v>
      </c>
      <c r="F575" s="51">
        <v>208420</v>
      </c>
      <c r="G575" s="51">
        <v>167030</v>
      </c>
      <c r="H575" s="51">
        <v>394640</v>
      </c>
      <c r="I575" s="51">
        <v>110050</v>
      </c>
      <c r="J575" s="51">
        <v>284580</v>
      </c>
      <c r="K575" s="51">
        <v>416460</v>
      </c>
      <c r="L575" s="51">
        <v>735030</v>
      </c>
      <c r="M575" s="51">
        <v>522429.99999999994</v>
      </c>
      <c r="N575" s="51">
        <v>744880</v>
      </c>
      <c r="O575" s="51">
        <v>1030349.9999999999</v>
      </c>
      <c r="P575" s="51">
        <v>769120</v>
      </c>
      <c r="Q575" s="51">
        <v>1352310</v>
      </c>
      <c r="R575" s="51">
        <v>1169360</v>
      </c>
      <c r="S575" s="51">
        <v>1784040</v>
      </c>
      <c r="T575" s="51">
        <v>2815660</v>
      </c>
    </row>
    <row r="576" spans="1:20" hidden="1" x14ac:dyDescent="0.15">
      <c r="A576" s="44" t="s">
        <v>577</v>
      </c>
      <c r="C576" s="45"/>
      <c r="D576" s="49" t="s">
        <v>71</v>
      </c>
      <c r="E576" s="51">
        <v>0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</row>
    <row r="577" spans="1:20" hidden="1" x14ac:dyDescent="0.15">
      <c r="A577" s="44" t="s">
        <v>577</v>
      </c>
      <c r="C577" s="45"/>
      <c r="D577" s="49" t="s">
        <v>78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</row>
    <row r="578" spans="1:20" hidden="1" x14ac:dyDescent="0.15">
      <c r="A578" s="44" t="s">
        <v>577</v>
      </c>
      <c r="C578" s="45"/>
      <c r="D578" s="49" t="s">
        <v>79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</row>
    <row r="579" spans="1:20" hidden="1" x14ac:dyDescent="0.15">
      <c r="A579" s="44" t="s">
        <v>577</v>
      </c>
      <c r="C579" s="45"/>
      <c r="D579" s="49" t="s">
        <v>80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</row>
    <row r="580" spans="1:20" hidden="1" x14ac:dyDescent="0.15">
      <c r="A580" s="44" t="s">
        <v>577</v>
      </c>
      <c r="C580" s="45"/>
      <c r="D580" s="49" t="s">
        <v>81</v>
      </c>
      <c r="E580" s="51">
        <v>0</v>
      </c>
      <c r="F580" s="51">
        <v>0</v>
      </c>
      <c r="G580" s="51">
        <v>0</v>
      </c>
      <c r="H580" s="51">
        <v>0</v>
      </c>
      <c r="I580" s="51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</row>
    <row r="581" spans="1:20" hidden="1" x14ac:dyDescent="0.15">
      <c r="A581" s="44" t="s">
        <v>577</v>
      </c>
      <c r="C581" s="45"/>
      <c r="D581" s="49" t="s">
        <v>82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</row>
    <row r="582" spans="1:20" hidden="1" x14ac:dyDescent="0.15">
      <c r="A582" s="44" t="s">
        <v>577</v>
      </c>
      <c r="C582" s="45"/>
      <c r="D582" s="49" t="s">
        <v>83</v>
      </c>
      <c r="E582" s="51">
        <v>0</v>
      </c>
      <c r="F582" s="51">
        <v>0</v>
      </c>
      <c r="G582" s="51">
        <v>0</v>
      </c>
      <c r="H582" s="51">
        <v>0</v>
      </c>
      <c r="I582" s="51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</row>
    <row r="583" spans="1:20" hidden="1" x14ac:dyDescent="0.15">
      <c r="A583" s="44" t="s">
        <v>577</v>
      </c>
      <c r="C583" s="45"/>
      <c r="D583" s="49" t="s">
        <v>84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</row>
    <row r="584" spans="1:20" hidden="1" x14ac:dyDescent="0.15">
      <c r="A584" s="44" t="s">
        <v>577</v>
      </c>
      <c r="C584" s="45"/>
      <c r="D584" s="49" t="s">
        <v>85</v>
      </c>
      <c r="E584" s="51">
        <v>0</v>
      </c>
      <c r="F584" s="51">
        <v>0</v>
      </c>
      <c r="G584" s="51">
        <v>0</v>
      </c>
      <c r="H584" s="51">
        <v>0</v>
      </c>
      <c r="I584" s="51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</row>
    <row r="585" spans="1:20" hidden="1" x14ac:dyDescent="0.15">
      <c r="A585" s="44" t="s">
        <v>577</v>
      </c>
      <c r="C585" s="45"/>
      <c r="D585" s="49" t="s">
        <v>65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51">
        <v>0</v>
      </c>
      <c r="M585" s="51">
        <v>0</v>
      </c>
      <c r="N585" s="51">
        <v>0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</row>
    <row r="586" spans="1:20" hidden="1" x14ac:dyDescent="0.15">
      <c r="A586" s="44" t="s">
        <v>577</v>
      </c>
      <c r="C586" s="45"/>
      <c r="D586" s="49" t="s">
        <v>86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</row>
    <row r="587" spans="1:20" hidden="1" x14ac:dyDescent="0.15">
      <c r="A587" s="44" t="s">
        <v>577</v>
      </c>
      <c r="C587" s="45"/>
      <c r="D587" s="49" t="s">
        <v>87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</row>
    <row r="588" spans="1:20" hidden="1" x14ac:dyDescent="0.15">
      <c r="A588" s="44" t="s">
        <v>577</v>
      </c>
      <c r="C588" s="45"/>
      <c r="D588" s="49" t="s">
        <v>88</v>
      </c>
      <c r="E588" s="51">
        <v>0</v>
      </c>
      <c r="F588" s="51">
        <v>0</v>
      </c>
      <c r="G588" s="51">
        <v>0</v>
      </c>
      <c r="H588" s="51">
        <v>0</v>
      </c>
      <c r="I588" s="51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</row>
    <row r="589" spans="1:20" hidden="1" x14ac:dyDescent="0.15">
      <c r="A589" s="44" t="s">
        <v>577</v>
      </c>
      <c r="C589" s="45"/>
      <c r="D589" s="49" t="s">
        <v>89</v>
      </c>
      <c r="E589" s="51">
        <v>4610</v>
      </c>
      <c r="F589" s="51">
        <v>208420</v>
      </c>
      <c r="G589" s="51">
        <v>167030</v>
      </c>
      <c r="H589" s="51">
        <v>394640</v>
      </c>
      <c r="I589" s="51">
        <v>110050</v>
      </c>
      <c r="J589" s="51">
        <v>284580</v>
      </c>
      <c r="K589" s="51">
        <v>416460</v>
      </c>
      <c r="L589" s="51">
        <v>735030</v>
      </c>
      <c r="M589" s="51">
        <v>522429.99999999994</v>
      </c>
      <c r="N589" s="51">
        <v>744880</v>
      </c>
      <c r="O589" s="51">
        <v>1030349.9999999999</v>
      </c>
      <c r="P589" s="51">
        <v>769120</v>
      </c>
      <c r="Q589" s="51">
        <v>1352310</v>
      </c>
      <c r="R589" s="51">
        <v>1169360</v>
      </c>
      <c r="S589" s="51">
        <v>1784040</v>
      </c>
      <c r="T589" s="51">
        <v>2815660</v>
      </c>
    </row>
    <row r="590" spans="1:20" hidden="1" x14ac:dyDescent="0.15">
      <c r="A590" s="44" t="s">
        <v>577</v>
      </c>
      <c r="C590" s="45"/>
      <c r="D590" s="48" t="s">
        <v>220</v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</row>
    <row r="591" spans="1:20" hidden="1" x14ac:dyDescent="0.15">
      <c r="A591" s="44" t="s">
        <v>577</v>
      </c>
      <c r="C591" s="45"/>
      <c r="D591" s="49" t="s">
        <v>70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</row>
    <row r="592" spans="1:20" hidden="1" x14ac:dyDescent="0.15">
      <c r="A592" s="44" t="s">
        <v>577</v>
      </c>
      <c r="C592" s="45"/>
      <c r="D592" s="49" t="s">
        <v>71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1">
        <v>0</v>
      </c>
      <c r="K592" s="51">
        <v>0</v>
      </c>
      <c r="L592" s="51">
        <v>0</v>
      </c>
      <c r="M592" s="51">
        <v>0</v>
      </c>
      <c r="N592" s="51">
        <v>0</v>
      </c>
      <c r="O592" s="51">
        <v>0</v>
      </c>
      <c r="P592" s="51">
        <v>0</v>
      </c>
      <c r="Q592" s="51">
        <v>0</v>
      </c>
      <c r="R592" s="51">
        <v>0</v>
      </c>
      <c r="S592" s="51">
        <v>0</v>
      </c>
      <c r="T592" s="51">
        <v>0</v>
      </c>
    </row>
    <row r="593" spans="1:20" hidden="1" x14ac:dyDescent="0.15">
      <c r="A593" s="44" t="s">
        <v>577</v>
      </c>
      <c r="C593" s="45"/>
      <c r="D593" s="49" t="s">
        <v>78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51">
        <v>0</v>
      </c>
      <c r="M593" s="51">
        <v>0</v>
      </c>
      <c r="N593" s="51">
        <v>0</v>
      </c>
      <c r="O593" s="51">
        <v>0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</row>
    <row r="594" spans="1:20" hidden="1" x14ac:dyDescent="0.15">
      <c r="A594" s="44" t="s">
        <v>577</v>
      </c>
      <c r="C594" s="45"/>
      <c r="D594" s="49" t="s">
        <v>79</v>
      </c>
      <c r="E594" s="51">
        <v>0</v>
      </c>
      <c r="F594" s="51">
        <v>0</v>
      </c>
      <c r="G594" s="51">
        <v>0</v>
      </c>
      <c r="H594" s="51">
        <v>0</v>
      </c>
      <c r="I594" s="51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</row>
    <row r="595" spans="1:20" hidden="1" x14ac:dyDescent="0.15">
      <c r="A595" s="44" t="s">
        <v>577</v>
      </c>
      <c r="C595" s="45"/>
      <c r="D595" s="49" t="s">
        <v>80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</row>
    <row r="596" spans="1:20" hidden="1" x14ac:dyDescent="0.15">
      <c r="A596" s="44" t="s">
        <v>577</v>
      </c>
      <c r="C596" s="45"/>
      <c r="D596" s="49" t="s">
        <v>81</v>
      </c>
      <c r="E596" s="51">
        <v>0</v>
      </c>
      <c r="F596" s="51">
        <v>0</v>
      </c>
      <c r="G596" s="51">
        <v>0</v>
      </c>
      <c r="H596" s="51">
        <v>0</v>
      </c>
      <c r="I596" s="51">
        <v>0</v>
      </c>
      <c r="J596" s="51">
        <v>0</v>
      </c>
      <c r="K596" s="51">
        <v>0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</row>
    <row r="597" spans="1:20" hidden="1" x14ac:dyDescent="0.15">
      <c r="A597" s="44" t="s">
        <v>577</v>
      </c>
      <c r="C597" s="45"/>
      <c r="D597" s="49" t="s">
        <v>82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</row>
    <row r="598" spans="1:20" hidden="1" x14ac:dyDescent="0.15">
      <c r="A598" s="44" t="s">
        <v>577</v>
      </c>
      <c r="C598" s="45"/>
      <c r="D598" s="49" t="s">
        <v>83</v>
      </c>
      <c r="E598" s="51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</row>
    <row r="599" spans="1:20" hidden="1" x14ac:dyDescent="0.15">
      <c r="A599" s="44" t="s">
        <v>577</v>
      </c>
      <c r="C599" s="45"/>
      <c r="D599" s="49" t="s">
        <v>84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</row>
    <row r="600" spans="1:20" hidden="1" x14ac:dyDescent="0.15">
      <c r="A600" s="44" t="s">
        <v>577</v>
      </c>
      <c r="C600" s="45"/>
      <c r="D600" s="49" t="s">
        <v>85</v>
      </c>
      <c r="E600" s="51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51">
        <v>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</row>
    <row r="601" spans="1:20" hidden="1" x14ac:dyDescent="0.15">
      <c r="A601" s="44" t="s">
        <v>577</v>
      </c>
      <c r="C601" s="45"/>
      <c r="D601" s="49" t="s">
        <v>65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</row>
    <row r="602" spans="1:20" hidden="1" x14ac:dyDescent="0.15">
      <c r="A602" s="44" t="s">
        <v>577</v>
      </c>
      <c r="C602" s="45"/>
      <c r="D602" s="49" t="s">
        <v>86</v>
      </c>
      <c r="E602" s="51">
        <v>0</v>
      </c>
      <c r="F602" s="51">
        <v>0</v>
      </c>
      <c r="G602" s="51">
        <v>0</v>
      </c>
      <c r="H602" s="51">
        <v>0</v>
      </c>
      <c r="I602" s="51">
        <v>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51">
        <v>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</row>
    <row r="603" spans="1:20" hidden="1" x14ac:dyDescent="0.15">
      <c r="A603" s="44" t="s">
        <v>577</v>
      </c>
      <c r="C603" s="45"/>
      <c r="D603" s="49" t="s">
        <v>87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</row>
    <row r="604" spans="1:20" hidden="1" x14ac:dyDescent="0.15">
      <c r="A604" s="44" t="s">
        <v>577</v>
      </c>
      <c r="C604" s="45"/>
      <c r="D604" s="49" t="s">
        <v>88</v>
      </c>
      <c r="E604" s="51">
        <v>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51">
        <v>0</v>
      </c>
      <c r="S604" s="51">
        <v>0</v>
      </c>
      <c r="T604" s="51">
        <v>0</v>
      </c>
    </row>
    <row r="605" spans="1:20" hidden="1" x14ac:dyDescent="0.15">
      <c r="A605" s="44" t="s">
        <v>577</v>
      </c>
      <c r="C605" s="45"/>
      <c r="D605" s="49" t="s">
        <v>89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51">
        <v>0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</row>
    <row r="606" spans="1:20" hidden="1" x14ac:dyDescent="0.15">
      <c r="A606" s="44" t="s">
        <v>577</v>
      </c>
      <c r="C606" s="45"/>
      <c r="D606" s="48" t="s">
        <v>221</v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</row>
    <row r="607" spans="1:20" hidden="1" x14ac:dyDescent="0.15">
      <c r="A607" s="44" t="s">
        <v>577</v>
      </c>
      <c r="C607" s="45"/>
      <c r="D607" s="49" t="s">
        <v>70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51">
        <v>0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</row>
    <row r="608" spans="1:20" hidden="1" x14ac:dyDescent="0.15">
      <c r="A608" s="44" t="s">
        <v>577</v>
      </c>
      <c r="C608" s="45"/>
      <c r="D608" s="49" t="s">
        <v>71</v>
      </c>
      <c r="E608" s="51">
        <v>0</v>
      </c>
      <c r="F608" s="51">
        <v>0</v>
      </c>
      <c r="G608" s="51">
        <v>0</v>
      </c>
      <c r="H608" s="51">
        <v>0</v>
      </c>
      <c r="I608" s="51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</row>
    <row r="609" spans="1:20" hidden="1" x14ac:dyDescent="0.15">
      <c r="A609" s="44" t="s">
        <v>577</v>
      </c>
      <c r="C609" s="45"/>
      <c r="D609" s="49" t="s">
        <v>78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</row>
    <row r="610" spans="1:20" hidden="1" x14ac:dyDescent="0.15">
      <c r="A610" s="44" t="s">
        <v>577</v>
      </c>
      <c r="C610" s="45"/>
      <c r="D610" s="49" t="s">
        <v>79</v>
      </c>
      <c r="E610" s="51">
        <v>0</v>
      </c>
      <c r="F610" s="51">
        <v>0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0</v>
      </c>
      <c r="Q610" s="51">
        <v>0</v>
      </c>
      <c r="R610" s="51">
        <v>0</v>
      </c>
      <c r="S610" s="51">
        <v>0</v>
      </c>
      <c r="T610" s="51">
        <v>0</v>
      </c>
    </row>
    <row r="611" spans="1:20" hidden="1" x14ac:dyDescent="0.15">
      <c r="A611" s="44" t="s">
        <v>577</v>
      </c>
      <c r="C611" s="45"/>
      <c r="D611" s="49" t="s">
        <v>80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51">
        <v>0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</row>
    <row r="612" spans="1:20" hidden="1" x14ac:dyDescent="0.15">
      <c r="A612" s="44" t="s">
        <v>577</v>
      </c>
      <c r="C612" s="45"/>
      <c r="D612" s="49" t="s">
        <v>81</v>
      </c>
      <c r="E612" s="51">
        <v>0</v>
      </c>
      <c r="F612" s="51">
        <v>0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</row>
    <row r="613" spans="1:20" hidden="1" x14ac:dyDescent="0.15">
      <c r="A613" s="44" t="s">
        <v>577</v>
      </c>
      <c r="C613" s="45"/>
      <c r="D613" s="49" t="s">
        <v>82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0</v>
      </c>
      <c r="O613" s="51">
        <v>0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</row>
    <row r="614" spans="1:20" hidden="1" x14ac:dyDescent="0.15">
      <c r="A614" s="44" t="s">
        <v>577</v>
      </c>
      <c r="C614" s="45"/>
      <c r="D614" s="49" t="s">
        <v>83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</row>
    <row r="615" spans="1:20" hidden="1" x14ac:dyDescent="0.15">
      <c r="A615" s="44" t="s">
        <v>577</v>
      </c>
      <c r="C615" s="45"/>
      <c r="D615" s="49" t="s">
        <v>84</v>
      </c>
      <c r="E615" s="51">
        <v>0</v>
      </c>
      <c r="F615" s="51">
        <v>0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0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</row>
    <row r="616" spans="1:20" hidden="1" x14ac:dyDescent="0.15">
      <c r="A616" s="44" t="s">
        <v>577</v>
      </c>
      <c r="C616" s="45"/>
      <c r="D616" s="49" t="s">
        <v>85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</row>
    <row r="617" spans="1:20" hidden="1" x14ac:dyDescent="0.15">
      <c r="A617" s="44" t="s">
        <v>577</v>
      </c>
      <c r="C617" s="45"/>
      <c r="D617" s="49" t="s">
        <v>65</v>
      </c>
      <c r="E617" s="51">
        <v>0</v>
      </c>
      <c r="F617" s="51">
        <v>0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</row>
    <row r="618" spans="1:20" hidden="1" x14ac:dyDescent="0.15">
      <c r="A618" s="44" t="s">
        <v>577</v>
      </c>
      <c r="C618" s="45"/>
      <c r="D618" s="49" t="s">
        <v>86</v>
      </c>
      <c r="E618" s="51">
        <v>0</v>
      </c>
      <c r="F618" s="51">
        <v>0</v>
      </c>
      <c r="G618" s="51">
        <v>0</v>
      </c>
      <c r="H618" s="51">
        <v>0</v>
      </c>
      <c r="I618" s="51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</row>
    <row r="619" spans="1:20" hidden="1" x14ac:dyDescent="0.15">
      <c r="A619" s="44" t="s">
        <v>577</v>
      </c>
      <c r="C619" s="45"/>
      <c r="D619" s="49" t="s">
        <v>87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</row>
    <row r="620" spans="1:20" hidden="1" x14ac:dyDescent="0.15">
      <c r="A620" s="44" t="s">
        <v>577</v>
      </c>
      <c r="C620" s="45"/>
      <c r="D620" s="49" t="s">
        <v>88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</row>
    <row r="621" spans="1:20" hidden="1" x14ac:dyDescent="0.15">
      <c r="A621" s="44" t="s">
        <v>577</v>
      </c>
      <c r="C621" s="45"/>
      <c r="D621" s="49" t="s">
        <v>89</v>
      </c>
      <c r="E621" s="51">
        <v>0</v>
      </c>
      <c r="F621" s="51">
        <v>0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0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</row>
    <row r="622" spans="1:20" hidden="1" x14ac:dyDescent="0.15">
      <c r="A622" s="44" t="s">
        <v>577</v>
      </c>
      <c r="C622" s="45"/>
      <c r="D622" s="48" t="s">
        <v>224</v>
      </c>
      <c r="E622" s="74">
        <v>1566750</v>
      </c>
      <c r="F622" s="74">
        <v>1628850</v>
      </c>
      <c r="G622" s="74">
        <v>1604060</v>
      </c>
      <c r="H622" s="74">
        <v>1628870</v>
      </c>
      <c r="I622" s="74">
        <v>1196530</v>
      </c>
      <c r="J622" s="74">
        <v>1514840</v>
      </c>
      <c r="K622" s="74">
        <v>1370950</v>
      </c>
      <c r="L622" s="74">
        <v>1917530</v>
      </c>
      <c r="M622" s="74">
        <v>1668050</v>
      </c>
      <c r="N622" s="74">
        <v>1775040</v>
      </c>
      <c r="O622" s="74">
        <v>2175850</v>
      </c>
      <c r="P622" s="74">
        <v>1874910</v>
      </c>
      <c r="Q622" s="74">
        <v>2489270</v>
      </c>
      <c r="R622" s="74">
        <v>2253940</v>
      </c>
      <c r="S622" s="74">
        <v>2785950</v>
      </c>
      <c r="T622" s="74">
        <v>3912580</v>
      </c>
    </row>
    <row r="623" spans="1:20" hidden="1" x14ac:dyDescent="0.15">
      <c r="A623" s="44" t="s">
        <v>577</v>
      </c>
      <c r="C623" s="48" t="s">
        <v>90</v>
      </c>
      <c r="D623" s="42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</row>
    <row r="624" spans="1:20" hidden="1" x14ac:dyDescent="0.15">
      <c r="A624" s="44" t="s">
        <v>577</v>
      </c>
      <c r="C624" s="45"/>
      <c r="D624" s="48" t="s">
        <v>228</v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</row>
    <row r="625" spans="1:20" hidden="1" x14ac:dyDescent="0.15">
      <c r="A625" s="44" t="s">
        <v>577</v>
      </c>
      <c r="C625" s="45"/>
      <c r="D625" s="49" t="s">
        <v>150</v>
      </c>
      <c r="E625" s="70">
        <v>2.1796084551371192E-2</v>
      </c>
      <c r="F625" s="70">
        <v>0.82389199604183116</v>
      </c>
      <c r="G625" s="70">
        <v>0.43156247411714965</v>
      </c>
      <c r="H625" s="70">
        <v>1.2554544701589807</v>
      </c>
      <c r="I625" s="70">
        <v>0.32694126827056791</v>
      </c>
      <c r="J625" s="70">
        <v>0.65388253654113582</v>
      </c>
      <c r="K625" s="70">
        <v>1.1377556135815763</v>
      </c>
      <c r="L625" s="70">
        <v>2.1621715874960223</v>
      </c>
      <c r="M625" s="70">
        <v>1.3121242899925458</v>
      </c>
      <c r="N625" s="70">
        <v>2.5065497234076872</v>
      </c>
      <c r="O625" s="70">
        <v>3.2040244290515654</v>
      </c>
      <c r="P625" s="70">
        <v>2.2014045396884905</v>
      </c>
      <c r="Q625" s="70">
        <v>4.0889454618372358</v>
      </c>
      <c r="R625" s="70">
        <v>3.6399461200789895</v>
      </c>
      <c r="S625" s="70">
        <v>4.9956625791742777</v>
      </c>
      <c r="T625" s="70">
        <v>9.0671711733704168</v>
      </c>
    </row>
    <row r="626" spans="1:20" hidden="1" x14ac:dyDescent="0.15">
      <c r="A626" s="44" t="s">
        <v>577</v>
      </c>
      <c r="C626" s="45"/>
      <c r="D626" s="49" t="s">
        <v>149</v>
      </c>
      <c r="E626" s="70">
        <v>192.7863678568782</v>
      </c>
      <c r="F626" s="70">
        <v>135.46266548677198</v>
      </c>
      <c r="G626" s="70">
        <v>149.14188815121253</v>
      </c>
      <c r="H626" s="70">
        <v>65.811097694410179</v>
      </c>
      <c r="I626" s="70">
        <v>20.70192110689236</v>
      </c>
      <c r="J626" s="70">
        <v>85.492962044298366</v>
      </c>
      <c r="K626" s="70">
        <v>4.6469252263523382</v>
      </c>
      <c r="L626" s="70">
        <v>49.119656144970122</v>
      </c>
      <c r="M626" s="70">
        <v>39.647077798944203</v>
      </c>
      <c r="N626" s="70">
        <v>6.3557382551798405</v>
      </c>
      <c r="O626" s="70">
        <v>33.26954345921299</v>
      </c>
      <c r="P626" s="70">
        <v>23.269499867043887</v>
      </c>
      <c r="Q626" s="70">
        <v>27.772570935357177</v>
      </c>
      <c r="R626" s="70">
        <v>12.912000488232295</v>
      </c>
      <c r="S626" s="70">
        <v>7.2101447695935912</v>
      </c>
      <c r="T626" s="70">
        <v>1.6870169442761305</v>
      </c>
    </row>
    <row r="627" spans="1:20" hidden="1" x14ac:dyDescent="0.15">
      <c r="A627" s="44" t="s">
        <v>577</v>
      </c>
      <c r="C627" s="45"/>
      <c r="D627" s="49" t="s">
        <v>151</v>
      </c>
      <c r="E627" s="70">
        <v>218.08290358719961</v>
      </c>
      <c r="F627" s="70">
        <v>218.08290358719961</v>
      </c>
      <c r="G627" s="70">
        <v>218.08290358719961</v>
      </c>
      <c r="H627" s="70">
        <v>218.08290358719961</v>
      </c>
      <c r="I627" s="70">
        <v>218.08290358719961</v>
      </c>
      <c r="J627" s="70">
        <v>218.08290358719961</v>
      </c>
      <c r="K627" s="70">
        <v>218.08290358719961</v>
      </c>
      <c r="L627" s="70">
        <v>218.08290358719961</v>
      </c>
      <c r="M627" s="70">
        <v>218.08290358719961</v>
      </c>
      <c r="N627" s="70">
        <v>218.08290358719961</v>
      </c>
      <c r="O627" s="70">
        <v>218.08290358719961</v>
      </c>
      <c r="P627" s="70">
        <v>218.08290358719961</v>
      </c>
      <c r="Q627" s="70">
        <v>218.08290358719961</v>
      </c>
      <c r="R627" s="70">
        <v>218.08290358719961</v>
      </c>
      <c r="S627" s="70">
        <v>218.08290358719961</v>
      </c>
      <c r="T627" s="70">
        <v>218.08290358719961</v>
      </c>
    </row>
    <row r="628" spans="1:20" hidden="1" x14ac:dyDescent="0.15">
      <c r="A628" s="44" t="s">
        <v>577</v>
      </c>
      <c r="C628" s="45"/>
      <c r="D628" s="49" t="s">
        <v>157</v>
      </c>
      <c r="E628" s="70">
        <v>56.700334351937023</v>
      </c>
      <c r="F628" s="70">
        <v>56.678538267385662</v>
      </c>
      <c r="G628" s="70">
        <v>56.669819833565107</v>
      </c>
      <c r="H628" s="70">
        <v>56.661101399744545</v>
      </c>
      <c r="I628" s="70">
        <v>56.617509230641815</v>
      </c>
      <c r="J628" s="70">
        <v>56.604431579910987</v>
      </c>
      <c r="K628" s="70">
        <v>56.634946098282903</v>
      </c>
      <c r="L628" s="70">
        <v>56.600072363000713</v>
      </c>
      <c r="M628" s="70">
        <v>56.621868447552082</v>
      </c>
      <c r="N628" s="70">
        <v>56.508528807884957</v>
      </c>
      <c r="O628" s="70">
        <v>56.608790796821268</v>
      </c>
      <c r="P628" s="70">
        <v>56.573917061539071</v>
      </c>
      <c r="Q628" s="70">
        <v>56.569557844628804</v>
      </c>
      <c r="R628" s="70">
        <v>56.556480193897983</v>
      </c>
      <c r="S628" s="70">
        <v>56.525965675526045</v>
      </c>
      <c r="T628" s="70">
        <v>56.181587539614391</v>
      </c>
    </row>
    <row r="629" spans="1:20" hidden="1" x14ac:dyDescent="0.15">
      <c r="A629" s="44" t="s">
        <v>577</v>
      </c>
      <c r="C629" s="45"/>
      <c r="D629" s="49" t="s">
        <v>152</v>
      </c>
      <c r="E629" s="70">
        <v>86.665591393162146</v>
      </c>
      <c r="F629" s="70">
        <v>86.665591393162146</v>
      </c>
      <c r="G629" s="70">
        <v>86.665591393162146</v>
      </c>
      <c r="H629" s="70">
        <v>86.665591393162146</v>
      </c>
      <c r="I629" s="70">
        <v>86.665591393162146</v>
      </c>
      <c r="J629" s="70">
        <v>86.665591393162146</v>
      </c>
      <c r="K629" s="70">
        <v>86.665591393162146</v>
      </c>
      <c r="L629" s="70">
        <v>86.665591393162146</v>
      </c>
      <c r="M629" s="70">
        <v>86.665591393162146</v>
      </c>
      <c r="N629" s="70">
        <v>86.665591393162146</v>
      </c>
      <c r="O629" s="70">
        <v>86.665591393162146</v>
      </c>
      <c r="P629" s="70">
        <v>86.665591393162146</v>
      </c>
      <c r="Q629" s="70">
        <v>86.665591393162146</v>
      </c>
      <c r="R629" s="70">
        <v>86.665591393162146</v>
      </c>
      <c r="S629" s="70">
        <v>86.665591393162146</v>
      </c>
      <c r="T629" s="70">
        <v>86.665591393162146</v>
      </c>
    </row>
    <row r="630" spans="1:20" hidden="1" x14ac:dyDescent="0.15">
      <c r="A630" s="44" t="s">
        <v>577</v>
      </c>
      <c r="C630" s="45"/>
      <c r="D630" s="49" t="s">
        <v>158</v>
      </c>
      <c r="E630" s="70">
        <v>0</v>
      </c>
      <c r="F630" s="70">
        <v>0</v>
      </c>
      <c r="G630" s="70">
        <v>0</v>
      </c>
      <c r="H630" s="70">
        <v>0</v>
      </c>
      <c r="I630" s="70">
        <v>0</v>
      </c>
      <c r="J630" s="70">
        <v>0</v>
      </c>
      <c r="K630" s="70">
        <v>0</v>
      </c>
      <c r="L630" s="70">
        <v>0</v>
      </c>
      <c r="M630" s="70">
        <v>0</v>
      </c>
      <c r="N630" s="70">
        <v>0</v>
      </c>
      <c r="O630" s="70">
        <v>0</v>
      </c>
      <c r="P630" s="70">
        <v>0</v>
      </c>
      <c r="Q630" s="70">
        <v>0</v>
      </c>
      <c r="R630" s="70">
        <v>0</v>
      </c>
      <c r="S630" s="70">
        <v>0</v>
      </c>
      <c r="T630" s="70">
        <v>0</v>
      </c>
    </row>
    <row r="631" spans="1:20" hidden="1" x14ac:dyDescent="0.15">
      <c r="A631" s="44" t="s">
        <v>577</v>
      </c>
      <c r="C631" s="45"/>
      <c r="D631" s="49" t="s">
        <v>153</v>
      </c>
      <c r="E631" s="70">
        <v>126.71371714785157</v>
      </c>
      <c r="F631" s="70">
        <v>121.4782976386122</v>
      </c>
      <c r="G631" s="70">
        <v>115.44078221788239</v>
      </c>
      <c r="H631" s="70">
        <v>109.54712095519162</v>
      </c>
      <c r="I631" s="70">
        <v>91.229691498219267</v>
      </c>
      <c r="J631" s="70">
        <v>88.797248462286248</v>
      </c>
      <c r="K631" s="70">
        <v>48.919132167097509</v>
      </c>
      <c r="L631" s="70">
        <v>102.84700456410012</v>
      </c>
      <c r="M631" s="70">
        <v>97.071042157986753</v>
      </c>
      <c r="N631" s="70">
        <v>78.945418245066463</v>
      </c>
      <c r="O631" s="70">
        <v>101.51744340646647</v>
      </c>
      <c r="P631" s="70">
        <v>95.240171055671567</v>
      </c>
      <c r="Q631" s="70">
        <v>102.44159739144462</v>
      </c>
      <c r="R631" s="70">
        <v>94.935025871952377</v>
      </c>
      <c r="S631" s="70">
        <v>63.274033452630576</v>
      </c>
      <c r="T631" s="70">
        <v>106.48259146726883</v>
      </c>
    </row>
    <row r="632" spans="1:20" hidden="1" x14ac:dyDescent="0.15">
      <c r="A632" s="44" t="s">
        <v>577</v>
      </c>
      <c r="C632" s="45"/>
      <c r="D632" s="49" t="s">
        <v>159</v>
      </c>
      <c r="E632" s="70">
        <v>0</v>
      </c>
      <c r="F632" s="70">
        <v>0</v>
      </c>
      <c r="G632" s="70">
        <v>0</v>
      </c>
      <c r="H632" s="70">
        <v>0</v>
      </c>
      <c r="I632" s="70">
        <v>0</v>
      </c>
      <c r="J632" s="70">
        <v>0</v>
      </c>
      <c r="K632" s="70">
        <v>0</v>
      </c>
      <c r="L632" s="70">
        <v>0</v>
      </c>
      <c r="M632" s="70">
        <v>0</v>
      </c>
      <c r="N632" s="70">
        <v>0</v>
      </c>
      <c r="O632" s="70">
        <v>0</v>
      </c>
      <c r="P632" s="70">
        <v>0</v>
      </c>
      <c r="Q632" s="70">
        <v>0</v>
      </c>
      <c r="R632" s="70">
        <v>0</v>
      </c>
      <c r="S632" s="70">
        <v>0</v>
      </c>
      <c r="T632" s="70">
        <v>0</v>
      </c>
    </row>
    <row r="633" spans="1:20" hidden="1" x14ac:dyDescent="0.15">
      <c r="A633" s="44" t="s">
        <v>577</v>
      </c>
      <c r="C633" s="45"/>
      <c r="D633" s="49" t="s">
        <v>160</v>
      </c>
      <c r="E633" s="70">
        <v>0</v>
      </c>
      <c r="F633" s="70">
        <v>0</v>
      </c>
      <c r="G633" s="70">
        <v>0</v>
      </c>
      <c r="H633" s="70">
        <v>0</v>
      </c>
      <c r="I633" s="70">
        <v>0</v>
      </c>
      <c r="J633" s="70">
        <v>0</v>
      </c>
      <c r="K633" s="70">
        <v>0</v>
      </c>
      <c r="L633" s="70">
        <v>0</v>
      </c>
      <c r="M633" s="70">
        <v>0</v>
      </c>
      <c r="N633" s="70">
        <v>0</v>
      </c>
      <c r="O633" s="70">
        <v>0</v>
      </c>
      <c r="P633" s="70">
        <v>0</v>
      </c>
      <c r="Q633" s="70">
        <v>0</v>
      </c>
      <c r="R633" s="70">
        <v>0</v>
      </c>
      <c r="S633" s="70">
        <v>0</v>
      </c>
      <c r="T633" s="70">
        <v>0</v>
      </c>
    </row>
    <row r="634" spans="1:20" hidden="1" x14ac:dyDescent="0.15">
      <c r="A634" s="44" t="s">
        <v>577</v>
      </c>
      <c r="C634" s="45"/>
      <c r="D634" s="49" t="s">
        <v>161</v>
      </c>
      <c r="E634" s="70">
        <v>0</v>
      </c>
      <c r="F634" s="70">
        <v>0</v>
      </c>
      <c r="G634" s="70">
        <v>0</v>
      </c>
      <c r="H634" s="70">
        <v>0</v>
      </c>
      <c r="I634" s="70">
        <v>0</v>
      </c>
      <c r="J634" s="70">
        <v>0</v>
      </c>
      <c r="K634" s="70">
        <v>0</v>
      </c>
      <c r="L634" s="70">
        <v>0</v>
      </c>
      <c r="M634" s="70">
        <v>0</v>
      </c>
      <c r="N634" s="70">
        <v>0</v>
      </c>
      <c r="O634" s="70">
        <v>0</v>
      </c>
      <c r="P634" s="70">
        <v>0</v>
      </c>
      <c r="Q634" s="70">
        <v>0</v>
      </c>
      <c r="R634" s="70">
        <v>0</v>
      </c>
      <c r="S634" s="70">
        <v>0</v>
      </c>
      <c r="T634" s="70">
        <v>0</v>
      </c>
    </row>
    <row r="635" spans="1:20" hidden="1" x14ac:dyDescent="0.15">
      <c r="A635" s="44" t="s">
        <v>577</v>
      </c>
      <c r="C635" s="45"/>
      <c r="D635" s="49" t="s">
        <v>162</v>
      </c>
      <c r="E635" s="70">
        <v>0</v>
      </c>
      <c r="F635" s="70">
        <v>0</v>
      </c>
      <c r="G635" s="70">
        <v>0</v>
      </c>
      <c r="H635" s="70">
        <v>0</v>
      </c>
      <c r="I635" s="70">
        <v>0</v>
      </c>
      <c r="J635" s="70">
        <v>0</v>
      </c>
      <c r="K635" s="70">
        <v>0</v>
      </c>
      <c r="L635" s="70">
        <v>0</v>
      </c>
      <c r="M635" s="70">
        <v>0</v>
      </c>
      <c r="N635" s="70">
        <v>0</v>
      </c>
      <c r="O635" s="70">
        <v>0</v>
      </c>
      <c r="P635" s="70">
        <v>0</v>
      </c>
      <c r="Q635" s="70">
        <v>0</v>
      </c>
      <c r="R635" s="70">
        <v>0</v>
      </c>
      <c r="S635" s="70">
        <v>0</v>
      </c>
      <c r="T635" s="70">
        <v>0</v>
      </c>
    </row>
    <row r="636" spans="1:20" hidden="1" x14ac:dyDescent="0.15">
      <c r="A636" s="44" t="s">
        <v>577</v>
      </c>
      <c r="C636" s="45"/>
      <c r="D636" s="49" t="s">
        <v>163</v>
      </c>
      <c r="E636" s="70">
        <v>0</v>
      </c>
      <c r="F636" s="70">
        <v>0</v>
      </c>
      <c r="G636" s="70">
        <v>0</v>
      </c>
      <c r="H636" s="70">
        <v>0</v>
      </c>
      <c r="I636" s="70">
        <v>0</v>
      </c>
      <c r="J636" s="70">
        <v>0</v>
      </c>
      <c r="K636" s="70">
        <v>0</v>
      </c>
      <c r="L636" s="70">
        <v>0</v>
      </c>
      <c r="M636" s="70">
        <v>0</v>
      </c>
      <c r="N636" s="70">
        <v>0</v>
      </c>
      <c r="O636" s="70">
        <v>0</v>
      </c>
      <c r="P636" s="70">
        <v>0</v>
      </c>
      <c r="Q636" s="70">
        <v>0</v>
      </c>
      <c r="R636" s="70">
        <v>0</v>
      </c>
      <c r="S636" s="70">
        <v>0</v>
      </c>
      <c r="T636" s="70">
        <v>0</v>
      </c>
    </row>
    <row r="637" spans="1:20" hidden="1" x14ac:dyDescent="0.15">
      <c r="A637" s="44" t="s">
        <v>577</v>
      </c>
      <c r="C637" s="45"/>
      <c r="D637" s="49" t="s">
        <v>154</v>
      </c>
      <c r="E637" s="70">
        <v>0</v>
      </c>
      <c r="F637" s="70">
        <v>0</v>
      </c>
      <c r="G637" s="70">
        <v>0</v>
      </c>
      <c r="H637" s="70">
        <v>0</v>
      </c>
      <c r="I637" s="70">
        <v>0</v>
      </c>
      <c r="J637" s="70">
        <v>0</v>
      </c>
      <c r="K637" s="70">
        <v>0</v>
      </c>
      <c r="L637" s="70">
        <v>0</v>
      </c>
      <c r="M637" s="70">
        <v>0</v>
      </c>
      <c r="N637" s="70">
        <v>0</v>
      </c>
      <c r="O637" s="70">
        <v>0</v>
      </c>
      <c r="P637" s="70">
        <v>0</v>
      </c>
      <c r="Q637" s="70">
        <v>0</v>
      </c>
      <c r="R637" s="70">
        <v>0</v>
      </c>
      <c r="S637" s="70">
        <v>0</v>
      </c>
      <c r="T637" s="70">
        <v>0</v>
      </c>
    </row>
    <row r="638" spans="1:20" hidden="1" x14ac:dyDescent="0.15">
      <c r="A638" s="44" t="s">
        <v>577</v>
      </c>
      <c r="C638" s="45"/>
      <c r="D638" s="49" t="s">
        <v>164</v>
      </c>
      <c r="E638" s="70">
        <v>0</v>
      </c>
      <c r="F638" s="70">
        <v>0</v>
      </c>
      <c r="G638" s="70">
        <v>0</v>
      </c>
      <c r="H638" s="70">
        <v>0</v>
      </c>
      <c r="I638" s="70">
        <v>0</v>
      </c>
      <c r="J638" s="70">
        <v>0</v>
      </c>
      <c r="K638" s="70">
        <v>0</v>
      </c>
      <c r="L638" s="70">
        <v>0</v>
      </c>
      <c r="M638" s="70">
        <v>0</v>
      </c>
      <c r="N638" s="70">
        <v>0</v>
      </c>
      <c r="O638" s="70">
        <v>0</v>
      </c>
      <c r="P638" s="70">
        <v>0</v>
      </c>
      <c r="Q638" s="70">
        <v>0</v>
      </c>
      <c r="R638" s="70">
        <v>0</v>
      </c>
      <c r="S638" s="70">
        <v>0</v>
      </c>
      <c r="T638" s="70">
        <v>0</v>
      </c>
    </row>
    <row r="639" spans="1:20" hidden="1" x14ac:dyDescent="0.15">
      <c r="A639" s="44" t="s">
        <v>577</v>
      </c>
      <c r="C639" s="45"/>
      <c r="D639" s="49" t="s">
        <v>89</v>
      </c>
      <c r="E639" s="70">
        <v>680.97071042157995</v>
      </c>
      <c r="F639" s="70">
        <v>619.1962475860837</v>
      </c>
      <c r="G639" s="70">
        <v>626.43254765713891</v>
      </c>
      <c r="H639" s="70">
        <v>538.02326949986707</v>
      </c>
      <c r="I639" s="70">
        <v>473.62455808438574</v>
      </c>
      <c r="J639" s="70">
        <v>536.29701960339855</v>
      </c>
      <c r="K639" s="70">
        <v>416.08289486876583</v>
      </c>
      <c r="L639" s="70">
        <v>515.47739963992876</v>
      </c>
      <c r="M639" s="70">
        <v>499.40060767483732</v>
      </c>
      <c r="N639" s="70">
        <v>449.06908922881104</v>
      </c>
      <c r="O639" s="70">
        <v>499.35265628882433</v>
      </c>
      <c r="P639" s="70">
        <v>482.03784672121503</v>
      </c>
      <c r="Q639" s="70">
        <v>495.62552583053986</v>
      </c>
      <c r="R639" s="70">
        <v>472.79194765452337</v>
      </c>
      <c r="S639" s="70">
        <v>436.75430145728626</v>
      </c>
      <c r="T639" s="70">
        <v>478.1712213218018</v>
      </c>
    </row>
    <row r="640" spans="1:20" hidden="1" x14ac:dyDescent="0.15">
      <c r="A640" s="44" t="s">
        <v>577</v>
      </c>
      <c r="C640" s="45"/>
      <c r="D640" s="48" t="s">
        <v>219</v>
      </c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</row>
    <row r="641" spans="1:20" hidden="1" x14ac:dyDescent="0.15">
      <c r="A641" s="44" t="s">
        <v>577</v>
      </c>
      <c r="C641" s="45"/>
      <c r="D641" s="49" t="s">
        <v>148</v>
      </c>
      <c r="E641" s="70">
        <v>2.009598995636424</v>
      </c>
      <c r="F641" s="70">
        <v>90.854798843935683</v>
      </c>
      <c r="G641" s="70">
        <v>72.812000052310609</v>
      </c>
      <c r="H641" s="70">
        <v>172.03213614706254</v>
      </c>
      <c r="I641" s="70">
        <v>47.973182097567999</v>
      </c>
      <c r="J641" s="70">
        <v>124.05459483258429</v>
      </c>
      <c r="K641" s="70">
        <v>181.54394744528093</v>
      </c>
      <c r="L641" s="70">
        <v>320.41552055588738</v>
      </c>
      <c r="M641" s="70">
        <v>227.73856904345703</v>
      </c>
      <c r="N641" s="70">
        <v>324.7093492125075</v>
      </c>
      <c r="O641" s="70">
        <v>449.15191435010615</v>
      </c>
      <c r="P641" s="70">
        <v>335.27609100301225</v>
      </c>
      <c r="Q641" s="70">
        <v>589.50126199329554</v>
      </c>
      <c r="R641" s="70">
        <v>509.74938861982838</v>
      </c>
      <c r="S641" s="70">
        <v>777.70173366056531</v>
      </c>
      <c r="T641" s="70">
        <v>1227.4072685582762</v>
      </c>
    </row>
    <row r="642" spans="1:20" hidden="1" x14ac:dyDescent="0.15">
      <c r="A642" s="44" t="s">
        <v>577</v>
      </c>
      <c r="C642" s="45"/>
      <c r="D642" s="49" t="s">
        <v>165</v>
      </c>
      <c r="E642" s="70">
        <v>0</v>
      </c>
      <c r="F642" s="70">
        <v>0</v>
      </c>
      <c r="G642" s="70">
        <v>0</v>
      </c>
      <c r="H642" s="70">
        <v>0</v>
      </c>
      <c r="I642" s="70">
        <v>0</v>
      </c>
      <c r="J642" s="70">
        <v>0</v>
      </c>
      <c r="K642" s="70">
        <v>0</v>
      </c>
      <c r="L642" s="70">
        <v>0</v>
      </c>
      <c r="M642" s="70">
        <v>0</v>
      </c>
      <c r="N642" s="70">
        <v>0</v>
      </c>
      <c r="O642" s="70">
        <v>0</v>
      </c>
      <c r="P642" s="70">
        <v>0</v>
      </c>
      <c r="Q642" s="70">
        <v>0</v>
      </c>
      <c r="R642" s="70">
        <v>0</v>
      </c>
      <c r="S642" s="70">
        <v>0</v>
      </c>
      <c r="T642" s="70">
        <v>0</v>
      </c>
    </row>
    <row r="643" spans="1:20" hidden="1" x14ac:dyDescent="0.15">
      <c r="A643" s="44" t="s">
        <v>577</v>
      </c>
      <c r="C643" s="45"/>
      <c r="D643" s="49" t="s">
        <v>166</v>
      </c>
      <c r="E643" s="70">
        <v>0</v>
      </c>
      <c r="F643" s="70">
        <v>0</v>
      </c>
      <c r="G643" s="70">
        <v>0</v>
      </c>
      <c r="H643" s="70">
        <v>0</v>
      </c>
      <c r="I643" s="70">
        <v>0</v>
      </c>
      <c r="J643" s="70">
        <v>0</v>
      </c>
      <c r="K643" s="70">
        <v>0</v>
      </c>
      <c r="L643" s="70">
        <v>0</v>
      </c>
      <c r="M643" s="70">
        <v>0</v>
      </c>
      <c r="N643" s="70">
        <v>0</v>
      </c>
      <c r="O643" s="70">
        <v>0</v>
      </c>
      <c r="P643" s="70">
        <v>0</v>
      </c>
      <c r="Q643" s="70">
        <v>0</v>
      </c>
      <c r="R643" s="70">
        <v>0</v>
      </c>
      <c r="S643" s="70">
        <v>0</v>
      </c>
      <c r="T643" s="70">
        <v>0</v>
      </c>
    </row>
    <row r="644" spans="1:20" hidden="1" x14ac:dyDescent="0.15">
      <c r="A644" s="44" t="s">
        <v>577</v>
      </c>
      <c r="C644" s="45"/>
      <c r="D644" s="49" t="s">
        <v>167</v>
      </c>
      <c r="E644" s="70">
        <v>0</v>
      </c>
      <c r="F644" s="70">
        <v>0</v>
      </c>
      <c r="G644" s="70">
        <v>0</v>
      </c>
      <c r="H644" s="70">
        <v>0</v>
      </c>
      <c r="I644" s="70">
        <v>0</v>
      </c>
      <c r="J644" s="70">
        <v>0</v>
      </c>
      <c r="K644" s="70">
        <v>0</v>
      </c>
      <c r="L644" s="70">
        <v>0</v>
      </c>
      <c r="M644" s="70">
        <v>0</v>
      </c>
      <c r="N644" s="70">
        <v>0</v>
      </c>
      <c r="O644" s="70">
        <v>0</v>
      </c>
      <c r="P644" s="70">
        <v>0</v>
      </c>
      <c r="Q644" s="70">
        <v>0</v>
      </c>
      <c r="R644" s="70">
        <v>0</v>
      </c>
      <c r="S644" s="70">
        <v>0</v>
      </c>
      <c r="T644" s="70">
        <v>0</v>
      </c>
    </row>
    <row r="645" spans="1:20" hidden="1" x14ac:dyDescent="0.15">
      <c r="A645" s="44" t="s">
        <v>577</v>
      </c>
      <c r="C645" s="45"/>
      <c r="D645" s="49" t="s">
        <v>155</v>
      </c>
      <c r="E645" s="70">
        <v>0</v>
      </c>
      <c r="F645" s="70">
        <v>0</v>
      </c>
      <c r="G645" s="70">
        <v>0</v>
      </c>
      <c r="H645" s="70">
        <v>0</v>
      </c>
      <c r="I645" s="70">
        <v>0</v>
      </c>
      <c r="J645" s="70">
        <v>0</v>
      </c>
      <c r="K645" s="70">
        <v>0</v>
      </c>
      <c r="L645" s="70">
        <v>0</v>
      </c>
      <c r="M645" s="70">
        <v>0</v>
      </c>
      <c r="N645" s="70">
        <v>0</v>
      </c>
      <c r="O645" s="70">
        <v>0</v>
      </c>
      <c r="P645" s="70">
        <v>0</v>
      </c>
      <c r="Q645" s="70">
        <v>0</v>
      </c>
      <c r="R645" s="70">
        <v>0</v>
      </c>
      <c r="S645" s="70">
        <v>0</v>
      </c>
      <c r="T645" s="70">
        <v>0</v>
      </c>
    </row>
    <row r="646" spans="1:20" hidden="1" x14ac:dyDescent="0.15">
      <c r="A646" s="44" t="s">
        <v>577</v>
      </c>
      <c r="C646" s="45"/>
      <c r="D646" s="49" t="s">
        <v>168</v>
      </c>
      <c r="E646" s="70">
        <v>0</v>
      </c>
      <c r="F646" s="70">
        <v>0</v>
      </c>
      <c r="G646" s="70">
        <v>0</v>
      </c>
      <c r="H646" s="70">
        <v>0</v>
      </c>
      <c r="I646" s="70">
        <v>0</v>
      </c>
      <c r="J646" s="70">
        <v>0</v>
      </c>
      <c r="K646" s="70">
        <v>0</v>
      </c>
      <c r="L646" s="70">
        <v>0</v>
      </c>
      <c r="M646" s="70">
        <v>0</v>
      </c>
      <c r="N646" s="70">
        <v>0</v>
      </c>
      <c r="O646" s="70">
        <v>0</v>
      </c>
      <c r="P646" s="70">
        <v>0</v>
      </c>
      <c r="Q646" s="70">
        <v>0</v>
      </c>
      <c r="R646" s="70">
        <v>0</v>
      </c>
      <c r="S646" s="70">
        <v>0</v>
      </c>
      <c r="T646" s="70">
        <v>0</v>
      </c>
    </row>
    <row r="647" spans="1:20" hidden="1" x14ac:dyDescent="0.15">
      <c r="A647" s="44" t="s">
        <v>577</v>
      </c>
      <c r="C647" s="45"/>
      <c r="D647" s="49" t="s">
        <v>169</v>
      </c>
      <c r="E647" s="70">
        <v>0</v>
      </c>
      <c r="F647" s="70">
        <v>0</v>
      </c>
      <c r="G647" s="70">
        <v>0</v>
      </c>
      <c r="H647" s="70">
        <v>0</v>
      </c>
      <c r="I647" s="70">
        <v>0</v>
      </c>
      <c r="J647" s="70">
        <v>0</v>
      </c>
      <c r="K647" s="70">
        <v>0</v>
      </c>
      <c r="L647" s="70">
        <v>0</v>
      </c>
      <c r="M647" s="70">
        <v>0</v>
      </c>
      <c r="N647" s="70">
        <v>0</v>
      </c>
      <c r="O647" s="70">
        <v>0</v>
      </c>
      <c r="P647" s="70">
        <v>0</v>
      </c>
      <c r="Q647" s="70">
        <v>0</v>
      </c>
      <c r="R647" s="70">
        <v>0</v>
      </c>
      <c r="S647" s="70">
        <v>0</v>
      </c>
      <c r="T647" s="70">
        <v>0</v>
      </c>
    </row>
    <row r="648" spans="1:20" hidden="1" x14ac:dyDescent="0.15">
      <c r="A648" s="44" t="s">
        <v>577</v>
      </c>
      <c r="C648" s="45"/>
      <c r="D648" s="49" t="s">
        <v>170</v>
      </c>
      <c r="E648" s="70">
        <v>0</v>
      </c>
      <c r="F648" s="70">
        <v>0</v>
      </c>
      <c r="G648" s="70">
        <v>0</v>
      </c>
      <c r="H648" s="70">
        <v>0</v>
      </c>
      <c r="I648" s="70">
        <v>0</v>
      </c>
      <c r="J648" s="70">
        <v>0</v>
      </c>
      <c r="K648" s="70">
        <v>0</v>
      </c>
      <c r="L648" s="70">
        <v>0</v>
      </c>
      <c r="M648" s="70">
        <v>0</v>
      </c>
      <c r="N648" s="70">
        <v>0</v>
      </c>
      <c r="O648" s="70">
        <v>0</v>
      </c>
      <c r="P648" s="70">
        <v>0</v>
      </c>
      <c r="Q648" s="70">
        <v>0</v>
      </c>
      <c r="R648" s="70">
        <v>0</v>
      </c>
      <c r="S648" s="70">
        <v>0</v>
      </c>
      <c r="T648" s="70">
        <v>0</v>
      </c>
    </row>
    <row r="649" spans="1:20" hidden="1" x14ac:dyDescent="0.15">
      <c r="A649" s="44" t="s">
        <v>577</v>
      </c>
      <c r="C649" s="45"/>
      <c r="D649" s="49" t="s">
        <v>171</v>
      </c>
      <c r="E649" s="70">
        <v>0</v>
      </c>
      <c r="F649" s="70">
        <v>0</v>
      </c>
      <c r="G649" s="70">
        <v>0</v>
      </c>
      <c r="H649" s="70">
        <v>0</v>
      </c>
      <c r="I649" s="70">
        <v>0</v>
      </c>
      <c r="J649" s="70">
        <v>0</v>
      </c>
      <c r="K649" s="70">
        <v>0</v>
      </c>
      <c r="L649" s="70">
        <v>0</v>
      </c>
      <c r="M649" s="70">
        <v>0</v>
      </c>
      <c r="N649" s="70">
        <v>0</v>
      </c>
      <c r="O649" s="70">
        <v>0</v>
      </c>
      <c r="P649" s="70">
        <v>0</v>
      </c>
      <c r="Q649" s="70">
        <v>0</v>
      </c>
      <c r="R649" s="70">
        <v>0</v>
      </c>
      <c r="S649" s="70">
        <v>0</v>
      </c>
      <c r="T649" s="70">
        <v>0</v>
      </c>
    </row>
    <row r="650" spans="1:20" hidden="1" x14ac:dyDescent="0.15">
      <c r="A650" s="44" t="s">
        <v>577</v>
      </c>
      <c r="C650" s="45"/>
      <c r="D650" s="49" t="s">
        <v>172</v>
      </c>
      <c r="E650" s="70">
        <v>0</v>
      </c>
      <c r="F650" s="70">
        <v>0</v>
      </c>
      <c r="G650" s="70">
        <v>0</v>
      </c>
      <c r="H650" s="70">
        <v>0</v>
      </c>
      <c r="I650" s="70">
        <v>0</v>
      </c>
      <c r="J650" s="70">
        <v>0</v>
      </c>
      <c r="K650" s="70">
        <v>0</v>
      </c>
      <c r="L650" s="70">
        <v>0</v>
      </c>
      <c r="M650" s="70">
        <v>0</v>
      </c>
      <c r="N650" s="70">
        <v>0</v>
      </c>
      <c r="O650" s="70">
        <v>0</v>
      </c>
      <c r="P650" s="70">
        <v>0</v>
      </c>
      <c r="Q650" s="70">
        <v>0</v>
      </c>
      <c r="R650" s="70">
        <v>0</v>
      </c>
      <c r="S650" s="70">
        <v>0</v>
      </c>
      <c r="T650" s="70">
        <v>0</v>
      </c>
    </row>
    <row r="651" spans="1:20" hidden="1" x14ac:dyDescent="0.15">
      <c r="A651" s="44" t="s">
        <v>577</v>
      </c>
      <c r="C651" s="45"/>
      <c r="D651" s="49" t="s">
        <v>173</v>
      </c>
      <c r="E651" s="70">
        <v>0</v>
      </c>
      <c r="F651" s="70">
        <v>0</v>
      </c>
      <c r="G651" s="70">
        <v>0</v>
      </c>
      <c r="H651" s="70">
        <v>0</v>
      </c>
      <c r="I651" s="70">
        <v>0</v>
      </c>
      <c r="J651" s="70">
        <v>0</v>
      </c>
      <c r="K651" s="70">
        <v>0</v>
      </c>
      <c r="L651" s="70">
        <v>0</v>
      </c>
      <c r="M651" s="70">
        <v>0</v>
      </c>
      <c r="N651" s="70">
        <v>0</v>
      </c>
      <c r="O651" s="70">
        <v>0</v>
      </c>
      <c r="P651" s="70">
        <v>0</v>
      </c>
      <c r="Q651" s="70">
        <v>0</v>
      </c>
      <c r="R651" s="70">
        <v>0</v>
      </c>
      <c r="S651" s="70">
        <v>0</v>
      </c>
      <c r="T651" s="70">
        <v>0</v>
      </c>
    </row>
    <row r="652" spans="1:20" hidden="1" x14ac:dyDescent="0.15">
      <c r="A652" s="44" t="s">
        <v>577</v>
      </c>
      <c r="C652" s="45"/>
      <c r="D652" s="49" t="s">
        <v>156</v>
      </c>
      <c r="E652" s="70">
        <v>0</v>
      </c>
      <c r="F652" s="70">
        <v>0</v>
      </c>
      <c r="G652" s="70">
        <v>0</v>
      </c>
      <c r="H652" s="70">
        <v>0</v>
      </c>
      <c r="I652" s="70">
        <v>0</v>
      </c>
      <c r="J652" s="70">
        <v>0</v>
      </c>
      <c r="K652" s="70">
        <v>0</v>
      </c>
      <c r="L652" s="70">
        <v>0</v>
      </c>
      <c r="M652" s="70">
        <v>0</v>
      </c>
      <c r="N652" s="70">
        <v>0</v>
      </c>
      <c r="O652" s="70">
        <v>0</v>
      </c>
      <c r="P652" s="70">
        <v>0</v>
      </c>
      <c r="Q652" s="70">
        <v>0</v>
      </c>
      <c r="R652" s="70">
        <v>0</v>
      </c>
      <c r="S652" s="70">
        <v>0</v>
      </c>
      <c r="T652" s="70">
        <v>0</v>
      </c>
    </row>
    <row r="653" spans="1:20" hidden="1" x14ac:dyDescent="0.15">
      <c r="A653" s="44" t="s">
        <v>577</v>
      </c>
      <c r="C653" s="45"/>
      <c r="D653" s="49" t="s">
        <v>174</v>
      </c>
      <c r="E653" s="70">
        <v>0</v>
      </c>
      <c r="F653" s="70">
        <v>0</v>
      </c>
      <c r="G653" s="70">
        <v>0</v>
      </c>
      <c r="H653" s="70">
        <v>0</v>
      </c>
      <c r="I653" s="70">
        <v>0</v>
      </c>
      <c r="J653" s="70">
        <v>0</v>
      </c>
      <c r="K653" s="70">
        <v>0</v>
      </c>
      <c r="L653" s="70">
        <v>0</v>
      </c>
      <c r="M653" s="70">
        <v>0</v>
      </c>
      <c r="N653" s="70">
        <v>0</v>
      </c>
      <c r="O653" s="70">
        <v>0</v>
      </c>
      <c r="P653" s="70">
        <v>0</v>
      </c>
      <c r="Q653" s="70">
        <v>0</v>
      </c>
      <c r="R653" s="70">
        <v>0</v>
      </c>
      <c r="S653" s="70">
        <v>0</v>
      </c>
      <c r="T653" s="70">
        <v>0</v>
      </c>
    </row>
    <row r="654" spans="1:20" hidden="1" x14ac:dyDescent="0.15">
      <c r="A654" s="44" t="s">
        <v>577</v>
      </c>
      <c r="C654" s="45"/>
      <c r="D654" s="49" t="s">
        <v>175</v>
      </c>
      <c r="E654" s="70">
        <v>0</v>
      </c>
      <c r="F654" s="70">
        <v>0</v>
      </c>
      <c r="G654" s="70">
        <v>0</v>
      </c>
      <c r="H654" s="70">
        <v>0</v>
      </c>
      <c r="I654" s="70">
        <v>0</v>
      </c>
      <c r="J654" s="70">
        <v>0</v>
      </c>
      <c r="K654" s="70">
        <v>0</v>
      </c>
      <c r="L654" s="70">
        <v>0</v>
      </c>
      <c r="M654" s="70">
        <v>0</v>
      </c>
      <c r="N654" s="70">
        <v>0</v>
      </c>
      <c r="O654" s="70">
        <v>0</v>
      </c>
      <c r="P654" s="70">
        <v>0</v>
      </c>
      <c r="Q654" s="70">
        <v>0</v>
      </c>
      <c r="R654" s="70">
        <v>0</v>
      </c>
      <c r="S654" s="70">
        <v>0</v>
      </c>
      <c r="T654" s="70">
        <v>0</v>
      </c>
    </row>
    <row r="655" spans="1:20" hidden="1" x14ac:dyDescent="0.15">
      <c r="A655" s="44" t="s">
        <v>577</v>
      </c>
      <c r="C655" s="45"/>
      <c r="D655" s="49" t="s">
        <v>89</v>
      </c>
      <c r="E655" s="70">
        <v>2.009598995636424</v>
      </c>
      <c r="F655" s="70">
        <v>90.854798843935683</v>
      </c>
      <c r="G655" s="70">
        <v>72.812000052310609</v>
      </c>
      <c r="H655" s="70">
        <v>172.03213614706254</v>
      </c>
      <c r="I655" s="70">
        <v>47.973182097567999</v>
      </c>
      <c r="J655" s="70">
        <v>124.05459483258429</v>
      </c>
      <c r="K655" s="70">
        <v>181.54394744528093</v>
      </c>
      <c r="L655" s="70">
        <v>320.41552055588738</v>
      </c>
      <c r="M655" s="70">
        <v>227.73856904345703</v>
      </c>
      <c r="N655" s="70">
        <v>324.7093492125075</v>
      </c>
      <c r="O655" s="70">
        <v>449.15191435010615</v>
      </c>
      <c r="P655" s="70">
        <v>335.27609100301225</v>
      </c>
      <c r="Q655" s="70">
        <v>589.50126199329554</v>
      </c>
      <c r="R655" s="70">
        <v>509.74938861982838</v>
      </c>
      <c r="S655" s="70">
        <v>777.70173366056531</v>
      </c>
      <c r="T655" s="70">
        <v>1227.4072685582762</v>
      </c>
    </row>
    <row r="656" spans="1:20" hidden="1" x14ac:dyDescent="0.15">
      <c r="A656" s="44" t="s">
        <v>577</v>
      </c>
      <c r="C656" s="45"/>
      <c r="D656" s="48" t="s">
        <v>222</v>
      </c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</row>
    <row r="657" spans="1:20" hidden="1" x14ac:dyDescent="0.15">
      <c r="A657" s="44" t="s">
        <v>577</v>
      </c>
      <c r="C657" s="45"/>
      <c r="D657" s="49" t="s">
        <v>70</v>
      </c>
      <c r="E657" s="70">
        <v>0</v>
      </c>
      <c r="F657" s="70">
        <v>0</v>
      </c>
      <c r="G657" s="70">
        <v>0</v>
      </c>
      <c r="H657" s="70">
        <v>0</v>
      </c>
      <c r="I657" s="70">
        <v>0</v>
      </c>
      <c r="J657" s="70">
        <v>0</v>
      </c>
      <c r="K657" s="70">
        <v>0</v>
      </c>
      <c r="L657" s="70">
        <v>0</v>
      </c>
      <c r="M657" s="70">
        <v>0</v>
      </c>
      <c r="N657" s="70">
        <v>0</v>
      </c>
      <c r="O657" s="70">
        <v>0</v>
      </c>
      <c r="P657" s="70">
        <v>0</v>
      </c>
      <c r="Q657" s="70">
        <v>0</v>
      </c>
      <c r="R657" s="70">
        <v>0</v>
      </c>
      <c r="S657" s="70">
        <v>0</v>
      </c>
      <c r="T657" s="70">
        <v>0</v>
      </c>
    </row>
    <row r="658" spans="1:20" hidden="1" x14ac:dyDescent="0.15">
      <c r="A658" s="44" t="s">
        <v>577</v>
      </c>
      <c r="C658" s="45"/>
      <c r="D658" s="49" t="s">
        <v>71</v>
      </c>
      <c r="E658" s="70">
        <v>0</v>
      </c>
      <c r="F658" s="70">
        <v>0</v>
      </c>
      <c r="G658" s="70">
        <v>0</v>
      </c>
      <c r="H658" s="70">
        <v>0</v>
      </c>
      <c r="I658" s="70">
        <v>0</v>
      </c>
      <c r="J658" s="70">
        <v>0</v>
      </c>
      <c r="K658" s="70">
        <v>0</v>
      </c>
      <c r="L658" s="70">
        <v>0</v>
      </c>
      <c r="M658" s="70">
        <v>0</v>
      </c>
      <c r="N658" s="70">
        <v>0</v>
      </c>
      <c r="O658" s="70">
        <v>0</v>
      </c>
      <c r="P658" s="70">
        <v>0</v>
      </c>
      <c r="Q658" s="70">
        <v>0</v>
      </c>
      <c r="R658" s="70">
        <v>0</v>
      </c>
      <c r="S658" s="70">
        <v>0</v>
      </c>
      <c r="T658" s="70">
        <v>0</v>
      </c>
    </row>
    <row r="659" spans="1:20" hidden="1" x14ac:dyDescent="0.15">
      <c r="A659" s="44" t="s">
        <v>577</v>
      </c>
      <c r="C659" s="45"/>
      <c r="D659" s="49" t="s">
        <v>78</v>
      </c>
      <c r="E659" s="70">
        <v>0</v>
      </c>
      <c r="F659" s="70">
        <v>0</v>
      </c>
      <c r="G659" s="70">
        <v>0</v>
      </c>
      <c r="H659" s="70">
        <v>0</v>
      </c>
      <c r="I659" s="70">
        <v>0</v>
      </c>
      <c r="J659" s="70">
        <v>0</v>
      </c>
      <c r="K659" s="70">
        <v>0</v>
      </c>
      <c r="L659" s="70">
        <v>0</v>
      </c>
      <c r="M659" s="70">
        <v>0</v>
      </c>
      <c r="N659" s="70">
        <v>0</v>
      </c>
      <c r="O659" s="70">
        <v>0</v>
      </c>
      <c r="P659" s="70">
        <v>0</v>
      </c>
      <c r="Q659" s="70">
        <v>0</v>
      </c>
      <c r="R659" s="70">
        <v>0</v>
      </c>
      <c r="S659" s="70">
        <v>0</v>
      </c>
      <c r="T659" s="70">
        <v>0</v>
      </c>
    </row>
    <row r="660" spans="1:20" hidden="1" x14ac:dyDescent="0.15">
      <c r="A660" s="44" t="s">
        <v>577</v>
      </c>
      <c r="C660" s="45"/>
      <c r="D660" s="49" t="s">
        <v>79</v>
      </c>
      <c r="E660" s="70">
        <v>0</v>
      </c>
      <c r="F660" s="70">
        <v>0</v>
      </c>
      <c r="G660" s="70">
        <v>0</v>
      </c>
      <c r="H660" s="70">
        <v>0</v>
      </c>
      <c r="I660" s="70">
        <v>0</v>
      </c>
      <c r="J660" s="70">
        <v>0</v>
      </c>
      <c r="K660" s="70">
        <v>0</v>
      </c>
      <c r="L660" s="70">
        <v>0</v>
      </c>
      <c r="M660" s="70">
        <v>0</v>
      </c>
      <c r="N660" s="70">
        <v>0</v>
      </c>
      <c r="O660" s="70">
        <v>0</v>
      </c>
      <c r="P660" s="70">
        <v>0</v>
      </c>
      <c r="Q660" s="70">
        <v>0</v>
      </c>
      <c r="R660" s="70">
        <v>0</v>
      </c>
      <c r="S660" s="70">
        <v>0</v>
      </c>
      <c r="T660" s="70">
        <v>0</v>
      </c>
    </row>
    <row r="661" spans="1:20" hidden="1" x14ac:dyDescent="0.15">
      <c r="A661" s="44" t="s">
        <v>577</v>
      </c>
      <c r="C661" s="45"/>
      <c r="D661" s="49" t="s">
        <v>80</v>
      </c>
      <c r="E661" s="70">
        <v>0</v>
      </c>
      <c r="F661" s="70">
        <v>0</v>
      </c>
      <c r="G661" s="70">
        <v>0</v>
      </c>
      <c r="H661" s="70">
        <v>0</v>
      </c>
      <c r="I661" s="70">
        <v>0</v>
      </c>
      <c r="J661" s="70">
        <v>0</v>
      </c>
      <c r="K661" s="70">
        <v>0</v>
      </c>
      <c r="L661" s="70">
        <v>0</v>
      </c>
      <c r="M661" s="70">
        <v>0</v>
      </c>
      <c r="N661" s="70">
        <v>0</v>
      </c>
      <c r="O661" s="70">
        <v>0</v>
      </c>
      <c r="P661" s="70">
        <v>0</v>
      </c>
      <c r="Q661" s="70">
        <v>0</v>
      </c>
      <c r="R661" s="70">
        <v>0</v>
      </c>
      <c r="S661" s="70">
        <v>0</v>
      </c>
      <c r="T661" s="70">
        <v>0</v>
      </c>
    </row>
    <row r="662" spans="1:20" hidden="1" x14ac:dyDescent="0.15">
      <c r="A662" s="44" t="s">
        <v>577</v>
      </c>
      <c r="C662" s="45"/>
      <c r="D662" s="49" t="s">
        <v>81</v>
      </c>
      <c r="E662" s="70">
        <v>0</v>
      </c>
      <c r="F662" s="70">
        <v>0</v>
      </c>
      <c r="G662" s="70">
        <v>0</v>
      </c>
      <c r="H662" s="70">
        <v>0</v>
      </c>
      <c r="I662" s="70">
        <v>0</v>
      </c>
      <c r="J662" s="70">
        <v>0</v>
      </c>
      <c r="K662" s="70">
        <v>0</v>
      </c>
      <c r="L662" s="70">
        <v>0</v>
      </c>
      <c r="M662" s="70">
        <v>0</v>
      </c>
      <c r="N662" s="70">
        <v>0</v>
      </c>
      <c r="O662" s="70">
        <v>0</v>
      </c>
      <c r="P662" s="70">
        <v>0</v>
      </c>
      <c r="Q662" s="70">
        <v>0</v>
      </c>
      <c r="R662" s="70">
        <v>0</v>
      </c>
      <c r="S662" s="70">
        <v>0</v>
      </c>
      <c r="T662" s="70">
        <v>0</v>
      </c>
    </row>
    <row r="663" spans="1:20" hidden="1" x14ac:dyDescent="0.15">
      <c r="A663" s="44" t="s">
        <v>577</v>
      </c>
      <c r="C663" s="45"/>
      <c r="D663" s="49" t="s">
        <v>82</v>
      </c>
      <c r="E663" s="70">
        <v>0</v>
      </c>
      <c r="F663" s="70">
        <v>0</v>
      </c>
      <c r="G663" s="70">
        <v>0</v>
      </c>
      <c r="H663" s="70">
        <v>0</v>
      </c>
      <c r="I663" s="70">
        <v>0</v>
      </c>
      <c r="J663" s="70">
        <v>0</v>
      </c>
      <c r="K663" s="70">
        <v>0</v>
      </c>
      <c r="L663" s="70">
        <v>0</v>
      </c>
      <c r="M663" s="70">
        <v>0</v>
      </c>
      <c r="N663" s="70">
        <v>0</v>
      </c>
      <c r="O663" s="70">
        <v>0</v>
      </c>
      <c r="P663" s="70">
        <v>0</v>
      </c>
      <c r="Q663" s="70">
        <v>0</v>
      </c>
      <c r="R663" s="70">
        <v>0</v>
      </c>
      <c r="S663" s="70">
        <v>0</v>
      </c>
      <c r="T663" s="70">
        <v>0</v>
      </c>
    </row>
    <row r="664" spans="1:20" hidden="1" x14ac:dyDescent="0.15">
      <c r="A664" s="44" t="s">
        <v>577</v>
      </c>
      <c r="C664" s="45"/>
      <c r="D664" s="49" t="s">
        <v>83</v>
      </c>
      <c r="E664" s="70">
        <v>0</v>
      </c>
      <c r="F664" s="70">
        <v>0</v>
      </c>
      <c r="G664" s="70">
        <v>0</v>
      </c>
      <c r="H664" s="70">
        <v>0</v>
      </c>
      <c r="I664" s="70">
        <v>0</v>
      </c>
      <c r="J664" s="70">
        <v>0</v>
      </c>
      <c r="K664" s="70">
        <v>0</v>
      </c>
      <c r="L664" s="70">
        <v>0</v>
      </c>
      <c r="M664" s="70">
        <v>0</v>
      </c>
      <c r="N664" s="70">
        <v>0</v>
      </c>
      <c r="O664" s="70">
        <v>0</v>
      </c>
      <c r="P664" s="70">
        <v>0</v>
      </c>
      <c r="Q664" s="70">
        <v>0</v>
      </c>
      <c r="R664" s="70">
        <v>0</v>
      </c>
      <c r="S664" s="70">
        <v>0</v>
      </c>
      <c r="T664" s="70">
        <v>0</v>
      </c>
    </row>
    <row r="665" spans="1:20" hidden="1" x14ac:dyDescent="0.15">
      <c r="A665" s="44" t="s">
        <v>577</v>
      </c>
      <c r="C665" s="45"/>
      <c r="D665" s="49" t="s">
        <v>84</v>
      </c>
      <c r="E665" s="70">
        <v>0</v>
      </c>
      <c r="F665" s="70">
        <v>0</v>
      </c>
      <c r="G665" s="70">
        <v>0</v>
      </c>
      <c r="H665" s="70">
        <v>0</v>
      </c>
      <c r="I665" s="70">
        <v>0</v>
      </c>
      <c r="J665" s="70">
        <v>0</v>
      </c>
      <c r="K665" s="70">
        <v>0</v>
      </c>
      <c r="L665" s="70">
        <v>0</v>
      </c>
      <c r="M665" s="70">
        <v>0</v>
      </c>
      <c r="N665" s="70">
        <v>0</v>
      </c>
      <c r="O665" s="70">
        <v>0</v>
      </c>
      <c r="P665" s="70">
        <v>0</v>
      </c>
      <c r="Q665" s="70">
        <v>0</v>
      </c>
      <c r="R665" s="70">
        <v>0</v>
      </c>
      <c r="S665" s="70">
        <v>0</v>
      </c>
      <c r="T665" s="70">
        <v>0</v>
      </c>
    </row>
    <row r="666" spans="1:20" hidden="1" x14ac:dyDescent="0.15">
      <c r="A666" s="44" t="s">
        <v>577</v>
      </c>
      <c r="C666" s="45"/>
      <c r="D666" s="49" t="s">
        <v>85</v>
      </c>
      <c r="E666" s="70">
        <v>0</v>
      </c>
      <c r="F666" s="70">
        <v>0</v>
      </c>
      <c r="G666" s="70">
        <v>0</v>
      </c>
      <c r="H666" s="70">
        <v>0</v>
      </c>
      <c r="I666" s="70">
        <v>0</v>
      </c>
      <c r="J666" s="70">
        <v>0</v>
      </c>
      <c r="K666" s="70">
        <v>0</v>
      </c>
      <c r="L666" s="70">
        <v>0</v>
      </c>
      <c r="M666" s="70">
        <v>0</v>
      </c>
      <c r="N666" s="70">
        <v>0</v>
      </c>
      <c r="O666" s="70">
        <v>0</v>
      </c>
      <c r="P666" s="70">
        <v>0</v>
      </c>
      <c r="Q666" s="70">
        <v>0</v>
      </c>
      <c r="R666" s="70">
        <v>0</v>
      </c>
      <c r="S666" s="70">
        <v>0</v>
      </c>
      <c r="T666" s="70">
        <v>0</v>
      </c>
    </row>
    <row r="667" spans="1:20" hidden="1" x14ac:dyDescent="0.15">
      <c r="A667" s="44" t="s">
        <v>577</v>
      </c>
      <c r="C667" s="45"/>
      <c r="D667" s="49" t="s">
        <v>65</v>
      </c>
      <c r="E667" s="70">
        <v>0</v>
      </c>
      <c r="F667" s="70">
        <v>0</v>
      </c>
      <c r="G667" s="70">
        <v>0</v>
      </c>
      <c r="H667" s="70">
        <v>0</v>
      </c>
      <c r="I667" s="70">
        <v>0</v>
      </c>
      <c r="J667" s="70">
        <v>0</v>
      </c>
      <c r="K667" s="70">
        <v>0</v>
      </c>
      <c r="L667" s="70">
        <v>0</v>
      </c>
      <c r="M667" s="70">
        <v>0</v>
      </c>
      <c r="N667" s="70">
        <v>0</v>
      </c>
      <c r="O667" s="70">
        <v>0</v>
      </c>
      <c r="P667" s="70">
        <v>0</v>
      </c>
      <c r="Q667" s="70">
        <v>0</v>
      </c>
      <c r="R667" s="70">
        <v>0</v>
      </c>
      <c r="S667" s="70">
        <v>0</v>
      </c>
      <c r="T667" s="70">
        <v>0</v>
      </c>
    </row>
    <row r="668" spans="1:20" hidden="1" x14ac:dyDescent="0.15">
      <c r="A668" s="44" t="s">
        <v>577</v>
      </c>
      <c r="C668" s="45"/>
      <c r="D668" s="49" t="s">
        <v>86</v>
      </c>
      <c r="E668" s="70">
        <v>0</v>
      </c>
      <c r="F668" s="70">
        <v>0</v>
      </c>
      <c r="G668" s="70">
        <v>0</v>
      </c>
      <c r="H668" s="70">
        <v>0</v>
      </c>
      <c r="I668" s="70">
        <v>0</v>
      </c>
      <c r="J668" s="70">
        <v>0</v>
      </c>
      <c r="K668" s="70">
        <v>0</v>
      </c>
      <c r="L668" s="70">
        <v>0</v>
      </c>
      <c r="M668" s="70">
        <v>0</v>
      </c>
      <c r="N668" s="70">
        <v>0</v>
      </c>
      <c r="O668" s="70">
        <v>0</v>
      </c>
      <c r="P668" s="70">
        <v>0</v>
      </c>
      <c r="Q668" s="70">
        <v>0</v>
      </c>
      <c r="R668" s="70">
        <v>0</v>
      </c>
      <c r="S668" s="70">
        <v>0</v>
      </c>
      <c r="T668" s="70">
        <v>0</v>
      </c>
    </row>
    <row r="669" spans="1:20" hidden="1" x14ac:dyDescent="0.15">
      <c r="A669" s="44" t="s">
        <v>577</v>
      </c>
      <c r="C669" s="45"/>
      <c r="D669" s="49" t="s">
        <v>87</v>
      </c>
      <c r="E669" s="70">
        <v>0</v>
      </c>
      <c r="F669" s="70">
        <v>0</v>
      </c>
      <c r="G669" s="70">
        <v>0</v>
      </c>
      <c r="H669" s="70">
        <v>0</v>
      </c>
      <c r="I669" s="70">
        <v>0</v>
      </c>
      <c r="J669" s="70">
        <v>0</v>
      </c>
      <c r="K669" s="70">
        <v>0</v>
      </c>
      <c r="L669" s="70">
        <v>0</v>
      </c>
      <c r="M669" s="70">
        <v>0</v>
      </c>
      <c r="N669" s="70">
        <v>0</v>
      </c>
      <c r="O669" s="70">
        <v>0</v>
      </c>
      <c r="P669" s="70">
        <v>0</v>
      </c>
      <c r="Q669" s="70">
        <v>0</v>
      </c>
      <c r="R669" s="70">
        <v>0</v>
      </c>
      <c r="S669" s="70">
        <v>0</v>
      </c>
      <c r="T669" s="70">
        <v>0</v>
      </c>
    </row>
    <row r="670" spans="1:20" hidden="1" x14ac:dyDescent="0.15">
      <c r="A670" s="44" t="s">
        <v>577</v>
      </c>
      <c r="C670" s="45"/>
      <c r="D670" s="49" t="s">
        <v>88</v>
      </c>
      <c r="E670" s="70">
        <v>0</v>
      </c>
      <c r="F670" s="70">
        <v>0</v>
      </c>
      <c r="G670" s="70">
        <v>0</v>
      </c>
      <c r="H670" s="70">
        <v>0</v>
      </c>
      <c r="I670" s="70">
        <v>0</v>
      </c>
      <c r="J670" s="70">
        <v>0</v>
      </c>
      <c r="K670" s="70">
        <v>0</v>
      </c>
      <c r="L670" s="70">
        <v>0</v>
      </c>
      <c r="M670" s="70">
        <v>0</v>
      </c>
      <c r="N670" s="70">
        <v>0</v>
      </c>
      <c r="O670" s="70">
        <v>0</v>
      </c>
      <c r="P670" s="70">
        <v>0</v>
      </c>
      <c r="Q670" s="70">
        <v>0</v>
      </c>
      <c r="R670" s="70">
        <v>0</v>
      </c>
      <c r="S670" s="70">
        <v>0</v>
      </c>
      <c r="T670" s="70">
        <v>0</v>
      </c>
    </row>
    <row r="671" spans="1:20" hidden="1" x14ac:dyDescent="0.15">
      <c r="A671" s="44" t="s">
        <v>577</v>
      </c>
      <c r="C671" s="45"/>
      <c r="D671" s="49" t="s">
        <v>89</v>
      </c>
      <c r="E671" s="70">
        <v>0</v>
      </c>
      <c r="F671" s="70">
        <v>0</v>
      </c>
      <c r="G671" s="70">
        <v>0</v>
      </c>
      <c r="H671" s="70">
        <v>0</v>
      </c>
      <c r="I671" s="70">
        <v>0</v>
      </c>
      <c r="J671" s="70">
        <v>0</v>
      </c>
      <c r="K671" s="70">
        <v>0</v>
      </c>
      <c r="L671" s="70">
        <v>0</v>
      </c>
      <c r="M671" s="70">
        <v>0</v>
      </c>
      <c r="N671" s="70">
        <v>0</v>
      </c>
      <c r="O671" s="70">
        <v>0</v>
      </c>
      <c r="P671" s="70">
        <v>0</v>
      </c>
      <c r="Q671" s="70">
        <v>0</v>
      </c>
      <c r="R671" s="70">
        <v>0</v>
      </c>
      <c r="S671" s="70">
        <v>0</v>
      </c>
      <c r="T671" s="70">
        <v>0</v>
      </c>
    </row>
    <row r="672" spans="1:20" hidden="1" x14ac:dyDescent="0.15">
      <c r="A672" s="44" t="s">
        <v>577</v>
      </c>
      <c r="C672" s="45"/>
      <c r="D672" s="48" t="s">
        <v>223</v>
      </c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</row>
    <row r="673" spans="1:20" hidden="1" x14ac:dyDescent="0.15">
      <c r="A673" s="44" t="s">
        <v>577</v>
      </c>
      <c r="C673" s="45"/>
      <c r="D673" s="49" t="s">
        <v>70</v>
      </c>
      <c r="E673" s="70">
        <v>0</v>
      </c>
      <c r="F673" s="70">
        <v>0</v>
      </c>
      <c r="G673" s="70">
        <v>0</v>
      </c>
      <c r="H673" s="70">
        <v>0</v>
      </c>
      <c r="I673" s="70">
        <v>0</v>
      </c>
      <c r="J673" s="70">
        <v>0</v>
      </c>
      <c r="K673" s="70">
        <v>0</v>
      </c>
      <c r="L673" s="70">
        <v>0</v>
      </c>
      <c r="M673" s="70">
        <v>0</v>
      </c>
      <c r="N673" s="70">
        <v>0</v>
      </c>
      <c r="O673" s="70">
        <v>0</v>
      </c>
      <c r="P673" s="70">
        <v>0</v>
      </c>
      <c r="Q673" s="70">
        <v>0</v>
      </c>
      <c r="R673" s="70">
        <v>0</v>
      </c>
      <c r="S673" s="70">
        <v>0</v>
      </c>
      <c r="T673" s="70">
        <v>0</v>
      </c>
    </row>
    <row r="674" spans="1:20" hidden="1" x14ac:dyDescent="0.15">
      <c r="A674" s="44" t="s">
        <v>577</v>
      </c>
      <c r="C674" s="45"/>
      <c r="D674" s="49" t="s">
        <v>71</v>
      </c>
      <c r="E674" s="70">
        <v>0</v>
      </c>
      <c r="F674" s="70">
        <v>0</v>
      </c>
      <c r="G674" s="70">
        <v>0</v>
      </c>
      <c r="H674" s="70">
        <v>0</v>
      </c>
      <c r="I674" s="70">
        <v>0</v>
      </c>
      <c r="J674" s="70">
        <v>0</v>
      </c>
      <c r="K674" s="70">
        <v>0</v>
      </c>
      <c r="L674" s="70">
        <v>0</v>
      </c>
      <c r="M674" s="70">
        <v>0</v>
      </c>
      <c r="N674" s="70">
        <v>0</v>
      </c>
      <c r="O674" s="70">
        <v>0</v>
      </c>
      <c r="P674" s="70">
        <v>0</v>
      </c>
      <c r="Q674" s="70">
        <v>0</v>
      </c>
      <c r="R674" s="70">
        <v>0</v>
      </c>
      <c r="S674" s="70">
        <v>0</v>
      </c>
      <c r="T674" s="70">
        <v>0</v>
      </c>
    </row>
    <row r="675" spans="1:20" hidden="1" x14ac:dyDescent="0.15">
      <c r="A675" s="44" t="s">
        <v>577</v>
      </c>
      <c r="C675" s="45"/>
      <c r="D675" s="49" t="s">
        <v>78</v>
      </c>
      <c r="E675" s="70">
        <v>0</v>
      </c>
      <c r="F675" s="70">
        <v>0</v>
      </c>
      <c r="G675" s="70">
        <v>0</v>
      </c>
      <c r="H675" s="70">
        <v>0</v>
      </c>
      <c r="I675" s="70">
        <v>0</v>
      </c>
      <c r="J675" s="70">
        <v>0</v>
      </c>
      <c r="K675" s="70">
        <v>0</v>
      </c>
      <c r="L675" s="70">
        <v>0</v>
      </c>
      <c r="M675" s="70">
        <v>0</v>
      </c>
      <c r="N675" s="70">
        <v>0</v>
      </c>
      <c r="O675" s="70">
        <v>0</v>
      </c>
      <c r="P675" s="70">
        <v>0</v>
      </c>
      <c r="Q675" s="70">
        <v>0</v>
      </c>
      <c r="R675" s="70">
        <v>0</v>
      </c>
      <c r="S675" s="70">
        <v>0</v>
      </c>
      <c r="T675" s="70">
        <v>0</v>
      </c>
    </row>
    <row r="676" spans="1:20" hidden="1" x14ac:dyDescent="0.15">
      <c r="A676" s="44" t="s">
        <v>577</v>
      </c>
      <c r="C676" s="45"/>
      <c r="D676" s="49" t="s">
        <v>79</v>
      </c>
      <c r="E676" s="70">
        <v>0</v>
      </c>
      <c r="F676" s="70">
        <v>0</v>
      </c>
      <c r="G676" s="70">
        <v>0</v>
      </c>
      <c r="H676" s="70">
        <v>0</v>
      </c>
      <c r="I676" s="70">
        <v>0</v>
      </c>
      <c r="J676" s="70">
        <v>0</v>
      </c>
      <c r="K676" s="70">
        <v>0</v>
      </c>
      <c r="L676" s="70">
        <v>0</v>
      </c>
      <c r="M676" s="70">
        <v>0</v>
      </c>
      <c r="N676" s="70">
        <v>0</v>
      </c>
      <c r="O676" s="70">
        <v>0</v>
      </c>
      <c r="P676" s="70">
        <v>0</v>
      </c>
      <c r="Q676" s="70">
        <v>0</v>
      </c>
      <c r="R676" s="70">
        <v>0</v>
      </c>
      <c r="S676" s="70">
        <v>0</v>
      </c>
      <c r="T676" s="70">
        <v>0</v>
      </c>
    </row>
    <row r="677" spans="1:20" hidden="1" x14ac:dyDescent="0.15">
      <c r="A677" s="44" t="s">
        <v>577</v>
      </c>
      <c r="C677" s="45"/>
      <c r="D677" s="49" t="s">
        <v>80</v>
      </c>
      <c r="E677" s="70">
        <v>0</v>
      </c>
      <c r="F677" s="70">
        <v>0</v>
      </c>
      <c r="G677" s="70">
        <v>0</v>
      </c>
      <c r="H677" s="70">
        <v>0</v>
      </c>
      <c r="I677" s="70">
        <v>0</v>
      </c>
      <c r="J677" s="70">
        <v>0</v>
      </c>
      <c r="K677" s="70">
        <v>0</v>
      </c>
      <c r="L677" s="70">
        <v>0</v>
      </c>
      <c r="M677" s="70">
        <v>0</v>
      </c>
      <c r="N677" s="70">
        <v>0</v>
      </c>
      <c r="O677" s="70">
        <v>0</v>
      </c>
      <c r="P677" s="70">
        <v>0</v>
      </c>
      <c r="Q677" s="70">
        <v>0</v>
      </c>
      <c r="R677" s="70">
        <v>0</v>
      </c>
      <c r="S677" s="70">
        <v>0</v>
      </c>
      <c r="T677" s="70">
        <v>0</v>
      </c>
    </row>
    <row r="678" spans="1:20" hidden="1" x14ac:dyDescent="0.15">
      <c r="A678" s="44" t="s">
        <v>577</v>
      </c>
      <c r="C678" s="45"/>
      <c r="D678" s="49" t="s">
        <v>81</v>
      </c>
      <c r="E678" s="70">
        <v>0</v>
      </c>
      <c r="F678" s="70">
        <v>0</v>
      </c>
      <c r="G678" s="70">
        <v>0</v>
      </c>
      <c r="H678" s="70">
        <v>0</v>
      </c>
      <c r="I678" s="70">
        <v>0</v>
      </c>
      <c r="J678" s="70">
        <v>0</v>
      </c>
      <c r="K678" s="70">
        <v>0</v>
      </c>
      <c r="L678" s="70">
        <v>0</v>
      </c>
      <c r="M678" s="70">
        <v>0</v>
      </c>
      <c r="N678" s="70">
        <v>0</v>
      </c>
      <c r="O678" s="70">
        <v>0</v>
      </c>
      <c r="P678" s="70">
        <v>0</v>
      </c>
      <c r="Q678" s="70">
        <v>0</v>
      </c>
      <c r="R678" s="70">
        <v>0</v>
      </c>
      <c r="S678" s="70">
        <v>0</v>
      </c>
      <c r="T678" s="70">
        <v>0</v>
      </c>
    </row>
    <row r="679" spans="1:20" hidden="1" x14ac:dyDescent="0.15">
      <c r="A679" s="44" t="s">
        <v>577</v>
      </c>
      <c r="C679" s="45"/>
      <c r="D679" s="49" t="s">
        <v>82</v>
      </c>
      <c r="E679" s="70">
        <v>0</v>
      </c>
      <c r="F679" s="70">
        <v>0</v>
      </c>
      <c r="G679" s="70">
        <v>0</v>
      </c>
      <c r="H679" s="70">
        <v>0</v>
      </c>
      <c r="I679" s="70">
        <v>0</v>
      </c>
      <c r="J679" s="70">
        <v>0</v>
      </c>
      <c r="K679" s="70">
        <v>0</v>
      </c>
      <c r="L679" s="70">
        <v>0</v>
      </c>
      <c r="M679" s="70">
        <v>0</v>
      </c>
      <c r="N679" s="70">
        <v>0</v>
      </c>
      <c r="O679" s="70">
        <v>0</v>
      </c>
      <c r="P679" s="70">
        <v>0</v>
      </c>
      <c r="Q679" s="70">
        <v>0</v>
      </c>
      <c r="R679" s="70">
        <v>0</v>
      </c>
      <c r="S679" s="70">
        <v>0</v>
      </c>
      <c r="T679" s="70">
        <v>0</v>
      </c>
    </row>
    <row r="680" spans="1:20" hidden="1" x14ac:dyDescent="0.15">
      <c r="A680" s="44" t="s">
        <v>577</v>
      </c>
      <c r="C680" s="45"/>
      <c r="D680" s="49" t="s">
        <v>83</v>
      </c>
      <c r="E680" s="70">
        <v>0</v>
      </c>
      <c r="F680" s="70">
        <v>0</v>
      </c>
      <c r="G680" s="70">
        <v>0</v>
      </c>
      <c r="H680" s="70">
        <v>0</v>
      </c>
      <c r="I680" s="70">
        <v>0</v>
      </c>
      <c r="J680" s="70">
        <v>0</v>
      </c>
      <c r="K680" s="70">
        <v>0</v>
      </c>
      <c r="L680" s="70">
        <v>0</v>
      </c>
      <c r="M680" s="70">
        <v>0</v>
      </c>
      <c r="N680" s="70">
        <v>0</v>
      </c>
      <c r="O680" s="70">
        <v>0</v>
      </c>
      <c r="P680" s="70">
        <v>0</v>
      </c>
      <c r="Q680" s="70">
        <v>0</v>
      </c>
      <c r="R680" s="70">
        <v>0</v>
      </c>
      <c r="S680" s="70">
        <v>0</v>
      </c>
      <c r="T680" s="70">
        <v>0</v>
      </c>
    </row>
    <row r="681" spans="1:20" hidden="1" x14ac:dyDescent="0.15">
      <c r="A681" s="44" t="s">
        <v>577</v>
      </c>
      <c r="C681" s="45"/>
      <c r="D681" s="49" t="s">
        <v>84</v>
      </c>
      <c r="E681" s="70">
        <v>0</v>
      </c>
      <c r="F681" s="70">
        <v>0</v>
      </c>
      <c r="G681" s="70">
        <v>0</v>
      </c>
      <c r="H681" s="70">
        <v>0</v>
      </c>
      <c r="I681" s="70">
        <v>0</v>
      </c>
      <c r="J681" s="70">
        <v>0</v>
      </c>
      <c r="K681" s="70">
        <v>0</v>
      </c>
      <c r="L681" s="70">
        <v>0</v>
      </c>
      <c r="M681" s="70">
        <v>0</v>
      </c>
      <c r="N681" s="70">
        <v>0</v>
      </c>
      <c r="O681" s="70">
        <v>0</v>
      </c>
      <c r="P681" s="70">
        <v>0</v>
      </c>
      <c r="Q681" s="70">
        <v>0</v>
      </c>
      <c r="R681" s="70">
        <v>0</v>
      </c>
      <c r="S681" s="70">
        <v>0</v>
      </c>
      <c r="T681" s="70">
        <v>0</v>
      </c>
    </row>
    <row r="682" spans="1:20" hidden="1" x14ac:dyDescent="0.15">
      <c r="A682" s="44" t="s">
        <v>577</v>
      </c>
      <c r="C682" s="45"/>
      <c r="D682" s="49" t="s">
        <v>85</v>
      </c>
      <c r="E682" s="70">
        <v>0</v>
      </c>
      <c r="F682" s="70">
        <v>0</v>
      </c>
      <c r="G682" s="70">
        <v>0</v>
      </c>
      <c r="H682" s="70">
        <v>0</v>
      </c>
      <c r="I682" s="70">
        <v>0</v>
      </c>
      <c r="J682" s="70">
        <v>0</v>
      </c>
      <c r="K682" s="70">
        <v>0</v>
      </c>
      <c r="L682" s="70">
        <v>0</v>
      </c>
      <c r="M682" s="70">
        <v>0</v>
      </c>
      <c r="N682" s="70">
        <v>0</v>
      </c>
      <c r="O682" s="70">
        <v>0</v>
      </c>
      <c r="P682" s="70">
        <v>0</v>
      </c>
      <c r="Q682" s="70">
        <v>0</v>
      </c>
      <c r="R682" s="70">
        <v>0</v>
      </c>
      <c r="S682" s="70">
        <v>0</v>
      </c>
      <c r="T682" s="70">
        <v>0</v>
      </c>
    </row>
    <row r="683" spans="1:20" hidden="1" x14ac:dyDescent="0.15">
      <c r="A683" s="44" t="s">
        <v>577</v>
      </c>
      <c r="C683" s="45"/>
      <c r="D683" s="49" t="s">
        <v>65</v>
      </c>
      <c r="E683" s="70">
        <v>0</v>
      </c>
      <c r="F683" s="70">
        <v>0</v>
      </c>
      <c r="G683" s="70">
        <v>0</v>
      </c>
      <c r="H683" s="70">
        <v>0</v>
      </c>
      <c r="I683" s="70">
        <v>0</v>
      </c>
      <c r="J683" s="70">
        <v>0</v>
      </c>
      <c r="K683" s="70">
        <v>0</v>
      </c>
      <c r="L683" s="70">
        <v>0</v>
      </c>
      <c r="M683" s="70">
        <v>0</v>
      </c>
      <c r="N683" s="70">
        <v>0</v>
      </c>
      <c r="O683" s="70">
        <v>0</v>
      </c>
      <c r="P683" s="70">
        <v>0</v>
      </c>
      <c r="Q683" s="70">
        <v>0</v>
      </c>
      <c r="R683" s="70">
        <v>0</v>
      </c>
      <c r="S683" s="70">
        <v>0</v>
      </c>
      <c r="T683" s="70">
        <v>0</v>
      </c>
    </row>
    <row r="684" spans="1:20" hidden="1" x14ac:dyDescent="0.15">
      <c r="A684" s="44" t="s">
        <v>577</v>
      </c>
      <c r="C684" s="45"/>
      <c r="D684" s="49" t="s">
        <v>86</v>
      </c>
      <c r="E684" s="70">
        <v>0</v>
      </c>
      <c r="F684" s="70">
        <v>0</v>
      </c>
      <c r="G684" s="70">
        <v>0</v>
      </c>
      <c r="H684" s="70">
        <v>0</v>
      </c>
      <c r="I684" s="70">
        <v>0</v>
      </c>
      <c r="J684" s="70">
        <v>0</v>
      </c>
      <c r="K684" s="70">
        <v>0</v>
      </c>
      <c r="L684" s="70">
        <v>0</v>
      </c>
      <c r="M684" s="70">
        <v>0</v>
      </c>
      <c r="N684" s="70">
        <v>0</v>
      </c>
      <c r="O684" s="70">
        <v>0</v>
      </c>
      <c r="P684" s="70">
        <v>0</v>
      </c>
      <c r="Q684" s="70">
        <v>0</v>
      </c>
      <c r="R684" s="70">
        <v>0</v>
      </c>
      <c r="S684" s="70">
        <v>0</v>
      </c>
      <c r="T684" s="70">
        <v>0</v>
      </c>
    </row>
    <row r="685" spans="1:20" hidden="1" x14ac:dyDescent="0.15">
      <c r="A685" s="44" t="s">
        <v>577</v>
      </c>
      <c r="C685" s="45"/>
      <c r="D685" s="49" t="s">
        <v>87</v>
      </c>
      <c r="E685" s="70">
        <v>0</v>
      </c>
      <c r="F685" s="70">
        <v>0</v>
      </c>
      <c r="G685" s="70">
        <v>0</v>
      </c>
      <c r="H685" s="70">
        <v>0</v>
      </c>
      <c r="I685" s="70">
        <v>0</v>
      </c>
      <c r="J685" s="70">
        <v>0</v>
      </c>
      <c r="K685" s="70">
        <v>0</v>
      </c>
      <c r="L685" s="70">
        <v>0</v>
      </c>
      <c r="M685" s="70">
        <v>0</v>
      </c>
      <c r="N685" s="70">
        <v>0</v>
      </c>
      <c r="O685" s="70">
        <v>0</v>
      </c>
      <c r="P685" s="70">
        <v>0</v>
      </c>
      <c r="Q685" s="70">
        <v>0</v>
      </c>
      <c r="R685" s="70">
        <v>0</v>
      </c>
      <c r="S685" s="70">
        <v>0</v>
      </c>
      <c r="T685" s="70">
        <v>0</v>
      </c>
    </row>
    <row r="686" spans="1:20" hidden="1" x14ac:dyDescent="0.15">
      <c r="A686" s="44" t="s">
        <v>577</v>
      </c>
      <c r="C686" s="45"/>
      <c r="D686" s="49" t="s">
        <v>88</v>
      </c>
      <c r="E686" s="70">
        <v>0</v>
      </c>
      <c r="F686" s="70">
        <v>0</v>
      </c>
      <c r="G686" s="70">
        <v>0</v>
      </c>
      <c r="H686" s="70">
        <v>0</v>
      </c>
      <c r="I686" s="70">
        <v>0</v>
      </c>
      <c r="J686" s="70">
        <v>0</v>
      </c>
      <c r="K686" s="70">
        <v>0</v>
      </c>
      <c r="L686" s="70">
        <v>0</v>
      </c>
      <c r="M686" s="70">
        <v>0</v>
      </c>
      <c r="N686" s="70">
        <v>0</v>
      </c>
      <c r="O686" s="70">
        <v>0</v>
      </c>
      <c r="P686" s="70">
        <v>0</v>
      </c>
      <c r="Q686" s="70">
        <v>0</v>
      </c>
      <c r="R686" s="70">
        <v>0</v>
      </c>
      <c r="S686" s="70">
        <v>0</v>
      </c>
      <c r="T686" s="70">
        <v>0</v>
      </c>
    </row>
    <row r="687" spans="1:20" hidden="1" x14ac:dyDescent="0.15">
      <c r="A687" s="44" t="s">
        <v>577</v>
      </c>
      <c r="C687" s="45"/>
      <c r="D687" s="49" t="s">
        <v>89</v>
      </c>
      <c r="E687" s="70">
        <v>0</v>
      </c>
      <c r="F687" s="70">
        <v>0</v>
      </c>
      <c r="G687" s="70">
        <v>0</v>
      </c>
      <c r="H687" s="70">
        <v>0</v>
      </c>
      <c r="I687" s="70">
        <v>0</v>
      </c>
      <c r="J687" s="70">
        <v>0</v>
      </c>
      <c r="K687" s="70">
        <v>0</v>
      </c>
      <c r="L687" s="70">
        <v>0</v>
      </c>
      <c r="M687" s="70">
        <v>0</v>
      </c>
      <c r="N687" s="70">
        <v>0</v>
      </c>
      <c r="O687" s="70">
        <v>0</v>
      </c>
      <c r="P687" s="70">
        <v>0</v>
      </c>
      <c r="Q687" s="70">
        <v>0</v>
      </c>
      <c r="R687" s="70">
        <v>0</v>
      </c>
      <c r="S687" s="70">
        <v>0</v>
      </c>
      <c r="T687" s="70">
        <v>0</v>
      </c>
    </row>
    <row r="688" spans="1:20" hidden="1" x14ac:dyDescent="0.15">
      <c r="A688" s="44" t="s">
        <v>577</v>
      </c>
      <c r="C688" s="45"/>
      <c r="D688" s="48" t="s">
        <v>225</v>
      </c>
      <c r="E688" s="70">
        <v>682.9803094172164</v>
      </c>
      <c r="F688" s="70">
        <v>710.05104643001937</v>
      </c>
      <c r="G688" s="70">
        <v>699.24454770944953</v>
      </c>
      <c r="H688" s="70">
        <v>710.05976486383997</v>
      </c>
      <c r="I688" s="70">
        <v>521.59338096504348</v>
      </c>
      <c r="J688" s="70">
        <v>660.35161443598281</v>
      </c>
      <c r="K688" s="70">
        <v>597.62684231404671</v>
      </c>
      <c r="L688" s="70">
        <v>835.89292019581615</v>
      </c>
      <c r="M688" s="70">
        <v>727.13917671829438</v>
      </c>
      <c r="N688" s="70">
        <v>773.77843844131849</v>
      </c>
      <c r="O688" s="70">
        <v>948.50021142202024</v>
      </c>
      <c r="P688" s="70">
        <v>817.31393772422734</v>
      </c>
      <c r="Q688" s="70">
        <v>1085.1267878238355</v>
      </c>
      <c r="R688" s="70">
        <v>982.54133627435181</v>
      </c>
      <c r="S688" s="70">
        <v>1214.4560351178516</v>
      </c>
      <c r="T688" s="70">
        <v>1705.578489880078</v>
      </c>
    </row>
    <row r="689" spans="1:20" hidden="1" x14ac:dyDescent="0.15">
      <c r="A689" s="44" t="s">
        <v>577</v>
      </c>
      <c r="C689" s="48" t="s">
        <v>261</v>
      </c>
      <c r="D689" s="42"/>
    </row>
    <row r="690" spans="1:20" hidden="1" x14ac:dyDescent="0.15">
      <c r="A690" s="44" t="s">
        <v>577</v>
      </c>
      <c r="C690" s="45"/>
      <c r="D690" s="48" t="s">
        <v>260</v>
      </c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</row>
    <row r="691" spans="1:20" hidden="1" x14ac:dyDescent="0.15">
      <c r="A691" s="44" t="s">
        <v>577</v>
      </c>
      <c r="C691" s="45"/>
      <c r="D691" s="49" t="s">
        <v>258</v>
      </c>
      <c r="E691" s="56">
        <v>93.086418000000009</v>
      </c>
      <c r="F691" s="56">
        <v>80.830259999999996</v>
      </c>
      <c r="G691" s="56">
        <v>75.814865999999995</v>
      </c>
      <c r="H691" s="56">
        <v>67.745754000000005</v>
      </c>
      <c r="I691" s="56">
        <v>69.823918000000006</v>
      </c>
      <c r="J691" s="56">
        <v>64.681804999999997</v>
      </c>
      <c r="K691" s="56">
        <v>59.826489000000002</v>
      </c>
      <c r="L691" s="56">
        <v>67.059107000000012</v>
      </c>
      <c r="M691" s="56">
        <v>65.831113000000002</v>
      </c>
      <c r="N691" s="56">
        <v>63.775093000000005</v>
      </c>
      <c r="O691" s="56">
        <v>67.200923000000003</v>
      </c>
      <c r="P691" s="56">
        <v>65.986127999999994</v>
      </c>
      <c r="Q691" s="56">
        <v>67.611474000000001</v>
      </c>
      <c r="R691" s="56">
        <v>66.415969000000004</v>
      </c>
      <c r="S691" s="56">
        <v>62.762669000000002</v>
      </c>
      <c r="T691" s="56">
        <v>69.273357000000004</v>
      </c>
    </row>
    <row r="692" spans="1:20" hidden="1" x14ac:dyDescent="0.15">
      <c r="A692" s="44" t="s">
        <v>577</v>
      </c>
      <c r="C692" s="45"/>
      <c r="D692" s="49" t="s">
        <v>257</v>
      </c>
      <c r="E692" s="56">
        <v>95.444226</v>
      </c>
      <c r="F692" s="56">
        <v>81.019577999999996</v>
      </c>
      <c r="G692" s="56">
        <v>74.634570999999994</v>
      </c>
      <c r="H692" s="56">
        <v>63.486963000000003</v>
      </c>
      <c r="I692" s="56">
        <v>65.535489999999996</v>
      </c>
      <c r="J692" s="56">
        <v>64.937004999999999</v>
      </c>
      <c r="K692" s="56">
        <v>60.431964000000001</v>
      </c>
      <c r="L692" s="56">
        <v>66.614389000000003</v>
      </c>
      <c r="M692" s="56">
        <v>65.708665999999994</v>
      </c>
      <c r="N692" s="56">
        <v>63.722803999999996</v>
      </c>
      <c r="O692" s="56">
        <v>66.755139999999997</v>
      </c>
      <c r="P692" s="56">
        <v>66.188100000000006</v>
      </c>
      <c r="Q692" s="56">
        <v>67.195562999999993</v>
      </c>
      <c r="R692" s="56">
        <v>66.100560999999999</v>
      </c>
      <c r="S692" s="56">
        <v>62.736072</v>
      </c>
      <c r="T692" s="56">
        <v>69.06934600000001</v>
      </c>
    </row>
    <row r="693" spans="1:20" hidden="1" x14ac:dyDescent="0.15">
      <c r="A693" s="44" t="s">
        <v>577</v>
      </c>
      <c r="C693" s="45"/>
      <c r="D693" s="63" t="s">
        <v>256</v>
      </c>
      <c r="E693" s="56">
        <v>97.550009000000003</v>
      </c>
      <c r="F693" s="56">
        <v>85.264887000000002</v>
      </c>
      <c r="G693" s="56">
        <v>89.771331000000004</v>
      </c>
      <c r="H693" s="56">
        <v>68.103649000000004</v>
      </c>
      <c r="I693" s="56">
        <v>65.095056</v>
      </c>
      <c r="J693" s="56">
        <v>64.761617999999999</v>
      </c>
      <c r="K693" s="56">
        <v>59.323300000000003</v>
      </c>
      <c r="L693" s="56">
        <v>66.332900999999993</v>
      </c>
      <c r="M693" s="56">
        <v>65.576206000000013</v>
      </c>
      <c r="N693" s="56">
        <v>63.551955999999997</v>
      </c>
      <c r="O693" s="56">
        <v>66.495641000000006</v>
      </c>
      <c r="P693" s="56">
        <v>65.645549000000003</v>
      </c>
      <c r="Q693" s="56">
        <v>66.806470000000004</v>
      </c>
      <c r="R693" s="56">
        <v>57.987191000000003</v>
      </c>
      <c r="S693" s="56">
        <v>62.153727000000003</v>
      </c>
      <c r="T693" s="56">
        <v>66.907808000000003</v>
      </c>
    </row>
    <row r="694" spans="1:20" hidden="1" x14ac:dyDescent="0.15">
      <c r="A694" s="44" t="s">
        <v>577</v>
      </c>
      <c r="C694" s="45"/>
      <c r="D694" s="63" t="s">
        <v>255</v>
      </c>
      <c r="E694" s="56">
        <v>103.64642000000001</v>
      </c>
      <c r="F694" s="56">
        <v>101.99172100000001</v>
      </c>
      <c r="G694" s="56">
        <v>95.160039000000012</v>
      </c>
      <c r="H694" s="56">
        <v>81.730598000000001</v>
      </c>
      <c r="I694" s="56">
        <v>72.156888000000009</v>
      </c>
      <c r="J694" s="56">
        <v>82.898861000000011</v>
      </c>
      <c r="K694" s="56">
        <v>57.690038999999999</v>
      </c>
      <c r="L694" s="56">
        <v>66.978868000000006</v>
      </c>
      <c r="M694" s="56">
        <v>72.961542000000009</v>
      </c>
      <c r="N694" s="56">
        <v>57.144608999999996</v>
      </c>
      <c r="O694" s="56">
        <v>60.688277999999997</v>
      </c>
      <c r="P694" s="56">
        <v>66.85136</v>
      </c>
      <c r="Q694" s="56">
        <v>60.150069000000002</v>
      </c>
      <c r="R694" s="56">
        <v>57.538634000000002</v>
      </c>
      <c r="S694" s="56">
        <v>54.069226</v>
      </c>
      <c r="T694" s="56">
        <v>59.232233000000001</v>
      </c>
    </row>
    <row r="695" spans="1:20" hidden="1" x14ac:dyDescent="0.15">
      <c r="A695" s="44" t="s">
        <v>577</v>
      </c>
      <c r="C695" s="45"/>
      <c r="D695" s="63" t="s">
        <v>237</v>
      </c>
      <c r="E695" s="56">
        <v>112.709</v>
      </c>
      <c r="F695" s="56">
        <v>112.01374800000001</v>
      </c>
      <c r="G695" s="56">
        <v>117.376559</v>
      </c>
      <c r="H695" s="56">
        <v>91.505890000000008</v>
      </c>
      <c r="I695" s="56">
        <v>67.526195000000001</v>
      </c>
      <c r="J695" s="56">
        <v>95.241900000000001</v>
      </c>
      <c r="K695" s="56">
        <v>58.803883000000006</v>
      </c>
      <c r="L695" s="56">
        <v>79.800831000000002</v>
      </c>
      <c r="M695" s="56">
        <v>80.371013000000005</v>
      </c>
      <c r="N695" s="56">
        <v>63.128135</v>
      </c>
      <c r="O695" s="56">
        <v>78.961898000000005</v>
      </c>
      <c r="P695" s="56">
        <v>73.759042000000008</v>
      </c>
      <c r="Q695" s="56">
        <v>95.735618000000002</v>
      </c>
      <c r="R695" s="56">
        <v>65.937494999999998</v>
      </c>
      <c r="S695" s="56">
        <v>59.520107000000003</v>
      </c>
      <c r="T695" s="56">
        <v>58.582518</v>
      </c>
    </row>
    <row r="696" spans="1:20" hidden="1" x14ac:dyDescent="0.15">
      <c r="A696" s="44" t="s">
        <v>577</v>
      </c>
      <c r="C696" s="45"/>
      <c r="D696" s="63" t="s">
        <v>254</v>
      </c>
      <c r="E696" s="56">
        <v>119.601485</v>
      </c>
      <c r="F696" s="56">
        <v>114.716285</v>
      </c>
      <c r="G696" s="56">
        <v>136.772142</v>
      </c>
      <c r="H696" s="56">
        <v>101.682847</v>
      </c>
      <c r="I696" s="56">
        <v>70.793907000000004</v>
      </c>
      <c r="J696" s="56">
        <v>111.493009</v>
      </c>
      <c r="K696" s="56">
        <v>60.579076999999998</v>
      </c>
      <c r="L696" s="56">
        <v>105.61554700000001</v>
      </c>
      <c r="M696" s="56">
        <v>91.866966000000005</v>
      </c>
      <c r="N696" s="56">
        <v>67.632967000000008</v>
      </c>
      <c r="O696" s="56">
        <v>99.116658999999999</v>
      </c>
      <c r="P696" s="56">
        <v>83.747714000000002</v>
      </c>
      <c r="Q696" s="56">
        <v>97.740611999999999</v>
      </c>
      <c r="R696" s="56">
        <v>85.608131</v>
      </c>
      <c r="S696" s="56">
        <v>71.862863000000004</v>
      </c>
      <c r="T696" s="56">
        <v>67.392725000000013</v>
      </c>
    </row>
    <row r="697" spans="1:20" hidden="1" x14ac:dyDescent="0.15">
      <c r="A697" s="44" t="s">
        <v>577</v>
      </c>
      <c r="C697" s="45"/>
      <c r="D697" s="63" t="s">
        <v>253</v>
      </c>
      <c r="E697" s="56">
        <v>116.00671700000001</v>
      </c>
      <c r="F697" s="56">
        <v>120.221435</v>
      </c>
      <c r="G697" s="56">
        <v>134.30674500000001</v>
      </c>
      <c r="H697" s="56">
        <v>112.413267</v>
      </c>
      <c r="I697" s="56">
        <v>77.325865999999991</v>
      </c>
      <c r="J697" s="56">
        <v>110.235519</v>
      </c>
      <c r="K697" s="56">
        <v>67.23182700000001</v>
      </c>
      <c r="L697" s="56">
        <v>110.592276</v>
      </c>
      <c r="M697" s="56">
        <v>95.708415000000002</v>
      </c>
      <c r="N697" s="56">
        <v>75.545806999999996</v>
      </c>
      <c r="O697" s="56">
        <v>103.16471799999999</v>
      </c>
      <c r="P697" s="56">
        <v>90.748528999999991</v>
      </c>
      <c r="Q697" s="56">
        <v>102.71898</v>
      </c>
      <c r="R697" s="56">
        <v>86.273782000000011</v>
      </c>
      <c r="S697" s="56">
        <v>83.792265</v>
      </c>
      <c r="T697" s="56">
        <v>71.667536999999996</v>
      </c>
    </row>
    <row r="698" spans="1:20" hidden="1" x14ac:dyDescent="0.15">
      <c r="A698" s="44" t="s">
        <v>577</v>
      </c>
      <c r="C698" s="45"/>
      <c r="D698" s="63" t="s">
        <v>252</v>
      </c>
      <c r="E698" s="56">
        <v>117.718733</v>
      </c>
      <c r="F698" s="56">
        <v>119.57431100000001</v>
      </c>
      <c r="G698" s="56">
        <v>136.06434300000001</v>
      </c>
      <c r="H698" s="56">
        <v>105.121267</v>
      </c>
      <c r="I698" s="56">
        <v>83.013187000000002</v>
      </c>
      <c r="J698" s="56">
        <v>108.11719400000001</v>
      </c>
      <c r="K698" s="56">
        <v>62.727423999999999</v>
      </c>
      <c r="L698" s="56">
        <v>111.662775</v>
      </c>
      <c r="M698" s="56">
        <v>92.498243000000002</v>
      </c>
      <c r="N698" s="56">
        <v>72.368873000000008</v>
      </c>
      <c r="O698" s="56">
        <v>101.45422000000001</v>
      </c>
      <c r="P698" s="56">
        <v>90.807485</v>
      </c>
      <c r="Q698" s="56">
        <v>96.273713000000001</v>
      </c>
      <c r="R698" s="56">
        <v>81.406088000000011</v>
      </c>
      <c r="S698" s="56">
        <v>82.153197000000006</v>
      </c>
      <c r="T698" s="56">
        <v>67.201064000000002</v>
      </c>
    </row>
    <row r="699" spans="1:20" hidden="1" x14ac:dyDescent="0.15">
      <c r="A699" s="44" t="s">
        <v>577</v>
      </c>
      <c r="C699" s="45"/>
      <c r="D699" s="63" t="s">
        <v>251</v>
      </c>
      <c r="E699" s="56">
        <v>111.92055999999999</v>
      </c>
      <c r="F699" s="56">
        <v>117.36822599999999</v>
      </c>
      <c r="G699" s="56">
        <v>122.721062</v>
      </c>
      <c r="H699" s="56">
        <v>94.645381999999998</v>
      </c>
      <c r="I699" s="56">
        <v>81.628864000000007</v>
      </c>
      <c r="J699" s="56">
        <v>104.424086</v>
      </c>
      <c r="K699" s="56">
        <v>76.003541999999996</v>
      </c>
      <c r="L699" s="56">
        <v>91.945751999999999</v>
      </c>
      <c r="M699" s="56">
        <v>81.559687999999994</v>
      </c>
      <c r="N699" s="56">
        <v>85.600569000000007</v>
      </c>
      <c r="O699" s="56">
        <v>83.735178000000005</v>
      </c>
      <c r="P699" s="56">
        <v>82.562257000000002</v>
      </c>
      <c r="Q699" s="56">
        <v>79.988807000000008</v>
      </c>
      <c r="R699" s="56">
        <v>74.251381999999992</v>
      </c>
      <c r="S699" s="56">
        <v>64.707815999999994</v>
      </c>
      <c r="T699" s="56">
        <v>58.586133000000004</v>
      </c>
    </row>
    <row r="700" spans="1:20" hidden="1" x14ac:dyDescent="0.15">
      <c r="A700" s="44" t="s">
        <v>577</v>
      </c>
      <c r="C700" s="45"/>
      <c r="D700" s="63" t="s">
        <v>250</v>
      </c>
      <c r="E700" s="56">
        <v>108.748977</v>
      </c>
      <c r="F700" s="56">
        <v>101.390315</v>
      </c>
      <c r="G700" s="56">
        <v>96.382421000000008</v>
      </c>
      <c r="H700" s="56">
        <v>84.697129000000004</v>
      </c>
      <c r="I700" s="56">
        <v>74.766418000000002</v>
      </c>
      <c r="J700" s="56">
        <v>83.650978000000009</v>
      </c>
      <c r="K700" s="56">
        <v>58.531384000000003</v>
      </c>
      <c r="L700" s="56">
        <v>76.989167000000009</v>
      </c>
      <c r="M700" s="56">
        <v>70.153999999999996</v>
      </c>
      <c r="N700" s="56">
        <v>63.367145000000001</v>
      </c>
      <c r="O700" s="56">
        <v>72.494550000000004</v>
      </c>
      <c r="P700" s="56">
        <v>71.719881999999998</v>
      </c>
      <c r="Q700" s="56">
        <v>69.464274000000003</v>
      </c>
      <c r="R700" s="56">
        <v>62.010930000000002</v>
      </c>
      <c r="S700" s="56">
        <v>61.698495000000001</v>
      </c>
      <c r="T700" s="56">
        <v>67.679765000000003</v>
      </c>
    </row>
    <row r="701" spans="1:20" hidden="1" x14ac:dyDescent="0.15">
      <c r="A701" s="44" t="s">
        <v>577</v>
      </c>
      <c r="C701" s="45"/>
      <c r="D701" s="63" t="s">
        <v>249</v>
      </c>
      <c r="E701" s="56">
        <v>100.58539200000001</v>
      </c>
      <c r="F701" s="56">
        <v>89.570404999999994</v>
      </c>
      <c r="G701" s="56">
        <v>87.199021999999999</v>
      </c>
      <c r="H701" s="56">
        <v>68.157209000000009</v>
      </c>
      <c r="I701" s="56">
        <v>69.088770000000011</v>
      </c>
      <c r="J701" s="56">
        <v>67.937902000000008</v>
      </c>
      <c r="K701" s="56">
        <v>59.665396000000001</v>
      </c>
      <c r="L701" s="56">
        <v>71.792905000000005</v>
      </c>
      <c r="M701" s="56">
        <v>65.978965000000002</v>
      </c>
      <c r="N701" s="56">
        <v>63.682633000000003</v>
      </c>
      <c r="O701" s="56">
        <v>70.245878000000005</v>
      </c>
      <c r="P701" s="56">
        <v>65.743329000000003</v>
      </c>
      <c r="Q701" s="56">
        <v>66.879881999999995</v>
      </c>
      <c r="R701" s="56">
        <v>65.577363000000005</v>
      </c>
      <c r="S701" s="56">
        <v>62.397953999999999</v>
      </c>
      <c r="T701" s="56">
        <v>68.273043000000001</v>
      </c>
    </row>
    <row r="702" spans="1:20" hidden="1" x14ac:dyDescent="0.15">
      <c r="A702" s="44" t="s">
        <v>577</v>
      </c>
      <c r="C702" s="45"/>
      <c r="D702" s="63" t="s">
        <v>248</v>
      </c>
      <c r="E702" s="56">
        <v>95.342599000000007</v>
      </c>
      <c r="F702" s="56">
        <v>86.006615999999994</v>
      </c>
      <c r="G702" s="56">
        <v>73.628053000000008</v>
      </c>
      <c r="H702" s="56">
        <v>67.350679999999997</v>
      </c>
      <c r="I702" s="56">
        <v>68.044871000000001</v>
      </c>
      <c r="J702" s="56">
        <v>64.990069000000005</v>
      </c>
      <c r="K702" s="56">
        <v>59.739985000000004</v>
      </c>
      <c r="L702" s="56">
        <v>66.741307000000006</v>
      </c>
      <c r="M702" s="56">
        <v>65.942494000000011</v>
      </c>
      <c r="N702" s="56">
        <v>63.835078000000003</v>
      </c>
      <c r="O702" s="56">
        <v>66.787603000000004</v>
      </c>
      <c r="P702" s="56">
        <v>66.242649</v>
      </c>
      <c r="Q702" s="56">
        <v>67.393590000000003</v>
      </c>
      <c r="R702" s="56">
        <v>66.46557700000001</v>
      </c>
      <c r="S702" s="56">
        <v>62.666201999999998</v>
      </c>
      <c r="T702" s="56">
        <v>68.935619000000003</v>
      </c>
    </row>
    <row r="703" spans="1:20" hidden="1" x14ac:dyDescent="0.15">
      <c r="A703" s="44" t="s">
        <v>577</v>
      </c>
      <c r="C703" s="45"/>
      <c r="D703" s="63" t="s">
        <v>259</v>
      </c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</row>
    <row r="704" spans="1:20" hidden="1" x14ac:dyDescent="0.15">
      <c r="A704" s="44" t="s">
        <v>577</v>
      </c>
      <c r="C704" s="45"/>
      <c r="D704" s="49" t="s">
        <v>258</v>
      </c>
      <c r="E704" s="56" t="s">
        <v>452</v>
      </c>
      <c r="F704" s="56" t="s">
        <v>476</v>
      </c>
      <c r="G704" s="56" t="s">
        <v>477</v>
      </c>
      <c r="H704" s="56" t="s">
        <v>532</v>
      </c>
      <c r="I704" s="56" t="s">
        <v>533</v>
      </c>
      <c r="J704" s="56" t="s">
        <v>478</v>
      </c>
      <c r="K704" s="56" t="s">
        <v>330</v>
      </c>
      <c r="L704" s="56" t="s">
        <v>534</v>
      </c>
      <c r="M704" s="56" t="s">
        <v>406</v>
      </c>
      <c r="N704" s="56" t="s">
        <v>350</v>
      </c>
      <c r="O704" s="56" t="s">
        <v>356</v>
      </c>
      <c r="P704" s="56" t="s">
        <v>362</v>
      </c>
      <c r="Q704" s="56" t="s">
        <v>330</v>
      </c>
      <c r="R704" s="56" t="s">
        <v>378</v>
      </c>
      <c r="S704" s="56" t="s">
        <v>387</v>
      </c>
      <c r="T704" s="56" t="s">
        <v>469</v>
      </c>
    </row>
    <row r="705" spans="1:20" hidden="1" x14ac:dyDescent="0.15">
      <c r="A705" s="44" t="s">
        <v>577</v>
      </c>
      <c r="C705" s="45"/>
      <c r="D705" s="49" t="s">
        <v>257</v>
      </c>
      <c r="E705" s="56" t="s">
        <v>285</v>
      </c>
      <c r="F705" s="56" t="s">
        <v>481</v>
      </c>
      <c r="G705" s="56" t="s">
        <v>482</v>
      </c>
      <c r="H705" s="56" t="s">
        <v>535</v>
      </c>
      <c r="I705" s="56" t="s">
        <v>536</v>
      </c>
      <c r="J705" s="56" t="s">
        <v>484</v>
      </c>
      <c r="K705" s="56" t="s">
        <v>422</v>
      </c>
      <c r="L705" s="56" t="s">
        <v>404</v>
      </c>
      <c r="M705" s="56" t="s">
        <v>423</v>
      </c>
      <c r="N705" s="56" t="s">
        <v>351</v>
      </c>
      <c r="O705" s="56" t="s">
        <v>357</v>
      </c>
      <c r="P705" s="56" t="s">
        <v>485</v>
      </c>
      <c r="Q705" s="56" t="s">
        <v>370</v>
      </c>
      <c r="R705" s="56" t="s">
        <v>404</v>
      </c>
      <c r="S705" s="56" t="s">
        <v>370</v>
      </c>
      <c r="T705" s="56" t="s">
        <v>393</v>
      </c>
    </row>
    <row r="706" spans="1:20" hidden="1" x14ac:dyDescent="0.15">
      <c r="A706" s="44" t="s">
        <v>577</v>
      </c>
      <c r="C706" s="45"/>
      <c r="D706" s="63" t="s">
        <v>256</v>
      </c>
      <c r="E706" s="56" t="s">
        <v>286</v>
      </c>
      <c r="F706" s="56" t="s">
        <v>486</v>
      </c>
      <c r="G706" s="56" t="s">
        <v>487</v>
      </c>
      <c r="H706" s="56" t="s">
        <v>488</v>
      </c>
      <c r="I706" s="56" t="s">
        <v>537</v>
      </c>
      <c r="J706" s="56" t="s">
        <v>489</v>
      </c>
      <c r="K706" s="56" t="s">
        <v>331</v>
      </c>
      <c r="L706" s="56" t="s">
        <v>538</v>
      </c>
      <c r="M706" s="56" t="s">
        <v>394</v>
      </c>
      <c r="N706" s="56" t="s">
        <v>424</v>
      </c>
      <c r="O706" s="56" t="s">
        <v>463</v>
      </c>
      <c r="P706" s="56" t="s">
        <v>331</v>
      </c>
      <c r="Q706" s="56" t="s">
        <v>331</v>
      </c>
      <c r="R706" s="56" t="s">
        <v>539</v>
      </c>
      <c r="S706" s="56" t="s">
        <v>540</v>
      </c>
      <c r="T706" s="56" t="s">
        <v>394</v>
      </c>
    </row>
    <row r="707" spans="1:20" hidden="1" x14ac:dyDescent="0.15">
      <c r="A707" s="44" t="s">
        <v>577</v>
      </c>
      <c r="C707" s="45"/>
      <c r="D707" s="63" t="s">
        <v>255</v>
      </c>
      <c r="E707" s="56" t="s">
        <v>443</v>
      </c>
      <c r="F707" s="56" t="s">
        <v>352</v>
      </c>
      <c r="G707" s="56" t="s">
        <v>371</v>
      </c>
      <c r="H707" s="56" t="s">
        <v>306</v>
      </c>
      <c r="I707" s="56" t="s">
        <v>317</v>
      </c>
      <c r="J707" s="56" t="s">
        <v>491</v>
      </c>
      <c r="K707" s="56" t="s">
        <v>332</v>
      </c>
      <c r="L707" s="56" t="s">
        <v>541</v>
      </c>
      <c r="M707" s="56" t="s">
        <v>345</v>
      </c>
      <c r="N707" s="56" t="s">
        <v>542</v>
      </c>
      <c r="O707" s="56" t="s">
        <v>358</v>
      </c>
      <c r="P707" s="56" t="s">
        <v>364</v>
      </c>
      <c r="Q707" s="56" t="s">
        <v>543</v>
      </c>
      <c r="R707" s="56" t="s">
        <v>409</v>
      </c>
      <c r="S707" s="56" t="s">
        <v>430</v>
      </c>
      <c r="T707" s="56" t="s">
        <v>395</v>
      </c>
    </row>
    <row r="708" spans="1:20" hidden="1" x14ac:dyDescent="0.15">
      <c r="A708" s="44" t="s">
        <v>577</v>
      </c>
      <c r="C708" s="45"/>
      <c r="D708" s="63" t="s">
        <v>237</v>
      </c>
      <c r="E708" s="56" t="s">
        <v>288</v>
      </c>
      <c r="F708" s="56" t="s">
        <v>296</v>
      </c>
      <c r="G708" s="56" t="s">
        <v>492</v>
      </c>
      <c r="H708" s="56" t="s">
        <v>307</v>
      </c>
      <c r="I708" s="56" t="s">
        <v>544</v>
      </c>
      <c r="J708" s="56" t="s">
        <v>325</v>
      </c>
      <c r="K708" s="56" t="s">
        <v>545</v>
      </c>
      <c r="L708" s="56" t="s">
        <v>325</v>
      </c>
      <c r="M708" s="56" t="s">
        <v>325</v>
      </c>
      <c r="N708" s="56" t="s">
        <v>493</v>
      </c>
      <c r="O708" s="56" t="s">
        <v>359</v>
      </c>
      <c r="P708" s="56" t="s">
        <v>365</v>
      </c>
      <c r="Q708" s="56" t="s">
        <v>372</v>
      </c>
      <c r="R708" s="56" t="s">
        <v>381</v>
      </c>
      <c r="S708" s="56" t="s">
        <v>325</v>
      </c>
      <c r="T708" s="56" t="s">
        <v>288</v>
      </c>
    </row>
    <row r="709" spans="1:20" hidden="1" x14ac:dyDescent="0.15">
      <c r="A709" s="44" t="s">
        <v>577</v>
      </c>
      <c r="C709" s="45"/>
      <c r="D709" s="63" t="s">
        <v>254</v>
      </c>
      <c r="E709" s="56" t="s">
        <v>407</v>
      </c>
      <c r="F709" s="56" t="s">
        <v>297</v>
      </c>
      <c r="G709" s="56" t="s">
        <v>494</v>
      </c>
      <c r="H709" s="56" t="s">
        <v>308</v>
      </c>
      <c r="I709" s="56" t="s">
        <v>342</v>
      </c>
      <c r="J709" s="56" t="s">
        <v>326</v>
      </c>
      <c r="K709" s="56" t="s">
        <v>495</v>
      </c>
      <c r="L709" s="56" t="s">
        <v>499</v>
      </c>
      <c r="M709" s="56" t="s">
        <v>546</v>
      </c>
      <c r="N709" s="56" t="s">
        <v>407</v>
      </c>
      <c r="O709" s="56" t="s">
        <v>360</v>
      </c>
      <c r="P709" s="56" t="s">
        <v>326</v>
      </c>
      <c r="Q709" s="56" t="s">
        <v>373</v>
      </c>
      <c r="R709" s="56" t="s">
        <v>499</v>
      </c>
      <c r="S709" s="56" t="s">
        <v>500</v>
      </c>
      <c r="T709" s="56" t="s">
        <v>396</v>
      </c>
    </row>
    <row r="710" spans="1:20" hidden="1" x14ac:dyDescent="0.15">
      <c r="A710" s="44" t="s">
        <v>577</v>
      </c>
      <c r="C710" s="45"/>
      <c r="D710" s="63" t="s">
        <v>253</v>
      </c>
      <c r="E710" s="56" t="s">
        <v>290</v>
      </c>
      <c r="F710" s="56" t="s">
        <v>547</v>
      </c>
      <c r="G710" s="56" t="s">
        <v>304</v>
      </c>
      <c r="H710" s="56" t="s">
        <v>502</v>
      </c>
      <c r="I710" s="56" t="s">
        <v>425</v>
      </c>
      <c r="J710" s="56" t="s">
        <v>327</v>
      </c>
      <c r="K710" s="56" t="s">
        <v>335</v>
      </c>
      <c r="L710" s="56" t="s">
        <v>343</v>
      </c>
      <c r="M710" s="56" t="s">
        <v>346</v>
      </c>
      <c r="N710" s="56" t="s">
        <v>353</v>
      </c>
      <c r="O710" s="56" t="s">
        <v>290</v>
      </c>
      <c r="P710" s="56" t="s">
        <v>366</v>
      </c>
      <c r="Q710" s="56" t="s">
        <v>374</v>
      </c>
      <c r="R710" s="56" t="s">
        <v>382</v>
      </c>
      <c r="S710" s="56" t="s">
        <v>389</v>
      </c>
      <c r="T710" s="56" t="s">
        <v>397</v>
      </c>
    </row>
    <row r="711" spans="1:20" hidden="1" x14ac:dyDescent="0.15">
      <c r="A711" s="44" t="s">
        <v>577</v>
      </c>
      <c r="C711" s="45"/>
      <c r="D711" s="63" t="s">
        <v>252</v>
      </c>
      <c r="E711" s="56" t="s">
        <v>503</v>
      </c>
      <c r="F711" s="56" t="s">
        <v>504</v>
      </c>
      <c r="G711" s="56" t="s">
        <v>505</v>
      </c>
      <c r="H711" s="56" t="s">
        <v>344</v>
      </c>
      <c r="I711" s="56" t="s">
        <v>548</v>
      </c>
      <c r="J711" s="56" t="s">
        <v>361</v>
      </c>
      <c r="K711" s="56" t="s">
        <v>336</v>
      </c>
      <c r="L711" s="56" t="s">
        <v>549</v>
      </c>
      <c r="M711" s="56" t="s">
        <v>506</v>
      </c>
      <c r="N711" s="56" t="s">
        <v>354</v>
      </c>
      <c r="O711" s="56" t="s">
        <v>361</v>
      </c>
      <c r="P711" s="56" t="s">
        <v>367</v>
      </c>
      <c r="Q711" s="56" t="s">
        <v>468</v>
      </c>
      <c r="R711" s="56" t="s">
        <v>383</v>
      </c>
      <c r="S711" s="56" t="s">
        <v>390</v>
      </c>
      <c r="T711" s="56" t="s">
        <v>398</v>
      </c>
    </row>
    <row r="712" spans="1:20" hidden="1" x14ac:dyDescent="0.15">
      <c r="A712" s="44" t="s">
        <v>577</v>
      </c>
      <c r="C712" s="45"/>
      <c r="D712" s="63" t="s">
        <v>251</v>
      </c>
      <c r="E712" s="56" t="s">
        <v>508</v>
      </c>
      <c r="F712" s="56" t="s">
        <v>509</v>
      </c>
      <c r="G712" s="56" t="s">
        <v>510</v>
      </c>
      <c r="H712" s="56" t="s">
        <v>311</v>
      </c>
      <c r="I712" s="56" t="s">
        <v>550</v>
      </c>
      <c r="J712" s="56" t="s">
        <v>328</v>
      </c>
      <c r="K712" s="56" t="s">
        <v>337</v>
      </c>
      <c r="L712" s="56" t="s">
        <v>551</v>
      </c>
      <c r="M712" s="56" t="s">
        <v>552</v>
      </c>
      <c r="N712" s="56" t="s">
        <v>417</v>
      </c>
      <c r="O712" s="56" t="s">
        <v>464</v>
      </c>
      <c r="P712" s="56" t="s">
        <v>347</v>
      </c>
      <c r="Q712" s="56" t="s">
        <v>375</v>
      </c>
      <c r="R712" s="56" t="s">
        <v>417</v>
      </c>
      <c r="S712" s="56" t="s">
        <v>391</v>
      </c>
      <c r="T712" s="56" t="s">
        <v>399</v>
      </c>
    </row>
    <row r="713" spans="1:20" hidden="1" x14ac:dyDescent="0.15">
      <c r="A713" s="44" t="s">
        <v>577</v>
      </c>
      <c r="C713" s="45"/>
      <c r="D713" s="63" t="s">
        <v>250</v>
      </c>
      <c r="E713" s="56" t="s">
        <v>512</v>
      </c>
      <c r="F713" s="56" t="s">
        <v>298</v>
      </c>
      <c r="G713" s="56" t="s">
        <v>513</v>
      </c>
      <c r="H713" s="56" t="s">
        <v>312</v>
      </c>
      <c r="I713" s="56" t="s">
        <v>426</v>
      </c>
      <c r="J713" s="56" t="s">
        <v>329</v>
      </c>
      <c r="K713" s="56" t="s">
        <v>338</v>
      </c>
      <c r="L713" s="56" t="s">
        <v>516</v>
      </c>
      <c r="M713" s="56" t="s">
        <v>338</v>
      </c>
      <c r="N713" s="56" t="s">
        <v>517</v>
      </c>
      <c r="O713" s="56" t="s">
        <v>465</v>
      </c>
      <c r="P713" s="56" t="s">
        <v>368</v>
      </c>
      <c r="Q713" s="56" t="s">
        <v>376</v>
      </c>
      <c r="R713" s="56" t="s">
        <v>298</v>
      </c>
      <c r="S713" s="56" t="s">
        <v>553</v>
      </c>
      <c r="T713" s="56" t="s">
        <v>400</v>
      </c>
    </row>
    <row r="714" spans="1:20" hidden="1" x14ac:dyDescent="0.15">
      <c r="A714" s="44" t="s">
        <v>577</v>
      </c>
      <c r="C714" s="45"/>
      <c r="D714" s="63" t="s">
        <v>249</v>
      </c>
      <c r="E714" s="56" t="s">
        <v>519</v>
      </c>
      <c r="F714" s="56" t="s">
        <v>385</v>
      </c>
      <c r="G714" s="56" t="s">
        <v>520</v>
      </c>
      <c r="H714" s="56" t="s">
        <v>521</v>
      </c>
      <c r="I714" s="56" t="s">
        <v>554</v>
      </c>
      <c r="J714" s="56" t="s">
        <v>421</v>
      </c>
      <c r="K714" s="56" t="s">
        <v>457</v>
      </c>
      <c r="L714" s="56" t="s">
        <v>439</v>
      </c>
      <c r="M714" s="56" t="s">
        <v>348</v>
      </c>
      <c r="N714" s="56" t="s">
        <v>408</v>
      </c>
      <c r="O714" s="56" t="s">
        <v>466</v>
      </c>
      <c r="P714" s="56" t="s">
        <v>522</v>
      </c>
      <c r="Q714" s="56" t="s">
        <v>385</v>
      </c>
      <c r="R714" s="56" t="s">
        <v>523</v>
      </c>
      <c r="S714" s="56" t="s">
        <v>392</v>
      </c>
      <c r="T714" s="56" t="s">
        <v>401</v>
      </c>
    </row>
    <row r="715" spans="1:20" hidden="1" x14ac:dyDescent="0.15">
      <c r="A715" s="44" t="s">
        <v>577</v>
      </c>
      <c r="C715" s="45"/>
      <c r="D715" s="63" t="s">
        <v>248</v>
      </c>
      <c r="E715" s="56" t="s">
        <v>524</v>
      </c>
      <c r="F715" s="56" t="s">
        <v>525</v>
      </c>
      <c r="G715" s="56" t="s">
        <v>526</v>
      </c>
      <c r="H715" s="56" t="s">
        <v>555</v>
      </c>
      <c r="I715" s="56" t="s">
        <v>321</v>
      </c>
      <c r="J715" s="56" t="s">
        <v>456</v>
      </c>
      <c r="K715" s="56" t="s">
        <v>339</v>
      </c>
      <c r="L715" s="56" t="s">
        <v>405</v>
      </c>
      <c r="M715" s="56" t="s">
        <v>349</v>
      </c>
      <c r="N715" s="56" t="s">
        <v>355</v>
      </c>
      <c r="O715" s="56" t="s">
        <v>405</v>
      </c>
      <c r="P715" s="56" t="s">
        <v>386</v>
      </c>
      <c r="Q715" s="56" t="s">
        <v>377</v>
      </c>
      <c r="R715" s="56" t="s">
        <v>386</v>
      </c>
      <c r="S715" s="56" t="s">
        <v>377</v>
      </c>
      <c r="T715" s="56" t="s">
        <v>402</v>
      </c>
    </row>
    <row r="716" spans="1:20" s="73" customFormat="1" hidden="1" x14ac:dyDescent="0.15">
      <c r="A716" s="44" t="s">
        <v>577</v>
      </c>
      <c r="C716" s="65" t="s">
        <v>280</v>
      </c>
      <c r="D716" s="63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spans="1:20" s="73" customFormat="1" hidden="1" x14ac:dyDescent="0.15">
      <c r="A717" s="44" t="s">
        <v>577</v>
      </c>
      <c r="C717" s="45"/>
      <c r="D717" s="76" t="s">
        <v>282</v>
      </c>
      <c r="E717" s="74">
        <v>5186.6499999999996</v>
      </c>
      <c r="F717" s="74">
        <v>5386.6</v>
      </c>
      <c r="G717" s="74">
        <v>4727.7299999999996</v>
      </c>
      <c r="H717" s="74">
        <v>4582.87</v>
      </c>
      <c r="I717" s="74">
        <v>3482.84</v>
      </c>
      <c r="J717" s="74">
        <v>4711.42</v>
      </c>
      <c r="K717" s="74">
        <v>3408.93</v>
      </c>
      <c r="L717" s="74">
        <v>5031.28</v>
      </c>
      <c r="M717" s="74">
        <v>4371.67</v>
      </c>
      <c r="N717" s="74">
        <v>2607.9499999999998</v>
      </c>
      <c r="O717" s="74">
        <v>5187.1099999999997</v>
      </c>
      <c r="P717" s="74">
        <v>4508.8900000000003</v>
      </c>
      <c r="Q717" s="74">
        <v>5384.46</v>
      </c>
      <c r="R717" s="74">
        <v>5046.9399999999996</v>
      </c>
      <c r="S717" s="74">
        <v>5391.74</v>
      </c>
      <c r="T717" s="74">
        <v>6992.89</v>
      </c>
    </row>
    <row r="718" spans="1:20" s="73" customFormat="1" hidden="1" x14ac:dyDescent="0.15">
      <c r="A718" s="44" t="s">
        <v>577</v>
      </c>
      <c r="C718" s="45"/>
      <c r="D718" s="77" t="s">
        <v>281</v>
      </c>
      <c r="E718" s="74">
        <v>2260.9699999999998</v>
      </c>
      <c r="F718" s="74">
        <v>2348.13</v>
      </c>
      <c r="G718" s="74">
        <v>2060.92</v>
      </c>
      <c r="H718" s="74">
        <v>1997.77</v>
      </c>
      <c r="I718" s="74">
        <v>1518.25</v>
      </c>
      <c r="J718" s="74">
        <v>2053.81</v>
      </c>
      <c r="K718" s="74">
        <v>1486.02</v>
      </c>
      <c r="L718" s="74">
        <v>2193.2399999999998</v>
      </c>
      <c r="M718" s="74">
        <v>1905.7</v>
      </c>
      <c r="N718" s="74">
        <v>1136.8599999999999</v>
      </c>
      <c r="O718" s="74">
        <v>2261.17</v>
      </c>
      <c r="P718" s="74">
        <v>1965.52</v>
      </c>
      <c r="Q718" s="74">
        <v>2347.1999999999998</v>
      </c>
      <c r="R718" s="74">
        <v>2200.0700000000002</v>
      </c>
      <c r="S718" s="74">
        <v>2350.37</v>
      </c>
      <c r="T718" s="74">
        <v>3048.35</v>
      </c>
    </row>
    <row r="719" spans="1:20" hidden="1" x14ac:dyDescent="0.15">
      <c r="A719" s="44" t="s">
        <v>577</v>
      </c>
      <c r="C719" s="65" t="s">
        <v>247</v>
      </c>
      <c r="D719" s="66"/>
    </row>
    <row r="720" spans="1:20" hidden="1" x14ac:dyDescent="0.15">
      <c r="A720" s="44" t="s">
        <v>577</v>
      </c>
      <c r="C720" s="65"/>
      <c r="D720" s="64" t="s">
        <v>71</v>
      </c>
      <c r="E720" s="51">
        <v>0</v>
      </c>
      <c r="F720" s="51">
        <v>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0</v>
      </c>
      <c r="P720" s="51">
        <v>0</v>
      </c>
      <c r="Q720" s="51">
        <v>0</v>
      </c>
      <c r="R720" s="51">
        <v>0</v>
      </c>
      <c r="S720" s="51">
        <v>0</v>
      </c>
      <c r="T720" s="51">
        <v>0</v>
      </c>
    </row>
    <row r="721" spans="1:20" hidden="1" x14ac:dyDescent="0.15">
      <c r="A721" s="44" t="s">
        <v>577</v>
      </c>
      <c r="C721" s="65"/>
      <c r="D721" s="64" t="s">
        <v>84</v>
      </c>
      <c r="E721" s="51">
        <v>0</v>
      </c>
      <c r="F721" s="51">
        <v>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>
        <v>0</v>
      </c>
      <c r="T721" s="51">
        <v>0</v>
      </c>
    </row>
    <row r="722" spans="1:20" hidden="1" x14ac:dyDescent="0.15">
      <c r="A722" s="44" t="s">
        <v>577</v>
      </c>
      <c r="C722" s="65"/>
      <c r="D722" s="64" t="s">
        <v>86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</row>
    <row r="723" spans="1:20" hidden="1" x14ac:dyDescent="0.15">
      <c r="A723" s="44" t="s">
        <v>577</v>
      </c>
      <c r="C723" s="65"/>
      <c r="D723" s="66" t="s">
        <v>246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</row>
    <row r="724" spans="1:20" hidden="1" x14ac:dyDescent="0.15">
      <c r="A724" s="44" t="s">
        <v>577</v>
      </c>
      <c r="C724" s="65" t="s">
        <v>245</v>
      </c>
      <c r="D724" s="64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</row>
    <row r="725" spans="1:20" hidden="1" x14ac:dyDescent="0.15">
      <c r="A725" s="44" t="s">
        <v>577</v>
      </c>
      <c r="C725" s="45"/>
      <c r="D725" s="63" t="s">
        <v>244</v>
      </c>
      <c r="E725" s="51">
        <v>119087.7019</v>
      </c>
      <c r="F725" s="51">
        <v>135369.43590000001</v>
      </c>
      <c r="G725" s="51">
        <v>123513.3566</v>
      </c>
      <c r="H725" s="51">
        <v>112723.5214</v>
      </c>
      <c r="I725" s="51">
        <v>37254.709900000002</v>
      </c>
      <c r="J725" s="51">
        <v>120392.13250000001</v>
      </c>
      <c r="K725" s="51">
        <v>38495.362399999998</v>
      </c>
      <c r="L725" s="51">
        <v>101894.7905</v>
      </c>
      <c r="M725" s="51">
        <v>139416.43640000001</v>
      </c>
      <c r="N725" s="51">
        <v>34274.144899999999</v>
      </c>
      <c r="O725" s="51">
        <v>188226.00109999999</v>
      </c>
      <c r="P725" s="51">
        <v>139345.14939999999</v>
      </c>
      <c r="Q725" s="51">
        <v>132489.66510000001</v>
      </c>
      <c r="R725" s="51">
        <v>131182.88339999999</v>
      </c>
      <c r="S725" s="51">
        <v>127434.276</v>
      </c>
      <c r="T725" s="51">
        <v>136512.53649999999</v>
      </c>
    </row>
    <row r="726" spans="1:20" hidden="1" x14ac:dyDescent="0.15">
      <c r="A726" s="44" t="s">
        <v>577</v>
      </c>
      <c r="C726" s="45"/>
      <c r="D726" s="49" t="s">
        <v>243</v>
      </c>
      <c r="E726" s="51">
        <v>275801.69050000003</v>
      </c>
      <c r="F726" s="51">
        <v>341108.55660000001</v>
      </c>
      <c r="G726" s="51">
        <v>292085.07140000002</v>
      </c>
      <c r="H726" s="51">
        <v>260246.6465</v>
      </c>
      <c r="I726" s="51">
        <v>99899.099300000002</v>
      </c>
      <c r="J726" s="51">
        <v>287822.22749999998</v>
      </c>
      <c r="K726" s="51">
        <v>104423.52619999999</v>
      </c>
      <c r="L726" s="51">
        <v>237073.74160000001</v>
      </c>
      <c r="M726" s="51">
        <v>330120.96620000002</v>
      </c>
      <c r="N726" s="51">
        <v>88317.866200000004</v>
      </c>
      <c r="O726" s="51">
        <v>445100.56229999999</v>
      </c>
      <c r="P726" s="51">
        <v>332441.9816</v>
      </c>
      <c r="Q726" s="51">
        <v>319677.29259999999</v>
      </c>
      <c r="R726" s="51">
        <v>316992.93459999998</v>
      </c>
      <c r="S726" s="51">
        <v>312567.60210000002</v>
      </c>
      <c r="T726" s="51">
        <v>361472.42540000001</v>
      </c>
    </row>
    <row r="727" spans="1:20" hidden="1" x14ac:dyDescent="0.15">
      <c r="A727" s="44" t="s">
        <v>577</v>
      </c>
      <c r="C727" s="45"/>
      <c r="D727" s="63" t="s">
        <v>242</v>
      </c>
      <c r="E727" s="51">
        <v>486.19970000000001</v>
      </c>
      <c r="F727" s="51">
        <v>443.94150000000002</v>
      </c>
      <c r="G727" s="51">
        <v>486.86349999999999</v>
      </c>
      <c r="H727" s="51">
        <v>481.49950000000001</v>
      </c>
      <c r="I727" s="51">
        <v>85.7898</v>
      </c>
      <c r="J727" s="51">
        <v>461.15379999999999</v>
      </c>
      <c r="K727" s="51">
        <v>90.493399999999994</v>
      </c>
      <c r="L727" s="51">
        <v>432.20600000000002</v>
      </c>
      <c r="M727" s="51">
        <v>556.16489999999999</v>
      </c>
      <c r="N727" s="51">
        <v>114.782</v>
      </c>
      <c r="O727" s="51">
        <v>761.46929999999998</v>
      </c>
      <c r="P727" s="51">
        <v>549.35540000000003</v>
      </c>
      <c r="Q727" s="51">
        <v>518.74869999999999</v>
      </c>
      <c r="R727" s="51">
        <v>509.85829999999999</v>
      </c>
      <c r="S727" s="51">
        <v>485.15</v>
      </c>
      <c r="T727" s="51">
        <v>402.25459999999998</v>
      </c>
    </row>
    <row r="728" spans="1:20" hidden="1" x14ac:dyDescent="0.15">
      <c r="A728" s="44" t="s">
        <v>577</v>
      </c>
      <c r="C728" s="45"/>
      <c r="D728" s="63" t="s">
        <v>241</v>
      </c>
      <c r="E728" s="51">
        <v>1857.3849</v>
      </c>
      <c r="F728" s="51">
        <v>1882.1244999999999</v>
      </c>
      <c r="G728" s="51">
        <v>1605.2107000000001</v>
      </c>
      <c r="H728" s="51">
        <v>1203.471</v>
      </c>
      <c r="I728" s="51">
        <v>878.23609999999996</v>
      </c>
      <c r="J728" s="51">
        <v>1879.9204</v>
      </c>
      <c r="K728" s="51">
        <v>771.62729999999999</v>
      </c>
      <c r="L728" s="51">
        <v>1199.2542000000001</v>
      </c>
      <c r="M728" s="51">
        <v>1389.7795000000001</v>
      </c>
      <c r="N728" s="51">
        <v>221.37549999999999</v>
      </c>
      <c r="O728" s="51">
        <v>2144.6633000000002</v>
      </c>
      <c r="P728" s="51">
        <v>1341.53</v>
      </c>
      <c r="Q728" s="51">
        <v>745.75379999999996</v>
      </c>
      <c r="R728" s="51">
        <v>804.74680000000001</v>
      </c>
      <c r="S728" s="51">
        <v>657.33199999999999</v>
      </c>
      <c r="T728" s="51">
        <v>1551.7951</v>
      </c>
    </row>
    <row r="729" spans="1:20" hidden="1" x14ac:dyDescent="0.15">
      <c r="A729" s="44" t="s">
        <v>577</v>
      </c>
      <c r="C729" s="45"/>
      <c r="D729" s="63" t="s">
        <v>240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</row>
    <row r="730" spans="1:20" hidden="1" x14ac:dyDescent="0.15">
      <c r="A730" s="44" t="s">
        <v>577</v>
      </c>
      <c r="C730" s="45"/>
      <c r="D730" s="63" t="s">
        <v>239</v>
      </c>
      <c r="E730" s="68">
        <v>8.5000000000000006E-3</v>
      </c>
      <c r="F730" s="68">
        <v>5.3E-3</v>
      </c>
      <c r="G730" s="68">
        <v>4.4000000000000003E-3</v>
      </c>
      <c r="H730" s="68">
        <v>4.4000000000000003E-3</v>
      </c>
      <c r="I730" s="68">
        <v>4.0000000000000002E-4</v>
      </c>
      <c r="J730" s="68">
        <v>3.5999999999999999E-3</v>
      </c>
      <c r="K730" s="68">
        <v>4.0000000000000002E-4</v>
      </c>
      <c r="L730" s="68">
        <v>4.8999999999999998E-3</v>
      </c>
      <c r="M730" s="68">
        <v>5.4999999999999997E-3</v>
      </c>
      <c r="N730" s="68">
        <v>8.9999999999999998E-4</v>
      </c>
      <c r="O730" s="68">
        <v>6.6E-3</v>
      </c>
      <c r="P730" s="68">
        <v>5.3E-3</v>
      </c>
      <c r="Q730" s="68">
        <v>5.5999999999999999E-3</v>
      </c>
      <c r="R730" s="68">
        <v>5.7000000000000002E-3</v>
      </c>
      <c r="S730" s="68">
        <v>5.0000000000000001E-3</v>
      </c>
      <c r="T730" s="68">
        <v>5.5999999999999999E-3</v>
      </c>
    </row>
    <row r="731" spans="1:20" hidden="1" x14ac:dyDescent="0.15">
      <c r="A731" s="44" t="s">
        <v>577</v>
      </c>
      <c r="C731" s="45"/>
      <c r="D731" s="69" t="s">
        <v>238</v>
      </c>
      <c r="E731" s="51">
        <v>229.87661510000001</v>
      </c>
      <c r="F731" s="51">
        <v>642.0013196000001</v>
      </c>
      <c r="G731" s="51">
        <v>11857.300000000001</v>
      </c>
      <c r="H731" s="51">
        <v>2140.5500000000002</v>
      </c>
      <c r="I731" s="51">
        <v>5298.96</v>
      </c>
      <c r="J731" s="51">
        <v>9375.3000000000011</v>
      </c>
      <c r="K731" s="51">
        <v>4655.2</v>
      </c>
      <c r="L731" s="51">
        <v>74.575685200000009</v>
      </c>
      <c r="M731" s="51">
        <v>1445.01</v>
      </c>
      <c r="N731" s="51">
        <v>2923.6</v>
      </c>
      <c r="O731" s="51">
        <v>493.6621998</v>
      </c>
      <c r="P731" s="51">
        <v>1394.77</v>
      </c>
      <c r="Q731" s="51">
        <v>489.97952459999999</v>
      </c>
      <c r="R731" s="51">
        <v>19083.8</v>
      </c>
      <c r="S731" s="51">
        <v>431.77985830000006</v>
      </c>
      <c r="T731" s="51">
        <v>311.30500949999998</v>
      </c>
    </row>
  </sheetData>
  <autoFilter ref="A1:T731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46" sqref="O46"/>
    </sheetView>
  </sheetViews>
  <sheetFormatPr defaultRowHeight="10.5" x14ac:dyDescent="0.15"/>
  <sheetData>
    <row r="2" spans="1:16" ht="15.75" x14ac:dyDescent="0.15">
      <c r="A2" s="90" t="s">
        <v>184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workbookViewId="0">
      <pane ySplit="1" topLeftCell="A11" activePane="bottomLeft" state="frozen"/>
      <selection pane="bottomLeft" activeCell="E31" sqref="E31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>
        <v>4</v>
      </c>
      <c r="B1" s="26" t="s">
        <v>579</v>
      </c>
      <c r="C1" s="26" t="s">
        <v>72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144</v>
      </c>
      <c r="AF1" s="27" t="s">
        <v>145</v>
      </c>
      <c r="AG1" s="27" t="s">
        <v>146</v>
      </c>
    </row>
    <row r="2" spans="1:33" x14ac:dyDescent="0.2">
      <c r="C2" s="84" t="s">
        <v>119</v>
      </c>
      <c r="D2" s="84" t="s">
        <v>120</v>
      </c>
      <c r="E2" s="84" t="s">
        <v>116</v>
      </c>
      <c r="F2" s="84" t="s">
        <v>117</v>
      </c>
      <c r="G2" s="84">
        <v>1</v>
      </c>
      <c r="H2" s="84">
        <v>1</v>
      </c>
      <c r="I2" s="84">
        <v>1</v>
      </c>
      <c r="J2" s="84">
        <v>1</v>
      </c>
      <c r="K2" s="84">
        <v>1</v>
      </c>
      <c r="L2" s="84">
        <v>1</v>
      </c>
      <c r="M2" s="84">
        <v>1</v>
      </c>
      <c r="N2" s="84">
        <v>1</v>
      </c>
      <c r="O2" s="84">
        <v>1</v>
      </c>
      <c r="P2" s="84">
        <v>1</v>
      </c>
      <c r="Q2" s="84">
        <v>1</v>
      </c>
      <c r="R2" s="84">
        <v>1</v>
      </c>
      <c r="S2" s="84">
        <v>1</v>
      </c>
      <c r="T2" s="84">
        <v>1</v>
      </c>
      <c r="U2" s="84">
        <v>1</v>
      </c>
      <c r="V2" s="84">
        <v>1</v>
      </c>
      <c r="W2" s="84">
        <v>1</v>
      </c>
      <c r="X2" s="84">
        <v>1</v>
      </c>
      <c r="Y2" s="84">
        <v>1</v>
      </c>
      <c r="Z2" s="84">
        <v>1</v>
      </c>
      <c r="AA2" s="84">
        <v>1</v>
      </c>
      <c r="AB2" s="84">
        <v>1</v>
      </c>
      <c r="AC2" s="84">
        <v>1</v>
      </c>
      <c r="AD2" s="84">
        <v>1</v>
      </c>
      <c r="AE2" s="84">
        <v>24</v>
      </c>
      <c r="AF2" s="84">
        <v>168</v>
      </c>
      <c r="AG2" s="84">
        <v>8760</v>
      </c>
    </row>
    <row r="3" spans="1:33" x14ac:dyDescent="0.2">
      <c r="A3" s="87" t="s">
        <v>580</v>
      </c>
      <c r="B3" s="87" t="s">
        <v>133</v>
      </c>
      <c r="C3" s="84" t="s">
        <v>94</v>
      </c>
      <c r="D3" s="84" t="s">
        <v>115</v>
      </c>
      <c r="E3" s="84" t="s">
        <v>116</v>
      </c>
      <c r="F3" s="84" t="s">
        <v>133</v>
      </c>
      <c r="G3" s="84">
        <v>0.2</v>
      </c>
      <c r="H3" s="84">
        <v>0.2</v>
      </c>
      <c r="I3" s="84">
        <v>0.2</v>
      </c>
      <c r="J3" s="84">
        <v>0.2</v>
      </c>
      <c r="K3" s="84">
        <v>0.2</v>
      </c>
      <c r="L3" s="84">
        <v>0.2</v>
      </c>
      <c r="M3" s="84">
        <v>0.2</v>
      </c>
      <c r="N3" s="84">
        <v>0.4</v>
      </c>
      <c r="O3" s="84">
        <v>0.7</v>
      </c>
      <c r="P3" s="84">
        <v>0.9</v>
      </c>
      <c r="Q3" s="84">
        <v>0.9</v>
      </c>
      <c r="R3" s="84">
        <v>0.9</v>
      </c>
      <c r="S3" s="84">
        <v>0.9</v>
      </c>
      <c r="T3" s="84">
        <v>0.9</v>
      </c>
      <c r="U3" s="84">
        <v>0.9</v>
      </c>
      <c r="V3" s="84">
        <v>0.9</v>
      </c>
      <c r="W3" s="84">
        <v>0.9</v>
      </c>
      <c r="X3" s="84">
        <v>0.9</v>
      </c>
      <c r="Y3" s="84">
        <v>0.8</v>
      </c>
      <c r="Z3" s="84">
        <v>0.8</v>
      </c>
      <c r="AA3" s="84">
        <v>0.7</v>
      </c>
      <c r="AB3" s="84">
        <v>0.4</v>
      </c>
      <c r="AC3" s="84">
        <v>0.2</v>
      </c>
      <c r="AD3" s="84">
        <v>0.2</v>
      </c>
      <c r="AE3" s="84">
        <v>13.7</v>
      </c>
      <c r="AF3" s="84">
        <v>80.650000000000006</v>
      </c>
      <c r="AG3" s="84">
        <v>4205.32</v>
      </c>
    </row>
    <row r="4" spans="1:33" x14ac:dyDescent="0.2">
      <c r="A4" s="88"/>
      <c r="B4" s="87" t="s">
        <v>137</v>
      </c>
      <c r="C4" s="84"/>
      <c r="D4" s="84"/>
      <c r="E4" s="84"/>
      <c r="F4" s="84" t="s">
        <v>137</v>
      </c>
      <c r="G4" s="84">
        <v>0.15</v>
      </c>
      <c r="H4" s="84">
        <v>0.15</v>
      </c>
      <c r="I4" s="84">
        <v>0.15</v>
      </c>
      <c r="J4" s="84">
        <v>0.15</v>
      </c>
      <c r="K4" s="84">
        <v>0.15</v>
      </c>
      <c r="L4" s="84">
        <v>0.15</v>
      </c>
      <c r="M4" s="84">
        <v>0.15</v>
      </c>
      <c r="N4" s="84">
        <v>0.3</v>
      </c>
      <c r="O4" s="84">
        <v>0.5</v>
      </c>
      <c r="P4" s="84">
        <v>0.8</v>
      </c>
      <c r="Q4" s="84">
        <v>0.9</v>
      </c>
      <c r="R4" s="84">
        <v>0.9</v>
      </c>
      <c r="S4" s="84">
        <v>0.9</v>
      </c>
      <c r="T4" s="84">
        <v>0.9</v>
      </c>
      <c r="U4" s="84">
        <v>0.9</v>
      </c>
      <c r="V4" s="84">
        <v>0.9</v>
      </c>
      <c r="W4" s="84">
        <v>0.9</v>
      </c>
      <c r="X4" s="84">
        <v>0.9</v>
      </c>
      <c r="Y4" s="84">
        <v>0.7</v>
      </c>
      <c r="Z4" s="84">
        <v>0.5</v>
      </c>
      <c r="AA4" s="84">
        <v>0.5</v>
      </c>
      <c r="AB4" s="84">
        <v>0.3</v>
      </c>
      <c r="AC4" s="84">
        <v>0.15</v>
      </c>
      <c r="AD4" s="84">
        <v>0.15</v>
      </c>
      <c r="AE4" s="84">
        <v>12.15</v>
      </c>
      <c r="AF4" s="84"/>
      <c r="AG4" s="84"/>
    </row>
    <row r="5" spans="1:33" x14ac:dyDescent="0.2">
      <c r="A5" s="88"/>
      <c r="C5" s="84"/>
      <c r="D5" s="84"/>
      <c r="E5" s="84"/>
      <c r="F5" s="84" t="s">
        <v>131</v>
      </c>
      <c r="G5" s="84">
        <v>1</v>
      </c>
      <c r="H5" s="84">
        <v>1</v>
      </c>
      <c r="I5" s="84">
        <v>1</v>
      </c>
      <c r="J5" s="84">
        <v>1</v>
      </c>
      <c r="K5" s="84">
        <v>1</v>
      </c>
      <c r="L5" s="84">
        <v>1</v>
      </c>
      <c r="M5" s="84">
        <v>1</v>
      </c>
      <c r="N5" s="84">
        <v>1</v>
      </c>
      <c r="O5" s="84">
        <v>1</v>
      </c>
      <c r="P5" s="84">
        <v>1</v>
      </c>
      <c r="Q5" s="84">
        <v>1</v>
      </c>
      <c r="R5" s="84">
        <v>1</v>
      </c>
      <c r="S5" s="84">
        <v>1</v>
      </c>
      <c r="T5" s="84">
        <v>1</v>
      </c>
      <c r="U5" s="84">
        <v>1</v>
      </c>
      <c r="V5" s="84">
        <v>1</v>
      </c>
      <c r="W5" s="84">
        <v>1</v>
      </c>
      <c r="X5" s="84">
        <v>1</v>
      </c>
      <c r="Y5" s="84">
        <v>1</v>
      </c>
      <c r="Z5" s="84">
        <v>1</v>
      </c>
      <c r="AA5" s="84">
        <v>1</v>
      </c>
      <c r="AB5" s="84">
        <v>1</v>
      </c>
      <c r="AC5" s="84">
        <v>1</v>
      </c>
      <c r="AD5" s="84">
        <v>1</v>
      </c>
      <c r="AE5" s="84">
        <v>24</v>
      </c>
      <c r="AF5" s="84"/>
      <c r="AG5" s="84"/>
    </row>
    <row r="6" spans="1:33" x14ac:dyDescent="0.2">
      <c r="C6" s="84"/>
      <c r="D6" s="84"/>
      <c r="E6" s="84"/>
      <c r="F6" s="84" t="s">
        <v>132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>
        <v>0</v>
      </c>
      <c r="AE6" s="84">
        <v>0</v>
      </c>
      <c r="AF6" s="84"/>
      <c r="AG6" s="84"/>
    </row>
    <row r="7" spans="1:33" x14ac:dyDescent="0.2">
      <c r="B7" s="87" t="s">
        <v>581</v>
      </c>
      <c r="C7" s="84"/>
      <c r="D7" s="84"/>
      <c r="E7" s="84"/>
      <c r="F7" s="84" t="s">
        <v>293</v>
      </c>
      <c r="G7" s="84">
        <v>0.15</v>
      </c>
      <c r="H7" s="84">
        <v>0.15</v>
      </c>
      <c r="I7" s="84">
        <v>0.15</v>
      </c>
      <c r="J7" s="84">
        <v>0.15</v>
      </c>
      <c r="K7" s="84">
        <v>0.15</v>
      </c>
      <c r="L7" s="84">
        <v>0.15</v>
      </c>
      <c r="M7" s="84">
        <v>0.15</v>
      </c>
      <c r="N7" s="84">
        <v>0.15</v>
      </c>
      <c r="O7" s="84">
        <v>0.3</v>
      </c>
      <c r="P7" s="84">
        <v>0.3</v>
      </c>
      <c r="Q7" s="84">
        <v>0.6</v>
      </c>
      <c r="R7" s="84">
        <v>0.6</v>
      </c>
      <c r="S7" s="84">
        <v>0.8</v>
      </c>
      <c r="T7" s="84">
        <v>0.8</v>
      </c>
      <c r="U7" s="84">
        <v>0.8</v>
      </c>
      <c r="V7" s="84">
        <v>0.8</v>
      </c>
      <c r="W7" s="84">
        <v>0.8</v>
      </c>
      <c r="X7" s="84">
        <v>0.6</v>
      </c>
      <c r="Y7" s="84">
        <v>0.4</v>
      </c>
      <c r="Z7" s="84">
        <v>0.15</v>
      </c>
      <c r="AA7" s="84">
        <v>0.15</v>
      </c>
      <c r="AB7" s="84">
        <v>0.15</v>
      </c>
      <c r="AC7" s="84">
        <v>0.15</v>
      </c>
      <c r="AD7" s="84">
        <v>0.15</v>
      </c>
      <c r="AE7" s="84">
        <v>8.75</v>
      </c>
      <c r="AF7" s="84"/>
      <c r="AG7" s="84"/>
    </row>
    <row r="8" spans="1:33" x14ac:dyDescent="0.2">
      <c r="A8" s="87" t="s">
        <v>582</v>
      </c>
      <c r="B8" s="87" t="s">
        <v>133</v>
      </c>
      <c r="C8" s="84" t="s">
        <v>92</v>
      </c>
      <c r="D8" s="84" t="s">
        <v>115</v>
      </c>
      <c r="E8" s="84" t="s">
        <v>116</v>
      </c>
      <c r="F8" s="84" t="s">
        <v>133</v>
      </c>
      <c r="G8" s="84">
        <v>0.05</v>
      </c>
      <c r="H8" s="84">
        <v>0.05</v>
      </c>
      <c r="I8" s="84">
        <v>0.05</v>
      </c>
      <c r="J8" s="84">
        <v>0.05</v>
      </c>
      <c r="K8" s="84">
        <v>0.05</v>
      </c>
      <c r="L8" s="84">
        <v>0.05</v>
      </c>
      <c r="M8" s="84">
        <v>0.05</v>
      </c>
      <c r="N8" s="84">
        <v>0.2</v>
      </c>
      <c r="O8" s="84">
        <v>0.5</v>
      </c>
      <c r="P8" s="84">
        <v>0.9</v>
      </c>
      <c r="Q8" s="84">
        <v>0.9</v>
      </c>
      <c r="R8" s="84">
        <v>0.9</v>
      </c>
      <c r="S8" s="84">
        <v>0.9</v>
      </c>
      <c r="T8" s="84">
        <v>0.9</v>
      </c>
      <c r="U8" s="84">
        <v>0.9</v>
      </c>
      <c r="V8" s="84">
        <v>0.9</v>
      </c>
      <c r="W8" s="84">
        <v>0.9</v>
      </c>
      <c r="X8" s="84">
        <v>0.9</v>
      </c>
      <c r="Y8" s="84">
        <v>0.6</v>
      </c>
      <c r="Z8" s="84">
        <v>0.6</v>
      </c>
      <c r="AA8" s="84">
        <v>0.5</v>
      </c>
      <c r="AB8" s="84">
        <v>0.2</v>
      </c>
      <c r="AC8" s="84">
        <v>0.05</v>
      </c>
      <c r="AD8" s="84">
        <v>0.05</v>
      </c>
      <c r="AE8" s="84">
        <v>11.15</v>
      </c>
      <c r="AF8" s="84">
        <v>65.599999999999994</v>
      </c>
      <c r="AG8" s="84">
        <v>3420.57</v>
      </c>
    </row>
    <row r="9" spans="1:33" x14ac:dyDescent="0.2">
      <c r="A9" s="88"/>
      <c r="B9" s="87" t="s">
        <v>137</v>
      </c>
      <c r="C9" s="84"/>
      <c r="D9" s="84"/>
      <c r="E9" s="84"/>
      <c r="F9" s="84" t="s">
        <v>137</v>
      </c>
      <c r="G9" s="84">
        <v>0.05</v>
      </c>
      <c r="H9" s="84">
        <v>0.05</v>
      </c>
      <c r="I9" s="84">
        <v>0.05</v>
      </c>
      <c r="J9" s="84">
        <v>0.05</v>
      </c>
      <c r="K9" s="84">
        <v>0.05</v>
      </c>
      <c r="L9" s="84">
        <v>0.05</v>
      </c>
      <c r="M9" s="84">
        <v>0.05</v>
      </c>
      <c r="N9" s="84">
        <v>0.1</v>
      </c>
      <c r="O9" s="84">
        <v>0.3</v>
      </c>
      <c r="P9" s="84">
        <v>0.6</v>
      </c>
      <c r="Q9" s="84">
        <v>0.9</v>
      </c>
      <c r="R9" s="84">
        <v>0.9</v>
      </c>
      <c r="S9" s="84">
        <v>0.9</v>
      </c>
      <c r="T9" s="84">
        <v>0.9</v>
      </c>
      <c r="U9" s="84">
        <v>0.9</v>
      </c>
      <c r="V9" s="84">
        <v>0.9</v>
      </c>
      <c r="W9" s="84">
        <v>0.9</v>
      </c>
      <c r="X9" s="84">
        <v>0.9</v>
      </c>
      <c r="Y9" s="84">
        <v>0.5</v>
      </c>
      <c r="Z9" s="84">
        <v>0.3</v>
      </c>
      <c r="AA9" s="84">
        <v>0.3</v>
      </c>
      <c r="AB9" s="84">
        <v>0.1</v>
      </c>
      <c r="AC9" s="84">
        <v>0.05</v>
      </c>
      <c r="AD9" s="84">
        <v>0.05</v>
      </c>
      <c r="AE9" s="84">
        <v>9.85</v>
      </c>
      <c r="AF9" s="84"/>
      <c r="AG9" s="84"/>
    </row>
    <row r="10" spans="1:33" x14ac:dyDescent="0.2">
      <c r="A10" s="88"/>
      <c r="C10" s="84"/>
      <c r="D10" s="84"/>
      <c r="E10" s="84"/>
      <c r="F10" s="84" t="s">
        <v>131</v>
      </c>
      <c r="G10" s="84">
        <v>1</v>
      </c>
      <c r="H10" s="84">
        <v>1</v>
      </c>
      <c r="I10" s="84">
        <v>1</v>
      </c>
      <c r="J10" s="84">
        <v>1</v>
      </c>
      <c r="K10" s="84">
        <v>1</v>
      </c>
      <c r="L10" s="84">
        <v>1</v>
      </c>
      <c r="M10" s="84">
        <v>1</v>
      </c>
      <c r="N10" s="84">
        <v>1</v>
      </c>
      <c r="O10" s="84">
        <v>1</v>
      </c>
      <c r="P10" s="84">
        <v>1</v>
      </c>
      <c r="Q10" s="84">
        <v>1</v>
      </c>
      <c r="R10" s="84">
        <v>1</v>
      </c>
      <c r="S10" s="84">
        <v>1</v>
      </c>
      <c r="T10" s="84">
        <v>1</v>
      </c>
      <c r="U10" s="84">
        <v>1</v>
      </c>
      <c r="V10" s="84">
        <v>1</v>
      </c>
      <c r="W10" s="84">
        <v>1</v>
      </c>
      <c r="X10" s="84">
        <v>1</v>
      </c>
      <c r="Y10" s="84">
        <v>1</v>
      </c>
      <c r="Z10" s="84">
        <v>1</v>
      </c>
      <c r="AA10" s="84">
        <v>1</v>
      </c>
      <c r="AB10" s="84">
        <v>1</v>
      </c>
      <c r="AC10" s="84">
        <v>1</v>
      </c>
      <c r="AD10" s="84">
        <v>1</v>
      </c>
      <c r="AE10" s="84">
        <v>24</v>
      </c>
      <c r="AF10" s="84"/>
      <c r="AG10" s="84"/>
    </row>
    <row r="11" spans="1:33" x14ac:dyDescent="0.2">
      <c r="C11" s="84"/>
      <c r="D11" s="84"/>
      <c r="E11" s="84"/>
      <c r="F11" s="84" t="s">
        <v>132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/>
      <c r="AG11" s="84"/>
    </row>
    <row r="12" spans="1:33" x14ac:dyDescent="0.2">
      <c r="B12" s="87" t="s">
        <v>581</v>
      </c>
      <c r="C12" s="84"/>
      <c r="D12" s="84"/>
      <c r="E12" s="84"/>
      <c r="F12" s="84" t="s">
        <v>293</v>
      </c>
      <c r="G12" s="84">
        <v>0.05</v>
      </c>
      <c r="H12" s="84">
        <v>0.05</v>
      </c>
      <c r="I12" s="84">
        <v>0.05</v>
      </c>
      <c r="J12" s="84">
        <v>0.05</v>
      </c>
      <c r="K12" s="84">
        <v>0.05</v>
      </c>
      <c r="L12" s="84">
        <v>0.05</v>
      </c>
      <c r="M12" s="84">
        <v>0.05</v>
      </c>
      <c r="N12" s="84">
        <v>0.05</v>
      </c>
      <c r="O12" s="84">
        <v>0.1</v>
      </c>
      <c r="P12" s="84">
        <v>0.1</v>
      </c>
      <c r="Q12" s="84">
        <v>0.4</v>
      </c>
      <c r="R12" s="84">
        <v>0.4</v>
      </c>
      <c r="S12" s="84">
        <v>0.6</v>
      </c>
      <c r="T12" s="84">
        <v>0.6</v>
      </c>
      <c r="U12" s="84">
        <v>0.6</v>
      </c>
      <c r="V12" s="84">
        <v>0.6</v>
      </c>
      <c r="W12" s="84">
        <v>0.6</v>
      </c>
      <c r="X12" s="84">
        <v>0.4</v>
      </c>
      <c r="Y12" s="84">
        <v>0.2</v>
      </c>
      <c r="Z12" s="84">
        <v>0.05</v>
      </c>
      <c r="AA12" s="84">
        <v>0.05</v>
      </c>
      <c r="AB12" s="84">
        <v>0.05</v>
      </c>
      <c r="AC12" s="84">
        <v>0.05</v>
      </c>
      <c r="AD12" s="84">
        <v>0.05</v>
      </c>
      <c r="AE12" s="84">
        <v>5.25</v>
      </c>
      <c r="AF12" s="84"/>
      <c r="AG12" s="84"/>
    </row>
    <row r="13" spans="1:33" x14ac:dyDescent="0.2">
      <c r="A13" s="87" t="s">
        <v>583</v>
      </c>
      <c r="B13" s="87" t="s">
        <v>133</v>
      </c>
      <c r="C13" s="84" t="s">
        <v>93</v>
      </c>
      <c r="D13" s="84" t="s">
        <v>115</v>
      </c>
      <c r="E13" s="84" t="s">
        <v>116</v>
      </c>
      <c r="F13" s="84" t="s">
        <v>133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0.1</v>
      </c>
      <c r="O13" s="84">
        <v>0.2</v>
      </c>
      <c r="P13" s="84">
        <v>0.5</v>
      </c>
      <c r="Q13" s="84">
        <v>0.5</v>
      </c>
      <c r="R13" s="84">
        <v>0.7</v>
      </c>
      <c r="S13" s="84">
        <v>0.7</v>
      </c>
      <c r="T13" s="84">
        <v>0.7</v>
      </c>
      <c r="U13" s="84">
        <v>0.7</v>
      </c>
      <c r="V13" s="84">
        <v>0.8</v>
      </c>
      <c r="W13" s="84">
        <v>0.7</v>
      </c>
      <c r="X13" s="84">
        <v>0.5</v>
      </c>
      <c r="Y13" s="84">
        <v>0.5</v>
      </c>
      <c r="Z13" s="84">
        <v>0.3</v>
      </c>
      <c r="AA13" s="84">
        <v>0.3</v>
      </c>
      <c r="AB13" s="84">
        <v>0</v>
      </c>
      <c r="AC13" s="84">
        <v>0</v>
      </c>
      <c r="AD13" s="84">
        <v>0</v>
      </c>
      <c r="AE13" s="84">
        <v>7.2</v>
      </c>
      <c r="AF13" s="84">
        <v>43.5</v>
      </c>
      <c r="AG13" s="84">
        <v>2268.21</v>
      </c>
    </row>
    <row r="14" spans="1:33" x14ac:dyDescent="0.2">
      <c r="A14" s="88"/>
      <c r="C14" s="84"/>
      <c r="D14" s="84"/>
      <c r="E14" s="84"/>
      <c r="F14" s="84" t="s">
        <v>419</v>
      </c>
      <c r="G14" s="84">
        <v>1</v>
      </c>
      <c r="H14" s="84">
        <v>1</v>
      </c>
      <c r="I14" s="84">
        <v>1</v>
      </c>
      <c r="J14" s="84">
        <v>1</v>
      </c>
      <c r="K14" s="84">
        <v>1</v>
      </c>
      <c r="L14" s="84">
        <v>1</v>
      </c>
      <c r="M14" s="84">
        <v>1</v>
      </c>
      <c r="N14" s="84">
        <v>1</v>
      </c>
      <c r="O14" s="84">
        <v>1</v>
      </c>
      <c r="P14" s="84">
        <v>1</v>
      </c>
      <c r="Q14" s="84">
        <v>1</v>
      </c>
      <c r="R14" s="84">
        <v>1</v>
      </c>
      <c r="S14" s="84">
        <v>1</v>
      </c>
      <c r="T14" s="84">
        <v>1</v>
      </c>
      <c r="U14" s="84">
        <v>1</v>
      </c>
      <c r="V14" s="84">
        <v>1</v>
      </c>
      <c r="W14" s="84">
        <v>1</v>
      </c>
      <c r="X14" s="84">
        <v>1</v>
      </c>
      <c r="Y14" s="84">
        <v>1</v>
      </c>
      <c r="Z14" s="84">
        <v>1</v>
      </c>
      <c r="AA14" s="84">
        <v>1</v>
      </c>
      <c r="AB14" s="84">
        <v>1</v>
      </c>
      <c r="AC14" s="84">
        <v>1</v>
      </c>
      <c r="AD14" s="84">
        <v>1</v>
      </c>
      <c r="AE14" s="84">
        <v>24</v>
      </c>
      <c r="AF14" s="84"/>
      <c r="AG14" s="84"/>
    </row>
    <row r="15" spans="1:33" x14ac:dyDescent="0.2">
      <c r="A15" s="88"/>
      <c r="B15" s="87" t="s">
        <v>137</v>
      </c>
      <c r="C15" s="84"/>
      <c r="D15" s="84"/>
      <c r="E15" s="84"/>
      <c r="F15" s="84" t="s">
        <v>137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0.1</v>
      </c>
      <c r="O15" s="84">
        <v>0.2</v>
      </c>
      <c r="P15" s="84">
        <v>0.5</v>
      </c>
      <c r="Q15" s="84">
        <v>0.6</v>
      </c>
      <c r="R15" s="84">
        <v>0.8</v>
      </c>
      <c r="S15" s="84">
        <v>0.8</v>
      </c>
      <c r="T15" s="84">
        <v>0.8</v>
      </c>
      <c r="U15" s="84">
        <v>0.8</v>
      </c>
      <c r="V15" s="84">
        <v>0.8</v>
      </c>
      <c r="W15" s="84">
        <v>0.8</v>
      </c>
      <c r="X15" s="84">
        <v>0.6</v>
      </c>
      <c r="Y15" s="84">
        <v>0.2</v>
      </c>
      <c r="Z15" s="84">
        <v>0.2</v>
      </c>
      <c r="AA15" s="84">
        <v>0.2</v>
      </c>
      <c r="AB15" s="84">
        <v>0.1</v>
      </c>
      <c r="AC15" s="84">
        <v>0</v>
      </c>
      <c r="AD15" s="84">
        <v>0</v>
      </c>
      <c r="AE15" s="84">
        <v>7.5</v>
      </c>
      <c r="AF15" s="84"/>
      <c r="AG15" s="84"/>
    </row>
    <row r="16" spans="1:33" x14ac:dyDescent="0.2">
      <c r="B16" s="87" t="s">
        <v>581</v>
      </c>
      <c r="C16" s="84"/>
      <c r="D16" s="84"/>
      <c r="E16" s="84"/>
      <c r="F16" s="84" t="s">
        <v>293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0.1</v>
      </c>
      <c r="Q16" s="84">
        <v>0.2</v>
      </c>
      <c r="R16" s="84">
        <v>0.2</v>
      </c>
      <c r="S16" s="84">
        <v>0.4</v>
      </c>
      <c r="T16" s="84">
        <v>0.4</v>
      </c>
      <c r="U16" s="84">
        <v>0.4</v>
      </c>
      <c r="V16" s="84">
        <v>0.4</v>
      </c>
      <c r="W16" s="84">
        <v>0.4</v>
      </c>
      <c r="X16" s="84">
        <v>0.2</v>
      </c>
      <c r="Y16" s="84">
        <v>0.1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2.8</v>
      </c>
      <c r="AF16" s="84"/>
      <c r="AG16" s="84"/>
    </row>
    <row r="17" spans="1:33" x14ac:dyDescent="0.2">
      <c r="C17" s="84" t="s">
        <v>136</v>
      </c>
      <c r="D17" s="84" t="s">
        <v>115</v>
      </c>
      <c r="E17" s="84" t="s">
        <v>116</v>
      </c>
      <c r="F17" s="84" t="s">
        <v>129</v>
      </c>
      <c r="G17" s="84">
        <v>1</v>
      </c>
      <c r="H17" s="84">
        <v>1</v>
      </c>
      <c r="I17" s="84">
        <v>1</v>
      </c>
      <c r="J17" s="84">
        <v>1</v>
      </c>
      <c r="K17" s="84">
        <v>1</v>
      </c>
      <c r="L17" s="84">
        <v>1</v>
      </c>
      <c r="M17" s="84">
        <v>0.5</v>
      </c>
      <c r="N17" s="84">
        <v>0.5</v>
      </c>
      <c r="O17" s="84">
        <v>0.5</v>
      </c>
      <c r="P17" s="84">
        <v>0.5</v>
      </c>
      <c r="Q17" s="84">
        <v>0.5</v>
      </c>
      <c r="R17" s="84">
        <v>0.5</v>
      </c>
      <c r="S17" s="84">
        <v>0.5</v>
      </c>
      <c r="T17" s="84">
        <v>0.5</v>
      </c>
      <c r="U17" s="84">
        <v>0.5</v>
      </c>
      <c r="V17" s="84">
        <v>0.5</v>
      </c>
      <c r="W17" s="84">
        <v>0.5</v>
      </c>
      <c r="X17" s="84">
        <v>0.5</v>
      </c>
      <c r="Y17" s="84">
        <v>0.5</v>
      </c>
      <c r="Z17" s="84">
        <v>0.5</v>
      </c>
      <c r="AA17" s="84">
        <v>0.5</v>
      </c>
      <c r="AB17" s="84">
        <v>1</v>
      </c>
      <c r="AC17" s="84">
        <v>1</v>
      </c>
      <c r="AD17" s="84">
        <v>1</v>
      </c>
      <c r="AE17" s="84">
        <v>16.5</v>
      </c>
      <c r="AF17" s="84">
        <v>98.5</v>
      </c>
      <c r="AG17" s="84">
        <v>5136.07</v>
      </c>
    </row>
    <row r="18" spans="1:33" x14ac:dyDescent="0.2">
      <c r="C18" s="84"/>
      <c r="D18" s="84"/>
      <c r="E18" s="84"/>
      <c r="F18" s="84" t="s">
        <v>137</v>
      </c>
      <c r="G18" s="84">
        <v>1</v>
      </c>
      <c r="H18" s="84">
        <v>1</v>
      </c>
      <c r="I18" s="84">
        <v>1</v>
      </c>
      <c r="J18" s="84">
        <v>1</v>
      </c>
      <c r="K18" s="84">
        <v>1</v>
      </c>
      <c r="L18" s="84">
        <v>1</v>
      </c>
      <c r="M18" s="84">
        <v>0.5</v>
      </c>
      <c r="N18" s="84">
        <v>0.5</v>
      </c>
      <c r="O18" s="84">
        <v>0.5</v>
      </c>
      <c r="P18" s="84">
        <v>0.5</v>
      </c>
      <c r="Q18" s="84">
        <v>0.5</v>
      </c>
      <c r="R18" s="84">
        <v>0.5</v>
      </c>
      <c r="S18" s="84">
        <v>0.5</v>
      </c>
      <c r="T18" s="84">
        <v>0.5</v>
      </c>
      <c r="U18" s="84">
        <v>0.5</v>
      </c>
      <c r="V18" s="84">
        <v>0.5</v>
      </c>
      <c r="W18" s="84">
        <v>0.5</v>
      </c>
      <c r="X18" s="84">
        <v>0.5</v>
      </c>
      <c r="Y18" s="84">
        <v>0.5</v>
      </c>
      <c r="Z18" s="84">
        <v>0.5</v>
      </c>
      <c r="AA18" s="84">
        <v>0.5</v>
      </c>
      <c r="AB18" s="84">
        <v>0.5</v>
      </c>
      <c r="AC18" s="84">
        <v>1</v>
      </c>
      <c r="AD18" s="84">
        <v>1</v>
      </c>
      <c r="AE18" s="84">
        <v>16</v>
      </c>
      <c r="AF18" s="84"/>
      <c r="AG18" s="84"/>
    </row>
    <row r="19" spans="1:33" x14ac:dyDescent="0.2">
      <c r="C19" s="84"/>
      <c r="D19" s="84"/>
      <c r="E19" s="84"/>
      <c r="F19" s="84" t="s">
        <v>132</v>
      </c>
      <c r="G19" s="84">
        <v>1</v>
      </c>
      <c r="H19" s="84">
        <v>1</v>
      </c>
      <c r="I19" s="84">
        <v>1</v>
      </c>
      <c r="J19" s="84">
        <v>1</v>
      </c>
      <c r="K19" s="84">
        <v>1</v>
      </c>
      <c r="L19" s="84">
        <v>1</v>
      </c>
      <c r="M19" s="84">
        <v>1</v>
      </c>
      <c r="N19" s="84">
        <v>1</v>
      </c>
      <c r="O19" s="84">
        <v>1</v>
      </c>
      <c r="P19" s="84">
        <v>1</v>
      </c>
      <c r="Q19" s="84">
        <v>1</v>
      </c>
      <c r="R19" s="84">
        <v>1</v>
      </c>
      <c r="S19" s="84">
        <v>1</v>
      </c>
      <c r="T19" s="84">
        <v>1</v>
      </c>
      <c r="U19" s="84">
        <v>1</v>
      </c>
      <c r="V19" s="84">
        <v>1</v>
      </c>
      <c r="W19" s="84">
        <v>1</v>
      </c>
      <c r="X19" s="84">
        <v>1</v>
      </c>
      <c r="Y19" s="84">
        <v>1</v>
      </c>
      <c r="Z19" s="84">
        <v>1</v>
      </c>
      <c r="AA19" s="84">
        <v>1</v>
      </c>
      <c r="AB19" s="84">
        <v>1</v>
      </c>
      <c r="AC19" s="84">
        <v>1</v>
      </c>
      <c r="AD19" s="84">
        <v>1</v>
      </c>
      <c r="AE19" s="84">
        <v>24</v>
      </c>
      <c r="AF19" s="84"/>
      <c r="AG19" s="84"/>
    </row>
    <row r="20" spans="1:33" x14ac:dyDescent="0.2">
      <c r="C20" s="84"/>
      <c r="D20" s="84"/>
      <c r="E20" s="84"/>
      <c r="F20" s="84" t="s">
        <v>293</v>
      </c>
      <c r="G20" s="84">
        <v>1</v>
      </c>
      <c r="H20" s="84">
        <v>1</v>
      </c>
      <c r="I20" s="84">
        <v>1</v>
      </c>
      <c r="J20" s="84">
        <v>1</v>
      </c>
      <c r="K20" s="84">
        <v>1</v>
      </c>
      <c r="L20" s="84">
        <v>1</v>
      </c>
      <c r="M20" s="84">
        <v>1</v>
      </c>
      <c r="N20" s="84">
        <v>1</v>
      </c>
      <c r="O20" s="84">
        <v>0.5</v>
      </c>
      <c r="P20" s="84">
        <v>0.5</v>
      </c>
      <c r="Q20" s="84">
        <v>0.5</v>
      </c>
      <c r="R20" s="84">
        <v>0.5</v>
      </c>
      <c r="S20" s="84">
        <v>0.5</v>
      </c>
      <c r="T20" s="84">
        <v>0.5</v>
      </c>
      <c r="U20" s="84">
        <v>0.5</v>
      </c>
      <c r="V20" s="84">
        <v>0.5</v>
      </c>
      <c r="W20" s="84">
        <v>0.5</v>
      </c>
      <c r="X20" s="84">
        <v>1</v>
      </c>
      <c r="Y20" s="84">
        <v>1</v>
      </c>
      <c r="Z20" s="84">
        <v>1</v>
      </c>
      <c r="AA20" s="84">
        <v>1</v>
      </c>
      <c r="AB20" s="84">
        <v>1</v>
      </c>
      <c r="AC20" s="84">
        <v>1</v>
      </c>
      <c r="AD20" s="84">
        <v>1</v>
      </c>
      <c r="AE20" s="84">
        <v>19.5</v>
      </c>
      <c r="AF20" s="84"/>
      <c r="AG20" s="84"/>
    </row>
    <row r="21" spans="1:33" x14ac:dyDescent="0.2">
      <c r="C21" s="84" t="s">
        <v>418</v>
      </c>
      <c r="D21" s="84" t="s">
        <v>115</v>
      </c>
      <c r="E21" s="84" t="s">
        <v>116</v>
      </c>
      <c r="F21" s="84" t="s">
        <v>129</v>
      </c>
      <c r="G21" s="84">
        <v>0.25</v>
      </c>
      <c r="H21" s="84">
        <v>0.25</v>
      </c>
      <c r="I21" s="84">
        <v>0.25</v>
      </c>
      <c r="J21" s="84">
        <v>0.25</v>
      </c>
      <c r="K21" s="84">
        <v>0.25</v>
      </c>
      <c r="L21" s="84">
        <v>0.25</v>
      </c>
      <c r="M21" s="84">
        <v>1</v>
      </c>
      <c r="N21" s="84">
        <v>1</v>
      </c>
      <c r="O21" s="84">
        <v>1</v>
      </c>
      <c r="P21" s="84">
        <v>1</v>
      </c>
      <c r="Q21" s="84">
        <v>1</v>
      </c>
      <c r="R21" s="84">
        <v>1</v>
      </c>
      <c r="S21" s="84">
        <v>1</v>
      </c>
      <c r="T21" s="84">
        <v>1</v>
      </c>
      <c r="U21" s="84">
        <v>1</v>
      </c>
      <c r="V21" s="84">
        <v>1</v>
      </c>
      <c r="W21" s="84">
        <v>1</v>
      </c>
      <c r="X21" s="84">
        <v>1</v>
      </c>
      <c r="Y21" s="84">
        <v>1</v>
      </c>
      <c r="Z21" s="84">
        <v>1</v>
      </c>
      <c r="AA21" s="84">
        <v>1</v>
      </c>
      <c r="AB21" s="84">
        <v>0.25</v>
      </c>
      <c r="AC21" s="84">
        <v>0.25</v>
      </c>
      <c r="AD21" s="84">
        <v>0.25</v>
      </c>
      <c r="AE21" s="84">
        <v>17.25</v>
      </c>
      <c r="AF21" s="84">
        <v>104.25</v>
      </c>
      <c r="AG21" s="84">
        <v>5435.89</v>
      </c>
    </row>
    <row r="22" spans="1:33" x14ac:dyDescent="0.2">
      <c r="C22" s="84"/>
      <c r="D22" s="84"/>
      <c r="E22" s="84"/>
      <c r="F22" s="84" t="s">
        <v>137</v>
      </c>
      <c r="G22" s="84">
        <v>0.25</v>
      </c>
      <c r="H22" s="84">
        <v>0.25</v>
      </c>
      <c r="I22" s="84">
        <v>0.25</v>
      </c>
      <c r="J22" s="84">
        <v>0.25</v>
      </c>
      <c r="K22" s="84">
        <v>0.25</v>
      </c>
      <c r="L22" s="84">
        <v>0.25</v>
      </c>
      <c r="M22" s="84">
        <v>1</v>
      </c>
      <c r="N22" s="84">
        <v>1</v>
      </c>
      <c r="O22" s="84">
        <v>1</v>
      </c>
      <c r="P22" s="84">
        <v>1</v>
      </c>
      <c r="Q22" s="84">
        <v>1</v>
      </c>
      <c r="R22" s="84">
        <v>1</v>
      </c>
      <c r="S22" s="84">
        <v>1</v>
      </c>
      <c r="T22" s="84">
        <v>1</v>
      </c>
      <c r="U22" s="84">
        <v>1</v>
      </c>
      <c r="V22" s="84">
        <v>1</v>
      </c>
      <c r="W22" s="84">
        <v>1</v>
      </c>
      <c r="X22" s="84">
        <v>1</v>
      </c>
      <c r="Y22" s="84">
        <v>1</v>
      </c>
      <c r="Z22" s="84">
        <v>1</v>
      </c>
      <c r="AA22" s="84">
        <v>1</v>
      </c>
      <c r="AB22" s="84">
        <v>1</v>
      </c>
      <c r="AC22" s="84">
        <v>0.25</v>
      </c>
      <c r="AD22" s="84">
        <v>0.25</v>
      </c>
      <c r="AE22" s="84">
        <v>18</v>
      </c>
      <c r="AF22" s="84"/>
      <c r="AG22" s="84"/>
    </row>
    <row r="23" spans="1:33" x14ac:dyDescent="0.2">
      <c r="C23" s="84"/>
      <c r="D23" s="84"/>
      <c r="E23" s="84"/>
      <c r="F23" s="84" t="s">
        <v>132</v>
      </c>
      <c r="G23" s="84">
        <v>1</v>
      </c>
      <c r="H23" s="84">
        <v>1</v>
      </c>
      <c r="I23" s="84">
        <v>1</v>
      </c>
      <c r="J23" s="84">
        <v>1</v>
      </c>
      <c r="K23" s="84">
        <v>1</v>
      </c>
      <c r="L23" s="84">
        <v>1</v>
      </c>
      <c r="M23" s="84">
        <v>1</v>
      </c>
      <c r="N23" s="84">
        <v>1</v>
      </c>
      <c r="O23" s="84">
        <v>1</v>
      </c>
      <c r="P23" s="84">
        <v>1</v>
      </c>
      <c r="Q23" s="84">
        <v>1</v>
      </c>
      <c r="R23" s="84">
        <v>1</v>
      </c>
      <c r="S23" s="84">
        <v>1</v>
      </c>
      <c r="T23" s="84">
        <v>1</v>
      </c>
      <c r="U23" s="84">
        <v>1</v>
      </c>
      <c r="V23" s="84">
        <v>1</v>
      </c>
      <c r="W23" s="84">
        <v>1</v>
      </c>
      <c r="X23" s="84">
        <v>1</v>
      </c>
      <c r="Y23" s="84">
        <v>1</v>
      </c>
      <c r="Z23" s="84">
        <v>1</v>
      </c>
      <c r="AA23" s="84">
        <v>1</v>
      </c>
      <c r="AB23" s="84">
        <v>1</v>
      </c>
      <c r="AC23" s="84">
        <v>1</v>
      </c>
      <c r="AD23" s="84">
        <v>1</v>
      </c>
      <c r="AE23" s="84">
        <v>24</v>
      </c>
      <c r="AF23" s="84"/>
      <c r="AG23" s="84"/>
    </row>
    <row r="24" spans="1:33" x14ac:dyDescent="0.2">
      <c r="C24" s="84"/>
      <c r="D24" s="84"/>
      <c r="E24" s="84"/>
      <c r="F24" s="84" t="s">
        <v>293</v>
      </c>
      <c r="G24" s="84">
        <v>0.25</v>
      </c>
      <c r="H24" s="84">
        <v>0.25</v>
      </c>
      <c r="I24" s="84">
        <v>0.25</v>
      </c>
      <c r="J24" s="84">
        <v>0.25</v>
      </c>
      <c r="K24" s="84">
        <v>0.25</v>
      </c>
      <c r="L24" s="84">
        <v>0.25</v>
      </c>
      <c r="M24" s="84">
        <v>0.25</v>
      </c>
      <c r="N24" s="84">
        <v>0.25</v>
      </c>
      <c r="O24" s="84">
        <v>1</v>
      </c>
      <c r="P24" s="84">
        <v>1</v>
      </c>
      <c r="Q24" s="84">
        <v>1</v>
      </c>
      <c r="R24" s="84">
        <v>1</v>
      </c>
      <c r="S24" s="84">
        <v>1</v>
      </c>
      <c r="T24" s="84">
        <v>1</v>
      </c>
      <c r="U24" s="84">
        <v>1</v>
      </c>
      <c r="V24" s="84">
        <v>1</v>
      </c>
      <c r="W24" s="84">
        <v>1</v>
      </c>
      <c r="X24" s="84">
        <v>0.25</v>
      </c>
      <c r="Y24" s="84">
        <v>0.25</v>
      </c>
      <c r="Z24" s="84">
        <v>0.25</v>
      </c>
      <c r="AA24" s="84">
        <v>0.25</v>
      </c>
      <c r="AB24" s="84">
        <v>0.25</v>
      </c>
      <c r="AC24" s="84">
        <v>0.25</v>
      </c>
      <c r="AD24" s="84">
        <v>0.25</v>
      </c>
      <c r="AE24" s="84">
        <v>12.75</v>
      </c>
      <c r="AF24" s="84"/>
      <c r="AG24" s="84"/>
    </row>
    <row r="25" spans="1:33" x14ac:dyDescent="0.2">
      <c r="C25" s="84" t="s">
        <v>121</v>
      </c>
      <c r="D25" s="84" t="s">
        <v>115</v>
      </c>
      <c r="E25" s="84" t="s">
        <v>116</v>
      </c>
      <c r="F25" s="84" t="s">
        <v>117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84">
        <v>0</v>
      </c>
      <c r="AD25" s="84">
        <v>0</v>
      </c>
      <c r="AE25" s="84">
        <v>0</v>
      </c>
      <c r="AF25" s="84">
        <v>0</v>
      </c>
      <c r="AG25" s="84">
        <v>0</v>
      </c>
    </row>
    <row r="26" spans="1:33" x14ac:dyDescent="0.2">
      <c r="C26" s="84" t="s">
        <v>134</v>
      </c>
      <c r="D26" s="84" t="s">
        <v>123</v>
      </c>
      <c r="E26" s="84" t="s">
        <v>116</v>
      </c>
      <c r="F26" s="84" t="s">
        <v>117</v>
      </c>
      <c r="G26" s="84">
        <v>120</v>
      </c>
      <c r="H26" s="84">
        <v>120</v>
      </c>
      <c r="I26" s="84">
        <v>120</v>
      </c>
      <c r="J26" s="84">
        <v>120</v>
      </c>
      <c r="K26" s="84">
        <v>120</v>
      </c>
      <c r="L26" s="84">
        <v>120</v>
      </c>
      <c r="M26" s="84">
        <v>120</v>
      </c>
      <c r="N26" s="84">
        <v>120</v>
      </c>
      <c r="O26" s="84">
        <v>120</v>
      </c>
      <c r="P26" s="84">
        <v>120</v>
      </c>
      <c r="Q26" s="84">
        <v>120</v>
      </c>
      <c r="R26" s="84">
        <v>120</v>
      </c>
      <c r="S26" s="84">
        <v>120</v>
      </c>
      <c r="T26" s="84">
        <v>120</v>
      </c>
      <c r="U26" s="84">
        <v>120</v>
      </c>
      <c r="V26" s="84">
        <v>120</v>
      </c>
      <c r="W26" s="84">
        <v>120</v>
      </c>
      <c r="X26" s="84">
        <v>120</v>
      </c>
      <c r="Y26" s="84">
        <v>120</v>
      </c>
      <c r="Z26" s="84">
        <v>120</v>
      </c>
      <c r="AA26" s="84">
        <v>120</v>
      </c>
      <c r="AB26" s="84">
        <v>120</v>
      </c>
      <c r="AC26" s="84">
        <v>120</v>
      </c>
      <c r="AD26" s="84">
        <v>120</v>
      </c>
      <c r="AE26" s="84">
        <v>2880</v>
      </c>
      <c r="AF26" s="84">
        <v>20160</v>
      </c>
      <c r="AG26" s="84">
        <v>1051200</v>
      </c>
    </row>
    <row r="27" spans="1:33" x14ac:dyDescent="0.2">
      <c r="C27" s="84" t="s">
        <v>122</v>
      </c>
      <c r="D27" s="84" t="s">
        <v>123</v>
      </c>
      <c r="E27" s="84" t="s">
        <v>116</v>
      </c>
      <c r="F27" s="84" t="s">
        <v>117</v>
      </c>
      <c r="G27" s="84">
        <v>0.2</v>
      </c>
      <c r="H27" s="84">
        <v>0.2</v>
      </c>
      <c r="I27" s="84">
        <v>0.2</v>
      </c>
      <c r="J27" s="84">
        <v>0.2</v>
      </c>
      <c r="K27" s="84">
        <v>0.2</v>
      </c>
      <c r="L27" s="84">
        <v>0.2</v>
      </c>
      <c r="M27" s="84">
        <v>0.2</v>
      </c>
      <c r="N27" s="84">
        <v>0.2</v>
      </c>
      <c r="O27" s="84">
        <v>0.2</v>
      </c>
      <c r="P27" s="84">
        <v>0.2</v>
      </c>
      <c r="Q27" s="84">
        <v>0.2</v>
      </c>
      <c r="R27" s="84">
        <v>0.2</v>
      </c>
      <c r="S27" s="84">
        <v>0.2</v>
      </c>
      <c r="T27" s="84">
        <v>0.2</v>
      </c>
      <c r="U27" s="84">
        <v>0.2</v>
      </c>
      <c r="V27" s="84">
        <v>0.2</v>
      </c>
      <c r="W27" s="84">
        <v>0.2</v>
      </c>
      <c r="X27" s="84">
        <v>0.2</v>
      </c>
      <c r="Y27" s="84">
        <v>0.2</v>
      </c>
      <c r="Z27" s="84">
        <v>0.2</v>
      </c>
      <c r="AA27" s="84">
        <v>0.2</v>
      </c>
      <c r="AB27" s="84">
        <v>0.2</v>
      </c>
      <c r="AC27" s="84">
        <v>0.2</v>
      </c>
      <c r="AD27" s="84">
        <v>0.2</v>
      </c>
      <c r="AE27" s="84">
        <v>4.8</v>
      </c>
      <c r="AF27" s="84">
        <v>33.6</v>
      </c>
      <c r="AG27" s="84">
        <v>1752</v>
      </c>
    </row>
    <row r="28" spans="1:33" x14ac:dyDescent="0.2">
      <c r="C28" s="84" t="s">
        <v>124</v>
      </c>
      <c r="D28" s="84" t="s">
        <v>123</v>
      </c>
      <c r="E28" s="84" t="s">
        <v>125</v>
      </c>
      <c r="F28" s="84" t="s">
        <v>117</v>
      </c>
      <c r="G28" s="84">
        <v>1</v>
      </c>
      <c r="H28" s="84">
        <v>1</v>
      </c>
      <c r="I28" s="84">
        <v>1</v>
      </c>
      <c r="J28" s="84">
        <v>1</v>
      </c>
      <c r="K28" s="84">
        <v>1</v>
      </c>
      <c r="L28" s="84">
        <v>1</v>
      </c>
      <c r="M28" s="84">
        <v>1</v>
      </c>
      <c r="N28" s="84">
        <v>1</v>
      </c>
      <c r="O28" s="84">
        <v>1</v>
      </c>
      <c r="P28" s="84">
        <v>1</v>
      </c>
      <c r="Q28" s="84">
        <v>1</v>
      </c>
      <c r="R28" s="84">
        <v>1</v>
      </c>
      <c r="S28" s="84">
        <v>1</v>
      </c>
      <c r="T28" s="84">
        <v>1</v>
      </c>
      <c r="U28" s="84">
        <v>1</v>
      </c>
      <c r="V28" s="84">
        <v>1</v>
      </c>
      <c r="W28" s="84">
        <v>1</v>
      </c>
      <c r="X28" s="84">
        <v>1</v>
      </c>
      <c r="Y28" s="84">
        <v>1</v>
      </c>
      <c r="Z28" s="84">
        <v>1</v>
      </c>
      <c r="AA28" s="84">
        <v>1</v>
      </c>
      <c r="AB28" s="84">
        <v>1</v>
      </c>
      <c r="AC28" s="84">
        <v>1</v>
      </c>
      <c r="AD28" s="84">
        <v>1</v>
      </c>
      <c r="AE28" s="84">
        <v>24</v>
      </c>
      <c r="AF28" s="84">
        <v>168</v>
      </c>
      <c r="AG28" s="84">
        <v>6924</v>
      </c>
    </row>
    <row r="29" spans="1:33" x14ac:dyDescent="0.2">
      <c r="C29" s="84"/>
      <c r="D29" s="84"/>
      <c r="E29" s="84" t="s">
        <v>126</v>
      </c>
      <c r="F29" s="84" t="s">
        <v>117</v>
      </c>
      <c r="G29" s="84">
        <v>0.5</v>
      </c>
      <c r="H29" s="84">
        <v>0.5</v>
      </c>
      <c r="I29" s="84">
        <v>0.5</v>
      </c>
      <c r="J29" s="84">
        <v>0.5</v>
      </c>
      <c r="K29" s="84">
        <v>0.5</v>
      </c>
      <c r="L29" s="84">
        <v>0.5</v>
      </c>
      <c r="M29" s="84">
        <v>0.5</v>
      </c>
      <c r="N29" s="84">
        <v>0.5</v>
      </c>
      <c r="O29" s="84">
        <v>0.5</v>
      </c>
      <c r="P29" s="84">
        <v>0.5</v>
      </c>
      <c r="Q29" s="84">
        <v>0.5</v>
      </c>
      <c r="R29" s="84">
        <v>0.5</v>
      </c>
      <c r="S29" s="84">
        <v>0.5</v>
      </c>
      <c r="T29" s="84">
        <v>0.5</v>
      </c>
      <c r="U29" s="84">
        <v>0.5</v>
      </c>
      <c r="V29" s="84">
        <v>0.5</v>
      </c>
      <c r="W29" s="84">
        <v>0.5</v>
      </c>
      <c r="X29" s="84">
        <v>0.5</v>
      </c>
      <c r="Y29" s="84">
        <v>0.5</v>
      </c>
      <c r="Z29" s="84">
        <v>0.5</v>
      </c>
      <c r="AA29" s="84">
        <v>0.5</v>
      </c>
      <c r="AB29" s="84">
        <v>0.5</v>
      </c>
      <c r="AC29" s="84">
        <v>0.5</v>
      </c>
      <c r="AD29" s="84">
        <v>0.5</v>
      </c>
      <c r="AE29" s="84">
        <v>12</v>
      </c>
      <c r="AF29" s="84">
        <v>84</v>
      </c>
      <c r="AG29" s="84"/>
    </row>
    <row r="30" spans="1:33" x14ac:dyDescent="0.2">
      <c r="C30" s="84"/>
      <c r="D30" s="84"/>
      <c r="E30" s="84" t="s">
        <v>116</v>
      </c>
      <c r="F30" s="84" t="s">
        <v>117</v>
      </c>
      <c r="G30" s="84">
        <v>1</v>
      </c>
      <c r="H30" s="84">
        <v>1</v>
      </c>
      <c r="I30" s="84">
        <v>1</v>
      </c>
      <c r="J30" s="84">
        <v>1</v>
      </c>
      <c r="K30" s="84">
        <v>1</v>
      </c>
      <c r="L30" s="84">
        <v>1</v>
      </c>
      <c r="M30" s="84">
        <v>1</v>
      </c>
      <c r="N30" s="84">
        <v>1</v>
      </c>
      <c r="O30" s="84">
        <v>1</v>
      </c>
      <c r="P30" s="84">
        <v>1</v>
      </c>
      <c r="Q30" s="84">
        <v>1</v>
      </c>
      <c r="R30" s="84">
        <v>1</v>
      </c>
      <c r="S30" s="84">
        <v>1</v>
      </c>
      <c r="T30" s="84">
        <v>1</v>
      </c>
      <c r="U30" s="84">
        <v>1</v>
      </c>
      <c r="V30" s="84">
        <v>1</v>
      </c>
      <c r="W30" s="84">
        <v>1</v>
      </c>
      <c r="X30" s="84">
        <v>1</v>
      </c>
      <c r="Y30" s="84">
        <v>1</v>
      </c>
      <c r="Z30" s="84">
        <v>1</v>
      </c>
      <c r="AA30" s="84">
        <v>1</v>
      </c>
      <c r="AB30" s="84">
        <v>1</v>
      </c>
      <c r="AC30" s="84">
        <v>1</v>
      </c>
      <c r="AD30" s="84">
        <v>1</v>
      </c>
      <c r="AE30" s="84">
        <v>24</v>
      </c>
      <c r="AF30" s="84">
        <v>168</v>
      </c>
      <c r="AG30" s="84"/>
    </row>
    <row r="31" spans="1:33" x14ac:dyDescent="0.2">
      <c r="A31" s="87" t="s">
        <v>585</v>
      </c>
      <c r="B31" s="87" t="s">
        <v>133</v>
      </c>
      <c r="C31" s="84" t="s">
        <v>96</v>
      </c>
      <c r="D31" s="84" t="s">
        <v>118</v>
      </c>
      <c r="E31" s="84" t="s">
        <v>116</v>
      </c>
      <c r="F31" s="84" t="s">
        <v>129</v>
      </c>
      <c r="G31" s="84">
        <v>30</v>
      </c>
      <c r="H31" s="84">
        <v>30</v>
      </c>
      <c r="I31" s="84">
        <v>30</v>
      </c>
      <c r="J31" s="84">
        <v>30</v>
      </c>
      <c r="K31" s="84">
        <v>30</v>
      </c>
      <c r="L31" s="84">
        <v>30</v>
      </c>
      <c r="M31" s="84">
        <v>24</v>
      </c>
      <c r="N31" s="84">
        <v>24</v>
      </c>
      <c r="O31" s="84">
        <v>24</v>
      </c>
      <c r="P31" s="84">
        <v>24</v>
      </c>
      <c r="Q31" s="84">
        <v>24</v>
      </c>
      <c r="R31" s="84">
        <v>24</v>
      </c>
      <c r="S31" s="84">
        <v>24</v>
      </c>
      <c r="T31" s="84">
        <v>24</v>
      </c>
      <c r="U31" s="84">
        <v>24</v>
      </c>
      <c r="V31" s="84">
        <v>24</v>
      </c>
      <c r="W31" s="84">
        <v>24</v>
      </c>
      <c r="X31" s="84">
        <v>24</v>
      </c>
      <c r="Y31" s="84">
        <v>24</v>
      </c>
      <c r="Z31" s="84">
        <v>24</v>
      </c>
      <c r="AA31" s="84">
        <v>24</v>
      </c>
      <c r="AB31" s="84">
        <v>30</v>
      </c>
      <c r="AC31" s="84">
        <v>30</v>
      </c>
      <c r="AD31" s="84">
        <v>30</v>
      </c>
      <c r="AE31" s="84">
        <v>630</v>
      </c>
      <c r="AF31" s="84">
        <v>4428</v>
      </c>
      <c r="AG31" s="84">
        <v>230888.57</v>
      </c>
    </row>
    <row r="32" spans="1:33" x14ac:dyDescent="0.2">
      <c r="B32" s="28" t="s">
        <v>137</v>
      </c>
      <c r="C32" s="84"/>
      <c r="D32" s="84"/>
      <c r="E32" s="84"/>
      <c r="F32" s="84" t="s">
        <v>137</v>
      </c>
      <c r="G32" s="84">
        <v>30</v>
      </c>
      <c r="H32" s="84">
        <v>30</v>
      </c>
      <c r="I32" s="84">
        <v>30</v>
      </c>
      <c r="J32" s="84">
        <v>30</v>
      </c>
      <c r="K32" s="84">
        <v>30</v>
      </c>
      <c r="L32" s="84">
        <v>30</v>
      </c>
      <c r="M32" s="84">
        <v>24</v>
      </c>
      <c r="N32" s="84">
        <v>24</v>
      </c>
      <c r="O32" s="84">
        <v>24</v>
      </c>
      <c r="P32" s="84">
        <v>24</v>
      </c>
      <c r="Q32" s="84">
        <v>24</v>
      </c>
      <c r="R32" s="84">
        <v>24</v>
      </c>
      <c r="S32" s="84">
        <v>24</v>
      </c>
      <c r="T32" s="84">
        <v>24</v>
      </c>
      <c r="U32" s="84">
        <v>24</v>
      </c>
      <c r="V32" s="84">
        <v>24</v>
      </c>
      <c r="W32" s="84">
        <v>24</v>
      </c>
      <c r="X32" s="84">
        <v>24</v>
      </c>
      <c r="Y32" s="84">
        <v>24</v>
      </c>
      <c r="Z32" s="84">
        <v>24</v>
      </c>
      <c r="AA32" s="84">
        <v>24</v>
      </c>
      <c r="AB32" s="84">
        <v>24</v>
      </c>
      <c r="AC32" s="84">
        <v>30</v>
      </c>
      <c r="AD32" s="84">
        <v>30</v>
      </c>
      <c r="AE32" s="84">
        <v>624</v>
      </c>
      <c r="AF32" s="84"/>
      <c r="AG32" s="84"/>
    </row>
    <row r="33" spans="1:33" x14ac:dyDescent="0.2">
      <c r="B33" s="28"/>
      <c r="C33" s="84"/>
      <c r="D33" s="84"/>
      <c r="E33" s="84"/>
      <c r="F33" s="84" t="s">
        <v>132</v>
      </c>
      <c r="G33" s="84">
        <v>30</v>
      </c>
      <c r="H33" s="84">
        <v>30</v>
      </c>
      <c r="I33" s="84">
        <v>30</v>
      </c>
      <c r="J33" s="84">
        <v>30</v>
      </c>
      <c r="K33" s="84">
        <v>30</v>
      </c>
      <c r="L33" s="84">
        <v>30</v>
      </c>
      <c r="M33" s="84">
        <v>30</v>
      </c>
      <c r="N33" s="84">
        <v>30</v>
      </c>
      <c r="O33" s="84">
        <v>30</v>
      </c>
      <c r="P33" s="84">
        <v>30</v>
      </c>
      <c r="Q33" s="84">
        <v>30</v>
      </c>
      <c r="R33" s="84">
        <v>30</v>
      </c>
      <c r="S33" s="84">
        <v>30</v>
      </c>
      <c r="T33" s="84">
        <v>30</v>
      </c>
      <c r="U33" s="84">
        <v>30</v>
      </c>
      <c r="V33" s="84">
        <v>30</v>
      </c>
      <c r="W33" s="84">
        <v>30</v>
      </c>
      <c r="X33" s="84">
        <v>30</v>
      </c>
      <c r="Y33" s="84">
        <v>30</v>
      </c>
      <c r="Z33" s="84">
        <v>30</v>
      </c>
      <c r="AA33" s="84">
        <v>30</v>
      </c>
      <c r="AB33" s="84">
        <v>30</v>
      </c>
      <c r="AC33" s="84">
        <v>30</v>
      </c>
      <c r="AD33" s="84">
        <v>30</v>
      </c>
      <c r="AE33" s="84">
        <v>720</v>
      </c>
      <c r="AF33" s="84"/>
      <c r="AG33" s="84"/>
    </row>
    <row r="34" spans="1:33" x14ac:dyDescent="0.2">
      <c r="B34" s="28" t="s">
        <v>581</v>
      </c>
      <c r="C34" s="84"/>
      <c r="D34" s="84"/>
      <c r="E34" s="84"/>
      <c r="F34" s="84" t="s">
        <v>420</v>
      </c>
      <c r="G34" s="84">
        <v>30</v>
      </c>
      <c r="H34" s="84">
        <v>30</v>
      </c>
      <c r="I34" s="84">
        <v>30</v>
      </c>
      <c r="J34" s="84">
        <v>30</v>
      </c>
      <c r="K34" s="84">
        <v>30</v>
      </c>
      <c r="L34" s="84">
        <v>30</v>
      </c>
      <c r="M34" s="84">
        <v>30</v>
      </c>
      <c r="N34" s="84">
        <v>30</v>
      </c>
      <c r="O34" s="84">
        <v>24</v>
      </c>
      <c r="P34" s="84">
        <v>24</v>
      </c>
      <c r="Q34" s="84">
        <v>24</v>
      </c>
      <c r="R34" s="84">
        <v>24</v>
      </c>
      <c r="S34" s="84">
        <v>24</v>
      </c>
      <c r="T34" s="84">
        <v>24</v>
      </c>
      <c r="U34" s="84">
        <v>24</v>
      </c>
      <c r="V34" s="84">
        <v>24</v>
      </c>
      <c r="W34" s="84">
        <v>24</v>
      </c>
      <c r="X34" s="84">
        <v>24</v>
      </c>
      <c r="Y34" s="84">
        <v>24</v>
      </c>
      <c r="Z34" s="84">
        <v>30</v>
      </c>
      <c r="AA34" s="84">
        <v>30</v>
      </c>
      <c r="AB34" s="84">
        <v>30</v>
      </c>
      <c r="AC34" s="84">
        <v>30</v>
      </c>
      <c r="AD34" s="84">
        <v>30</v>
      </c>
      <c r="AE34" s="84">
        <v>654</v>
      </c>
      <c r="AF34" s="84"/>
      <c r="AG34" s="84"/>
    </row>
    <row r="35" spans="1:33" x14ac:dyDescent="0.2">
      <c r="C35" s="84" t="s">
        <v>127</v>
      </c>
      <c r="D35" s="84" t="s">
        <v>128</v>
      </c>
      <c r="E35" s="84" t="s">
        <v>116</v>
      </c>
      <c r="F35" s="84" t="s">
        <v>117</v>
      </c>
      <c r="G35" s="84">
        <v>4</v>
      </c>
      <c r="H35" s="84">
        <v>4</v>
      </c>
      <c r="I35" s="84">
        <v>4</v>
      </c>
      <c r="J35" s="84">
        <v>4</v>
      </c>
      <c r="K35" s="84">
        <v>4</v>
      </c>
      <c r="L35" s="84">
        <v>4</v>
      </c>
      <c r="M35" s="84">
        <v>4</v>
      </c>
      <c r="N35" s="84">
        <v>4</v>
      </c>
      <c r="O35" s="84">
        <v>4</v>
      </c>
      <c r="P35" s="84">
        <v>4</v>
      </c>
      <c r="Q35" s="84">
        <v>4</v>
      </c>
      <c r="R35" s="84">
        <v>4</v>
      </c>
      <c r="S35" s="84">
        <v>4</v>
      </c>
      <c r="T35" s="84">
        <v>4</v>
      </c>
      <c r="U35" s="84">
        <v>4</v>
      </c>
      <c r="V35" s="84">
        <v>4</v>
      </c>
      <c r="W35" s="84">
        <v>4</v>
      </c>
      <c r="X35" s="84">
        <v>4</v>
      </c>
      <c r="Y35" s="84">
        <v>4</v>
      </c>
      <c r="Z35" s="84">
        <v>4</v>
      </c>
      <c r="AA35" s="84">
        <v>4</v>
      </c>
      <c r="AB35" s="84">
        <v>4</v>
      </c>
      <c r="AC35" s="84">
        <v>4</v>
      </c>
      <c r="AD35" s="84">
        <v>4</v>
      </c>
      <c r="AE35" s="84">
        <v>96</v>
      </c>
      <c r="AF35" s="84">
        <v>672</v>
      </c>
      <c r="AG35" s="84">
        <v>35040</v>
      </c>
    </row>
    <row r="36" spans="1:33" x14ac:dyDescent="0.2">
      <c r="C36" s="84" t="s">
        <v>236</v>
      </c>
      <c r="D36" s="84" t="s">
        <v>118</v>
      </c>
      <c r="E36" s="84" t="s">
        <v>116</v>
      </c>
      <c r="F36" s="84" t="s">
        <v>117</v>
      </c>
      <c r="G36" s="84">
        <v>90</v>
      </c>
      <c r="H36" s="84">
        <v>90</v>
      </c>
      <c r="I36" s="84">
        <v>90</v>
      </c>
      <c r="J36" s="84">
        <v>90</v>
      </c>
      <c r="K36" s="84">
        <v>90</v>
      </c>
      <c r="L36" s="84">
        <v>90</v>
      </c>
      <c r="M36" s="84">
        <v>90</v>
      </c>
      <c r="N36" s="84">
        <v>90</v>
      </c>
      <c r="O36" s="84">
        <v>90</v>
      </c>
      <c r="P36" s="84">
        <v>90</v>
      </c>
      <c r="Q36" s="84">
        <v>90</v>
      </c>
      <c r="R36" s="84">
        <v>90</v>
      </c>
      <c r="S36" s="84">
        <v>90</v>
      </c>
      <c r="T36" s="84">
        <v>90</v>
      </c>
      <c r="U36" s="84">
        <v>90</v>
      </c>
      <c r="V36" s="84">
        <v>90</v>
      </c>
      <c r="W36" s="84">
        <v>90</v>
      </c>
      <c r="X36" s="84">
        <v>90</v>
      </c>
      <c r="Y36" s="84">
        <v>90</v>
      </c>
      <c r="Z36" s="84">
        <v>90</v>
      </c>
      <c r="AA36" s="84">
        <v>90</v>
      </c>
      <c r="AB36" s="84">
        <v>90</v>
      </c>
      <c r="AC36" s="84">
        <v>90</v>
      </c>
      <c r="AD36" s="84">
        <v>90</v>
      </c>
      <c r="AE36" s="84">
        <v>2160</v>
      </c>
      <c r="AF36" s="84">
        <v>15120</v>
      </c>
      <c r="AG36" s="84">
        <v>788400</v>
      </c>
    </row>
    <row r="37" spans="1:33" x14ac:dyDescent="0.2">
      <c r="A37" s="87" t="s">
        <v>586</v>
      </c>
      <c r="B37" s="87" t="s">
        <v>133</v>
      </c>
      <c r="C37" s="84" t="s">
        <v>95</v>
      </c>
      <c r="D37" s="84" t="s">
        <v>118</v>
      </c>
      <c r="E37" s="84" t="s">
        <v>116</v>
      </c>
      <c r="F37" s="84" t="s">
        <v>133</v>
      </c>
      <c r="G37" s="84">
        <v>15.6</v>
      </c>
      <c r="H37" s="84">
        <v>15.6</v>
      </c>
      <c r="I37" s="84">
        <v>15.6</v>
      </c>
      <c r="J37" s="84">
        <v>15.6</v>
      </c>
      <c r="K37" s="84">
        <v>15.6</v>
      </c>
      <c r="L37" s="84">
        <v>15.6</v>
      </c>
      <c r="M37" s="84">
        <v>21</v>
      </c>
      <c r="N37" s="84">
        <v>21</v>
      </c>
      <c r="O37" s="84">
        <v>21</v>
      </c>
      <c r="P37" s="84">
        <v>21</v>
      </c>
      <c r="Q37" s="84">
        <v>21</v>
      </c>
      <c r="R37" s="84">
        <v>21</v>
      </c>
      <c r="S37" s="84">
        <v>21</v>
      </c>
      <c r="T37" s="84">
        <v>21</v>
      </c>
      <c r="U37" s="84">
        <v>21</v>
      </c>
      <c r="V37" s="84">
        <v>21</v>
      </c>
      <c r="W37" s="84">
        <v>21</v>
      </c>
      <c r="X37" s="84">
        <v>21</v>
      </c>
      <c r="Y37" s="84">
        <v>21</v>
      </c>
      <c r="Z37" s="84">
        <v>21</v>
      </c>
      <c r="AA37" s="84">
        <v>21</v>
      </c>
      <c r="AB37" s="84">
        <v>15.6</v>
      </c>
      <c r="AC37" s="84">
        <v>15.6</v>
      </c>
      <c r="AD37" s="84">
        <v>15.6</v>
      </c>
      <c r="AE37" s="84">
        <v>455.4</v>
      </c>
      <c r="AF37" s="84">
        <v>3171.6</v>
      </c>
      <c r="AG37" s="84">
        <v>165376.29</v>
      </c>
    </row>
    <row r="38" spans="1:33" x14ac:dyDescent="0.2">
      <c r="C38" s="84"/>
      <c r="D38" s="84"/>
      <c r="E38" s="84"/>
      <c r="F38" s="84" t="s">
        <v>131</v>
      </c>
      <c r="G38" s="84">
        <v>15.6</v>
      </c>
      <c r="H38" s="84">
        <v>15.6</v>
      </c>
      <c r="I38" s="84">
        <v>15.6</v>
      </c>
      <c r="J38" s="84">
        <v>15.6</v>
      </c>
      <c r="K38" s="84">
        <v>15.6</v>
      </c>
      <c r="L38" s="84">
        <v>15.6</v>
      </c>
      <c r="M38" s="84">
        <v>15.6</v>
      </c>
      <c r="N38" s="84">
        <v>15.6</v>
      </c>
      <c r="O38" s="84">
        <v>15.6</v>
      </c>
      <c r="P38" s="84">
        <v>15.6</v>
      </c>
      <c r="Q38" s="84">
        <v>15.6</v>
      </c>
      <c r="R38" s="84">
        <v>15.6</v>
      </c>
      <c r="S38" s="84">
        <v>15.6</v>
      </c>
      <c r="T38" s="84">
        <v>15.6</v>
      </c>
      <c r="U38" s="84">
        <v>15.6</v>
      </c>
      <c r="V38" s="84">
        <v>15.6</v>
      </c>
      <c r="W38" s="84">
        <v>15.6</v>
      </c>
      <c r="X38" s="84">
        <v>15.6</v>
      </c>
      <c r="Y38" s="84">
        <v>15.6</v>
      </c>
      <c r="Z38" s="84">
        <v>15.6</v>
      </c>
      <c r="AA38" s="84">
        <v>15.6</v>
      </c>
      <c r="AB38" s="84">
        <v>15.6</v>
      </c>
      <c r="AC38" s="84">
        <v>15.6</v>
      </c>
      <c r="AD38" s="84">
        <v>15.6</v>
      </c>
      <c r="AE38" s="84">
        <v>374.4</v>
      </c>
      <c r="AF38" s="84"/>
      <c r="AG38" s="84"/>
    </row>
    <row r="39" spans="1:33" x14ac:dyDescent="0.2">
      <c r="C39" s="84"/>
      <c r="D39" s="84"/>
      <c r="E39" s="84"/>
      <c r="F39" s="84" t="s">
        <v>132</v>
      </c>
      <c r="G39" s="84">
        <v>21</v>
      </c>
      <c r="H39" s="84">
        <v>21</v>
      </c>
      <c r="I39" s="84">
        <v>21</v>
      </c>
      <c r="J39" s="84">
        <v>21</v>
      </c>
      <c r="K39" s="84">
        <v>21</v>
      </c>
      <c r="L39" s="84">
        <v>21</v>
      </c>
      <c r="M39" s="84">
        <v>21</v>
      </c>
      <c r="N39" s="84">
        <v>21</v>
      </c>
      <c r="O39" s="84">
        <v>21</v>
      </c>
      <c r="P39" s="84">
        <v>21</v>
      </c>
      <c r="Q39" s="84">
        <v>21</v>
      </c>
      <c r="R39" s="84">
        <v>21</v>
      </c>
      <c r="S39" s="84">
        <v>21</v>
      </c>
      <c r="T39" s="84">
        <v>21</v>
      </c>
      <c r="U39" s="84">
        <v>21</v>
      </c>
      <c r="V39" s="84">
        <v>21</v>
      </c>
      <c r="W39" s="84">
        <v>21</v>
      </c>
      <c r="X39" s="84">
        <v>21</v>
      </c>
      <c r="Y39" s="84">
        <v>21</v>
      </c>
      <c r="Z39" s="84">
        <v>21</v>
      </c>
      <c r="AA39" s="84">
        <v>21</v>
      </c>
      <c r="AB39" s="84">
        <v>21</v>
      </c>
      <c r="AC39" s="84">
        <v>21</v>
      </c>
      <c r="AD39" s="84">
        <v>21</v>
      </c>
      <c r="AE39" s="84">
        <v>504</v>
      </c>
      <c r="AF39" s="84"/>
      <c r="AG39" s="84"/>
    </row>
    <row r="40" spans="1:33" x14ac:dyDescent="0.2">
      <c r="B40" s="28" t="s">
        <v>137</v>
      </c>
      <c r="C40" s="84"/>
      <c r="D40" s="84"/>
      <c r="E40" s="84"/>
      <c r="F40" s="84" t="s">
        <v>137</v>
      </c>
      <c r="G40" s="84">
        <v>15.6</v>
      </c>
      <c r="H40" s="84">
        <v>15.6</v>
      </c>
      <c r="I40" s="84">
        <v>15.6</v>
      </c>
      <c r="J40" s="84">
        <v>15.6</v>
      </c>
      <c r="K40" s="84">
        <v>15.6</v>
      </c>
      <c r="L40" s="84">
        <v>15.6</v>
      </c>
      <c r="M40" s="84">
        <v>21</v>
      </c>
      <c r="N40" s="84">
        <v>21</v>
      </c>
      <c r="O40" s="84">
        <v>21</v>
      </c>
      <c r="P40" s="84">
        <v>21</v>
      </c>
      <c r="Q40" s="84">
        <v>21</v>
      </c>
      <c r="R40" s="84">
        <v>21</v>
      </c>
      <c r="S40" s="84">
        <v>21</v>
      </c>
      <c r="T40" s="84">
        <v>21</v>
      </c>
      <c r="U40" s="84">
        <v>21</v>
      </c>
      <c r="V40" s="84">
        <v>21</v>
      </c>
      <c r="W40" s="84">
        <v>21</v>
      </c>
      <c r="X40" s="84">
        <v>21</v>
      </c>
      <c r="Y40" s="84">
        <v>21</v>
      </c>
      <c r="Z40" s="84">
        <v>21</v>
      </c>
      <c r="AA40" s="84">
        <v>21</v>
      </c>
      <c r="AB40" s="84">
        <v>21</v>
      </c>
      <c r="AC40" s="84">
        <v>15.6</v>
      </c>
      <c r="AD40" s="84">
        <v>15.6</v>
      </c>
      <c r="AE40" s="84">
        <v>460.8</v>
      </c>
      <c r="AF40" s="84"/>
      <c r="AG40" s="84"/>
    </row>
    <row r="41" spans="1:33" x14ac:dyDescent="0.2">
      <c r="B41" s="28" t="s">
        <v>581</v>
      </c>
      <c r="C41" s="84"/>
      <c r="D41" s="84"/>
      <c r="E41" s="84"/>
      <c r="F41" s="84" t="s">
        <v>420</v>
      </c>
      <c r="G41" s="84">
        <v>15.6</v>
      </c>
      <c r="H41" s="84">
        <v>15.6</v>
      </c>
      <c r="I41" s="84">
        <v>15.6</v>
      </c>
      <c r="J41" s="84">
        <v>15.6</v>
      </c>
      <c r="K41" s="84">
        <v>15.6</v>
      </c>
      <c r="L41" s="84">
        <v>15.6</v>
      </c>
      <c r="M41" s="84">
        <v>15.6</v>
      </c>
      <c r="N41" s="84">
        <v>15.6</v>
      </c>
      <c r="O41" s="84">
        <v>21</v>
      </c>
      <c r="P41" s="84">
        <v>21</v>
      </c>
      <c r="Q41" s="84">
        <v>21</v>
      </c>
      <c r="R41" s="84">
        <v>21</v>
      </c>
      <c r="S41" s="84">
        <v>21</v>
      </c>
      <c r="T41" s="84">
        <v>21</v>
      </c>
      <c r="U41" s="84">
        <v>21</v>
      </c>
      <c r="V41" s="84">
        <v>21</v>
      </c>
      <c r="W41" s="84">
        <v>21</v>
      </c>
      <c r="X41" s="84">
        <v>21</v>
      </c>
      <c r="Y41" s="84">
        <v>21</v>
      </c>
      <c r="Z41" s="84">
        <v>15.6</v>
      </c>
      <c r="AA41" s="84">
        <v>15.6</v>
      </c>
      <c r="AB41" s="84">
        <v>15.6</v>
      </c>
      <c r="AC41" s="84">
        <v>15.6</v>
      </c>
      <c r="AD41" s="84">
        <v>15.6</v>
      </c>
      <c r="AE41" s="84">
        <v>433.8</v>
      </c>
      <c r="AF41" s="84"/>
      <c r="AG41" s="84"/>
    </row>
    <row r="42" spans="1:33" x14ac:dyDescent="0.2">
      <c r="C42" s="84" t="s">
        <v>130</v>
      </c>
      <c r="D42" s="84" t="s">
        <v>120</v>
      </c>
      <c r="E42" s="84" t="s">
        <v>116</v>
      </c>
      <c r="F42" s="84" t="s">
        <v>129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1</v>
      </c>
      <c r="N42" s="84">
        <v>1</v>
      </c>
      <c r="O42" s="84">
        <v>1</v>
      </c>
      <c r="P42" s="84">
        <v>1</v>
      </c>
      <c r="Q42" s="84">
        <v>1</v>
      </c>
      <c r="R42" s="84">
        <v>1</v>
      </c>
      <c r="S42" s="84">
        <v>1</v>
      </c>
      <c r="T42" s="84">
        <v>1</v>
      </c>
      <c r="U42" s="84">
        <v>1</v>
      </c>
      <c r="V42" s="84">
        <v>1</v>
      </c>
      <c r="W42" s="84">
        <v>1</v>
      </c>
      <c r="X42" s="84">
        <v>1</v>
      </c>
      <c r="Y42" s="84">
        <v>1</v>
      </c>
      <c r="Z42" s="84">
        <v>1</v>
      </c>
      <c r="AA42" s="84">
        <v>1</v>
      </c>
      <c r="AB42" s="84">
        <v>0</v>
      </c>
      <c r="AC42" s="84">
        <v>0</v>
      </c>
      <c r="AD42" s="84">
        <v>0</v>
      </c>
      <c r="AE42" s="84">
        <v>15</v>
      </c>
      <c r="AF42" s="84">
        <v>91</v>
      </c>
      <c r="AG42" s="84">
        <v>4745</v>
      </c>
    </row>
    <row r="43" spans="1:33" x14ac:dyDescent="0.2">
      <c r="C43" s="84"/>
      <c r="D43" s="84"/>
      <c r="E43" s="84"/>
      <c r="F43" s="84" t="s">
        <v>135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1</v>
      </c>
      <c r="N43" s="84">
        <v>1</v>
      </c>
      <c r="O43" s="84">
        <v>1</v>
      </c>
      <c r="P43" s="84">
        <v>1</v>
      </c>
      <c r="Q43" s="84">
        <v>1</v>
      </c>
      <c r="R43" s="84">
        <v>1</v>
      </c>
      <c r="S43" s="84">
        <v>1</v>
      </c>
      <c r="T43" s="84">
        <v>1</v>
      </c>
      <c r="U43" s="84">
        <v>1</v>
      </c>
      <c r="V43" s="84">
        <v>1</v>
      </c>
      <c r="W43" s="84">
        <v>1</v>
      </c>
      <c r="X43" s="84">
        <v>1</v>
      </c>
      <c r="Y43" s="84">
        <v>1</v>
      </c>
      <c r="Z43" s="84">
        <v>1</v>
      </c>
      <c r="AA43" s="84">
        <v>1</v>
      </c>
      <c r="AB43" s="84">
        <v>1</v>
      </c>
      <c r="AC43" s="84">
        <v>0</v>
      </c>
      <c r="AD43" s="84">
        <v>0</v>
      </c>
      <c r="AE43" s="84">
        <v>16</v>
      </c>
      <c r="AF43" s="84"/>
      <c r="AG43" s="84"/>
    </row>
    <row r="44" spans="1:33" x14ac:dyDescent="0.2">
      <c r="C44" s="84"/>
      <c r="D44" s="84"/>
      <c r="E44" s="84"/>
      <c r="F44" s="84" t="s">
        <v>293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1</v>
      </c>
      <c r="P44" s="84">
        <v>1</v>
      </c>
      <c r="Q44" s="84">
        <v>1</v>
      </c>
      <c r="R44" s="84">
        <v>1</v>
      </c>
      <c r="S44" s="84">
        <v>1</v>
      </c>
      <c r="T44" s="84">
        <v>1</v>
      </c>
      <c r="U44" s="84">
        <v>1</v>
      </c>
      <c r="V44" s="84">
        <v>1</v>
      </c>
      <c r="W44" s="84">
        <v>1</v>
      </c>
      <c r="X44" s="84">
        <v>1</v>
      </c>
      <c r="Y44" s="84">
        <v>1</v>
      </c>
      <c r="Z44" s="84">
        <v>0</v>
      </c>
      <c r="AA44" s="84">
        <v>0</v>
      </c>
      <c r="AB44" s="84">
        <v>0</v>
      </c>
      <c r="AC44" s="84">
        <v>0</v>
      </c>
      <c r="AD44" s="84">
        <v>0</v>
      </c>
      <c r="AE44" s="84">
        <v>11</v>
      </c>
      <c r="AF44" s="84"/>
      <c r="AG44" s="84"/>
    </row>
    <row r="45" spans="1:33" x14ac:dyDescent="0.2">
      <c r="A45" s="87" t="s">
        <v>584</v>
      </c>
      <c r="B45" s="87" t="s">
        <v>133</v>
      </c>
      <c r="C45" s="84"/>
      <c r="D45" s="84"/>
      <c r="E45" s="84"/>
      <c r="F45" s="84"/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4">
        <v>0</v>
      </c>
      <c r="S45" s="84">
        <v>0</v>
      </c>
      <c r="T45" s="84">
        <v>0</v>
      </c>
      <c r="U45" s="84">
        <v>0</v>
      </c>
      <c r="V45" s="84">
        <v>0</v>
      </c>
      <c r="W45" s="84">
        <v>0</v>
      </c>
      <c r="X45" s="84">
        <v>0</v>
      </c>
      <c r="Y45" s="84">
        <v>0</v>
      </c>
      <c r="Z45" s="84">
        <v>0</v>
      </c>
      <c r="AA45" s="84">
        <v>0</v>
      </c>
      <c r="AB45" s="84">
        <v>0</v>
      </c>
      <c r="AC45" s="84">
        <v>0</v>
      </c>
      <c r="AD45" s="84">
        <v>0</v>
      </c>
      <c r="AE45" s="84"/>
      <c r="AF45" s="84"/>
      <c r="AG45" s="84"/>
    </row>
    <row r="46" spans="1:33" x14ac:dyDescent="0.2">
      <c r="A46" s="88"/>
      <c r="B46" s="87" t="s">
        <v>137</v>
      </c>
      <c r="C46" s="84"/>
      <c r="D46" s="84"/>
      <c r="E46" s="84"/>
      <c r="F46" s="84"/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84">
        <v>0</v>
      </c>
      <c r="AD46" s="84">
        <v>0</v>
      </c>
      <c r="AE46" s="84"/>
      <c r="AF46" s="84"/>
      <c r="AG46" s="84"/>
    </row>
    <row r="47" spans="1:33" x14ac:dyDescent="0.2">
      <c r="A47" s="88"/>
      <c r="B47" s="87" t="s">
        <v>581</v>
      </c>
      <c r="C47" s="84"/>
      <c r="D47" s="84"/>
      <c r="E47" s="84"/>
      <c r="F47" s="84"/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  <c r="Z47" s="84">
        <v>0</v>
      </c>
      <c r="AA47" s="84">
        <v>0</v>
      </c>
      <c r="AB47" s="84">
        <v>0</v>
      </c>
      <c r="AC47" s="84">
        <v>0</v>
      </c>
      <c r="AD47" s="84">
        <v>0</v>
      </c>
      <c r="AE47" s="84"/>
      <c r="AF47" s="84"/>
      <c r="AG47" s="84"/>
    </row>
    <row r="48" spans="1:33" x14ac:dyDescent="0.2"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</row>
    <row r="49" spans="3:33" x14ac:dyDescent="0.2"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</row>
    <row r="50" spans="3:33" x14ac:dyDescent="0.2"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</row>
    <row r="51" spans="3:33" x14ac:dyDescent="0.2"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</row>
    <row r="52" spans="3:33" x14ac:dyDescent="0.2"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</row>
    <row r="53" spans="3:33" x14ac:dyDescent="0.2"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</row>
    <row r="54" spans="3:33" x14ac:dyDescent="0.2"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</row>
    <row r="55" spans="3:33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</row>
    <row r="56" spans="3:33" x14ac:dyDescent="0.2"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</row>
    <row r="57" spans="3:33" x14ac:dyDescent="0.2"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</row>
    <row r="58" spans="3:33" x14ac:dyDescent="0.2"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</row>
    <row r="59" spans="3:33" x14ac:dyDescent="0.2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</row>
    <row r="60" spans="3:33" x14ac:dyDescent="0.2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</row>
    <row r="61" spans="3:33" x14ac:dyDescent="0.2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</row>
    <row r="62" spans="3:33" x14ac:dyDescent="0.2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</row>
    <row r="63" spans="3:33" x14ac:dyDescent="0.2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</row>
    <row r="64" spans="3:33" x14ac:dyDescent="0.2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</row>
    <row r="65" spans="3:33" x14ac:dyDescent="0.2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</row>
    <row r="66" spans="3:33" x14ac:dyDescent="0.2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</row>
    <row r="67" spans="3:33" x14ac:dyDescent="0.2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</row>
    <row r="68" spans="3:33" x14ac:dyDescent="0.2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</row>
    <row r="69" spans="3:33" x14ac:dyDescent="0.2"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</row>
    <row r="70" spans="3:33" x14ac:dyDescent="0.2"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</row>
    <row r="71" spans="3:33" x14ac:dyDescent="0.2"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</row>
    <row r="72" spans="3:33" x14ac:dyDescent="0.2"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</row>
    <row r="73" spans="3:33" x14ac:dyDescent="0.2"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5" spans="3:33" x14ac:dyDescent="0.2">
      <c r="C75" s="28"/>
    </row>
    <row r="76" spans="3:33" x14ac:dyDescent="0.2"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3" x14ac:dyDescent="0.2"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3" x14ac:dyDescent="0.2"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3" x14ac:dyDescent="0.2"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3" x14ac:dyDescent="0.2"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7:30" x14ac:dyDescent="0.2"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7:30" x14ac:dyDescent="0.2"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7:30" x14ac:dyDescent="0.2"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</sheetData>
  <autoFilter ref="A1:AG47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2008-11-04T19:32:18Z</cp:lastPrinted>
  <dcterms:created xsi:type="dcterms:W3CDTF">2007-11-14T19:26:56Z</dcterms:created>
  <dcterms:modified xsi:type="dcterms:W3CDTF">2016-05-05T01:14:30Z</dcterms:modified>
</cp:coreProperties>
</file>