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725" yWindow="330" windowWidth="19320" windowHeight="11655" tabRatio="767" activeTab="1"/>
  </bookViews>
  <sheets>
    <sheet name="1" sheetId="44" r:id="rId1"/>
    <sheet name="2" sheetId="45" r:id="rId2"/>
    <sheet name="3" sheetId="46" r:id="rId3"/>
    <sheet name="4" sheetId="47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3" r:id="rId9"/>
  </sheets>
  <definedNames>
    <definedName name="_xlnm._FilterDatabase" localSheetId="4" hidden="1">BuildingSummary!$A$1:$F$60</definedName>
    <definedName name="_xlnm._FilterDatabase" localSheetId="6" hidden="1">LocationSummary!$A$1:$T$766</definedName>
    <definedName name="_xlnm._FilterDatabase" localSheetId="8" hidden="1">Schedules!$A$1:$AG$99</definedName>
    <definedName name="_xlnm._FilterDatabase" localSheetId="5" hidden="1">ZoneSummary!$A$2:$U$23</definedName>
  </definedNames>
  <calcPr calcId="152511"/>
</workbook>
</file>

<file path=xl/calcChain.xml><?xml version="1.0" encoding="utf-8"?>
<calcChain xmlns="http://schemas.openxmlformats.org/spreadsheetml/2006/main">
  <c r="S23" i="10" l="1"/>
  <c r="R23" i="10" s="1"/>
  <c r="S16" i="10"/>
  <c r="R16" i="10" s="1"/>
  <c r="R9" i="10"/>
  <c r="F573" i="7" l="1"/>
  <c r="G573" i="7"/>
  <c r="H573" i="7"/>
  <c r="I573" i="7"/>
  <c r="J573" i="7"/>
  <c r="K573" i="7"/>
  <c r="L573" i="7"/>
  <c r="M573" i="7"/>
  <c r="N573" i="7"/>
  <c r="O573" i="7"/>
  <c r="P573" i="7"/>
  <c r="Q573" i="7"/>
  <c r="R573" i="7"/>
  <c r="S573" i="7"/>
  <c r="T573" i="7"/>
  <c r="E573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E318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E64" i="7"/>
  <c r="P23" i="10"/>
  <c r="P16" i="10"/>
  <c r="P9" i="10"/>
  <c r="T289" i="7" l="1"/>
  <c r="T304" i="7" s="1"/>
  <c r="S289" i="7"/>
  <c r="S304" i="7" s="1"/>
  <c r="R289" i="7"/>
  <c r="R304" i="7" s="1"/>
  <c r="Q289" i="7"/>
  <c r="Q304" i="7" s="1"/>
  <c r="P289" i="7"/>
  <c r="P304" i="7" s="1"/>
  <c r="O289" i="7"/>
  <c r="O304" i="7" s="1"/>
  <c r="N289" i="7"/>
  <c r="N304" i="7" s="1"/>
  <c r="M289" i="7"/>
  <c r="M304" i="7" s="1"/>
  <c r="L289" i="7"/>
  <c r="L304" i="7" s="1"/>
  <c r="K289" i="7"/>
  <c r="K304" i="7" s="1"/>
  <c r="J289" i="7"/>
  <c r="J304" i="7" s="1"/>
  <c r="I289" i="7"/>
  <c r="I304" i="7" s="1"/>
  <c r="H289" i="7"/>
  <c r="H304" i="7" s="1"/>
  <c r="G289" i="7"/>
  <c r="G304" i="7" s="1"/>
  <c r="F289" i="7"/>
  <c r="F304" i="7" s="1"/>
  <c r="E289" i="7"/>
  <c r="E304" i="7" s="1"/>
  <c r="F282" i="7"/>
  <c r="F297" i="7" s="1"/>
  <c r="G282" i="7"/>
  <c r="G297" i="7" s="1"/>
  <c r="H282" i="7"/>
  <c r="H297" i="7" s="1"/>
  <c r="I282" i="7"/>
  <c r="I297" i="7" s="1"/>
  <c r="J282" i="7"/>
  <c r="J297" i="7" s="1"/>
  <c r="K282" i="7"/>
  <c r="K297" i="7" s="1"/>
  <c r="L282" i="7"/>
  <c r="L297" i="7" s="1"/>
  <c r="M282" i="7"/>
  <c r="M297" i="7" s="1"/>
  <c r="N282" i="7"/>
  <c r="N297" i="7" s="1"/>
  <c r="O282" i="7"/>
  <c r="O297" i="7" s="1"/>
  <c r="P282" i="7"/>
  <c r="P297" i="7" s="1"/>
  <c r="Q282" i="7"/>
  <c r="Q297" i="7" s="1"/>
  <c r="R282" i="7"/>
  <c r="R297" i="7" s="1"/>
  <c r="S282" i="7"/>
  <c r="S297" i="7" s="1"/>
  <c r="T282" i="7"/>
  <c r="T297" i="7" s="1"/>
  <c r="E282" i="7"/>
  <c r="E297" i="7" s="1"/>
  <c r="N50" i="7"/>
  <c r="J50" i="7"/>
  <c r="F35" i="7"/>
  <c r="F50" i="7" s="1"/>
  <c r="G35" i="7"/>
  <c r="G50" i="7" s="1"/>
  <c r="H35" i="7"/>
  <c r="H50" i="7" s="1"/>
  <c r="I35" i="7"/>
  <c r="I50" i="7" s="1"/>
  <c r="J35" i="7"/>
  <c r="K35" i="7"/>
  <c r="K50" i="7" s="1"/>
  <c r="L35" i="7"/>
  <c r="L50" i="7" s="1"/>
  <c r="M35" i="7"/>
  <c r="M50" i="7" s="1"/>
  <c r="N35" i="7"/>
  <c r="O35" i="7"/>
  <c r="O50" i="7" s="1"/>
  <c r="P35" i="7"/>
  <c r="P50" i="7" s="1"/>
  <c r="Q35" i="7"/>
  <c r="Q50" i="7" s="1"/>
  <c r="R35" i="7"/>
  <c r="R50" i="7" s="1"/>
  <c r="S35" i="7"/>
  <c r="S50" i="7" s="1"/>
  <c r="T35" i="7"/>
  <c r="T50" i="7" s="1"/>
  <c r="E35" i="7"/>
  <c r="E50" i="7" s="1"/>
  <c r="F28" i="7"/>
  <c r="F43" i="7" s="1"/>
  <c r="G28" i="7"/>
  <c r="G43" i="7" s="1"/>
  <c r="H28" i="7"/>
  <c r="H43" i="7" s="1"/>
  <c r="I28" i="7"/>
  <c r="I43" i="7" s="1"/>
  <c r="J28" i="7"/>
  <c r="J43" i="7" s="1"/>
  <c r="K28" i="7"/>
  <c r="K43" i="7" s="1"/>
  <c r="L28" i="7"/>
  <c r="L43" i="7" s="1"/>
  <c r="M28" i="7"/>
  <c r="M43" i="7" s="1"/>
  <c r="N28" i="7"/>
  <c r="N43" i="7" s="1"/>
  <c r="O28" i="7"/>
  <c r="O43" i="7" s="1"/>
  <c r="P28" i="7"/>
  <c r="P43" i="7" s="1"/>
  <c r="Q28" i="7"/>
  <c r="Q43" i="7" s="1"/>
  <c r="R28" i="7"/>
  <c r="R43" i="7" s="1"/>
  <c r="S28" i="7"/>
  <c r="S43" i="7" s="1"/>
  <c r="T28" i="7"/>
  <c r="T43" i="7" s="1"/>
  <c r="E28" i="7"/>
  <c r="E43" i="7" s="1"/>
  <c r="F544" i="7"/>
  <c r="F559" i="7" s="1"/>
  <c r="G544" i="7"/>
  <c r="G559" i="7" s="1"/>
  <c r="H544" i="7"/>
  <c r="H559" i="7" s="1"/>
  <c r="I544" i="7"/>
  <c r="I559" i="7" s="1"/>
  <c r="J544" i="7"/>
  <c r="J559" i="7" s="1"/>
  <c r="K544" i="7"/>
  <c r="K559" i="7" s="1"/>
  <c r="L544" i="7"/>
  <c r="L559" i="7" s="1"/>
  <c r="M544" i="7"/>
  <c r="M559" i="7" s="1"/>
  <c r="N544" i="7"/>
  <c r="N559" i="7" s="1"/>
  <c r="O544" i="7"/>
  <c r="O559" i="7" s="1"/>
  <c r="P544" i="7"/>
  <c r="P559" i="7" s="1"/>
  <c r="Q544" i="7"/>
  <c r="Q559" i="7" s="1"/>
  <c r="R544" i="7"/>
  <c r="R559" i="7" s="1"/>
  <c r="S544" i="7"/>
  <c r="S559" i="7" s="1"/>
  <c r="T544" i="7"/>
  <c r="T559" i="7" s="1"/>
  <c r="E544" i="7"/>
  <c r="E559" i="7" s="1"/>
  <c r="F537" i="7"/>
  <c r="F552" i="7" s="1"/>
  <c r="G537" i="7"/>
  <c r="G552" i="7" s="1"/>
  <c r="H537" i="7"/>
  <c r="H552" i="7" s="1"/>
  <c r="I537" i="7"/>
  <c r="I552" i="7" s="1"/>
  <c r="J537" i="7"/>
  <c r="J552" i="7" s="1"/>
  <c r="K537" i="7"/>
  <c r="K552" i="7" s="1"/>
  <c r="L537" i="7"/>
  <c r="L552" i="7" s="1"/>
  <c r="M537" i="7"/>
  <c r="M552" i="7" s="1"/>
  <c r="N537" i="7"/>
  <c r="N552" i="7" s="1"/>
  <c r="O537" i="7"/>
  <c r="O552" i="7" s="1"/>
  <c r="P537" i="7"/>
  <c r="P552" i="7" s="1"/>
  <c r="Q537" i="7"/>
  <c r="Q552" i="7" s="1"/>
  <c r="R537" i="7"/>
  <c r="R552" i="7" s="1"/>
  <c r="S537" i="7"/>
  <c r="S552" i="7" s="1"/>
  <c r="T537" i="7"/>
  <c r="T552" i="7" s="1"/>
  <c r="E537" i="7"/>
  <c r="E552" i="7" s="1"/>
  <c r="T23" i="10" l="1"/>
  <c r="L23" i="10"/>
  <c r="J23" i="10"/>
  <c r="I23" i="10"/>
  <c r="G23" i="10"/>
  <c r="F23" i="10"/>
  <c r="T16" i="10"/>
  <c r="L16" i="10"/>
  <c r="J16" i="10"/>
  <c r="I16" i="10"/>
  <c r="G16" i="10"/>
  <c r="F16" i="10"/>
  <c r="T9" i="10"/>
  <c r="S9" i="10"/>
  <c r="L9" i="10"/>
  <c r="J9" i="10"/>
  <c r="I9" i="10"/>
  <c r="G9" i="10"/>
  <c r="F9" i="10"/>
  <c r="U23" i="10" l="1"/>
  <c r="O23" i="10"/>
  <c r="N23" i="10"/>
  <c r="M23" i="10"/>
  <c r="U16" i="10"/>
  <c r="O16" i="10"/>
  <c r="N16" i="10"/>
  <c r="M16" i="10"/>
  <c r="U9" i="10"/>
  <c r="O9" i="10"/>
  <c r="N9" i="10"/>
  <c r="M9" i="10"/>
</calcChain>
</file>

<file path=xl/sharedStrings.xml><?xml version="1.0" encoding="utf-8"?>
<sst xmlns="http://schemas.openxmlformats.org/spreadsheetml/2006/main" count="3771" uniqueCount="638">
  <si>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</si>
  <si>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</si>
  <si>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</si>
  <si>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</si>
  <si>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</si>
  <si>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</si>
  <si>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</si>
  <si>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</si>
  <si>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</si>
  <si>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</si>
  <si>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</si>
  <si>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</si>
  <si>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</si>
  <si>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</si>
  <si>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</si>
  <si>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</si>
  <si>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</si>
  <si>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</si>
  <si>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</si>
  <si>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</si>
  <si>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</si>
  <si>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</si>
  <si>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</si>
  <si>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</si>
  <si>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</si>
  <si>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</si>
  <si>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</si>
  <si>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</si>
  <si>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</si>
  <si>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</si>
  <si>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</si>
  <si>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</si>
  <si>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</si>
  <si>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</si>
  <si>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</si>
  <si>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</si>
  <si>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</si>
  <si>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</si>
  <si>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</si>
  <si>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</si>
  <si>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</si>
  <si>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</si>
  <si>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</si>
  <si>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</si>
  <si>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</si>
  <si>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</si>
  <si>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</si>
  <si>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</si>
  <si>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</si>
  <si>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</si>
  <si>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</si>
  <si>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</si>
  <si>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</si>
  <si>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</si>
  <si>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</si>
  <si>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</si>
  <si>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</si>
  <si>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</si>
  <si>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</si>
  <si>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</si>
  <si>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</si>
  <si>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</si>
  <si>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</si>
  <si>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</si>
  <si>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</si>
  <si>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</si>
  <si>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</si>
  <si>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</si>
  <si>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</si>
  <si>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</si>
  <si>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</si>
  <si>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</si>
  <si>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</si>
  <si>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</si>
  <si>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</si>
  <si>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</si>
  <si>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</si>
  <si>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</si>
  <si>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</si>
  <si>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</si>
  <si>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</si>
  <si>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</si>
  <si>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</si>
  <si>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</si>
  <si>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</si>
  <si>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</si>
  <si>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</si>
  <si>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</si>
  <si>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</si>
  <si>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</si>
  <si>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</si>
  <si>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</si>
  <si>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</si>
  <si>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</si>
  <si>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</si>
  <si>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</si>
  <si>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</si>
  <si>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</si>
  <si>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</si>
  <si>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</si>
  <si>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</si>
  <si>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</si>
  <si>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</si>
  <si>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</si>
  <si>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</si>
  <si>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</si>
  <si>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</si>
  <si>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</si>
  <si>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</si>
  <si>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</si>
  <si>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</si>
  <si>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</si>
  <si>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</si>
  <si>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</si>
  <si>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</si>
  <si>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</si>
  <si>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</si>
  <si>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</si>
  <si>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</si>
  <si>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</si>
  <si>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</si>
  <si>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</si>
  <si>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</si>
  <si>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</si>
  <si>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</si>
  <si>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</si>
  <si>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</si>
  <si>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</si>
  <si>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</si>
  <si>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</si>
  <si>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</si>
  <si>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</si>
  <si>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</si>
  <si>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</si>
  <si>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</si>
  <si>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</si>
  <si>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</si>
  <si>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</si>
  <si>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</si>
  <si>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</si>
  <si>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</si>
  <si>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</si>
  <si>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</si>
  <si>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</si>
  <si>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</si>
  <si>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</si>
  <si>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</si>
  <si>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</si>
  <si>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</si>
  <si>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</si>
  <si>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</si>
  <si>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</si>
  <si>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</si>
  <si>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</si>
  <si>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</si>
  <si>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</si>
  <si>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</si>
  <si>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</si>
  <si>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</si>
  <si>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</si>
  <si>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</si>
  <si>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</si>
  <si>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</si>
  <si>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</si>
  <si>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</si>
  <si>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</si>
  <si>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</si>
  <si>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</si>
  <si>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</si>
  <si>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</si>
  <si>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</si>
  <si>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</si>
  <si>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</si>
  <si>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</si>
  <si>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</si>
  <si>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</si>
  <si>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</si>
  <si>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</si>
  <si>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</si>
  <si>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</si>
  <si>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</si>
  <si>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</si>
  <si>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4 in slab-on-grade</t>
  </si>
  <si>
    <t>Mass wall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</si>
  <si>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</si>
  <si>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</si>
  <si>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</si>
  <si>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</si>
  <si>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</si>
  <si>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</si>
  <si>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</si>
  <si>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</si>
  <si>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</si>
  <si>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</si>
  <si>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</si>
  <si>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</si>
  <si>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</si>
  <si>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</si>
  <si>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</si>
  <si>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</si>
  <si>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</si>
  <si>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</si>
  <si>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</si>
  <si>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</si>
  <si>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</si>
  <si>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</si>
  <si>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</si>
  <si>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</si>
  <si>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</si>
  <si>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</si>
  <si>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</si>
  <si>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</si>
  <si>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</si>
  <si>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</si>
  <si>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</si>
  <si>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</si>
  <si>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</si>
  <si>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</si>
  <si>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</si>
  <si>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</si>
  <si>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</si>
  <si>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</si>
  <si>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</si>
  <si>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</si>
  <si>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</si>
  <si>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</si>
  <si>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</si>
  <si>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</si>
  <si>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</si>
  <si>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</si>
  <si>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</si>
  <si>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</si>
  <si>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</si>
  <si>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</si>
  <si>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</si>
  <si>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</si>
  <si>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</si>
  <si>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</si>
  <si>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</si>
  <si>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</si>
  <si>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</si>
  <si>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</si>
  <si>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</si>
  <si>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</si>
  <si>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</si>
  <si>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</si>
  <si>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</si>
  <si>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</si>
  <si>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</si>
  <si>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</si>
  <si>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</si>
  <si>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</si>
  <si>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</si>
  <si>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</si>
  <si>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</si>
  <si>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</si>
  <si>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</si>
  <si>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</si>
  <si>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</si>
  <si>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</si>
  <si>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</si>
  <si>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</si>
  <si>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</si>
  <si>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</si>
  <si>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</si>
  <si>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</si>
  <si>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</si>
  <si>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PSZ-AC:2_HEATC</t>
  </si>
  <si>
    <t>PSZ-AC:3_HEATC</t>
  </si>
  <si>
    <t>PSZ-AC:4_HEATC</t>
  </si>
  <si>
    <t>PSZ-AC:5_HEATC</t>
  </si>
  <si>
    <t>PSZ-AC:6_HEATC</t>
  </si>
  <si>
    <t>BAKERY EXHAUST FAN</t>
  </si>
  <si>
    <t>PSZ-AC:1_FAN</t>
  </si>
  <si>
    <t>PSZ-AC:2_FAN</t>
  </si>
  <si>
    <t>PSZ-AC:3_FAN</t>
  </si>
  <si>
    <t>PSZ-AC:4_FAN</t>
  </si>
  <si>
    <t>PSZ-AC:5_FAN</t>
  </si>
  <si>
    <t>PSZ-AC:6_FAN</t>
  </si>
  <si>
    <t>02-DEC-11:00</t>
  </si>
  <si>
    <t>25-JUL-10:00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</si>
  <si>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</si>
  <si>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</si>
  <si>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</si>
  <si>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</si>
  <si>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</si>
  <si>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</si>
  <si>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</si>
  <si>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</si>
  <si>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</si>
  <si>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</si>
  <si>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</si>
  <si>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29-APR-10:00</t>
  </si>
  <si>
    <t>16-SEP-10:00</t>
  </si>
  <si>
    <t>13-FEB-11:45</t>
  </si>
  <si>
    <t>30-MAY-10:45</t>
  </si>
  <si>
    <t>29-JUL-10:45</t>
  </si>
  <si>
    <t>09-SEP-10:45</t>
  </si>
  <si>
    <t>05-OCT-10:45</t>
  </si>
  <si>
    <t>20-NOV-11:45</t>
  </si>
  <si>
    <t>05-AUG-10:45</t>
  </si>
  <si>
    <t>01-SEP-17:15</t>
  </si>
  <si>
    <t>06-OCT-10:45</t>
  </si>
  <si>
    <t>05-DEC-11:45</t>
  </si>
  <si>
    <t>29-APR-10:45</t>
  </si>
  <si>
    <t>16-JUN-10:45</t>
  </si>
  <si>
    <t>03-JUL-10:45</t>
  </si>
  <si>
    <t>15-AUG-10:45</t>
  </si>
  <si>
    <t>29-SEP-10:45</t>
  </si>
  <si>
    <t>09-JAN-11:15</t>
  </si>
  <si>
    <t>13-FEB-11:15</t>
  </si>
  <si>
    <t>23-DEC-11:15</t>
  </si>
  <si>
    <t>02-JAN-11:15</t>
  </si>
  <si>
    <t>10-NOV-11:15</t>
  </si>
  <si>
    <t>22-DEC-11:15</t>
  </si>
  <si>
    <t>14-JAN-11:15</t>
  </si>
  <si>
    <t>21-FEB-11:15</t>
  </si>
  <si>
    <t>30-MAR-10:15</t>
  </si>
  <si>
    <t>29-APR-10:15</t>
  </si>
  <si>
    <t>28-JUN-10:45</t>
  </si>
  <si>
    <t>05-DEC-11:15</t>
  </si>
  <si>
    <t>28-FEB-11:15</t>
  </si>
  <si>
    <t>10-APR-10:15</t>
  </si>
  <si>
    <t>06-SEP-10:45</t>
  </si>
  <si>
    <t>23-JAN-11:15</t>
  </si>
  <si>
    <t>11-FEB-11:15</t>
  </si>
  <si>
    <t>26-APR-10:45</t>
  </si>
  <si>
    <t>30-AUG-10:45</t>
  </si>
  <si>
    <t>30-DEC-11:15</t>
  </si>
  <si>
    <t>30-JAN-11:15</t>
  </si>
  <si>
    <t>14-OCT-10:15</t>
  </si>
  <si>
    <t>02-DEC-11:15</t>
  </si>
  <si>
    <t>24-APR-10:15</t>
  </si>
  <si>
    <t>01-NOV-10:15</t>
  </si>
  <si>
    <t>29-DEC-11:15</t>
  </si>
  <si>
    <t>13-JAN-11:15</t>
  </si>
  <si>
    <t>14-APR-10:15</t>
  </si>
  <si>
    <t>09-NOV-11:15</t>
  </si>
  <si>
    <t>21-JAN-11:15</t>
  </si>
  <si>
    <t>27-FEB-11:15</t>
  </si>
  <si>
    <t>09-MAR-11:15</t>
  </si>
  <si>
    <t>15-AUG-17:15</t>
  </si>
  <si>
    <t>02-OCT-10:15</t>
  </si>
  <si>
    <t>14-NOV-11:15</t>
  </si>
  <si>
    <t>18-DEC-11:15</t>
  </si>
  <si>
    <t>16-NOV-11:15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</si>
  <si>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</si>
  <si>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</si>
  <si>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</si>
  <si>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</si>
  <si>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DELI EXHAUST FAN</t>
  </si>
  <si>
    <t>SALES EXHAUST FAN</t>
  </si>
  <si>
    <t>04-MAR-11:45</t>
  </si>
  <si>
    <t>07-OCT-10:15</t>
  </si>
  <si>
    <t>31-MAY-10:15</t>
  </si>
  <si>
    <t>Building Summary Supermarket pre-1980 construction</t>
  </si>
  <si>
    <t>06-JAN-11:00</t>
  </si>
  <si>
    <t>03-APR-10:45</t>
  </si>
  <si>
    <t>24-MAY-10:00</t>
  </si>
  <si>
    <t>26-JUN-10:00</t>
  </si>
  <si>
    <t>11-JUL-10:00</t>
  </si>
  <si>
    <t>26-SEP-10:00</t>
  </si>
  <si>
    <t>31-AUG-10:00</t>
  </si>
  <si>
    <t>30-OCT-10:00</t>
  </si>
  <si>
    <t>01-AUG-10:45</t>
  </si>
  <si>
    <t>13-NOV-11:45</t>
  </si>
  <si>
    <t>19-JUN-10:45</t>
  </si>
  <si>
    <t>17-AUG-10:00</t>
  </si>
  <si>
    <t>11-SEP-10:00</t>
  </si>
  <si>
    <t>12-OCT-15:00</t>
  </si>
  <si>
    <t>08-AUG-10:45</t>
  </si>
  <si>
    <t>01-SEP-10:45</t>
  </si>
  <si>
    <t>17-MAY-10:45</t>
  </si>
  <si>
    <t>03-OCT-10:45</t>
  </si>
  <si>
    <t>17-FEB-11:15</t>
  </si>
  <si>
    <t>29-JUN-10:45</t>
  </si>
  <si>
    <t>02-SEP-14:00</t>
  </si>
  <si>
    <t>27-MAR-10:45</t>
  </si>
  <si>
    <t>29-MAR-10:15</t>
  </si>
  <si>
    <t>27-MAY-14:00</t>
  </si>
  <si>
    <t>31-MAR-10:15</t>
  </si>
  <si>
    <t>08-JUL-10:00</t>
  </si>
  <si>
    <t>12-AUG-10:00</t>
  </si>
  <si>
    <t>01-SEP-10:15</t>
  </si>
  <si>
    <t>23-FEB-11:00</t>
  </si>
  <si>
    <t>04-MAR-11:00</t>
  </si>
  <si>
    <t>01-NOV-10:00</t>
  </si>
  <si>
    <t>16-DEC-11:00</t>
  </si>
  <si>
    <t>26-MAY-17:15</t>
  </si>
  <si>
    <t>17-MAR-17:15</t>
  </si>
  <si>
    <t>26-APR-17:15</t>
  </si>
  <si>
    <t>30-MAY-17:15</t>
  </si>
  <si>
    <t>28-JUN-17:15</t>
  </si>
  <si>
    <t>19-JUL-17:15</t>
  </si>
  <si>
    <t>01-AUG-17:15</t>
  </si>
  <si>
    <t>08-SEP-17:15</t>
  </si>
  <si>
    <t>13-OCT-17:15</t>
  </si>
  <si>
    <t>24-JAN-18:15</t>
  </si>
  <si>
    <t>29-MAR-17:15</t>
  </si>
  <si>
    <t>14-APR-17:15</t>
  </si>
  <si>
    <t>31-MAY-17:15</t>
  </si>
  <si>
    <t>03-JUL-17:15</t>
  </si>
  <si>
    <t>08-APR-10:45</t>
  </si>
  <si>
    <t>21-APR-17:15</t>
  </si>
  <si>
    <t>09-MAR-18:15</t>
  </si>
  <si>
    <t>04-APR-17:15</t>
  </si>
  <si>
    <t>15-MAY-17:15</t>
  </si>
  <si>
    <t>30-JUN-17:15</t>
  </si>
  <si>
    <t>03-OCT-10:00</t>
  </si>
  <si>
    <t>04-NOV-10:45</t>
  </si>
  <si>
    <t>31-JUL-17:15</t>
  </si>
  <si>
    <t>18-AUG-17:15</t>
  </si>
  <si>
    <t>14-MAR-17:15</t>
  </si>
  <si>
    <t>14-JUL-10:00</t>
  </si>
  <si>
    <t>04-AUG-17:15</t>
  </si>
  <si>
    <t>29-JUN-17:15</t>
  </si>
  <si>
    <t>13-JUL-17:15</t>
  </si>
  <si>
    <t>25-AUG-17:15</t>
  </si>
  <si>
    <t>14-SEP-17:15</t>
  </si>
  <si>
    <t>21-JUL-17:15</t>
  </si>
  <si>
    <t>06-OCT-17:15</t>
  </si>
  <si>
    <t>14-JUN-17:15</t>
  </si>
  <si>
    <t>21-JUN-17:15</t>
  </si>
  <si>
    <t>Built-up flat roof, insulation entirely above deck</t>
  </si>
  <si>
    <t>Super Market Reference Building pre-1980 construction</t>
  </si>
  <si>
    <t>18-JUL-12:00</t>
  </si>
  <si>
    <t>DifferentialDryBulb</t>
  </si>
  <si>
    <t>16-MAR-10:15</t>
  </si>
  <si>
    <t>01-MAR-11:15</t>
  </si>
  <si>
    <t>17-JAN-11:15</t>
  </si>
  <si>
    <t>27-MAY-10:45</t>
  </si>
  <si>
    <t>Deli_Exhaust_SCH</t>
  </si>
  <si>
    <t>WinterDesign, SummerDesign</t>
  </si>
  <si>
    <t>Bakery_Case:1_WALKINFREEZER_CaseCreditReduxSched</t>
  </si>
  <si>
    <t>Bakery_Case:1_WALKINFREEZER_CaseDefrost2aDaySched</t>
  </si>
  <si>
    <t>Bakery_Case:1_WALKINFREEZER_CaseDripDown2aDaySched</t>
  </si>
  <si>
    <t>Bakery_Case:1_WALKINFREEZER_WalkInStockingSched</t>
  </si>
  <si>
    <t>Deli_Case:1_ MULTIDECKDIARYANDDELICASE_CaseCreditReduxSched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</si>
  <si>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</si>
  <si>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</si>
  <si>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</si>
  <si>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Deli_Case:2_WALKINFREEZER_CaseCreditReduxSched</t>
  </si>
  <si>
    <t>Deli_Case:2_WALKINFREEZER_CaseDefrost2aDaySched</t>
  </si>
  <si>
    <t>Deli_Case:2_WALKINFREEZER_CaseDripDown2aDaySched</t>
  </si>
  <si>
    <t>Deli_Case:2_WALKINFREEZER_WalkInStockingSched</t>
  </si>
  <si>
    <t>Produce_Case:1_ MULTIDECKDIARYANDDELICASE_CaseCreditReduxSched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</si>
  <si>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</si>
  <si>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</si>
  <si>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</si>
  <si>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</si>
  <si>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</si>
  <si>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</si>
  <si>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MULTIDECKDIARYANDDELICASE_CaseCreditReduxSched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</si>
  <si>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</si>
  <si>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</si>
  <si>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</si>
  <si>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Sales_Case:3_GLASSDOORFROZENFOOD_CaseCreditReduxSched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</si>
  <si>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</si>
  <si>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</si>
  <si>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</si>
  <si>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Sales_Case:4_OPENWELLICECREAMDISPLAYCASE_CaseCreditReduxSched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</si>
  <si>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</si>
  <si>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</si>
  <si>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</si>
  <si>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Sales_Case:5_WALKINFREEZER_CaseCreditReduxSched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</si>
  <si>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</si>
  <si>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</si>
  <si>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</si>
  <si>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Sales_Case:6_WALKINFREEZER_CaseCreditReduxSched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</si>
  <si>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</si>
  <si>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</si>
  <si>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</si>
  <si>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Sales_Case:7_WALKINFREEZER_CaseCreditReduxSched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</si>
  <si>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</si>
  <si>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</si>
  <si>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</si>
  <si>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Water Equipment Latent fract sched</t>
  </si>
  <si>
    <t>Water Equipment Sensible fract sched</t>
  </si>
  <si>
    <t>Water Equipment Hot Supply Temp Sched</t>
  </si>
  <si>
    <t>Water Equipment Temp Sched</t>
  </si>
  <si>
    <t>21-AUG-13:00</t>
  </si>
  <si>
    <t>07-OCT-10:00</t>
  </si>
  <si>
    <t>20-JAN-18:15</t>
  </si>
  <si>
    <t>15-FEB-18:15</t>
  </si>
  <si>
    <t>25-MAR-10:00</t>
  </si>
  <si>
    <t>30-JUN-10:00</t>
  </si>
  <si>
    <t>27-NOV-18:15</t>
  </si>
  <si>
    <t>05-JAN-18:15</t>
  </si>
  <si>
    <t>14-FEB-18:15</t>
  </si>
  <si>
    <t>12-SEP-17:15</t>
  </si>
  <si>
    <t>13-DEC-18:15</t>
  </si>
  <si>
    <t>28-NOV-18:15</t>
  </si>
  <si>
    <t>04-DEC-18:15</t>
  </si>
  <si>
    <t>10-JAN-18:15</t>
  </si>
  <si>
    <t>19-OCT-10:45</t>
  </si>
  <si>
    <t>10-FEB-18:15</t>
  </si>
  <si>
    <t>25-JUL-17:15</t>
  </si>
  <si>
    <t>21-NOV-18:15</t>
  </si>
  <si>
    <t>27-OCT-17:15</t>
  </si>
  <si>
    <t>16-NOV-18:15</t>
  </si>
  <si>
    <t>14-DEC-18:15</t>
  </si>
  <si>
    <t>08-MAR-18:15</t>
  </si>
  <si>
    <t>13-SEP-17:15</t>
  </si>
  <si>
    <t>06-MAY-10:45</t>
  </si>
  <si>
    <t>18-OCT-17:15</t>
  </si>
  <si>
    <t>03-NOV-17:15</t>
  </si>
  <si>
    <t>08-JUN-10:00</t>
  </si>
  <si>
    <t>31-OCT-17:15</t>
  </si>
  <si>
    <t>02-NOV-17:15</t>
  </si>
  <si>
    <t>12-DEC-18:15</t>
  </si>
  <si>
    <t>23-MAY-10:45</t>
  </si>
  <si>
    <t>17-JUL-10:45</t>
  </si>
  <si>
    <t>15-APR-10:45</t>
  </si>
  <si>
    <t>02-FEB-18:15</t>
  </si>
  <si>
    <t>16-MAY-17:15</t>
  </si>
  <si>
    <t>09-AUG-17:15</t>
  </si>
  <si>
    <t>Super Market Reference Building post-1980 construction</t>
  </si>
  <si>
    <t>28-MAR-10:15</t>
  </si>
  <si>
    <t>03-APR-17:15</t>
  </si>
  <si>
    <t>27-JUN-17:15</t>
  </si>
  <si>
    <t>13-JUN-17:15</t>
  </si>
  <si>
    <t>19-JUN-17:15</t>
  </si>
  <si>
    <t>27-JUN-10:45</t>
  </si>
  <si>
    <t>30-JUN-10:45</t>
  </si>
  <si>
    <t>13-JUL-10:00</t>
  </si>
  <si>
    <t>06-JUL-10:00</t>
  </si>
  <si>
    <t>18-JUL-17:15</t>
  </si>
  <si>
    <t>19-JUL-10:45</t>
  </si>
  <si>
    <t>21-AUG-17:15</t>
  </si>
  <si>
    <t>15-AUG-10:00</t>
  </si>
  <si>
    <t>17-AUG-17:15</t>
  </si>
  <si>
    <t>02-SEP-10:45</t>
  </si>
  <si>
    <t>14-SEP-10:45</t>
  </si>
  <si>
    <t>30-OCT-10:45</t>
  </si>
  <si>
    <t>20-OCT-17:15</t>
  </si>
  <si>
    <t>07-OCT-10:45</t>
  </si>
  <si>
    <t>15-DEC-18:15</t>
  </si>
  <si>
    <t>Super Market Reference Building new construction 90.1-2004</t>
  </si>
  <si>
    <t>Weighting Factor</t>
  </si>
  <si>
    <t>weighting factor is for all of 3B</t>
  </si>
  <si>
    <t>06-JAN-18:15</t>
  </si>
  <si>
    <t>23-JAN-18:15</t>
  </si>
  <si>
    <t>17-JAN-18:15</t>
  </si>
  <si>
    <t>27-JAN-18:15</t>
  </si>
  <si>
    <t>30-JAN-18:15</t>
  </si>
  <si>
    <t>13-JAN-18:15</t>
  </si>
  <si>
    <t>23-FEB-18:15</t>
  </si>
  <si>
    <t>21-FEB-18:15</t>
  </si>
  <si>
    <t>13-FEB-18:15</t>
  </si>
  <si>
    <t>03-FEB-18:15</t>
  </si>
  <si>
    <t>24-FEB-18:15</t>
  </si>
  <si>
    <t>27-FEB-18:15</t>
  </si>
  <si>
    <t>13-MAR-17:15</t>
  </si>
  <si>
    <t>28-MAR-17:15</t>
  </si>
  <si>
    <t>06-MAR-18:15</t>
  </si>
  <si>
    <t>31-MAR-17:15</t>
  </si>
  <si>
    <t>30-MAR-17:15</t>
  </si>
  <si>
    <t>23-MAR-17:15</t>
  </si>
  <si>
    <t>10-MAR-18:15</t>
  </si>
  <si>
    <t>10-APR-10:45</t>
  </si>
  <si>
    <t>01-APR-17:15</t>
  </si>
  <si>
    <t>24-MAY-17:15</t>
  </si>
  <si>
    <t>05-MAY-17:15</t>
  </si>
  <si>
    <t>24-MAY-10:45</t>
  </si>
  <si>
    <t>27-MAY-17:15</t>
  </si>
  <si>
    <t>25-MAY-17:15</t>
  </si>
  <si>
    <t>05-JUL-17:15</t>
  </si>
  <si>
    <t>06-JUL-17:15</t>
  </si>
  <si>
    <t>11-JUL-17:15</t>
  </si>
  <si>
    <t>31-AUG-17:15</t>
  </si>
  <si>
    <t>14-AUG-17:15</t>
  </si>
  <si>
    <t>08-AUG-17:15</t>
  </si>
  <si>
    <t>02-AUG-17:15</t>
  </si>
  <si>
    <t>11-AUG-17:15</t>
  </si>
  <si>
    <t>06-SEP-17:15</t>
  </si>
  <si>
    <t>19-OCT-17:15</t>
  </si>
  <si>
    <t>11-OCT-17:15</t>
  </si>
  <si>
    <t>07-NOV-18:15</t>
  </si>
  <si>
    <t>13-NOV-18:15</t>
  </si>
  <si>
    <t>09-NOV-18:15</t>
  </si>
  <si>
    <t>08-NOV-18:15</t>
  </si>
  <si>
    <t>14-NOV-18:15</t>
  </si>
  <si>
    <t>19-DEC-18:15</t>
  </si>
  <si>
    <t>05-DEC-18:15</t>
  </si>
  <si>
    <t>21-DEC-18:15</t>
  </si>
  <si>
    <t>28-DEC-18:15</t>
  </si>
  <si>
    <t>08-DEC-18:15</t>
  </si>
  <si>
    <t>29-DEC-18:15</t>
  </si>
  <si>
    <t>26-DEC-18:15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</si>
  <si>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</si>
  <si>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</si>
  <si>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</si>
  <si>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</si>
  <si>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</si>
  <si>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</si>
  <si>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</si>
  <si>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</si>
  <si>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</si>
  <si>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Total Glazing</t>
  </si>
  <si>
    <t>Window Total</t>
  </si>
  <si>
    <t>BLD</t>
  </si>
  <si>
    <t>Total</t>
  </si>
  <si>
    <t>BLD15PRE</t>
  </si>
  <si>
    <t>BLD15NEW</t>
  </si>
  <si>
    <t>BLD15PST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</si>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</sst>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0"/>
    <numFmt numFmtId="167" formatCode="0.00000"/>
    <numFmt numFmtId="168" formatCode="#,##0.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0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1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0" fillId="2" borderId="0" xfId="1" applyFont="1" applyFill="1" applyBorder="1" applyAlignment="1">
      <alignment horizontal="center" vertical="center" wrapText="1"/>
    </xf>
    <xf numFmtId="0" fontId="11" fillId="2" borderId="0" xfId="4" applyFont="1" applyFill="1" applyBorder="1" applyAlignment="1">
      <alignment wrapText="1"/>
    </xf>
    <xf numFmtId="2" fontId="11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4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6" fillId="0" borderId="0" xfId="0" applyFont="1" applyAlignment="1">
      <alignment vertical="top"/>
    </xf>
    <xf numFmtId="3" fontId="7" fillId="0" borderId="0" xfId="0" applyNumberFormat="1" applyFont="1" applyAlignment="1">
      <alignment vertical="top" wrapText="1"/>
    </xf>
    <xf numFmtId="0" fontId="8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16" fillId="2" borderId="1" xfId="3" applyFont="1" applyFill="1" applyBorder="1"/>
    <xf numFmtId="0" fontId="16" fillId="2" borderId="1" xfId="3" applyFont="1" applyFill="1" applyBorder="1" applyAlignment="1">
      <alignment wrapText="1"/>
    </xf>
    <xf numFmtId="0" fontId="16" fillId="0" borderId="0" xfId="3" applyFont="1"/>
    <xf numFmtId="1" fontId="2" fillId="0" borderId="0" xfId="4" applyNumberFormat="1"/>
    <xf numFmtId="3" fontId="10" fillId="0" borderId="0" xfId="0" applyNumberFormat="1" applyFont="1" applyAlignment="1">
      <alignment vertical="top" wrapText="1"/>
    </xf>
    <xf numFmtId="3" fontId="10" fillId="3" borderId="0" xfId="0" applyNumberFormat="1" applyFont="1" applyFill="1" applyAlignment="1">
      <alignment vertical="top" wrapText="1"/>
    </xf>
    <xf numFmtId="3" fontId="10" fillId="3" borderId="0" xfId="0" applyNumberFormat="1" applyFont="1" applyFill="1" applyAlignment="1">
      <alignment horizontal="center" vertical="top" wrapText="1"/>
    </xf>
    <xf numFmtId="3" fontId="7" fillId="0" borderId="0" xfId="0" applyNumberFormat="1" applyFont="1" applyFill="1" applyAlignment="1">
      <alignment vertical="top" wrapText="1"/>
    </xf>
    <xf numFmtId="3" fontId="7" fillId="0" borderId="0" xfId="0" applyNumberFormat="1" applyFont="1" applyAlignment="1">
      <alignment vertical="top"/>
    </xf>
    <xf numFmtId="0" fontId="18" fillId="0" borderId="0" xfId="3" applyFont="1"/>
    <xf numFmtId="0" fontId="18" fillId="0" borderId="0" xfId="2" applyFont="1"/>
    <xf numFmtId="1" fontId="18" fillId="0" borderId="0" xfId="3" applyNumberFormat="1" applyFont="1"/>
    <xf numFmtId="3" fontId="17" fillId="0" borderId="0" xfId="0" applyNumberFormat="1" applyFont="1" applyAlignment="1">
      <alignment vertical="top" wrapText="1"/>
    </xf>
    <xf numFmtId="4" fontId="17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4" fontId="3" fillId="0" borderId="0" xfId="0" applyNumberFormat="1" applyFont="1" applyAlignment="1">
      <alignment horizontal="center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1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11" fontId="7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2" borderId="0" xfId="0" applyFont="1" applyFill="1" applyAlignment="1">
      <alignment horizontal="center" vertical="top" wrapText="1"/>
    </xf>
    <xf numFmtId="4" fontId="3" fillId="2" borderId="0" xfId="0" applyNumberFormat="1" applyFont="1" applyFill="1" applyAlignment="1">
      <alignment vertical="top"/>
    </xf>
    <xf numFmtId="4" fontId="3" fillId="3" borderId="0" xfId="0" applyNumberFormat="1" applyFont="1" applyFill="1" applyAlignment="1">
      <alignment horizontal="left" vertical="top"/>
    </xf>
    <xf numFmtId="4" fontId="3" fillId="3" borderId="0" xfId="0" applyNumberFormat="1" applyFont="1" applyFill="1" applyAlignment="1">
      <alignment horizontal="left" vertical="center"/>
    </xf>
    <xf numFmtId="2" fontId="3" fillId="0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4" fontId="3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horizontal="left" vertical="top"/>
    </xf>
    <xf numFmtId="166" fontId="3" fillId="0" borderId="0" xfId="0" applyNumberFormat="1" applyFont="1" applyAlignment="1">
      <alignment horizontal="center" vertical="top" wrapText="1"/>
    </xf>
    <xf numFmtId="168" fontId="7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horizontal="left" vertical="top" wrapText="1"/>
    </xf>
    <xf numFmtId="4" fontId="10" fillId="0" borderId="0" xfId="0" applyNumberFormat="1" applyFont="1" applyAlignment="1">
      <alignment vertical="top" wrapText="1"/>
    </xf>
    <xf numFmtId="0" fontId="23" fillId="0" borderId="0" xfId="0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0" fontId="23" fillId="0" borderId="0" xfId="0" applyFont="1"/>
    <xf numFmtId="0" fontId="0" fillId="0" borderId="0" xfId="0"/>
    <xf numFmtId="164" fontId="7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0.5" x14ac:dyDescent="0.15"/>
  <cols>
    <col min="1" max="1" width="16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">
        <v>1</v>
      </c>
      <c r="B1" s="19" t="s">
        <v>355</v>
      </c>
      <c r="C1" s="20"/>
      <c r="D1" s="36"/>
      <c r="E1" s="36"/>
      <c r="F1" s="36"/>
    </row>
    <row r="2" spans="1:6" ht="18" x14ac:dyDescent="0.15">
      <c r="A2" s="9" t="s">
        <v>589</v>
      </c>
      <c r="B2" s="19"/>
      <c r="C2" s="20"/>
      <c r="D2" s="37" t="s">
        <v>2</v>
      </c>
      <c r="E2" s="37" t="s">
        <v>2</v>
      </c>
      <c r="F2" s="37" t="s">
        <v>2</v>
      </c>
    </row>
    <row r="3" spans="1:6" ht="12.75" x14ac:dyDescent="0.15">
      <c r="A3" s="28" t="s">
        <v>590</v>
      </c>
      <c r="B3" s="14"/>
      <c r="C3" s="22" t="s">
        <v>623</v>
      </c>
      <c r="D3" s="25">
        <v>4181</v>
      </c>
      <c r="E3" s="25">
        <v>4181</v>
      </c>
      <c r="F3" s="25">
        <v>4181</v>
      </c>
    </row>
    <row r="4" spans="1:6" ht="12.75" x14ac:dyDescent="0.15">
      <c r="A4" s="28" t="s">
        <v>591</v>
      </c>
      <c r="B4" s="14"/>
      <c r="C4" s="22" t="s">
        <v>30</v>
      </c>
      <c r="D4" s="25">
        <v>1</v>
      </c>
      <c r="E4" s="25">
        <v>1</v>
      </c>
      <c r="F4" s="25">
        <v>1</v>
      </c>
    </row>
    <row r="5" spans="1:6" ht="12.75" x14ac:dyDescent="0.15">
      <c r="A5" s="28" t="s">
        <v>592</v>
      </c>
      <c r="B5" s="14"/>
      <c r="C5" s="22" t="s">
        <v>598</v>
      </c>
      <c r="D5" s="79">
        <v>0.109</v>
      </c>
      <c r="E5" s="79">
        <v>0.109</v>
      </c>
      <c r="F5" s="79">
        <v>0.109</v>
      </c>
    </row>
    <row r="6" spans="1:6" ht="12.75" x14ac:dyDescent="0.15">
      <c r="A6" s="28" t="s">
        <v>593</v>
      </c>
      <c r="B6" s="14"/>
      <c r="C6" s="22" t="s">
        <v>289</v>
      </c>
      <c r="D6" s="45">
        <v>6.1</v>
      </c>
      <c r="E6" s="45">
        <v>6.1</v>
      </c>
      <c r="F6" s="45">
        <v>6.1</v>
      </c>
    </row>
    <row r="7" spans="1:6" ht="12.75" x14ac:dyDescent="0.15">
      <c r="A7" s="28" t="s">
        <v>594</v>
      </c>
      <c r="B7" s="14"/>
      <c r="C7" s="22" t="s">
        <v>624</v>
      </c>
      <c r="D7" s="43">
        <v>1609.58</v>
      </c>
      <c r="E7" s="25">
        <v>1609.58</v>
      </c>
      <c r="F7" s="25">
        <v>1609.58</v>
      </c>
    </row>
    <row r="8" spans="1:6" ht="12.75" x14ac:dyDescent="0.15">
      <c r="A8" s="28" t="s">
        <v>595</v>
      </c>
      <c r="B8" s="14"/>
      <c r="C8" s="22" t="s">
        <v>40</v>
      </c>
      <c r="D8" s="44">
        <v>0.28000000000000003</v>
      </c>
      <c r="E8" s="11">
        <v>0.28000000000000003</v>
      </c>
      <c r="F8" s="11">
        <v>0.28000000000000003</v>
      </c>
    </row>
    <row r="9" spans="1:6" ht="12.75" x14ac:dyDescent="0.15">
      <c r="A9" s="28" t="s">
        <v>596</v>
      </c>
      <c r="B9" s="14"/>
      <c r="C9" s="22" t="s">
        <v>624</v>
      </c>
      <c r="D9" s="25">
        <v>4181</v>
      </c>
      <c r="E9" s="25">
        <v>4181</v>
      </c>
      <c r="F9" s="25">
        <v>4181</v>
      </c>
    </row>
    <row r="10" spans="1:6" ht="12.75" x14ac:dyDescent="0.15">
      <c r="A10" s="28" t="s">
        <v>597</v>
      </c>
      <c r="B10" s="14"/>
      <c r="C10" s="22" t="s">
        <v>599</v>
      </c>
      <c r="D10" s="80">
        <v>174.7</v>
      </c>
      <c r="E10" s="80">
        <v>174.7</v>
      </c>
      <c r="F10" s="80">
        <v>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N13" sqref="N13"/>
    </sheetView>
  </sheetViews>
  <sheetFormatPr defaultRowHeight="10.5" x14ac:dyDescent="0.15"/>
  <cols>
    <col min="1" max="1" width="13.83203125" customWidth="1"/>
    <col min="2" max="2" width="9.66406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10.332031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4">
        <v>2</v>
      </c>
      <c r="B1" s="4"/>
      <c r="C1" s="26" t="s">
        <v>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51" x14ac:dyDescent="0.2">
      <c r="A2" s="28" t="s">
        <v>600</v>
      </c>
      <c r="B2" s="28" t="s">
        <v>589</v>
      </c>
      <c r="C2" s="14" t="s">
        <v>5</v>
      </c>
      <c r="D2" s="15" t="s">
        <v>3</v>
      </c>
      <c r="E2" s="15" t="s">
        <v>93</v>
      </c>
      <c r="F2" s="16" t="s">
        <v>625</v>
      </c>
      <c r="G2" s="16" t="s">
        <v>626</v>
      </c>
      <c r="H2" s="15" t="s">
        <v>244</v>
      </c>
      <c r="I2" s="15" t="s">
        <v>627</v>
      </c>
      <c r="J2" s="15" t="s">
        <v>628</v>
      </c>
      <c r="K2" s="17" t="s">
        <v>629</v>
      </c>
      <c r="L2" s="17" t="s">
        <v>7</v>
      </c>
      <c r="M2" s="17" t="s">
        <v>630</v>
      </c>
      <c r="N2" s="17" t="s">
        <v>631</v>
      </c>
      <c r="O2" s="17" t="s">
        <v>632</v>
      </c>
      <c r="P2" s="54" t="s">
        <v>251</v>
      </c>
      <c r="Q2" s="17" t="s">
        <v>252</v>
      </c>
      <c r="R2" s="17" t="s">
        <v>633</v>
      </c>
      <c r="S2" s="17" t="s">
        <v>254</v>
      </c>
      <c r="T2" s="17" t="s">
        <v>255</v>
      </c>
      <c r="U2" s="17" t="s">
        <v>55</v>
      </c>
    </row>
    <row r="3" spans="1:21" ht="12.75" x14ac:dyDescent="0.15">
      <c r="A3" s="28" t="s">
        <v>602</v>
      </c>
      <c r="B3" s="28" t="s">
        <v>601</v>
      </c>
      <c r="C3" s="28" t="s">
        <v>153</v>
      </c>
      <c r="D3" s="29"/>
      <c r="E3" s="29"/>
      <c r="F3" s="35">
        <v>4180.7900000000009</v>
      </c>
      <c r="G3" s="35">
        <v>25492.850000000002</v>
      </c>
      <c r="H3" s="29"/>
      <c r="I3" s="35">
        <v>1609.5814953501986</v>
      </c>
      <c r="J3" s="35">
        <v>174.70016230176793</v>
      </c>
      <c r="K3" s="29"/>
      <c r="L3" s="35">
        <v>325.90556095533327</v>
      </c>
      <c r="M3" s="81">
        <v>27.08274573673333</v>
      </c>
      <c r="N3" s="81">
        <v>10.864843986483413</v>
      </c>
      <c r="O3" s="81">
        <v>2.7919061134378902</v>
      </c>
      <c r="P3" s="4">
        <v>37.853999999999999</v>
      </c>
      <c r="Q3" s="4">
        <v>10</v>
      </c>
      <c r="R3" s="4">
        <v>1.368000005692704</v>
      </c>
      <c r="S3" s="35">
        <v>5719.3207438000009</v>
      </c>
      <c r="T3" s="35">
        <v>1769.8012500000002</v>
      </c>
      <c r="U3" s="81">
        <v>0.92703096460879175</v>
      </c>
    </row>
    <row r="4" spans="1:21" ht="12.75" x14ac:dyDescent="0.15">
      <c r="A4" s="28" t="s">
        <v>604</v>
      </c>
      <c r="B4" s="28" t="s">
        <v>601</v>
      </c>
      <c r="C4" s="28" t="s">
        <v>153</v>
      </c>
      <c r="D4" s="29"/>
      <c r="E4" s="29"/>
      <c r="F4" s="35">
        <v>4180.7900000000009</v>
      </c>
      <c r="G4" s="35">
        <v>25492.850000000002</v>
      </c>
      <c r="H4" s="29"/>
      <c r="I4" s="35">
        <v>1609.5814953501986</v>
      </c>
      <c r="J4" s="35">
        <v>174.70016230176793</v>
      </c>
      <c r="K4" s="29"/>
      <c r="L4" s="35">
        <v>325.90556095533327</v>
      </c>
      <c r="M4" s="81">
        <v>27.08274573673333</v>
      </c>
      <c r="N4" s="81">
        <v>10.864843986483413</v>
      </c>
      <c r="O4" s="81">
        <v>2.7919061134378902</v>
      </c>
      <c r="P4" s="4">
        <v>37.853999999999999</v>
      </c>
      <c r="Q4" s="4">
        <v>10</v>
      </c>
      <c r="R4" s="4">
        <v>1.368000005692704</v>
      </c>
      <c r="S4" s="35">
        <v>5719.3207438000009</v>
      </c>
      <c r="T4" s="35">
        <v>1769.8012500000002</v>
      </c>
      <c r="U4" s="81">
        <v>0.92703096460879175</v>
      </c>
    </row>
    <row r="5" spans="1:21" ht="12.75" x14ac:dyDescent="0.15">
      <c r="A5" s="28" t="s">
        <v>603</v>
      </c>
      <c r="B5" s="28" t="s">
        <v>601</v>
      </c>
      <c r="C5" s="28" t="s">
        <v>153</v>
      </c>
      <c r="D5" s="29"/>
      <c r="E5" s="29"/>
      <c r="F5" s="35">
        <v>4180.7900000000009</v>
      </c>
      <c r="G5" s="35">
        <v>25492.850000000002</v>
      </c>
      <c r="H5" s="29"/>
      <c r="I5" s="35">
        <v>1609.5814953501986</v>
      </c>
      <c r="J5" s="35">
        <v>174.70016230176793</v>
      </c>
      <c r="K5" s="29"/>
      <c r="L5" s="35">
        <v>325.90556095533327</v>
      </c>
      <c r="M5" s="81">
        <v>16.720381745603103</v>
      </c>
      <c r="N5" s="81">
        <v>10.864843986483413</v>
      </c>
      <c r="O5" s="81">
        <v>2.7919061134378902</v>
      </c>
      <c r="P5" s="4">
        <v>37.853999999999999</v>
      </c>
      <c r="Q5" s="4">
        <v>10</v>
      </c>
      <c r="R5" s="4">
        <v>1.368000005692704</v>
      </c>
      <c r="S5" s="35">
        <v>5719.3207438000009</v>
      </c>
      <c r="T5" s="35">
        <v>1769.8012500000002</v>
      </c>
      <c r="U5" s="81">
        <v>0.24720825722901116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F15" sqref="F15"/>
    </sheetView>
  </sheetViews>
  <sheetFormatPr defaultRowHeight="10.5" x14ac:dyDescent="0.15"/>
  <cols>
    <col min="1" max="1" width="12.5" customWidth="1"/>
    <col min="2" max="2" width="11.5" customWidth="1"/>
    <col min="3" max="3" width="2.5" customWidth="1"/>
    <col min="4" max="4" width="30.1640625" customWidth="1"/>
    <col min="5" max="20" width="17" customWidth="1"/>
  </cols>
  <sheetData>
    <row r="1" spans="1:20" ht="20.25" x14ac:dyDescent="0.15">
      <c r="A1" s="3">
        <v>3</v>
      </c>
      <c r="B1" s="3"/>
      <c r="C1" s="26" t="s">
        <v>149</v>
      </c>
      <c r="D1" s="1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1.25" x14ac:dyDescent="0.15">
      <c r="A2" s="82" t="s">
        <v>605</v>
      </c>
      <c r="B2" s="82" t="s">
        <v>589</v>
      </c>
      <c r="C2" s="88"/>
      <c r="D2" s="88"/>
      <c r="E2" s="51" t="s">
        <v>99</v>
      </c>
      <c r="F2" s="51" t="s">
        <v>100</v>
      </c>
      <c r="G2" s="51" t="s">
        <v>101</v>
      </c>
      <c r="H2" s="51" t="s">
        <v>102</v>
      </c>
      <c r="I2" s="51" t="s">
        <v>103</v>
      </c>
      <c r="J2" s="51" t="s">
        <v>104</v>
      </c>
      <c r="K2" s="51" t="s">
        <v>105</v>
      </c>
      <c r="L2" s="51" t="s">
        <v>106</v>
      </c>
      <c r="M2" s="51" t="s">
        <v>107</v>
      </c>
      <c r="N2" s="51" t="s">
        <v>108</v>
      </c>
      <c r="O2" s="51" t="s">
        <v>238</v>
      </c>
      <c r="P2" s="51" t="s">
        <v>109</v>
      </c>
      <c r="Q2" s="51" t="s">
        <v>110</v>
      </c>
      <c r="R2" s="51" t="s">
        <v>111</v>
      </c>
      <c r="S2" s="51" t="s">
        <v>112</v>
      </c>
      <c r="T2" s="51" t="s">
        <v>113</v>
      </c>
    </row>
    <row r="3" spans="1:20" ht="11.25" x14ac:dyDescent="0.15">
      <c r="A3" s="3" t="s">
        <v>602</v>
      </c>
      <c r="B3" s="83" t="s">
        <v>606</v>
      </c>
      <c r="C3" s="61"/>
      <c r="D3" s="69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349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>
        <v>7</v>
      </c>
      <c r="T3" s="1">
        <v>8</v>
      </c>
    </row>
    <row r="4" spans="1:20" ht="11.25" x14ac:dyDescent="0.15">
      <c r="A4" s="3" t="s">
        <v>602</v>
      </c>
      <c r="B4" s="83" t="s">
        <v>607</v>
      </c>
      <c r="C4" s="61"/>
      <c r="D4" s="69" t="s">
        <v>39</v>
      </c>
      <c r="E4" s="49" t="s">
        <v>634</v>
      </c>
      <c r="F4" s="49" t="s">
        <v>634</v>
      </c>
      <c r="G4" s="49" t="s">
        <v>634</v>
      </c>
      <c r="H4" s="49" t="s">
        <v>634</v>
      </c>
      <c r="I4" s="49" t="s">
        <v>634</v>
      </c>
      <c r="J4" s="49" t="s">
        <v>634</v>
      </c>
      <c r="K4" s="49" t="s">
        <v>634</v>
      </c>
      <c r="L4" s="49" t="s">
        <v>634</v>
      </c>
      <c r="M4" s="49" t="s">
        <v>634</v>
      </c>
      <c r="N4" s="49" t="s">
        <v>634</v>
      </c>
      <c r="O4" s="49" t="s">
        <v>634</v>
      </c>
      <c r="P4" s="49" t="s">
        <v>634</v>
      </c>
      <c r="Q4" s="49" t="s">
        <v>634</v>
      </c>
      <c r="R4" s="49" t="s">
        <v>634</v>
      </c>
      <c r="S4" s="49" t="s">
        <v>634</v>
      </c>
      <c r="T4" s="49" t="s">
        <v>634</v>
      </c>
    </row>
    <row r="5" spans="1:20" ht="11.25" x14ac:dyDescent="0.15">
      <c r="A5" s="3" t="s">
        <v>602</v>
      </c>
      <c r="B5" s="83" t="s">
        <v>608</v>
      </c>
      <c r="C5" s="61"/>
      <c r="D5" s="69" t="s">
        <v>194</v>
      </c>
      <c r="E5" s="2">
        <v>0.76569678407350683</v>
      </c>
      <c r="F5" s="2">
        <v>0.76569678407350683</v>
      </c>
      <c r="G5" s="2">
        <v>0.76569678407350683</v>
      </c>
      <c r="H5" s="2">
        <v>0.78247261345852892</v>
      </c>
      <c r="I5" s="2">
        <v>0.76569678407350683</v>
      </c>
      <c r="J5" s="2">
        <v>0.76569678407350683</v>
      </c>
      <c r="K5" s="2">
        <v>0.78616352201257855</v>
      </c>
      <c r="L5" s="2">
        <v>0.98911968348170143</v>
      </c>
      <c r="M5" s="2">
        <v>0.95693779904306231</v>
      </c>
      <c r="N5" s="2">
        <v>1.0060362173038229</v>
      </c>
      <c r="O5" s="2">
        <v>1.1286681715575622</v>
      </c>
      <c r="P5" s="2">
        <v>1.0940919037199124</v>
      </c>
      <c r="Q5" s="2">
        <v>1.2150668286755772</v>
      </c>
      <c r="R5" s="2">
        <v>1.2150668286755772</v>
      </c>
      <c r="S5" s="2">
        <v>1.2953367875647668</v>
      </c>
      <c r="T5" s="2">
        <v>1.4084507042253522</v>
      </c>
    </row>
    <row r="6" spans="1:20" ht="11.25" x14ac:dyDescent="0.15">
      <c r="A6" s="3" t="s">
        <v>602</v>
      </c>
      <c r="B6" s="83" t="s">
        <v>609</v>
      </c>
      <c r="C6" s="61"/>
      <c r="D6" s="70" t="s">
        <v>39</v>
      </c>
      <c r="E6" s="49" t="s">
        <v>239</v>
      </c>
      <c r="F6" s="49" t="s">
        <v>239</v>
      </c>
      <c r="G6" s="49" t="s">
        <v>239</v>
      </c>
      <c r="H6" s="49" t="s">
        <v>239</v>
      </c>
      <c r="I6" s="49" t="s">
        <v>239</v>
      </c>
      <c r="J6" s="49" t="s">
        <v>239</v>
      </c>
      <c r="K6" s="49" t="s">
        <v>239</v>
      </c>
      <c r="L6" s="49" t="s">
        <v>239</v>
      </c>
      <c r="M6" s="49" t="s">
        <v>239</v>
      </c>
      <c r="N6" s="49" t="s">
        <v>239</v>
      </c>
      <c r="O6" s="49" t="s">
        <v>239</v>
      </c>
      <c r="P6" s="49" t="s">
        <v>239</v>
      </c>
      <c r="Q6" s="49" t="s">
        <v>239</v>
      </c>
      <c r="R6" s="49" t="s">
        <v>239</v>
      </c>
      <c r="S6" s="49" t="s">
        <v>239</v>
      </c>
      <c r="T6" s="49" t="s">
        <v>239</v>
      </c>
    </row>
    <row r="7" spans="1:20" ht="11.25" x14ac:dyDescent="0.15">
      <c r="A7" s="3" t="s">
        <v>602</v>
      </c>
      <c r="B7" s="83" t="s">
        <v>610</v>
      </c>
      <c r="C7" s="61"/>
      <c r="D7" s="69" t="s">
        <v>194</v>
      </c>
      <c r="E7" s="2">
        <v>1.7574692442882252</v>
      </c>
      <c r="F7" s="2">
        <v>1.7574692442882252</v>
      </c>
      <c r="G7" s="2">
        <v>1.7574692442882252</v>
      </c>
      <c r="H7" s="2">
        <v>1.7574692442882252</v>
      </c>
      <c r="I7" s="2">
        <v>1.7574692442882252</v>
      </c>
      <c r="J7" s="2">
        <v>1.7574692442882252</v>
      </c>
      <c r="K7" s="2">
        <v>1.7574692442882252</v>
      </c>
      <c r="L7" s="2">
        <v>2.0449897750511248</v>
      </c>
      <c r="M7" s="2">
        <v>1.9762845849802371</v>
      </c>
      <c r="N7" s="2">
        <v>2.0703933747412009</v>
      </c>
      <c r="O7" s="2">
        <v>2.5</v>
      </c>
      <c r="P7" s="2">
        <v>2.3696682464454977</v>
      </c>
      <c r="Q7" s="2">
        <v>2.9850746268656714</v>
      </c>
      <c r="R7" s="2">
        <v>2.9850746268656714</v>
      </c>
      <c r="S7" s="2">
        <v>2.9325513196480935</v>
      </c>
      <c r="T7" s="2">
        <v>2.9850746268656714</v>
      </c>
    </row>
    <row r="8" spans="1:20" ht="11.25" x14ac:dyDescent="0.15">
      <c r="A8" s="3" t="s">
        <v>602</v>
      </c>
      <c r="B8" s="83" t="s">
        <v>611</v>
      </c>
      <c r="C8" s="61"/>
      <c r="D8" s="69" t="s">
        <v>195</v>
      </c>
      <c r="E8" s="1">
        <v>5.835</v>
      </c>
      <c r="F8" s="1">
        <v>5.835</v>
      </c>
      <c r="G8" s="1">
        <v>5.835</v>
      </c>
      <c r="H8" s="1">
        <v>5.835</v>
      </c>
      <c r="I8" s="1">
        <v>5.835</v>
      </c>
      <c r="J8" s="1">
        <v>5.835</v>
      </c>
      <c r="K8" s="1">
        <v>5.835</v>
      </c>
      <c r="L8" s="1">
        <v>5.835</v>
      </c>
      <c r="M8" s="1">
        <v>5.835</v>
      </c>
      <c r="N8" s="1">
        <v>5.835</v>
      </c>
      <c r="O8" s="1">
        <v>3.5249999999999999</v>
      </c>
      <c r="P8" s="1">
        <v>3.5249999999999999</v>
      </c>
      <c r="Q8" s="1">
        <v>3.5249999999999999</v>
      </c>
      <c r="R8" s="1">
        <v>3.5249999999999999</v>
      </c>
      <c r="S8" s="1">
        <v>3.5249999999999999</v>
      </c>
      <c r="T8" s="1">
        <v>3.5249999999999999</v>
      </c>
    </row>
    <row r="9" spans="1:20" ht="11.25" x14ac:dyDescent="0.15">
      <c r="A9" s="3" t="s">
        <v>602</v>
      </c>
      <c r="B9" s="83" t="s">
        <v>44</v>
      </c>
      <c r="C9" s="61"/>
      <c r="D9" s="69" t="s">
        <v>44</v>
      </c>
      <c r="E9" s="1">
        <v>0.54</v>
      </c>
      <c r="F9" s="1">
        <v>0.54</v>
      </c>
      <c r="G9" s="1">
        <v>0.54</v>
      </c>
      <c r="H9" s="1">
        <v>0.54</v>
      </c>
      <c r="I9" s="1">
        <v>0.54</v>
      </c>
      <c r="J9" s="1">
        <v>0.54</v>
      </c>
      <c r="K9" s="1">
        <v>0.54</v>
      </c>
      <c r="L9" s="1">
        <v>0.54</v>
      </c>
      <c r="M9" s="1">
        <v>0.54</v>
      </c>
      <c r="N9" s="1">
        <v>0.54</v>
      </c>
      <c r="O9" s="1">
        <v>0.40699999999999997</v>
      </c>
      <c r="P9" s="1">
        <v>0.40699999999999997</v>
      </c>
      <c r="Q9" s="1">
        <v>0.40699999999999997</v>
      </c>
      <c r="R9" s="1">
        <v>0.40699999999999997</v>
      </c>
      <c r="S9" s="1">
        <v>0.40699999999999997</v>
      </c>
      <c r="T9" s="1">
        <v>0.40699999999999997</v>
      </c>
    </row>
    <row r="10" spans="1:20" ht="11.25" x14ac:dyDescent="0.15">
      <c r="A10" s="3" t="s">
        <v>602</v>
      </c>
      <c r="B10" s="83" t="s">
        <v>56</v>
      </c>
      <c r="C10" s="61"/>
      <c r="D10" s="69" t="s">
        <v>196</v>
      </c>
      <c r="E10" s="84">
        <v>423.85000000000008</v>
      </c>
      <c r="F10" s="84">
        <v>610.87221999999997</v>
      </c>
      <c r="G10" s="84">
        <v>549.93802000000005</v>
      </c>
      <c r="H10" s="84">
        <v>687.69758999999999</v>
      </c>
      <c r="I10" s="84">
        <v>433.12538000000001</v>
      </c>
      <c r="J10" s="84">
        <v>610.91737999999998</v>
      </c>
      <c r="K10" s="84">
        <v>385.34746999999999</v>
      </c>
      <c r="L10" s="84">
        <v>719.10617999999999</v>
      </c>
      <c r="M10" s="84">
        <v>667.04796999999996</v>
      </c>
      <c r="N10" s="84">
        <v>504.73060000000004</v>
      </c>
      <c r="O10" s="84">
        <v>836.67423000000008</v>
      </c>
      <c r="P10" s="84">
        <v>734.35896000000002</v>
      </c>
      <c r="Q10" s="84">
        <v>910.74258999999995</v>
      </c>
      <c r="R10" s="84">
        <v>675.27476999999999</v>
      </c>
      <c r="S10" s="84">
        <v>925.92453</v>
      </c>
      <c r="T10" s="84">
        <v>832.90845999999999</v>
      </c>
    </row>
    <row r="11" spans="1:20" ht="11.25" x14ac:dyDescent="0.15">
      <c r="A11" s="3" t="s">
        <v>602</v>
      </c>
      <c r="B11" s="83" t="s">
        <v>612</v>
      </c>
      <c r="C11" s="61"/>
      <c r="D11" s="69" t="s">
        <v>197</v>
      </c>
      <c r="E11" s="84">
        <v>530.01229000000001</v>
      </c>
      <c r="F11" s="84">
        <v>800.46642999999995</v>
      </c>
      <c r="G11" s="84">
        <v>681.69505000000004</v>
      </c>
      <c r="H11" s="84">
        <v>898.00703999999996</v>
      </c>
      <c r="I11" s="84">
        <v>573.83229000000006</v>
      </c>
      <c r="J11" s="84">
        <v>765.75236000000007</v>
      </c>
      <c r="K11" s="84">
        <v>639.81730000000005</v>
      </c>
      <c r="L11" s="84">
        <v>974.6194200000001</v>
      </c>
      <c r="M11" s="84">
        <v>837.08087999999998</v>
      </c>
      <c r="N11" s="84">
        <v>802.56502999999998</v>
      </c>
      <c r="O11" s="84">
        <v>1160.9290900000001</v>
      </c>
      <c r="P11" s="84">
        <v>994.09026999999992</v>
      </c>
      <c r="Q11" s="84">
        <v>1271.8271500000001</v>
      </c>
      <c r="R11" s="84">
        <v>1208.5765999999999</v>
      </c>
      <c r="S11" s="84">
        <v>1329.7036599999999</v>
      </c>
      <c r="T11" s="84">
        <v>1789.1446800000001</v>
      </c>
    </row>
    <row r="12" spans="1:20" ht="11.25" x14ac:dyDescent="0.15">
      <c r="A12" s="3" t="s">
        <v>602</v>
      </c>
      <c r="B12" s="83" t="s">
        <v>613</v>
      </c>
      <c r="C12" s="61"/>
      <c r="D12" s="69" t="s">
        <v>63</v>
      </c>
      <c r="E12" s="2">
        <v>3.2815106705202308</v>
      </c>
      <c r="F12" s="2">
        <v>3.2090330735616033</v>
      </c>
      <c r="G12" s="2">
        <v>3.2079135885167562</v>
      </c>
      <c r="H12" s="2">
        <v>3.2057607911640349</v>
      </c>
      <c r="I12" s="2">
        <v>3.2916067959351634</v>
      </c>
      <c r="J12" s="2">
        <v>3.2028854607148349</v>
      </c>
      <c r="K12" s="2">
        <v>3.3108657163364792</v>
      </c>
      <c r="L12" s="2">
        <v>3.1999060635245824</v>
      </c>
      <c r="M12" s="2">
        <v>3.1982667837217162</v>
      </c>
      <c r="N12" s="2">
        <v>3.2224851463335091</v>
      </c>
      <c r="O12" s="2">
        <v>3.197618109739079</v>
      </c>
      <c r="P12" s="2">
        <v>3.1918760628998113</v>
      </c>
      <c r="Q12" s="2">
        <v>3.1971945792059637</v>
      </c>
      <c r="R12" s="2">
        <v>3.2001768857734758</v>
      </c>
      <c r="S12" s="2">
        <v>3.1948190101411393</v>
      </c>
      <c r="T12" s="2">
        <v>3.1998332523840611</v>
      </c>
    </row>
    <row r="13" spans="1:20" ht="11.25" x14ac:dyDescent="0.15">
      <c r="A13" s="3" t="s">
        <v>602</v>
      </c>
      <c r="B13" s="83" t="s">
        <v>614</v>
      </c>
      <c r="C13" s="61"/>
      <c r="D13" s="69" t="s">
        <v>64</v>
      </c>
      <c r="E13" s="2">
        <v>0.78000000000000014</v>
      </c>
      <c r="F13" s="2">
        <v>0.78</v>
      </c>
      <c r="G13" s="2">
        <v>0.78</v>
      </c>
      <c r="H13" s="2">
        <v>0.78</v>
      </c>
      <c r="I13" s="2">
        <v>0.78</v>
      </c>
      <c r="J13" s="2">
        <v>0.78</v>
      </c>
      <c r="K13" s="2">
        <v>0.78</v>
      </c>
      <c r="L13" s="2">
        <v>0.78</v>
      </c>
      <c r="M13" s="2">
        <v>0.78</v>
      </c>
      <c r="N13" s="2">
        <v>0.78000000000000014</v>
      </c>
      <c r="O13" s="2">
        <v>0.77999999999999992</v>
      </c>
      <c r="P13" s="2">
        <v>0.78000000000000014</v>
      </c>
      <c r="Q13" s="2">
        <v>0.78</v>
      </c>
      <c r="R13" s="2">
        <v>0.78000000000000014</v>
      </c>
      <c r="S13" s="2">
        <v>0.78</v>
      </c>
      <c r="T13" s="2">
        <v>0.77999999999999992</v>
      </c>
    </row>
    <row r="14" spans="1:20" ht="11.25" x14ac:dyDescent="0.15">
      <c r="A14" s="3" t="s">
        <v>602</v>
      </c>
      <c r="B14" s="83" t="s">
        <v>635</v>
      </c>
      <c r="C14" s="61"/>
      <c r="D14" s="69" t="s">
        <v>636</v>
      </c>
      <c r="E14" s="2">
        <v>19.329999999999998</v>
      </c>
      <c r="F14" s="2">
        <v>26.76</v>
      </c>
      <c r="G14" s="2">
        <v>24.849999999999998</v>
      </c>
      <c r="H14" s="2">
        <v>30.239999999999995</v>
      </c>
      <c r="I14" s="2">
        <v>20.979999999999997</v>
      </c>
      <c r="J14" s="2">
        <v>28.110000000000003</v>
      </c>
      <c r="K14" s="2">
        <v>22.62</v>
      </c>
      <c r="L14" s="2">
        <v>31.18</v>
      </c>
      <c r="M14" s="2">
        <v>33.21</v>
      </c>
      <c r="N14" s="2">
        <v>26.96</v>
      </c>
      <c r="O14" s="2">
        <v>36.17</v>
      </c>
      <c r="P14" s="2">
        <v>37.86</v>
      </c>
      <c r="Q14" s="2">
        <v>39.229999999999997</v>
      </c>
      <c r="R14" s="2">
        <v>42.099999999999994</v>
      </c>
      <c r="S14" s="2">
        <v>41.709999999999994</v>
      </c>
      <c r="T14" s="2">
        <v>52.09</v>
      </c>
    </row>
    <row r="15" spans="1:20" ht="11.25" x14ac:dyDescent="0.15">
      <c r="A15" s="3" t="s">
        <v>604</v>
      </c>
      <c r="B15" s="83" t="s">
        <v>607</v>
      </c>
      <c r="C15" s="61"/>
      <c r="D15" s="69" t="s">
        <v>39</v>
      </c>
      <c r="E15" s="49" t="s">
        <v>634</v>
      </c>
      <c r="F15" s="49" t="s">
        <v>634</v>
      </c>
      <c r="G15" s="49" t="s">
        <v>634</v>
      </c>
      <c r="H15" s="49" t="s">
        <v>634</v>
      </c>
      <c r="I15" s="49" t="s">
        <v>634</v>
      </c>
      <c r="J15" s="49" t="s">
        <v>634</v>
      </c>
      <c r="K15" s="49" t="s">
        <v>634</v>
      </c>
      <c r="L15" s="49" t="s">
        <v>634</v>
      </c>
      <c r="M15" s="49" t="s">
        <v>634</v>
      </c>
      <c r="N15" s="49" t="s">
        <v>634</v>
      </c>
      <c r="O15" s="49" t="s">
        <v>634</v>
      </c>
      <c r="P15" s="49" t="s">
        <v>634</v>
      </c>
      <c r="Q15" s="49" t="s">
        <v>634</v>
      </c>
      <c r="R15" s="49" t="s">
        <v>634</v>
      </c>
      <c r="S15" s="49" t="s">
        <v>634</v>
      </c>
      <c r="T15" s="49" t="s">
        <v>634</v>
      </c>
    </row>
    <row r="16" spans="1:20" ht="11.25" x14ac:dyDescent="0.15">
      <c r="A16" s="3" t="s">
        <v>604</v>
      </c>
      <c r="B16" s="83" t="s">
        <v>608</v>
      </c>
      <c r="C16" s="61"/>
      <c r="D16" s="69" t="s">
        <v>194</v>
      </c>
      <c r="E16" s="2">
        <v>0.42069835927639887</v>
      </c>
      <c r="F16" s="2">
        <v>0.51786639047125838</v>
      </c>
      <c r="G16" s="2">
        <v>0.42955326460481102</v>
      </c>
      <c r="H16" s="2">
        <v>0.60716454159077105</v>
      </c>
      <c r="I16" s="2">
        <v>0.42069835927639887</v>
      </c>
      <c r="J16" s="2">
        <v>0.60716454159077105</v>
      </c>
      <c r="K16" s="2">
        <v>0.42069835927639887</v>
      </c>
      <c r="L16" s="2">
        <v>1.4684287812041115</v>
      </c>
      <c r="M16" s="2">
        <v>0.92678405931417984</v>
      </c>
      <c r="N16" s="2">
        <v>1.7605633802816902</v>
      </c>
      <c r="O16" s="2">
        <v>1.7605633802816902</v>
      </c>
      <c r="P16" s="2">
        <v>1.2578616352201257</v>
      </c>
      <c r="Q16" s="2">
        <v>2.4813895781637716</v>
      </c>
      <c r="R16" s="2">
        <v>2.2271714922048997</v>
      </c>
      <c r="S16" s="2">
        <v>2.8901734104046244</v>
      </c>
      <c r="T16" s="2">
        <v>3.7453183520599249</v>
      </c>
    </row>
    <row r="17" spans="1:20" ht="11.25" x14ac:dyDescent="0.15">
      <c r="A17" s="3" t="s">
        <v>604</v>
      </c>
      <c r="B17" s="83" t="s">
        <v>609</v>
      </c>
      <c r="C17" s="61"/>
      <c r="D17" s="70" t="s">
        <v>39</v>
      </c>
      <c r="E17" s="49" t="s">
        <v>239</v>
      </c>
      <c r="F17" s="49" t="s">
        <v>239</v>
      </c>
      <c r="G17" s="49" t="s">
        <v>239</v>
      </c>
      <c r="H17" s="49" t="s">
        <v>239</v>
      </c>
      <c r="I17" s="49" t="s">
        <v>239</v>
      </c>
      <c r="J17" s="49" t="s">
        <v>239</v>
      </c>
      <c r="K17" s="49" t="s">
        <v>239</v>
      </c>
      <c r="L17" s="49" t="s">
        <v>239</v>
      </c>
      <c r="M17" s="49" t="s">
        <v>239</v>
      </c>
      <c r="N17" s="49" t="s">
        <v>239</v>
      </c>
      <c r="O17" s="49" t="s">
        <v>239</v>
      </c>
      <c r="P17" s="49" t="s">
        <v>239</v>
      </c>
      <c r="Q17" s="49" t="s">
        <v>239</v>
      </c>
      <c r="R17" s="49" t="s">
        <v>239</v>
      </c>
      <c r="S17" s="49" t="s">
        <v>239</v>
      </c>
      <c r="T17" s="49" t="s">
        <v>239</v>
      </c>
    </row>
    <row r="18" spans="1:20" ht="11.25" x14ac:dyDescent="0.15">
      <c r="A18" s="3" t="s">
        <v>604</v>
      </c>
      <c r="B18" s="83" t="s">
        <v>610</v>
      </c>
      <c r="C18" s="61"/>
      <c r="D18" s="69" t="s">
        <v>194</v>
      </c>
      <c r="E18" s="2">
        <v>2.3752969121140142</v>
      </c>
      <c r="F18" s="2">
        <v>2.6666666666666665</v>
      </c>
      <c r="G18" s="2">
        <v>3.8314176245210727</v>
      </c>
      <c r="H18" s="2">
        <v>2.4449877750611249</v>
      </c>
      <c r="I18" s="2">
        <v>1.7574692442882252</v>
      </c>
      <c r="J18" s="2">
        <v>3.6630036630036629</v>
      </c>
      <c r="K18" s="2">
        <v>1.996007984031936</v>
      </c>
      <c r="L18" s="2">
        <v>3.0303030303030303</v>
      </c>
      <c r="M18" s="2">
        <v>2.9850746268656714</v>
      </c>
      <c r="N18" s="2">
        <v>2.7472527472527473</v>
      </c>
      <c r="O18" s="2">
        <v>3.3783783783783785</v>
      </c>
      <c r="P18" s="2">
        <v>3.5087719298245617</v>
      </c>
      <c r="Q18" s="2">
        <v>3.9682539682539684</v>
      </c>
      <c r="R18" s="2">
        <v>3.6496350364963499</v>
      </c>
      <c r="S18" s="2">
        <v>4.4052863436123344</v>
      </c>
      <c r="T18" s="2">
        <v>5.7471264367816097</v>
      </c>
    </row>
    <row r="19" spans="1:20" ht="11.25" x14ac:dyDescent="0.15">
      <c r="A19" s="3" t="s">
        <v>604</v>
      </c>
      <c r="B19" s="83" t="s">
        <v>611</v>
      </c>
      <c r="C19" s="61"/>
      <c r="D19" s="69" t="s">
        <v>195</v>
      </c>
      <c r="E19" s="1">
        <v>5.835</v>
      </c>
      <c r="F19" s="1">
        <v>5.835</v>
      </c>
      <c r="G19" s="1">
        <v>5.835</v>
      </c>
      <c r="H19" s="1">
        <v>4.0919999999999996</v>
      </c>
      <c r="I19" s="1">
        <v>5.835</v>
      </c>
      <c r="J19" s="1">
        <v>5.835</v>
      </c>
      <c r="K19" s="1">
        <v>4.0919999999999996</v>
      </c>
      <c r="L19" s="1">
        <v>3.3540000000000001</v>
      </c>
      <c r="M19" s="1">
        <v>4.0919999999999996</v>
      </c>
      <c r="N19" s="1">
        <v>4.0919999999999996</v>
      </c>
      <c r="O19" s="1">
        <v>3.3540000000000001</v>
      </c>
      <c r="P19" s="1">
        <v>3.3540000000000001</v>
      </c>
      <c r="Q19" s="1">
        <v>2.956</v>
      </c>
      <c r="R19" s="1">
        <v>2.956</v>
      </c>
      <c r="S19" s="1">
        <v>2.956</v>
      </c>
      <c r="T19" s="1">
        <v>2.956</v>
      </c>
    </row>
    <row r="20" spans="1:20" ht="11.25" x14ac:dyDescent="0.15">
      <c r="A20" s="3" t="s">
        <v>604</v>
      </c>
      <c r="B20" s="83" t="s">
        <v>44</v>
      </c>
      <c r="C20" s="61"/>
      <c r="D20" s="69" t="s">
        <v>44</v>
      </c>
      <c r="E20" s="1">
        <v>0.251</v>
      </c>
      <c r="F20" s="1">
        <v>0.251</v>
      </c>
      <c r="G20" s="1">
        <v>0.251</v>
      </c>
      <c r="H20" s="1">
        <v>0.255</v>
      </c>
      <c r="I20" s="1">
        <v>0.44</v>
      </c>
      <c r="J20" s="1">
        <v>0.251</v>
      </c>
      <c r="K20" s="1">
        <v>0.39200000000000002</v>
      </c>
      <c r="L20" s="1">
        <v>0.35499999999999998</v>
      </c>
      <c r="M20" s="1">
        <v>0.36199999999999999</v>
      </c>
      <c r="N20" s="1">
        <v>0.39200000000000002</v>
      </c>
      <c r="O20" s="1">
        <v>0.38500000000000001</v>
      </c>
      <c r="P20" s="1">
        <v>0.38500000000000001</v>
      </c>
      <c r="Q20" s="1">
        <v>0.38500000000000001</v>
      </c>
      <c r="R20" s="1">
        <v>0.38500000000000001</v>
      </c>
      <c r="S20" s="1">
        <v>0.48699999999999999</v>
      </c>
      <c r="T20" s="1">
        <v>0.61599999999999999</v>
      </c>
    </row>
    <row r="21" spans="1:20" ht="11.25" x14ac:dyDescent="0.15">
      <c r="A21" s="3" t="s">
        <v>604</v>
      </c>
      <c r="B21" s="83" t="s">
        <v>56</v>
      </c>
      <c r="C21" s="61"/>
      <c r="D21" s="69" t="s">
        <v>196</v>
      </c>
      <c r="E21" s="2">
        <v>431.26549999999997</v>
      </c>
      <c r="F21" s="2">
        <v>596.91665999999998</v>
      </c>
      <c r="G21" s="2">
        <v>521.78202999999996</v>
      </c>
      <c r="H21" s="2">
        <v>667.50801000000001</v>
      </c>
      <c r="I21" s="2">
        <v>450.11799000000008</v>
      </c>
      <c r="J21" s="2">
        <v>529.98369000000002</v>
      </c>
      <c r="K21" s="2">
        <v>391.52683999999999</v>
      </c>
      <c r="L21" s="2">
        <v>678.33034000000009</v>
      </c>
      <c r="M21" s="2">
        <v>498.98102</v>
      </c>
      <c r="N21" s="2">
        <v>472.30664000000002</v>
      </c>
      <c r="O21" s="2">
        <v>806.94851999999992</v>
      </c>
      <c r="P21" s="2">
        <v>586.63513999999998</v>
      </c>
      <c r="Q21" s="2">
        <v>871.44070999999997</v>
      </c>
      <c r="R21" s="2">
        <v>638.99757999999997</v>
      </c>
      <c r="S21" s="2">
        <v>867.72409000000005</v>
      </c>
      <c r="T21" s="2">
        <v>758.46848999999997</v>
      </c>
    </row>
    <row r="22" spans="1:20" ht="11.25" x14ac:dyDescent="0.15">
      <c r="A22" s="3" t="s">
        <v>604</v>
      </c>
      <c r="B22" s="83" t="s">
        <v>612</v>
      </c>
      <c r="C22" s="61"/>
      <c r="D22" s="69" t="s">
        <v>197</v>
      </c>
      <c r="E22" s="2">
        <v>534.96078999999997</v>
      </c>
      <c r="F22" s="2">
        <v>784.32066999999995</v>
      </c>
      <c r="G22" s="2">
        <v>660.40816000000007</v>
      </c>
      <c r="H22" s="2">
        <v>877.36313999999993</v>
      </c>
      <c r="I22" s="2">
        <v>594.79903999999999</v>
      </c>
      <c r="J22" s="2">
        <v>729.95356000000004</v>
      </c>
      <c r="K22" s="2">
        <v>649.01814000000002</v>
      </c>
      <c r="L22" s="2">
        <v>944.35156000000006</v>
      </c>
      <c r="M22" s="2">
        <v>796.99866999999995</v>
      </c>
      <c r="N22" s="2">
        <v>773.30112000000008</v>
      </c>
      <c r="O22" s="2">
        <v>1135.6242200000002</v>
      </c>
      <c r="P22" s="2">
        <v>954.02784000000008</v>
      </c>
      <c r="Q22" s="2">
        <v>1237.0069000000001</v>
      </c>
      <c r="R22" s="2">
        <v>1157.10112</v>
      </c>
      <c r="S22" s="2">
        <v>1258.74056</v>
      </c>
      <c r="T22" s="2">
        <v>1662.1964599999999</v>
      </c>
    </row>
    <row r="23" spans="1:20" ht="11.25" x14ac:dyDescent="0.15">
      <c r="A23" s="3" t="s">
        <v>604</v>
      </c>
      <c r="B23" s="83" t="s">
        <v>613</v>
      </c>
      <c r="C23" s="61"/>
      <c r="D23" s="69" t="s">
        <v>63</v>
      </c>
      <c r="E23" s="2">
        <v>3.2831734666927916</v>
      </c>
      <c r="F23" s="2">
        <v>3.2103082110323404</v>
      </c>
      <c r="G23" s="2">
        <v>3.2099379028058901</v>
      </c>
      <c r="H23" s="2">
        <v>3.2062111972259331</v>
      </c>
      <c r="I23" s="2">
        <v>3.2745412579488322</v>
      </c>
      <c r="J23" s="2">
        <v>3.2172289454794352</v>
      </c>
      <c r="K23" s="2">
        <v>3.3129882646104165</v>
      </c>
      <c r="L23" s="2">
        <v>3.199885537775002</v>
      </c>
      <c r="M23" s="2">
        <v>3.2371130216536095</v>
      </c>
      <c r="N23" s="2">
        <v>3.2345489349885064</v>
      </c>
      <c r="O23" s="2">
        <v>3.1978886154968102</v>
      </c>
      <c r="P23" s="2">
        <v>3.2309599123230162</v>
      </c>
      <c r="Q23" s="2">
        <v>3.1968735959099273</v>
      </c>
      <c r="R23" s="2">
        <v>3.2096942958688515</v>
      </c>
      <c r="S23" s="2">
        <v>3.2114898861457215</v>
      </c>
      <c r="T23" s="2">
        <v>3.19865143323225</v>
      </c>
    </row>
    <row r="24" spans="1:20" ht="11.25" x14ac:dyDescent="0.15">
      <c r="A24" s="3" t="s">
        <v>604</v>
      </c>
      <c r="B24" s="83" t="s">
        <v>614</v>
      </c>
      <c r="C24" s="61"/>
      <c r="D24" s="69" t="s">
        <v>64</v>
      </c>
      <c r="E24" s="2">
        <v>0.78535384658752294</v>
      </c>
      <c r="F24" s="2">
        <v>0.78047119324293734</v>
      </c>
      <c r="G24" s="2">
        <v>0.78241212434443586</v>
      </c>
      <c r="H24" s="2">
        <v>0.78194384687736063</v>
      </c>
      <c r="I24" s="2">
        <v>0.7824890484019611</v>
      </c>
      <c r="J24" s="2">
        <v>0.78207248280287867</v>
      </c>
      <c r="K24" s="2">
        <v>0.78218547019348339</v>
      </c>
      <c r="L24" s="2">
        <v>0.78184000712615964</v>
      </c>
      <c r="M24" s="2">
        <v>0.78181566099727628</v>
      </c>
      <c r="N24" s="2">
        <v>0.78189780793282704</v>
      </c>
      <c r="O24" s="2">
        <v>0.78046110746035335</v>
      </c>
      <c r="P24" s="2">
        <v>0.78165489195786997</v>
      </c>
      <c r="Q24" s="2">
        <v>0.78045522187467176</v>
      </c>
      <c r="R24" s="2">
        <v>0.78158204703837819</v>
      </c>
      <c r="S24" s="2">
        <v>0.7804620083109105</v>
      </c>
      <c r="T24" s="2">
        <v>0.78045541957176356</v>
      </c>
    </row>
    <row r="25" spans="1:20" ht="11.25" x14ac:dyDescent="0.15">
      <c r="A25" s="3" t="s">
        <v>604</v>
      </c>
      <c r="B25" s="83" t="s">
        <v>635</v>
      </c>
      <c r="C25" s="61"/>
      <c r="D25" s="69" t="s">
        <v>636</v>
      </c>
      <c r="E25" s="2">
        <v>19.54</v>
      </c>
      <c r="F25" s="2">
        <v>26.189999999999998</v>
      </c>
      <c r="G25" s="2">
        <v>23.98</v>
      </c>
      <c r="H25" s="2">
        <v>29.43</v>
      </c>
      <c r="I25" s="2">
        <v>21.73</v>
      </c>
      <c r="J25" s="2">
        <v>26.62</v>
      </c>
      <c r="K25" s="2">
        <v>22.959999999999997</v>
      </c>
      <c r="L25" s="2">
        <v>29.75</v>
      </c>
      <c r="M25" s="2">
        <v>31.509999999999998</v>
      </c>
      <c r="N25" s="2">
        <v>25.759999999999998</v>
      </c>
      <c r="O25" s="2">
        <v>34.96</v>
      </c>
      <c r="P25" s="2">
        <v>36.120000000000005</v>
      </c>
      <c r="Q25" s="2">
        <v>37.57</v>
      </c>
      <c r="R25" s="2">
        <v>39.979999999999997</v>
      </c>
      <c r="S25" s="2">
        <v>39.03</v>
      </c>
      <c r="T25" s="2">
        <v>47.589999999999996</v>
      </c>
    </row>
    <row r="26" spans="1:20" ht="11.25" x14ac:dyDescent="0.15">
      <c r="A26" s="3" t="s">
        <v>603</v>
      </c>
      <c r="B26" s="83" t="s">
        <v>607</v>
      </c>
      <c r="C26" s="61"/>
      <c r="D26" s="69" t="s">
        <v>39</v>
      </c>
      <c r="E26" s="49" t="s">
        <v>634</v>
      </c>
      <c r="F26" s="49" t="s">
        <v>634</v>
      </c>
      <c r="G26" s="49" t="s">
        <v>634</v>
      </c>
      <c r="H26" s="49" t="s">
        <v>634</v>
      </c>
      <c r="I26" s="49" t="s">
        <v>634</v>
      </c>
      <c r="J26" s="49" t="s">
        <v>634</v>
      </c>
      <c r="K26" s="49" t="s">
        <v>634</v>
      </c>
      <c r="L26" s="49" t="s">
        <v>634</v>
      </c>
      <c r="M26" s="49" t="s">
        <v>634</v>
      </c>
      <c r="N26" s="49" t="s">
        <v>634</v>
      </c>
      <c r="O26" s="49" t="s">
        <v>634</v>
      </c>
      <c r="P26" s="49" t="s">
        <v>634</v>
      </c>
      <c r="Q26" s="49" t="s">
        <v>634</v>
      </c>
      <c r="R26" s="49" t="s">
        <v>634</v>
      </c>
      <c r="S26" s="49" t="s">
        <v>634</v>
      </c>
      <c r="T26" s="49" t="s">
        <v>634</v>
      </c>
    </row>
    <row r="27" spans="1:20" ht="11.25" x14ac:dyDescent="0.15">
      <c r="A27" s="3" t="s">
        <v>603</v>
      </c>
      <c r="B27" s="83" t="s">
        <v>608</v>
      </c>
      <c r="C27" s="61"/>
      <c r="D27" s="69" t="s">
        <v>194</v>
      </c>
      <c r="E27" s="2">
        <v>0.42069835927639887</v>
      </c>
      <c r="F27" s="2">
        <v>0.42069835927639887</v>
      </c>
      <c r="G27" s="2">
        <v>0.42069835927639887</v>
      </c>
      <c r="H27" s="2">
        <v>1.1668611435239207</v>
      </c>
      <c r="I27" s="2">
        <v>1.1668611435239207</v>
      </c>
      <c r="J27" s="2">
        <v>1.1668611435239207</v>
      </c>
      <c r="K27" s="2">
        <v>1.1668611435239207</v>
      </c>
      <c r="L27" s="2">
        <v>1.1668611435239207</v>
      </c>
      <c r="M27" s="2">
        <v>1.1668611435239207</v>
      </c>
      <c r="N27" s="2">
        <v>1.1668611435239207</v>
      </c>
      <c r="O27" s="2">
        <v>1.4326647564469914</v>
      </c>
      <c r="P27" s="2">
        <v>1.4326647564469914</v>
      </c>
      <c r="Q27" s="2">
        <v>1.6920473773265652</v>
      </c>
      <c r="R27" s="2">
        <v>1.6920473773265652</v>
      </c>
      <c r="S27" s="2">
        <v>1.9569471624266144</v>
      </c>
      <c r="T27" s="2">
        <v>2.2026431718061672</v>
      </c>
    </row>
    <row r="28" spans="1:20" ht="11.25" x14ac:dyDescent="0.15">
      <c r="A28" s="3" t="s">
        <v>603</v>
      </c>
      <c r="B28" s="83" t="s">
        <v>609</v>
      </c>
      <c r="C28" s="61"/>
      <c r="D28" s="70" t="s">
        <v>39</v>
      </c>
      <c r="E28" s="49" t="s">
        <v>239</v>
      </c>
      <c r="F28" s="49" t="s">
        <v>239</v>
      </c>
      <c r="G28" s="49" t="s">
        <v>239</v>
      </c>
      <c r="H28" s="49" t="s">
        <v>239</v>
      </c>
      <c r="I28" s="49" t="s">
        <v>239</v>
      </c>
      <c r="J28" s="49" t="s">
        <v>239</v>
      </c>
      <c r="K28" s="49" t="s">
        <v>239</v>
      </c>
      <c r="L28" s="49" t="s">
        <v>239</v>
      </c>
      <c r="M28" s="49" t="s">
        <v>239</v>
      </c>
      <c r="N28" s="49" t="s">
        <v>239</v>
      </c>
      <c r="O28" s="49" t="s">
        <v>239</v>
      </c>
      <c r="P28" s="49" t="s">
        <v>239</v>
      </c>
      <c r="Q28" s="49" t="s">
        <v>239</v>
      </c>
      <c r="R28" s="49" t="s">
        <v>239</v>
      </c>
      <c r="S28" s="49" t="s">
        <v>239</v>
      </c>
      <c r="T28" s="49" t="s">
        <v>239</v>
      </c>
    </row>
    <row r="29" spans="1:20" ht="11.25" x14ac:dyDescent="0.15">
      <c r="A29" s="3" t="s">
        <v>603</v>
      </c>
      <c r="B29" s="83" t="s">
        <v>610</v>
      </c>
      <c r="C29" s="61"/>
      <c r="D29" s="69" t="s">
        <v>194</v>
      </c>
      <c r="E29" s="2">
        <v>2.7932960893854748</v>
      </c>
      <c r="F29" s="2">
        <v>2.7932960893854748</v>
      </c>
      <c r="G29" s="2">
        <v>2.7932960893854748</v>
      </c>
      <c r="H29" s="2">
        <v>2.7932960893854748</v>
      </c>
      <c r="I29" s="2">
        <v>2.7932960893854748</v>
      </c>
      <c r="J29" s="2">
        <v>2.7932960893854748</v>
      </c>
      <c r="K29" s="2">
        <v>2.7932960893854748</v>
      </c>
      <c r="L29" s="2">
        <v>2.7932960893854748</v>
      </c>
      <c r="M29" s="2">
        <v>2.7932960893854748</v>
      </c>
      <c r="N29" s="2">
        <v>2.7932960893854748</v>
      </c>
      <c r="O29" s="2">
        <v>2.8490028490028494</v>
      </c>
      <c r="P29" s="2">
        <v>2.8490028490028494</v>
      </c>
      <c r="Q29" s="2">
        <v>2.8490028490028494</v>
      </c>
      <c r="R29" s="2">
        <v>2.8490028490028494</v>
      </c>
      <c r="S29" s="2">
        <v>2.7932960893854748</v>
      </c>
      <c r="T29" s="2">
        <v>3.7174721189591078</v>
      </c>
    </row>
    <row r="30" spans="1:20" ht="11.25" x14ac:dyDescent="0.15">
      <c r="A30" s="3" t="s">
        <v>603</v>
      </c>
      <c r="B30" s="83" t="s">
        <v>611</v>
      </c>
      <c r="C30" s="61"/>
      <c r="D30" s="69" t="s">
        <v>195</v>
      </c>
      <c r="E30" s="1">
        <v>5.835</v>
      </c>
      <c r="F30" s="1">
        <v>5.835</v>
      </c>
      <c r="G30" s="1">
        <v>5.835</v>
      </c>
      <c r="H30" s="1">
        <v>3.2410000000000001</v>
      </c>
      <c r="I30" s="1">
        <v>3.2410000000000001</v>
      </c>
      <c r="J30" s="1">
        <v>3.2410000000000001</v>
      </c>
      <c r="K30" s="1">
        <v>5.835</v>
      </c>
      <c r="L30" s="1">
        <v>3.2410000000000001</v>
      </c>
      <c r="M30" s="1">
        <v>3.2410000000000001</v>
      </c>
      <c r="N30" s="1">
        <v>3.2410000000000001</v>
      </c>
      <c r="O30" s="1">
        <v>3.2410000000000001</v>
      </c>
      <c r="P30" s="1">
        <v>3.2410000000000001</v>
      </c>
      <c r="Q30" s="1">
        <v>3.2410000000000001</v>
      </c>
      <c r="R30" s="1">
        <v>3.2410000000000001</v>
      </c>
      <c r="S30" s="1">
        <v>3.2410000000000001</v>
      </c>
      <c r="T30" s="1">
        <v>2.6150000000000002</v>
      </c>
    </row>
    <row r="31" spans="1:20" ht="11.25" x14ac:dyDescent="0.15">
      <c r="A31" s="3" t="s">
        <v>603</v>
      </c>
      <c r="B31" s="83" t="s">
        <v>44</v>
      </c>
      <c r="C31" s="61"/>
      <c r="D31" s="69" t="s">
        <v>44</v>
      </c>
      <c r="E31" s="1">
        <v>0.251</v>
      </c>
      <c r="F31" s="1">
        <v>0.251</v>
      </c>
      <c r="G31" s="1">
        <v>0.251</v>
      </c>
      <c r="H31" s="1">
        <v>0.252</v>
      </c>
      <c r="I31" s="1">
        <v>0.252</v>
      </c>
      <c r="J31" s="1">
        <v>0.252</v>
      </c>
      <c r="K31" s="1">
        <v>0.39</v>
      </c>
      <c r="L31" s="1">
        <v>0.38500000000000001</v>
      </c>
      <c r="M31" s="1">
        <v>0.38500000000000001</v>
      </c>
      <c r="N31" s="1">
        <v>0.38500000000000001</v>
      </c>
      <c r="O31" s="1">
        <v>0.38500000000000001</v>
      </c>
      <c r="P31" s="1">
        <v>0.38500000000000001</v>
      </c>
      <c r="Q31" s="1">
        <v>0.38500000000000001</v>
      </c>
      <c r="R31" s="1">
        <v>0.38500000000000001</v>
      </c>
      <c r="S31" s="1">
        <v>0.48699999999999999</v>
      </c>
      <c r="T31" s="1">
        <v>0.29599999999999999</v>
      </c>
    </row>
    <row r="32" spans="1:20" ht="11.25" x14ac:dyDescent="0.15">
      <c r="A32" s="3" t="s">
        <v>603</v>
      </c>
      <c r="B32" s="83" t="s">
        <v>56</v>
      </c>
      <c r="C32" s="61"/>
      <c r="D32" s="69" t="s">
        <v>196</v>
      </c>
      <c r="E32" s="2">
        <v>322.4957</v>
      </c>
      <c r="F32" s="2">
        <v>415.00743</v>
      </c>
      <c r="G32" s="2">
        <v>399.91571000000005</v>
      </c>
      <c r="H32" s="2">
        <v>432.41381999999999</v>
      </c>
      <c r="I32" s="2">
        <v>294.1866</v>
      </c>
      <c r="J32" s="2">
        <v>398.1739</v>
      </c>
      <c r="K32" s="2">
        <v>262.59057000000001</v>
      </c>
      <c r="L32" s="2">
        <v>446.18651999999997</v>
      </c>
      <c r="M32" s="2">
        <v>410.41145000000006</v>
      </c>
      <c r="N32" s="2">
        <v>325.31155999999999</v>
      </c>
      <c r="O32" s="2">
        <v>498.84325000000001</v>
      </c>
      <c r="P32" s="2">
        <v>456.45421000000005</v>
      </c>
      <c r="Q32" s="2">
        <v>530.18590999999992</v>
      </c>
      <c r="R32" s="2">
        <v>441.10740000000004</v>
      </c>
      <c r="S32" s="2">
        <v>525.90621999999996</v>
      </c>
      <c r="T32" s="2">
        <v>408.19393000000002</v>
      </c>
    </row>
    <row r="33" spans="1:20" ht="11.25" x14ac:dyDescent="0.15">
      <c r="A33" s="3" t="s">
        <v>603</v>
      </c>
      <c r="B33" s="83" t="s">
        <v>612</v>
      </c>
      <c r="C33" s="61"/>
      <c r="D33" s="69" t="s">
        <v>197</v>
      </c>
      <c r="E33" s="2">
        <v>433.88337999999999</v>
      </c>
      <c r="F33" s="2">
        <v>620.24282000000005</v>
      </c>
      <c r="G33" s="2">
        <v>544.04426000000001</v>
      </c>
      <c r="H33" s="2">
        <v>657.85495000000003</v>
      </c>
      <c r="I33" s="2">
        <v>448.09383000000003</v>
      </c>
      <c r="J33" s="2">
        <v>565.64260999999999</v>
      </c>
      <c r="K33" s="2">
        <v>484.57208000000003</v>
      </c>
      <c r="L33" s="2">
        <v>721.16823000000011</v>
      </c>
      <c r="M33" s="2">
        <v>618.59802000000002</v>
      </c>
      <c r="N33" s="2">
        <v>599.81958999999995</v>
      </c>
      <c r="O33" s="2">
        <v>843.69309999999996</v>
      </c>
      <c r="P33" s="2">
        <v>725.40959999999995</v>
      </c>
      <c r="Q33" s="2">
        <v>913.86233000000004</v>
      </c>
      <c r="R33" s="2">
        <v>853.87830000000008</v>
      </c>
      <c r="S33" s="2">
        <v>914.97798</v>
      </c>
      <c r="T33" s="2">
        <v>1090.9963399999999</v>
      </c>
    </row>
    <row r="34" spans="1:20" ht="11.25" x14ac:dyDescent="0.15">
      <c r="A34" s="3" t="s">
        <v>603</v>
      </c>
      <c r="B34" s="83" t="s">
        <v>613</v>
      </c>
      <c r="C34" s="61"/>
      <c r="D34" s="69" t="s">
        <v>63</v>
      </c>
      <c r="E34" s="2">
        <v>3.2859233369623224</v>
      </c>
      <c r="F34" s="2">
        <v>3.2955933637139938</v>
      </c>
      <c r="G34" s="2">
        <v>3.2761538195136168</v>
      </c>
      <c r="H34" s="2">
        <v>3.2936777626580023</v>
      </c>
      <c r="I34" s="2">
        <v>3.3455423952008689</v>
      </c>
      <c r="J34" s="2">
        <v>3.2893422323763559</v>
      </c>
      <c r="K34" s="2">
        <v>3.367338427271017</v>
      </c>
      <c r="L34" s="2">
        <v>3.292360939097847</v>
      </c>
      <c r="M34" s="2">
        <v>3.2490159558170215</v>
      </c>
      <c r="N34" s="2">
        <v>3.308922351545085</v>
      </c>
      <c r="O34" s="2">
        <v>3.2201291369583531</v>
      </c>
      <c r="P34" s="2">
        <v>3.2438459325416229</v>
      </c>
      <c r="Q34" s="2">
        <v>3.2181144759203431</v>
      </c>
      <c r="R34" s="2">
        <v>3.2483797787114885</v>
      </c>
      <c r="S34" s="2">
        <v>3.2221644144083337</v>
      </c>
      <c r="T34" s="2">
        <v>3.3042484526901221</v>
      </c>
    </row>
    <row r="35" spans="1:20" ht="11.25" x14ac:dyDescent="0.15">
      <c r="A35" s="3" t="s">
        <v>603</v>
      </c>
      <c r="B35" s="83" t="s">
        <v>614</v>
      </c>
      <c r="C35" s="61"/>
      <c r="D35" s="69" t="s">
        <v>64</v>
      </c>
      <c r="E35" s="2">
        <v>0.78540908711460655</v>
      </c>
      <c r="F35" s="2">
        <v>0.78231214865171694</v>
      </c>
      <c r="G35" s="2">
        <v>0.78487571139892198</v>
      </c>
      <c r="H35" s="2">
        <v>0.78218773849767353</v>
      </c>
      <c r="I35" s="2">
        <v>0.78721012605774987</v>
      </c>
      <c r="J35" s="2">
        <v>0.78444211160117516</v>
      </c>
      <c r="K35" s="2">
        <v>0.78454065533449635</v>
      </c>
      <c r="L35" s="2">
        <v>0.78206968795616505</v>
      </c>
      <c r="M35" s="2">
        <v>0.78204605407563388</v>
      </c>
      <c r="N35" s="2">
        <v>0.78213822659576704</v>
      </c>
      <c r="O35" s="2">
        <v>0.78188495935311098</v>
      </c>
      <c r="P35" s="2">
        <v>0.78186833645432885</v>
      </c>
      <c r="Q35" s="2">
        <v>0.78179970039907443</v>
      </c>
      <c r="R35" s="2">
        <v>0.78173290057845479</v>
      </c>
      <c r="S35" s="2">
        <v>0.78169930493846407</v>
      </c>
      <c r="T35" s="2">
        <v>0.78157727641872754</v>
      </c>
    </row>
    <row r="36" spans="1:20" x14ac:dyDescent="0.15">
      <c r="A36" t="s">
        <v>603</v>
      </c>
      <c r="B36" t="s">
        <v>635</v>
      </c>
      <c r="D36" t="s">
        <v>636</v>
      </c>
      <c r="E36">
        <v>15.36</v>
      </c>
      <c r="F36">
        <v>19.350000000000001</v>
      </c>
      <c r="G36">
        <v>19.04</v>
      </c>
      <c r="H36">
        <v>19.93</v>
      </c>
      <c r="I36">
        <v>15.590000000000002</v>
      </c>
      <c r="J36">
        <v>19.38</v>
      </c>
      <c r="K36">
        <v>16.189999999999998</v>
      </c>
      <c r="L36">
        <v>20.46</v>
      </c>
      <c r="M36">
        <v>22.42</v>
      </c>
      <c r="N36">
        <v>18.439999999999998</v>
      </c>
      <c r="O36">
        <v>22.61</v>
      </c>
      <c r="P36">
        <v>24.43</v>
      </c>
      <c r="Q36">
        <v>23.880000000000003</v>
      </c>
      <c r="R36">
        <v>25.700000000000003</v>
      </c>
      <c r="S36">
        <v>24.38</v>
      </c>
      <c r="T36">
        <v>26.439999999999998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16" sqref="K16"/>
    </sheetView>
  </sheetViews>
  <sheetFormatPr defaultRowHeight="10.5" x14ac:dyDescent="0.15"/>
  <cols>
    <col min="1" max="1" width="13.66406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31">
        <v>4</v>
      </c>
      <c r="B1" s="31" t="s">
        <v>615</v>
      </c>
      <c r="C1" s="31" t="s">
        <v>73</v>
      </c>
      <c r="D1" s="31" t="s">
        <v>115</v>
      </c>
      <c r="E1" s="31" t="s">
        <v>116</v>
      </c>
      <c r="F1" s="31" t="s">
        <v>117</v>
      </c>
      <c r="G1" s="31">
        <v>1</v>
      </c>
      <c r="H1" s="31">
        <v>2</v>
      </c>
      <c r="I1" s="31">
        <v>3</v>
      </c>
      <c r="J1" s="31">
        <v>4</v>
      </c>
      <c r="K1" s="31">
        <v>5</v>
      </c>
      <c r="L1" s="31">
        <v>6</v>
      </c>
      <c r="M1" s="31">
        <v>7</v>
      </c>
      <c r="N1" s="31">
        <v>8</v>
      </c>
      <c r="O1" s="31">
        <v>9</v>
      </c>
      <c r="P1" s="31">
        <v>10</v>
      </c>
      <c r="Q1" s="31">
        <v>11</v>
      </c>
      <c r="R1" s="31">
        <v>12</v>
      </c>
      <c r="S1" s="31">
        <v>13</v>
      </c>
      <c r="T1" s="31">
        <v>14</v>
      </c>
      <c r="U1" s="31">
        <v>15</v>
      </c>
      <c r="V1" s="31">
        <v>16</v>
      </c>
      <c r="W1" s="31">
        <v>17</v>
      </c>
      <c r="X1" s="31">
        <v>18</v>
      </c>
      <c r="Y1" s="31">
        <v>19</v>
      </c>
      <c r="Z1" s="31">
        <v>20</v>
      </c>
      <c r="AA1" s="31">
        <v>21</v>
      </c>
      <c r="AB1" s="31">
        <v>22</v>
      </c>
      <c r="AC1" s="31">
        <v>23</v>
      </c>
      <c r="AD1" s="31">
        <v>24</v>
      </c>
      <c r="AE1" s="32" t="s">
        <v>150</v>
      </c>
      <c r="AF1" s="32" t="s">
        <v>151</v>
      </c>
      <c r="AG1" s="32" t="s">
        <v>152</v>
      </c>
    </row>
    <row r="2" spans="1:33" ht="12.75" x14ac:dyDescent="0.2">
      <c r="A2" s="85" t="s">
        <v>616</v>
      </c>
      <c r="B2" s="85" t="s">
        <v>137</v>
      </c>
      <c r="C2" s="41" t="s">
        <v>96</v>
      </c>
      <c r="D2" s="41" t="s">
        <v>118</v>
      </c>
      <c r="E2" s="41" t="s">
        <v>119</v>
      </c>
      <c r="F2" s="41" t="s">
        <v>137</v>
      </c>
      <c r="G2" s="41">
        <v>0.2</v>
      </c>
      <c r="H2" s="41">
        <v>0.2</v>
      </c>
      <c r="I2" s="41">
        <v>0.2</v>
      </c>
      <c r="J2" s="41">
        <v>0.2</v>
      </c>
      <c r="K2" s="41">
        <v>0.2</v>
      </c>
      <c r="L2" s="41">
        <v>0.2</v>
      </c>
      <c r="M2" s="41">
        <v>0.4</v>
      </c>
      <c r="N2" s="41">
        <v>0.4</v>
      </c>
      <c r="O2" s="41">
        <v>0.7</v>
      </c>
      <c r="P2" s="41">
        <v>0.9</v>
      </c>
      <c r="Q2" s="41">
        <v>0.9</v>
      </c>
      <c r="R2" s="41">
        <v>0.9</v>
      </c>
      <c r="S2" s="41">
        <v>0.9</v>
      </c>
      <c r="T2" s="41">
        <v>0.9</v>
      </c>
      <c r="U2" s="41">
        <v>0.9</v>
      </c>
      <c r="V2" s="41">
        <v>0.9</v>
      </c>
      <c r="W2" s="41">
        <v>0.9</v>
      </c>
      <c r="X2" s="41">
        <v>0.9</v>
      </c>
      <c r="Y2" s="41">
        <v>0.8</v>
      </c>
      <c r="Z2" s="41">
        <v>0.8</v>
      </c>
      <c r="AA2" s="41">
        <v>0.7</v>
      </c>
      <c r="AB2" s="41">
        <v>0.4</v>
      </c>
      <c r="AC2" s="41">
        <v>0.2</v>
      </c>
      <c r="AD2" s="41">
        <v>0.2</v>
      </c>
      <c r="AE2" s="41">
        <v>13.9</v>
      </c>
      <c r="AF2" s="41">
        <v>91.6</v>
      </c>
      <c r="AG2" s="41">
        <v>4776.29</v>
      </c>
    </row>
    <row r="3" spans="1:33" ht="12.75" x14ac:dyDescent="0.2">
      <c r="A3" s="86"/>
      <c r="B3" s="85" t="s">
        <v>143</v>
      </c>
      <c r="C3" s="41"/>
      <c r="D3" s="41"/>
      <c r="E3" s="41"/>
      <c r="F3" s="41" t="s">
        <v>143</v>
      </c>
      <c r="G3" s="41">
        <v>0.15</v>
      </c>
      <c r="H3" s="41">
        <v>0.15</v>
      </c>
      <c r="I3" s="41">
        <v>0.15</v>
      </c>
      <c r="J3" s="41">
        <v>0.15</v>
      </c>
      <c r="K3" s="41">
        <v>0.15</v>
      </c>
      <c r="L3" s="41">
        <v>0.15</v>
      </c>
      <c r="M3" s="41">
        <v>0.3</v>
      </c>
      <c r="N3" s="41">
        <v>0.3</v>
      </c>
      <c r="O3" s="41">
        <v>0.5</v>
      </c>
      <c r="P3" s="41">
        <v>0.8</v>
      </c>
      <c r="Q3" s="41">
        <v>0.9</v>
      </c>
      <c r="R3" s="41">
        <v>0.9</v>
      </c>
      <c r="S3" s="41">
        <v>0.9</v>
      </c>
      <c r="T3" s="41">
        <v>0.9</v>
      </c>
      <c r="U3" s="41">
        <v>0.9</v>
      </c>
      <c r="V3" s="41">
        <v>0.9</v>
      </c>
      <c r="W3" s="41">
        <v>0.9</v>
      </c>
      <c r="X3" s="41">
        <v>0.9</v>
      </c>
      <c r="Y3" s="41">
        <v>0.7</v>
      </c>
      <c r="Z3" s="41">
        <v>0.5</v>
      </c>
      <c r="AA3" s="41">
        <v>0.5</v>
      </c>
      <c r="AB3" s="41">
        <v>0.3</v>
      </c>
      <c r="AC3" s="41">
        <v>0.15</v>
      </c>
      <c r="AD3" s="41">
        <v>0.15</v>
      </c>
      <c r="AE3" s="41">
        <v>12.3</v>
      </c>
      <c r="AF3" s="41"/>
      <c r="AG3" s="41"/>
    </row>
    <row r="4" spans="1:33" ht="12.75" x14ac:dyDescent="0.2">
      <c r="A4" s="40"/>
      <c r="B4" s="85" t="s">
        <v>617</v>
      </c>
      <c r="C4" s="41"/>
      <c r="D4" s="41"/>
      <c r="E4" s="41"/>
      <c r="F4" s="41" t="s">
        <v>141</v>
      </c>
      <c r="G4" s="41">
        <v>0.15</v>
      </c>
      <c r="H4" s="41">
        <v>0.15</v>
      </c>
      <c r="I4" s="41">
        <v>0.15</v>
      </c>
      <c r="J4" s="41">
        <v>0.15</v>
      </c>
      <c r="K4" s="41">
        <v>0.15</v>
      </c>
      <c r="L4" s="41">
        <v>0.15</v>
      </c>
      <c r="M4" s="41">
        <v>0.3</v>
      </c>
      <c r="N4" s="41">
        <v>0.3</v>
      </c>
      <c r="O4" s="41">
        <v>0.3</v>
      </c>
      <c r="P4" s="41">
        <v>0.3</v>
      </c>
      <c r="Q4" s="41">
        <v>0.6</v>
      </c>
      <c r="R4" s="41">
        <v>0.6</v>
      </c>
      <c r="S4" s="41">
        <v>0.8</v>
      </c>
      <c r="T4" s="41">
        <v>0.8</v>
      </c>
      <c r="U4" s="41">
        <v>0.8</v>
      </c>
      <c r="V4" s="41">
        <v>0.8</v>
      </c>
      <c r="W4" s="41">
        <v>0.8</v>
      </c>
      <c r="X4" s="41">
        <v>0.6</v>
      </c>
      <c r="Y4" s="41">
        <v>0.4</v>
      </c>
      <c r="Z4" s="41">
        <v>0.4</v>
      </c>
      <c r="AA4" s="41">
        <v>0.4</v>
      </c>
      <c r="AB4" s="41">
        <v>0.4</v>
      </c>
      <c r="AC4" s="41">
        <v>0.15</v>
      </c>
      <c r="AD4" s="41">
        <v>0.15</v>
      </c>
      <c r="AE4" s="41">
        <v>9.8000000000000007</v>
      </c>
      <c r="AF4" s="41"/>
      <c r="AG4" s="41"/>
    </row>
    <row r="5" spans="1:33" ht="12.75" x14ac:dyDescent="0.2">
      <c r="A5" s="85" t="s">
        <v>618</v>
      </c>
      <c r="B5" s="85" t="s">
        <v>137</v>
      </c>
      <c r="C5" s="41" t="s">
        <v>94</v>
      </c>
      <c r="D5" s="41" t="s">
        <v>118</v>
      </c>
      <c r="E5" s="41" t="s">
        <v>119</v>
      </c>
      <c r="F5" s="41" t="s">
        <v>137</v>
      </c>
      <c r="G5" s="41">
        <v>0.05</v>
      </c>
      <c r="H5" s="41">
        <v>0.05</v>
      </c>
      <c r="I5" s="41">
        <v>0.05</v>
      </c>
      <c r="J5" s="41">
        <v>0.05</v>
      </c>
      <c r="K5" s="41">
        <v>0.05</v>
      </c>
      <c r="L5" s="41">
        <v>0.05</v>
      </c>
      <c r="M5" s="41">
        <v>0.2</v>
      </c>
      <c r="N5" s="41">
        <v>0.2</v>
      </c>
      <c r="O5" s="41">
        <v>0.5</v>
      </c>
      <c r="P5" s="41">
        <v>0.9</v>
      </c>
      <c r="Q5" s="41">
        <v>0.9</v>
      </c>
      <c r="R5" s="41">
        <v>0.9</v>
      </c>
      <c r="S5" s="41">
        <v>0.9</v>
      </c>
      <c r="T5" s="41">
        <v>0.9</v>
      </c>
      <c r="U5" s="41">
        <v>0.9</v>
      </c>
      <c r="V5" s="41">
        <v>0.9</v>
      </c>
      <c r="W5" s="41">
        <v>0.9</v>
      </c>
      <c r="X5" s="41">
        <v>0.9</v>
      </c>
      <c r="Y5" s="41">
        <v>0.6</v>
      </c>
      <c r="Z5" s="41">
        <v>0.6</v>
      </c>
      <c r="AA5" s="41">
        <v>0.5</v>
      </c>
      <c r="AB5" s="41">
        <v>0.2</v>
      </c>
      <c r="AC5" s="41">
        <v>0.05</v>
      </c>
      <c r="AD5" s="41">
        <v>0.05</v>
      </c>
      <c r="AE5" s="41">
        <v>11.3</v>
      </c>
      <c r="AF5" s="41">
        <v>72.2</v>
      </c>
      <c r="AG5" s="41">
        <v>3764.71</v>
      </c>
    </row>
    <row r="6" spans="1:33" ht="12.75" x14ac:dyDescent="0.2">
      <c r="A6" s="86"/>
      <c r="B6" s="85" t="s">
        <v>143</v>
      </c>
      <c r="C6" s="41"/>
      <c r="D6" s="41"/>
      <c r="E6" s="41"/>
      <c r="F6" s="41" t="s">
        <v>143</v>
      </c>
      <c r="G6" s="41">
        <v>0.05</v>
      </c>
      <c r="H6" s="41">
        <v>0.05</v>
      </c>
      <c r="I6" s="41">
        <v>0.05</v>
      </c>
      <c r="J6" s="41">
        <v>0.05</v>
      </c>
      <c r="K6" s="41">
        <v>0.05</v>
      </c>
      <c r="L6" s="41">
        <v>0.05</v>
      </c>
      <c r="M6" s="41">
        <v>0.1</v>
      </c>
      <c r="N6" s="41">
        <v>0.1</v>
      </c>
      <c r="O6" s="41">
        <v>0.3</v>
      </c>
      <c r="P6" s="41">
        <v>0.6</v>
      </c>
      <c r="Q6" s="41">
        <v>0.9</v>
      </c>
      <c r="R6" s="41">
        <v>0.9</v>
      </c>
      <c r="S6" s="41">
        <v>0.9</v>
      </c>
      <c r="T6" s="41">
        <v>0.9</v>
      </c>
      <c r="U6" s="41">
        <v>0.9</v>
      </c>
      <c r="V6" s="41">
        <v>0.9</v>
      </c>
      <c r="W6" s="41">
        <v>0.9</v>
      </c>
      <c r="X6" s="41">
        <v>0.9</v>
      </c>
      <c r="Y6" s="41">
        <v>0.5</v>
      </c>
      <c r="Z6" s="41">
        <v>0.3</v>
      </c>
      <c r="AA6" s="41">
        <v>0.3</v>
      </c>
      <c r="AB6" s="41">
        <v>0.1</v>
      </c>
      <c r="AC6" s="41">
        <v>0.05</v>
      </c>
      <c r="AD6" s="41">
        <v>0.05</v>
      </c>
      <c r="AE6" s="41">
        <v>9.9</v>
      </c>
      <c r="AF6" s="41"/>
      <c r="AG6" s="41"/>
    </row>
    <row r="7" spans="1:33" ht="12.75" x14ac:dyDescent="0.2">
      <c r="A7" s="40"/>
      <c r="B7" s="85" t="s">
        <v>617</v>
      </c>
      <c r="C7" s="41"/>
      <c r="D7" s="41"/>
      <c r="E7" s="41"/>
      <c r="F7" s="41" t="s">
        <v>141</v>
      </c>
      <c r="G7" s="41">
        <v>0.05</v>
      </c>
      <c r="H7" s="41">
        <v>0.05</v>
      </c>
      <c r="I7" s="41">
        <v>0.05</v>
      </c>
      <c r="J7" s="41">
        <v>0.05</v>
      </c>
      <c r="K7" s="41">
        <v>0.05</v>
      </c>
      <c r="L7" s="41">
        <v>0.05</v>
      </c>
      <c r="M7" s="41">
        <v>0.1</v>
      </c>
      <c r="N7" s="41">
        <v>0.1</v>
      </c>
      <c r="O7" s="41">
        <v>0.1</v>
      </c>
      <c r="P7" s="41">
        <v>0.1</v>
      </c>
      <c r="Q7" s="41">
        <v>0.4</v>
      </c>
      <c r="R7" s="41">
        <v>0.4</v>
      </c>
      <c r="S7" s="41">
        <v>0.6</v>
      </c>
      <c r="T7" s="41">
        <v>0.6</v>
      </c>
      <c r="U7" s="41">
        <v>0.6</v>
      </c>
      <c r="V7" s="41">
        <v>0.6</v>
      </c>
      <c r="W7" s="41">
        <v>0.6</v>
      </c>
      <c r="X7" s="41">
        <v>0.4</v>
      </c>
      <c r="Y7" s="41">
        <v>0.2</v>
      </c>
      <c r="Z7" s="41">
        <v>0.2</v>
      </c>
      <c r="AA7" s="41">
        <v>0.2</v>
      </c>
      <c r="AB7" s="41">
        <v>0.2</v>
      </c>
      <c r="AC7" s="41">
        <v>0.05</v>
      </c>
      <c r="AD7" s="41">
        <v>0.05</v>
      </c>
      <c r="AE7" s="41">
        <v>5.8</v>
      </c>
      <c r="AF7" s="41"/>
      <c r="AG7" s="41"/>
    </row>
    <row r="8" spans="1:33" ht="12.75" x14ac:dyDescent="0.2">
      <c r="A8" s="85" t="s">
        <v>619</v>
      </c>
      <c r="B8" s="85" t="s">
        <v>137</v>
      </c>
      <c r="C8" s="41" t="s">
        <v>95</v>
      </c>
      <c r="D8" s="41" t="s">
        <v>118</v>
      </c>
      <c r="E8" s="41" t="s">
        <v>119</v>
      </c>
      <c r="F8" s="41" t="s">
        <v>137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0.1</v>
      </c>
      <c r="N8" s="41">
        <v>0.1</v>
      </c>
      <c r="O8" s="41">
        <v>0.2</v>
      </c>
      <c r="P8" s="41">
        <v>0.5</v>
      </c>
      <c r="Q8" s="41">
        <v>0.5</v>
      </c>
      <c r="R8" s="41">
        <v>0.7</v>
      </c>
      <c r="S8" s="41">
        <v>0.7</v>
      </c>
      <c r="T8" s="41">
        <v>0.7</v>
      </c>
      <c r="U8" s="41">
        <v>0.7</v>
      </c>
      <c r="V8" s="41">
        <v>0.8</v>
      </c>
      <c r="W8" s="41">
        <v>0.7</v>
      </c>
      <c r="X8" s="41">
        <v>0.5</v>
      </c>
      <c r="Y8" s="41">
        <v>0.5</v>
      </c>
      <c r="Z8" s="41">
        <v>0.3</v>
      </c>
      <c r="AA8" s="41">
        <v>0.3</v>
      </c>
      <c r="AB8" s="41">
        <v>0.3</v>
      </c>
      <c r="AC8" s="41">
        <v>0</v>
      </c>
      <c r="AD8" s="41">
        <v>0</v>
      </c>
      <c r="AE8" s="41">
        <v>7.6</v>
      </c>
      <c r="AF8" s="41">
        <v>49</v>
      </c>
      <c r="AG8" s="41">
        <v>2555</v>
      </c>
    </row>
    <row r="9" spans="1:33" ht="12.75" x14ac:dyDescent="0.2">
      <c r="A9" s="86"/>
      <c r="B9" s="85" t="s">
        <v>143</v>
      </c>
      <c r="C9" s="41"/>
      <c r="D9" s="41"/>
      <c r="E9" s="41"/>
      <c r="F9" s="41" t="s">
        <v>143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0.1</v>
      </c>
      <c r="N9" s="41">
        <v>0.1</v>
      </c>
      <c r="O9" s="41">
        <v>0.2</v>
      </c>
      <c r="P9" s="41">
        <v>0.5</v>
      </c>
      <c r="Q9" s="41">
        <v>0.6</v>
      </c>
      <c r="R9" s="41">
        <v>0.8</v>
      </c>
      <c r="S9" s="41">
        <v>0.8</v>
      </c>
      <c r="T9" s="41">
        <v>0.8</v>
      </c>
      <c r="U9" s="41">
        <v>0.8</v>
      </c>
      <c r="V9" s="41">
        <v>0.8</v>
      </c>
      <c r="W9" s="41">
        <v>0.8</v>
      </c>
      <c r="X9" s="41">
        <v>0.6</v>
      </c>
      <c r="Y9" s="41">
        <v>0.2</v>
      </c>
      <c r="Z9" s="41">
        <v>0.2</v>
      </c>
      <c r="AA9" s="41">
        <v>0.2</v>
      </c>
      <c r="AB9" s="41">
        <v>0.1</v>
      </c>
      <c r="AC9" s="41">
        <v>0</v>
      </c>
      <c r="AD9" s="41">
        <v>0</v>
      </c>
      <c r="AE9" s="41">
        <v>7.6</v>
      </c>
      <c r="AF9" s="41"/>
      <c r="AG9" s="41"/>
    </row>
    <row r="10" spans="1:33" ht="12.75" x14ac:dyDescent="0.2">
      <c r="A10" s="40"/>
      <c r="B10" s="85" t="s">
        <v>617</v>
      </c>
      <c r="C10" s="41"/>
      <c r="D10" s="41"/>
      <c r="E10" s="41"/>
      <c r="F10" s="41" t="s">
        <v>141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0.1</v>
      </c>
      <c r="N10" s="41">
        <v>0.1</v>
      </c>
      <c r="O10" s="41">
        <v>0.1</v>
      </c>
      <c r="P10" s="41">
        <v>0.1</v>
      </c>
      <c r="Q10" s="41">
        <v>0.2</v>
      </c>
      <c r="R10" s="41">
        <v>0.2</v>
      </c>
      <c r="S10" s="41">
        <v>0.4</v>
      </c>
      <c r="T10" s="41">
        <v>0.4</v>
      </c>
      <c r="U10" s="41">
        <v>0.4</v>
      </c>
      <c r="V10" s="41">
        <v>0.4</v>
      </c>
      <c r="W10" s="41">
        <v>0.4</v>
      </c>
      <c r="X10" s="41">
        <v>0.2</v>
      </c>
      <c r="Y10" s="41">
        <v>0.1</v>
      </c>
      <c r="Z10" s="41">
        <v>0.1</v>
      </c>
      <c r="AA10" s="41">
        <v>0.1</v>
      </c>
      <c r="AB10" s="41">
        <v>0.1</v>
      </c>
      <c r="AC10" s="41">
        <v>0</v>
      </c>
      <c r="AD10" s="41">
        <v>0</v>
      </c>
      <c r="AE10" s="41">
        <v>3.4</v>
      </c>
      <c r="AF10" s="41"/>
      <c r="AG10" s="41"/>
    </row>
    <row r="11" spans="1:33" ht="12.75" x14ac:dyDescent="0.2">
      <c r="A11" s="85" t="s">
        <v>621</v>
      </c>
      <c r="B11" s="85" t="s">
        <v>137</v>
      </c>
      <c r="C11" s="41"/>
      <c r="D11" s="41"/>
      <c r="E11" s="41"/>
      <c r="F11" s="41" t="s">
        <v>211</v>
      </c>
      <c r="G11" s="41">
        <v>30</v>
      </c>
      <c r="H11" s="41">
        <v>30</v>
      </c>
      <c r="I11" s="41">
        <v>30</v>
      </c>
      <c r="J11" s="41">
        <v>30</v>
      </c>
      <c r="K11" s="41">
        <v>30</v>
      </c>
      <c r="L11" s="41">
        <v>30</v>
      </c>
      <c r="M11" s="41">
        <v>24</v>
      </c>
      <c r="N11" s="41">
        <v>24</v>
      </c>
      <c r="O11" s="41">
        <v>24</v>
      </c>
      <c r="P11" s="41">
        <v>24</v>
      </c>
      <c r="Q11" s="41">
        <v>24</v>
      </c>
      <c r="R11" s="41">
        <v>24</v>
      </c>
      <c r="S11" s="41">
        <v>24</v>
      </c>
      <c r="T11" s="41">
        <v>24</v>
      </c>
      <c r="U11" s="41">
        <v>24</v>
      </c>
      <c r="V11" s="41">
        <v>24</v>
      </c>
      <c r="W11" s="41">
        <v>24</v>
      </c>
      <c r="X11" s="41">
        <v>24</v>
      </c>
      <c r="Y11" s="41">
        <v>24</v>
      </c>
      <c r="Z11" s="41">
        <v>24</v>
      </c>
      <c r="AA11" s="41">
        <v>24</v>
      </c>
      <c r="AB11" s="41">
        <v>24</v>
      </c>
      <c r="AC11" s="41">
        <v>30</v>
      </c>
      <c r="AD11" s="41">
        <v>30</v>
      </c>
      <c r="AE11" s="41">
        <v>624</v>
      </c>
      <c r="AF11" s="41"/>
      <c r="AG11" s="41"/>
    </row>
    <row r="12" spans="1:33" ht="12.75" x14ac:dyDescent="0.2">
      <c r="A12" s="85"/>
      <c r="B12" s="85" t="s">
        <v>143</v>
      </c>
      <c r="C12" s="41"/>
      <c r="D12" s="41"/>
      <c r="E12" s="41"/>
      <c r="F12" s="41" t="s">
        <v>211</v>
      </c>
      <c r="G12" s="41">
        <v>30</v>
      </c>
      <c r="H12" s="41">
        <v>30</v>
      </c>
      <c r="I12" s="41">
        <v>30</v>
      </c>
      <c r="J12" s="41">
        <v>30</v>
      </c>
      <c r="K12" s="41">
        <v>30</v>
      </c>
      <c r="L12" s="41">
        <v>30</v>
      </c>
      <c r="M12" s="41">
        <v>24</v>
      </c>
      <c r="N12" s="41">
        <v>24</v>
      </c>
      <c r="O12" s="41">
        <v>24</v>
      </c>
      <c r="P12" s="41">
        <v>24</v>
      </c>
      <c r="Q12" s="41">
        <v>24</v>
      </c>
      <c r="R12" s="41">
        <v>24</v>
      </c>
      <c r="S12" s="41">
        <v>24</v>
      </c>
      <c r="T12" s="41">
        <v>24</v>
      </c>
      <c r="U12" s="41">
        <v>24</v>
      </c>
      <c r="V12" s="41">
        <v>24</v>
      </c>
      <c r="W12" s="41">
        <v>24</v>
      </c>
      <c r="X12" s="41">
        <v>24</v>
      </c>
      <c r="Y12" s="41">
        <v>24</v>
      </c>
      <c r="Z12" s="41">
        <v>24</v>
      </c>
      <c r="AA12" s="41">
        <v>24</v>
      </c>
      <c r="AB12" s="41">
        <v>24</v>
      </c>
      <c r="AC12" s="41">
        <v>30</v>
      </c>
      <c r="AD12" s="41">
        <v>30</v>
      </c>
      <c r="AE12" s="41"/>
      <c r="AF12" s="41"/>
      <c r="AG12" s="41"/>
    </row>
    <row r="13" spans="1:33" ht="12.75" x14ac:dyDescent="0.2">
      <c r="A13" s="85"/>
      <c r="B13" s="85" t="s">
        <v>617</v>
      </c>
      <c r="C13" s="41"/>
      <c r="D13" s="41"/>
      <c r="E13" s="41"/>
      <c r="F13" s="41" t="s">
        <v>211</v>
      </c>
      <c r="G13" s="41">
        <v>30</v>
      </c>
      <c r="H13" s="41">
        <v>30</v>
      </c>
      <c r="I13" s="41">
        <v>30</v>
      </c>
      <c r="J13" s="41">
        <v>30</v>
      </c>
      <c r="K13" s="41">
        <v>30</v>
      </c>
      <c r="L13" s="41">
        <v>30</v>
      </c>
      <c r="M13" s="41">
        <v>24</v>
      </c>
      <c r="N13" s="41">
        <v>24</v>
      </c>
      <c r="O13" s="41">
        <v>24</v>
      </c>
      <c r="P13" s="41">
        <v>24</v>
      </c>
      <c r="Q13" s="41">
        <v>24</v>
      </c>
      <c r="R13" s="41">
        <v>24</v>
      </c>
      <c r="S13" s="41">
        <v>24</v>
      </c>
      <c r="T13" s="41">
        <v>24</v>
      </c>
      <c r="U13" s="41">
        <v>24</v>
      </c>
      <c r="V13" s="41">
        <v>24</v>
      </c>
      <c r="W13" s="41">
        <v>24</v>
      </c>
      <c r="X13" s="41">
        <v>24</v>
      </c>
      <c r="Y13" s="41">
        <v>24</v>
      </c>
      <c r="Z13" s="41">
        <v>24</v>
      </c>
      <c r="AA13" s="41">
        <v>24</v>
      </c>
      <c r="AB13" s="41">
        <v>24</v>
      </c>
      <c r="AC13" s="41">
        <v>30</v>
      </c>
      <c r="AD13" s="41">
        <v>30</v>
      </c>
      <c r="AE13" s="41"/>
      <c r="AF13" s="41"/>
      <c r="AG13" s="41"/>
    </row>
    <row r="14" spans="1:33" ht="12.75" x14ac:dyDescent="0.2">
      <c r="A14" s="85" t="s">
        <v>622</v>
      </c>
      <c r="B14" s="85" t="s">
        <v>137</v>
      </c>
      <c r="C14" s="41"/>
      <c r="D14" s="41"/>
      <c r="E14" s="41"/>
      <c r="F14" s="41" t="s">
        <v>211</v>
      </c>
      <c r="G14" s="41">
        <v>15.6</v>
      </c>
      <c r="H14" s="41">
        <v>15.6</v>
      </c>
      <c r="I14" s="41">
        <v>15.6</v>
      </c>
      <c r="J14" s="41">
        <v>15.6</v>
      </c>
      <c r="K14" s="41">
        <v>15.6</v>
      </c>
      <c r="L14" s="41">
        <v>15.6</v>
      </c>
      <c r="M14" s="41">
        <v>21</v>
      </c>
      <c r="N14" s="41">
        <v>21</v>
      </c>
      <c r="O14" s="41">
        <v>21</v>
      </c>
      <c r="P14" s="41">
        <v>21</v>
      </c>
      <c r="Q14" s="41">
        <v>21</v>
      </c>
      <c r="R14" s="41">
        <v>21</v>
      </c>
      <c r="S14" s="41">
        <v>21</v>
      </c>
      <c r="T14" s="41">
        <v>21</v>
      </c>
      <c r="U14" s="41">
        <v>21</v>
      </c>
      <c r="V14" s="41">
        <v>21</v>
      </c>
      <c r="W14" s="41">
        <v>21</v>
      </c>
      <c r="X14" s="41">
        <v>21</v>
      </c>
      <c r="Y14" s="41">
        <v>21</v>
      </c>
      <c r="Z14" s="41">
        <v>21</v>
      </c>
      <c r="AA14" s="41">
        <v>21</v>
      </c>
      <c r="AB14" s="41">
        <v>21</v>
      </c>
      <c r="AC14" s="41">
        <v>15.6</v>
      </c>
      <c r="AD14" s="41">
        <v>15.6</v>
      </c>
      <c r="AE14" s="41">
        <v>460.8</v>
      </c>
      <c r="AF14" s="41"/>
      <c r="AG14" s="41"/>
    </row>
    <row r="15" spans="1:33" ht="12.75" x14ac:dyDescent="0.2">
      <c r="A15" s="85"/>
      <c r="B15" s="85" t="s">
        <v>143</v>
      </c>
      <c r="C15" s="41"/>
      <c r="D15" s="41"/>
      <c r="E15" s="41"/>
      <c r="F15" s="41" t="s">
        <v>211</v>
      </c>
      <c r="G15" s="41">
        <v>15.6</v>
      </c>
      <c r="H15" s="41">
        <v>15.6</v>
      </c>
      <c r="I15" s="41">
        <v>15.6</v>
      </c>
      <c r="J15" s="41">
        <v>15.6</v>
      </c>
      <c r="K15" s="41">
        <v>15.6</v>
      </c>
      <c r="L15" s="41">
        <v>15.6</v>
      </c>
      <c r="M15" s="41">
        <v>21</v>
      </c>
      <c r="N15" s="41">
        <v>21</v>
      </c>
      <c r="O15" s="41">
        <v>21</v>
      </c>
      <c r="P15" s="41">
        <v>21</v>
      </c>
      <c r="Q15" s="41">
        <v>21</v>
      </c>
      <c r="R15" s="41">
        <v>21</v>
      </c>
      <c r="S15" s="41">
        <v>21</v>
      </c>
      <c r="T15" s="41">
        <v>21</v>
      </c>
      <c r="U15" s="41">
        <v>21</v>
      </c>
      <c r="V15" s="41">
        <v>21</v>
      </c>
      <c r="W15" s="41">
        <v>21</v>
      </c>
      <c r="X15" s="41">
        <v>21</v>
      </c>
      <c r="Y15" s="41">
        <v>21</v>
      </c>
      <c r="Z15" s="41">
        <v>21</v>
      </c>
      <c r="AA15" s="41">
        <v>21</v>
      </c>
      <c r="AB15" s="41">
        <v>21</v>
      </c>
      <c r="AC15" s="41">
        <v>15.6</v>
      </c>
      <c r="AD15" s="41">
        <v>15.6</v>
      </c>
      <c r="AE15" s="41"/>
      <c r="AF15" s="41"/>
      <c r="AG15" s="41"/>
    </row>
    <row r="16" spans="1:33" ht="12.75" x14ac:dyDescent="0.2">
      <c r="A16" s="85"/>
      <c r="B16" s="85" t="s">
        <v>617</v>
      </c>
      <c r="C16" s="41"/>
      <c r="D16" s="41"/>
      <c r="E16" s="41"/>
      <c r="F16" s="41" t="s">
        <v>211</v>
      </c>
      <c r="G16" s="41">
        <v>15.6</v>
      </c>
      <c r="H16" s="41">
        <v>15.6</v>
      </c>
      <c r="I16" s="41">
        <v>15.6</v>
      </c>
      <c r="J16" s="41">
        <v>15.6</v>
      </c>
      <c r="K16" s="41">
        <v>15.6</v>
      </c>
      <c r="L16" s="41">
        <v>15.6</v>
      </c>
      <c r="M16" s="41">
        <v>21</v>
      </c>
      <c r="N16" s="41">
        <v>21</v>
      </c>
      <c r="O16" s="41">
        <v>21</v>
      </c>
      <c r="P16" s="41">
        <v>21</v>
      </c>
      <c r="Q16" s="41">
        <v>21</v>
      </c>
      <c r="R16" s="41">
        <v>21</v>
      </c>
      <c r="S16" s="41">
        <v>21</v>
      </c>
      <c r="T16" s="41">
        <v>21</v>
      </c>
      <c r="U16" s="41">
        <v>21</v>
      </c>
      <c r="V16" s="41">
        <v>21</v>
      </c>
      <c r="W16" s="41">
        <v>21</v>
      </c>
      <c r="X16" s="41">
        <v>21</v>
      </c>
      <c r="Y16" s="41">
        <v>21</v>
      </c>
      <c r="Z16" s="41">
        <v>21</v>
      </c>
      <c r="AA16" s="41">
        <v>21</v>
      </c>
      <c r="AB16" s="41">
        <v>21</v>
      </c>
      <c r="AC16" s="41">
        <v>15.6</v>
      </c>
      <c r="AD16" s="41">
        <v>15.6</v>
      </c>
      <c r="AE16" s="41"/>
      <c r="AF16" s="41"/>
      <c r="AG16" s="41"/>
    </row>
    <row r="17" spans="1:33" ht="12.75" x14ac:dyDescent="0.2">
      <c r="A17" s="85" t="s">
        <v>620</v>
      </c>
      <c r="B17" s="85" t="s">
        <v>137</v>
      </c>
      <c r="C17" s="40" t="s">
        <v>114</v>
      </c>
      <c r="D17" s="40" t="s">
        <v>118</v>
      </c>
      <c r="E17" s="40" t="s">
        <v>119</v>
      </c>
      <c r="F17" s="40" t="s">
        <v>133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6.62</v>
      </c>
      <c r="AF17" s="40">
        <v>44.59</v>
      </c>
      <c r="AG17" s="40">
        <v>2325.0500000000002</v>
      </c>
    </row>
    <row r="18" spans="1:33" ht="12.75" x14ac:dyDescent="0.2">
      <c r="A18" s="86"/>
      <c r="B18" s="85" t="s">
        <v>143</v>
      </c>
      <c r="C18" s="40"/>
      <c r="D18" s="40"/>
      <c r="E18" s="40"/>
      <c r="F18" s="40" t="s">
        <v>140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6.9</v>
      </c>
      <c r="AF18" s="40"/>
      <c r="AG18" s="40"/>
    </row>
    <row r="19" spans="1:33" ht="12.75" x14ac:dyDescent="0.2">
      <c r="A19" s="86"/>
      <c r="B19" s="85" t="s">
        <v>617</v>
      </c>
      <c r="C19" s="40"/>
      <c r="D19" s="40"/>
      <c r="E19" s="40"/>
      <c r="F19" s="40" t="s">
        <v>141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4.59</v>
      </c>
      <c r="AF19" s="40"/>
      <c r="AG19" s="40"/>
    </row>
    <row r="20" spans="1:33" ht="12.75" x14ac:dyDescent="0.2">
      <c r="A20" s="85" t="s">
        <v>637</v>
      </c>
      <c r="B20" s="85" t="s">
        <v>137</v>
      </c>
      <c r="C20" s="40" t="s">
        <v>114</v>
      </c>
      <c r="D20" s="40" t="s">
        <v>118</v>
      </c>
      <c r="E20" s="40" t="s">
        <v>119</v>
      </c>
      <c r="F20" s="40" t="s">
        <v>133</v>
      </c>
      <c r="G20" s="40">
        <v>0.04</v>
      </c>
      <c r="H20" s="40">
        <v>0.05</v>
      </c>
      <c r="I20" s="40">
        <v>0.05</v>
      </c>
      <c r="J20" s="40">
        <v>0.04</v>
      </c>
      <c r="K20" s="40">
        <v>0.04</v>
      </c>
      <c r="L20" s="40">
        <v>0.04</v>
      </c>
      <c r="M20" s="40">
        <v>0.04</v>
      </c>
      <c r="N20" s="40">
        <v>0.15</v>
      </c>
      <c r="O20" s="40">
        <v>0.23</v>
      </c>
      <c r="P20" s="40">
        <v>0.32</v>
      </c>
      <c r="Q20" s="40">
        <v>0.41</v>
      </c>
      <c r="R20" s="40">
        <v>0.56999999999999995</v>
      </c>
      <c r="S20" s="40">
        <v>0.62</v>
      </c>
      <c r="T20" s="40">
        <v>0.61</v>
      </c>
      <c r="U20" s="40">
        <v>0.5</v>
      </c>
      <c r="V20" s="40">
        <v>0.45</v>
      </c>
      <c r="W20" s="40">
        <v>0.46</v>
      </c>
      <c r="X20" s="40">
        <v>0.47</v>
      </c>
      <c r="Y20" s="40">
        <v>0.42</v>
      </c>
      <c r="Z20" s="40">
        <v>0.34</v>
      </c>
      <c r="AA20" s="40">
        <v>0.33</v>
      </c>
      <c r="AB20" s="40">
        <v>0.23</v>
      </c>
      <c r="AC20" s="40">
        <v>0.13</v>
      </c>
      <c r="AD20" s="40">
        <v>0.08</v>
      </c>
      <c r="AE20" s="40">
        <v>6.62</v>
      </c>
      <c r="AF20" s="40">
        <v>44.59</v>
      </c>
      <c r="AG20" s="40">
        <v>2325.0500000000002</v>
      </c>
    </row>
    <row r="21" spans="1:33" ht="12.75" x14ac:dyDescent="0.2">
      <c r="A21" s="86"/>
      <c r="B21" s="85" t="s">
        <v>143</v>
      </c>
      <c r="C21" s="40"/>
      <c r="D21" s="40"/>
      <c r="E21" s="40"/>
      <c r="F21" s="40" t="s">
        <v>140</v>
      </c>
      <c r="G21" s="40">
        <v>0.11</v>
      </c>
      <c r="H21" s="40">
        <v>0.1</v>
      </c>
      <c r="I21" s="40">
        <v>0.08</v>
      </c>
      <c r="J21" s="40">
        <v>0.06</v>
      </c>
      <c r="K21" s="40">
        <v>0.06</v>
      </c>
      <c r="L21" s="40">
        <v>0.06</v>
      </c>
      <c r="M21" s="40">
        <v>7.0000000000000007E-2</v>
      </c>
      <c r="N21" s="40">
        <v>0.2</v>
      </c>
      <c r="O21" s="40">
        <v>0.24</v>
      </c>
      <c r="P21" s="40">
        <v>0.27</v>
      </c>
      <c r="Q21" s="40">
        <v>0.42</v>
      </c>
      <c r="R21" s="40">
        <v>0.54</v>
      </c>
      <c r="S21" s="40">
        <v>0.59</v>
      </c>
      <c r="T21" s="40">
        <v>0.6</v>
      </c>
      <c r="U21" s="40">
        <v>0.49</v>
      </c>
      <c r="V21" s="40">
        <v>0.48</v>
      </c>
      <c r="W21" s="40">
        <v>0.47</v>
      </c>
      <c r="X21" s="40">
        <v>0.46</v>
      </c>
      <c r="Y21" s="40">
        <v>0.44</v>
      </c>
      <c r="Z21" s="40">
        <v>0.36</v>
      </c>
      <c r="AA21" s="40">
        <v>0.28999999999999998</v>
      </c>
      <c r="AB21" s="40">
        <v>0.22</v>
      </c>
      <c r="AC21" s="40">
        <v>0.16</v>
      </c>
      <c r="AD21" s="40">
        <v>0.13</v>
      </c>
      <c r="AE21" s="40">
        <v>6.9</v>
      </c>
      <c r="AF21" s="40"/>
      <c r="AG21" s="40"/>
    </row>
    <row r="22" spans="1:33" ht="12.75" x14ac:dyDescent="0.2">
      <c r="A22" s="86"/>
      <c r="B22" s="85" t="s">
        <v>617</v>
      </c>
      <c r="C22" s="40"/>
      <c r="D22" s="40"/>
      <c r="E22" s="40"/>
      <c r="F22" s="40" t="s">
        <v>141</v>
      </c>
      <c r="G22" s="40">
        <v>7.0000000000000007E-2</v>
      </c>
      <c r="H22" s="40">
        <v>7.0000000000000007E-2</v>
      </c>
      <c r="I22" s="40">
        <v>7.0000000000000007E-2</v>
      </c>
      <c r="J22" s="40">
        <v>0.06</v>
      </c>
      <c r="K22" s="40">
        <v>0.06</v>
      </c>
      <c r="L22" s="40">
        <v>0.06</v>
      </c>
      <c r="M22" s="40">
        <v>7.0000000000000007E-2</v>
      </c>
      <c r="N22" s="40">
        <v>0.1</v>
      </c>
      <c r="O22" s="40">
        <v>0.12</v>
      </c>
      <c r="P22" s="40">
        <v>0.14000000000000001</v>
      </c>
      <c r="Q22" s="40">
        <v>0.28999999999999998</v>
      </c>
      <c r="R22" s="40">
        <v>0.31</v>
      </c>
      <c r="S22" s="40">
        <v>0.36</v>
      </c>
      <c r="T22" s="40">
        <v>0.36</v>
      </c>
      <c r="U22" s="40">
        <v>0.34</v>
      </c>
      <c r="V22" s="40">
        <v>0.35</v>
      </c>
      <c r="W22" s="40">
        <v>0.37</v>
      </c>
      <c r="X22" s="40">
        <v>0.34</v>
      </c>
      <c r="Y22" s="40">
        <v>0.25</v>
      </c>
      <c r="Z22" s="40">
        <v>0.27</v>
      </c>
      <c r="AA22" s="40">
        <v>0.21</v>
      </c>
      <c r="AB22" s="40">
        <v>0.16</v>
      </c>
      <c r="AC22" s="40">
        <v>0.1</v>
      </c>
      <c r="AD22" s="40">
        <v>0.06</v>
      </c>
      <c r="AE22" s="40">
        <v>4.59</v>
      </c>
      <c r="AF22" s="40"/>
      <c r="AG22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8" activePane="bottomLeft" state="frozen"/>
      <selection pane="bottomLeft" activeCell="A2" sqref="A1:F60"/>
    </sheetView>
  </sheetViews>
  <sheetFormatPr defaultRowHeight="12.75" x14ac:dyDescent="0.15"/>
  <cols>
    <col min="1" max="1" width="16.33203125" style="4" customWidth="1"/>
    <col min="2" max="2" width="2.5" style="14" customWidth="1"/>
    <col min="3" max="3" width="44.83203125" style="20" customWidth="1"/>
    <col min="4" max="6" width="37" style="25" customWidth="1"/>
    <col min="7" max="19" width="21.33203125" style="4" customWidth="1"/>
    <col min="20" max="16384" width="9.33203125" style="4"/>
  </cols>
  <sheetData>
    <row r="1" spans="1:19" ht="18" x14ac:dyDescent="0.15">
      <c r="A1" s="4">
        <v>1</v>
      </c>
      <c r="B1" s="19" t="s">
        <v>355</v>
      </c>
      <c r="D1" s="36"/>
      <c r="E1" s="36"/>
      <c r="F1" s="36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" x14ac:dyDescent="0.15">
      <c r="A2" s="9" t="s">
        <v>589</v>
      </c>
      <c r="B2" s="19"/>
      <c r="D2" s="37" t="s">
        <v>2</v>
      </c>
      <c r="E2" s="37" t="s">
        <v>2</v>
      </c>
      <c r="F2" s="37" t="s">
        <v>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idden="1" x14ac:dyDescent="0.15">
      <c r="B3" s="21" t="s">
        <v>8</v>
      </c>
    </row>
    <row r="4" spans="1:19" ht="25.5" hidden="1" x14ac:dyDescent="0.15">
      <c r="C4" s="22" t="s">
        <v>9</v>
      </c>
      <c r="D4" s="25" t="s">
        <v>424</v>
      </c>
      <c r="E4" s="25" t="s">
        <v>516</v>
      </c>
      <c r="F4" s="25" t="s">
        <v>537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idden="1" x14ac:dyDescent="0.15">
      <c r="C5" s="22" t="s">
        <v>24</v>
      </c>
      <c r="D5" s="25" t="s">
        <v>25</v>
      </c>
      <c r="E5" s="25" t="s">
        <v>25</v>
      </c>
      <c r="F5" s="25" t="s">
        <v>25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idden="1" x14ac:dyDescent="0.15">
      <c r="C6" s="22" t="s">
        <v>26</v>
      </c>
      <c r="D6" s="25" t="s">
        <v>184</v>
      </c>
      <c r="E6" s="25" t="s">
        <v>184</v>
      </c>
      <c r="F6" s="25" t="s">
        <v>184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idden="1" x14ac:dyDescent="0.15">
      <c r="B7" s="21" t="s">
        <v>27</v>
      </c>
    </row>
    <row r="8" spans="1:19" ht="14.25" x14ac:dyDescent="0.15">
      <c r="A8" s="28" t="s">
        <v>590</v>
      </c>
      <c r="C8" s="22" t="s">
        <v>282</v>
      </c>
      <c r="D8" s="25">
        <v>4181</v>
      </c>
      <c r="E8" s="25">
        <v>4181</v>
      </c>
      <c r="F8" s="25">
        <v>4181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hidden="1" x14ac:dyDescent="0.15">
      <c r="C9" s="22" t="s">
        <v>28</v>
      </c>
      <c r="D9" s="25" t="s">
        <v>1</v>
      </c>
      <c r="E9" s="25" t="s">
        <v>1</v>
      </c>
      <c r="F9" s="25" t="s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 x14ac:dyDescent="0.15">
      <c r="C10" s="22" t="s">
        <v>29</v>
      </c>
      <c r="D10" s="45">
        <v>1.5</v>
      </c>
      <c r="E10" s="45">
        <v>1.5</v>
      </c>
      <c r="F10" s="45">
        <v>1.5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15">
      <c r="A11" s="28" t="s">
        <v>591</v>
      </c>
      <c r="C11" s="22" t="s">
        <v>30</v>
      </c>
      <c r="D11" s="25">
        <v>1</v>
      </c>
      <c r="E11" s="25">
        <v>1</v>
      </c>
      <c r="F11" s="25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63.75" hidden="1" x14ac:dyDescent="0.15">
      <c r="C12" s="22" t="s">
        <v>31</v>
      </c>
      <c r="D12" s="25" t="s">
        <v>185</v>
      </c>
      <c r="E12" s="25" t="s">
        <v>185</v>
      </c>
      <c r="F12" s="25" t="s">
        <v>185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15">
      <c r="A13" s="28" t="s">
        <v>592</v>
      </c>
      <c r="C13" s="22" t="s">
        <v>598</v>
      </c>
      <c r="D13" s="79">
        <v>0.109</v>
      </c>
      <c r="E13" s="79">
        <v>0.109</v>
      </c>
      <c r="F13" s="79">
        <v>0.109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idden="1" x14ac:dyDescent="0.15">
      <c r="C14" s="22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idden="1" x14ac:dyDescent="0.15">
      <c r="C15" s="22" t="s">
        <v>33</v>
      </c>
      <c r="D15" s="25" t="s">
        <v>34</v>
      </c>
      <c r="E15" s="25" t="s">
        <v>34</v>
      </c>
      <c r="F15" s="25" t="s">
        <v>34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hidden="1" x14ac:dyDescent="0.15">
      <c r="C16" s="22" t="s">
        <v>35</v>
      </c>
      <c r="D16" s="25">
        <v>0</v>
      </c>
      <c r="E16" s="25">
        <v>0</v>
      </c>
      <c r="F16" s="25">
        <v>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25.5" hidden="1" x14ac:dyDescent="0.15">
      <c r="C17" s="22" t="s">
        <v>36</v>
      </c>
      <c r="D17" s="25" t="s">
        <v>186</v>
      </c>
      <c r="E17" s="25" t="s">
        <v>186</v>
      </c>
      <c r="F17" s="25" t="s">
        <v>186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15">
      <c r="A18" s="28" t="s">
        <v>593</v>
      </c>
      <c r="C18" s="22" t="s">
        <v>289</v>
      </c>
      <c r="D18" s="45">
        <v>6.1</v>
      </c>
      <c r="E18" s="45">
        <v>6.1</v>
      </c>
      <c r="F18" s="45">
        <v>6.1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25.5" hidden="1" x14ac:dyDescent="0.15">
      <c r="C19" s="22" t="s">
        <v>144</v>
      </c>
      <c r="D19" s="4" t="s">
        <v>423</v>
      </c>
      <c r="E19" s="4" t="s">
        <v>423</v>
      </c>
      <c r="F19" s="4" t="s">
        <v>423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idden="1" x14ac:dyDescent="0.15">
      <c r="B20" s="21" t="s">
        <v>37</v>
      </c>
    </row>
    <row r="21" spans="1:19" hidden="1" x14ac:dyDescent="0.15">
      <c r="C21" s="21" t="s">
        <v>38</v>
      </c>
    </row>
    <row r="22" spans="1:19" hidden="1" x14ac:dyDescent="0.15">
      <c r="C22" s="22" t="s">
        <v>39</v>
      </c>
      <c r="D22" s="25" t="s">
        <v>183</v>
      </c>
      <c r="E22" s="25" t="s">
        <v>183</v>
      </c>
      <c r="F22" s="25" t="s">
        <v>183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4.25" x14ac:dyDescent="0.15">
      <c r="A23" s="28" t="s">
        <v>594</v>
      </c>
      <c r="C23" s="22" t="s">
        <v>283</v>
      </c>
      <c r="D23" s="43">
        <v>1609.58</v>
      </c>
      <c r="E23" s="25">
        <v>1609.58</v>
      </c>
      <c r="F23" s="25">
        <v>1609.58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4.25" hidden="1" x14ac:dyDescent="0.15">
      <c r="C24" s="22" t="s">
        <v>284</v>
      </c>
      <c r="D24" s="43">
        <v>1434.8799999999999</v>
      </c>
      <c r="E24" s="25">
        <v>1434.8799999999999</v>
      </c>
      <c r="F24" s="25">
        <v>1434.8799999999999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15">
      <c r="A25" s="28" t="s">
        <v>595</v>
      </c>
      <c r="C25" s="22" t="s">
        <v>40</v>
      </c>
      <c r="D25" s="44">
        <v>0.28000000000000003</v>
      </c>
      <c r="E25" s="11">
        <v>0.28000000000000003</v>
      </c>
      <c r="F25" s="11">
        <v>0.28000000000000003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idden="1" x14ac:dyDescent="0.15">
      <c r="A26" s="28"/>
      <c r="C26" s="21" t="s">
        <v>41</v>
      </c>
    </row>
    <row r="27" spans="1:19" hidden="1" x14ac:dyDescent="0.15">
      <c r="A27" s="28"/>
      <c r="C27" s="22" t="s">
        <v>39</v>
      </c>
      <c r="D27" s="25" t="s">
        <v>239</v>
      </c>
      <c r="E27" s="25" t="s">
        <v>239</v>
      </c>
      <c r="F27" s="25" t="s">
        <v>239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4.25" x14ac:dyDescent="0.15">
      <c r="A28" s="28" t="s">
        <v>596</v>
      </c>
      <c r="C28" s="22" t="s">
        <v>283</v>
      </c>
      <c r="D28" s="25">
        <v>4181</v>
      </c>
      <c r="E28" s="25">
        <v>4181</v>
      </c>
      <c r="F28" s="25">
        <v>4181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4.25" hidden="1" x14ac:dyDescent="0.15">
      <c r="C29" s="22" t="s">
        <v>284</v>
      </c>
      <c r="D29" s="25">
        <v>4181</v>
      </c>
      <c r="E29" s="25">
        <v>4181</v>
      </c>
      <c r="F29" s="25">
        <v>4181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idden="1" x14ac:dyDescent="0.15">
      <c r="C30" s="22" t="s">
        <v>42</v>
      </c>
      <c r="D30" s="11">
        <v>0.72</v>
      </c>
      <c r="E30" s="11">
        <v>0.72</v>
      </c>
      <c r="F30" s="11">
        <v>0.72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hidden="1" x14ac:dyDescent="0.15">
      <c r="C31" s="21" t="s">
        <v>43</v>
      </c>
    </row>
    <row r="32" spans="1:19" ht="63.75" hidden="1" x14ac:dyDescent="0.15">
      <c r="C32" s="22" t="s">
        <v>285</v>
      </c>
      <c r="D32" s="57" t="s">
        <v>290</v>
      </c>
      <c r="E32" s="57" t="s">
        <v>290</v>
      </c>
      <c r="F32" s="57" t="s">
        <v>290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15">
      <c r="A33" s="28" t="s">
        <v>597</v>
      </c>
      <c r="C33" s="22" t="s">
        <v>599</v>
      </c>
      <c r="D33" s="80">
        <v>174.7</v>
      </c>
      <c r="E33" s="80">
        <v>174.7</v>
      </c>
      <c r="F33" s="80">
        <v>174.7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4.25" hidden="1" x14ac:dyDescent="0.15">
      <c r="C34" s="22" t="s">
        <v>286</v>
      </c>
      <c r="D34" s="25">
        <v>0</v>
      </c>
      <c r="E34" s="25">
        <v>0</v>
      </c>
      <c r="F34" s="25">
        <v>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idden="1" x14ac:dyDescent="0.15">
      <c r="C35" s="21" t="s">
        <v>46</v>
      </c>
    </row>
    <row r="36" spans="1:19" ht="14.25" hidden="1" x14ac:dyDescent="0.15">
      <c r="C36" s="22" t="s">
        <v>285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4.25" hidden="1" x14ac:dyDescent="0.15">
      <c r="C37" s="22" t="s">
        <v>286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idden="1" x14ac:dyDescent="0.15">
      <c r="C38" s="21" t="s">
        <v>47</v>
      </c>
    </row>
    <row r="39" spans="1:19" hidden="1" x14ac:dyDescent="0.15">
      <c r="C39" s="22" t="s">
        <v>48</v>
      </c>
      <c r="D39" s="25" t="s">
        <v>49</v>
      </c>
      <c r="E39" s="25" t="s">
        <v>49</v>
      </c>
      <c r="F39" s="25" t="s">
        <v>49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idden="1" x14ac:dyDescent="0.15">
      <c r="C40" s="22" t="s">
        <v>50</v>
      </c>
      <c r="D40" s="38" t="s">
        <v>182</v>
      </c>
      <c r="E40" s="38" t="s">
        <v>182</v>
      </c>
      <c r="F40" s="38" t="s">
        <v>182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4.25" hidden="1" x14ac:dyDescent="0.15">
      <c r="C41" s="22" t="s">
        <v>285</v>
      </c>
      <c r="D41" s="25">
        <v>4181</v>
      </c>
      <c r="E41" s="25">
        <v>4181</v>
      </c>
      <c r="F41" s="25">
        <v>4181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idden="1" x14ac:dyDescent="0.15">
      <c r="C42" s="21" t="s">
        <v>51</v>
      </c>
    </row>
    <row r="43" spans="1:19" hidden="1" x14ac:dyDescent="0.15">
      <c r="C43" s="22" t="s">
        <v>50</v>
      </c>
      <c r="D43" s="25" t="s">
        <v>52</v>
      </c>
      <c r="E43" s="25" t="s">
        <v>52</v>
      </c>
      <c r="F43" s="25" t="s">
        <v>52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hidden="1" x14ac:dyDescent="0.15">
      <c r="C44" s="21" t="s">
        <v>53</v>
      </c>
    </row>
    <row r="45" spans="1:19" hidden="1" x14ac:dyDescent="0.15">
      <c r="C45" s="22" t="s">
        <v>50</v>
      </c>
      <c r="D45" s="4" t="s">
        <v>291</v>
      </c>
      <c r="E45" s="4" t="s">
        <v>291</v>
      </c>
      <c r="F45" s="4" t="s">
        <v>291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ht="14.25" hidden="1" x14ac:dyDescent="0.15">
      <c r="C46" s="22" t="s">
        <v>285</v>
      </c>
      <c r="D46" s="11">
        <v>46.47</v>
      </c>
      <c r="E46" s="11">
        <v>46.47</v>
      </c>
      <c r="F46" s="11">
        <v>46.47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ht="14.25" hidden="1" x14ac:dyDescent="0.15">
      <c r="C47" s="22" t="s">
        <v>281</v>
      </c>
      <c r="D47" s="56">
        <v>1.8400000000000001E-7</v>
      </c>
      <c r="E47" s="56">
        <v>1.8400000000000001E-7</v>
      </c>
      <c r="F47" s="56">
        <v>1.8400000000000001E-7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idden="1" x14ac:dyDescent="0.15">
      <c r="C48" s="21" t="s">
        <v>54</v>
      </c>
    </row>
    <row r="49" spans="2:19" hidden="1" x14ac:dyDescent="0.15">
      <c r="C49" s="22" t="s">
        <v>55</v>
      </c>
      <c r="D49" s="11">
        <v>0.93</v>
      </c>
      <c r="E49" s="11">
        <v>0.93</v>
      </c>
      <c r="F49" s="11">
        <v>0.25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2:19" hidden="1" x14ac:dyDescent="0.15">
      <c r="B50" s="21" t="s">
        <v>56</v>
      </c>
    </row>
    <row r="51" spans="2:19" hidden="1" x14ac:dyDescent="0.15">
      <c r="C51" s="23" t="s">
        <v>57</v>
      </c>
      <c r="D51" s="25" t="s">
        <v>145</v>
      </c>
      <c r="E51" s="25" t="s">
        <v>145</v>
      </c>
      <c r="F51" s="25" t="s">
        <v>145</v>
      </c>
    </row>
    <row r="52" spans="2:19" hidden="1" x14ac:dyDescent="0.15">
      <c r="C52" s="22" t="s">
        <v>58</v>
      </c>
      <c r="D52" s="25" t="s">
        <v>146</v>
      </c>
      <c r="E52" s="25" t="s">
        <v>146</v>
      </c>
      <c r="F52" s="25" t="s">
        <v>146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hidden="1" x14ac:dyDescent="0.15">
      <c r="C53" s="22" t="s">
        <v>59</v>
      </c>
      <c r="D53" s="25" t="s">
        <v>147</v>
      </c>
      <c r="E53" s="25" t="s">
        <v>147</v>
      </c>
      <c r="F53" s="25" t="s">
        <v>147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hidden="1" x14ac:dyDescent="0.15">
      <c r="C54" s="22" t="s">
        <v>60</v>
      </c>
      <c r="D54" s="25" t="s">
        <v>148</v>
      </c>
      <c r="E54" s="25" t="s">
        <v>148</v>
      </c>
      <c r="F54" s="25" t="s">
        <v>148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hidden="1" x14ac:dyDescent="0.15">
      <c r="C55" s="21" t="s">
        <v>67</v>
      </c>
    </row>
    <row r="56" spans="2:19" hidden="1" x14ac:dyDescent="0.15">
      <c r="C56" s="22" t="s">
        <v>68</v>
      </c>
      <c r="D56" s="25" t="s">
        <v>65</v>
      </c>
      <c r="E56" s="25" t="s">
        <v>65</v>
      </c>
      <c r="F56" s="25" t="s">
        <v>65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hidden="1" x14ac:dyDescent="0.15">
      <c r="C57" s="22" t="s">
        <v>69</v>
      </c>
      <c r="D57" s="25" t="s">
        <v>65</v>
      </c>
      <c r="E57" s="25" t="s">
        <v>65</v>
      </c>
      <c r="F57" s="25" t="s">
        <v>65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hidden="1" x14ac:dyDescent="0.15">
      <c r="C58" s="22" t="s">
        <v>70</v>
      </c>
      <c r="D58" s="25" t="s">
        <v>65</v>
      </c>
      <c r="E58" s="25" t="s">
        <v>65</v>
      </c>
      <c r="F58" s="25" t="s">
        <v>65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2:19" hidden="1" x14ac:dyDescent="0.15">
      <c r="C59" s="22" t="s">
        <v>287</v>
      </c>
      <c r="D59" s="25" t="s">
        <v>65</v>
      </c>
      <c r="E59" s="25" t="s">
        <v>65</v>
      </c>
      <c r="F59" s="25" t="s">
        <v>65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ht="14.25" hidden="1" x14ac:dyDescent="0.15">
      <c r="C60" s="22" t="s">
        <v>288</v>
      </c>
      <c r="D60" s="25" t="s">
        <v>65</v>
      </c>
      <c r="E60" s="25" t="s">
        <v>65</v>
      </c>
      <c r="F60" s="25" t="s">
        <v>65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2:19" x14ac:dyDescent="0.15">
      <c r="C61" s="23"/>
      <c r="D61" s="39"/>
      <c r="E61" s="39"/>
      <c r="F61" s="3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2:19" x14ac:dyDescent="0.15">
      <c r="C62" s="23"/>
      <c r="D62" s="39"/>
      <c r="E62" s="39"/>
      <c r="F62" s="3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x14ac:dyDescent="0.15">
      <c r="C63" s="23"/>
      <c r="D63" s="39"/>
      <c r="E63" s="39"/>
      <c r="F63" s="3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x14ac:dyDescent="0.15">
      <c r="C64" s="23"/>
      <c r="D64" s="39"/>
      <c r="E64" s="39"/>
      <c r="F64" s="3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3:19" x14ac:dyDescent="0.15">
      <c r="C65" s="23"/>
      <c r="D65" s="39"/>
      <c r="E65" s="39"/>
      <c r="F65" s="3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3:19" x14ac:dyDescent="0.15">
      <c r="C66" s="23"/>
      <c r="D66" s="39"/>
      <c r="E66" s="39"/>
      <c r="F66" s="3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3:19" x14ac:dyDescent="0.15">
      <c r="C67" s="23"/>
      <c r="D67" s="39"/>
      <c r="E67" s="39"/>
      <c r="F67" s="3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x14ac:dyDescent="0.15">
      <c r="C68" s="23"/>
      <c r="D68" s="39"/>
      <c r="E68" s="39"/>
      <c r="F68" s="3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3:19" x14ac:dyDescent="0.15">
      <c r="C69" s="23"/>
      <c r="D69" s="39"/>
      <c r="E69" s="39"/>
      <c r="F69" s="3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3:19" x14ac:dyDescent="0.15">
      <c r="C70" s="23"/>
      <c r="D70" s="39"/>
      <c r="E70" s="39"/>
      <c r="F70" s="3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3:19" x14ac:dyDescent="0.15">
      <c r="C71" s="23"/>
      <c r="D71" s="39"/>
      <c r="E71" s="39"/>
      <c r="F71" s="3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3:19" x14ac:dyDescent="0.15">
      <c r="C72" s="23"/>
      <c r="D72" s="39"/>
      <c r="E72" s="39"/>
      <c r="F72" s="3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3:19" x14ac:dyDescent="0.15">
      <c r="C73" s="23"/>
      <c r="D73" s="39"/>
      <c r="E73" s="39"/>
      <c r="F73" s="3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3:19" x14ac:dyDescent="0.15">
      <c r="C74" s="23"/>
      <c r="D74" s="39"/>
      <c r="E74" s="39"/>
      <c r="F74" s="3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3:19" x14ac:dyDescent="0.15">
      <c r="C75" s="23"/>
      <c r="D75" s="39"/>
      <c r="E75" s="39"/>
      <c r="F75" s="3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3:19" x14ac:dyDescent="0.15">
      <c r="C76" s="23"/>
      <c r="D76" s="39"/>
      <c r="E76" s="39"/>
      <c r="F76" s="3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3:19" x14ac:dyDescent="0.15">
      <c r="C77" s="23"/>
      <c r="D77" s="39"/>
      <c r="E77" s="39"/>
      <c r="F77" s="3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3:19" x14ac:dyDescent="0.15">
      <c r="C78" s="23"/>
      <c r="D78" s="39"/>
      <c r="E78" s="39"/>
      <c r="F78" s="3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3:19" x14ac:dyDescent="0.15">
      <c r="C79" s="23"/>
      <c r="D79" s="39"/>
      <c r="E79" s="39"/>
      <c r="F79" s="3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3:19" x14ac:dyDescent="0.15">
      <c r="C80" s="23"/>
      <c r="D80" s="39"/>
      <c r="E80" s="39"/>
      <c r="F80" s="3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3:19" x14ac:dyDescent="0.15">
      <c r="C81" s="23"/>
      <c r="D81" s="39"/>
      <c r="E81" s="39"/>
      <c r="F81" s="3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3:19" x14ac:dyDescent="0.15">
      <c r="C82" s="23"/>
      <c r="D82" s="39"/>
      <c r="E82" s="39"/>
      <c r="F82" s="3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3:19" x14ac:dyDescent="0.15">
      <c r="C83" s="23"/>
      <c r="D83" s="39"/>
      <c r="E83" s="39"/>
      <c r="F83" s="3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3:19" x14ac:dyDescent="0.15">
      <c r="C84" s="23"/>
      <c r="D84" s="39"/>
      <c r="E84" s="39"/>
      <c r="F84" s="3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3"/>
      <c r="D85" s="39"/>
      <c r="E85" s="39"/>
      <c r="F85" s="39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3:19" x14ac:dyDescent="0.15">
      <c r="C86" s="23"/>
      <c r="D86" s="39"/>
      <c r="E86" s="39"/>
      <c r="F86" s="3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3:19" x14ac:dyDescent="0.15">
      <c r="C87" s="23"/>
      <c r="D87" s="39"/>
      <c r="E87" s="39"/>
      <c r="F87" s="3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9" spans="3:19" x14ac:dyDescent="0.15">
      <c r="C89" s="21"/>
    </row>
    <row r="90" spans="3:19" x14ac:dyDescent="0.15">
      <c r="C90" s="23"/>
      <c r="D90" s="39"/>
      <c r="E90" s="39"/>
      <c r="F90" s="3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3:19" x14ac:dyDescent="0.15">
      <c r="C91" s="23"/>
      <c r="D91" s="39"/>
      <c r="E91" s="39"/>
      <c r="F91" s="3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3:19" x14ac:dyDescent="0.15">
      <c r="C92" s="23"/>
      <c r="D92" s="39"/>
      <c r="E92" s="39"/>
      <c r="F92" s="3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3:19" x14ac:dyDescent="0.15">
      <c r="C93" s="23"/>
      <c r="D93" s="39"/>
      <c r="E93" s="39"/>
      <c r="F93" s="3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3:19" x14ac:dyDescent="0.15">
      <c r="C94" s="23"/>
      <c r="D94" s="39"/>
      <c r="E94" s="39"/>
      <c r="F94" s="3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3:19" x14ac:dyDescent="0.15">
      <c r="C95" s="23"/>
      <c r="D95" s="39"/>
      <c r="E95" s="39"/>
      <c r="F95" s="3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3:19" x14ac:dyDescent="0.15">
      <c r="C96" s="23"/>
      <c r="D96" s="39"/>
      <c r="E96" s="39"/>
      <c r="F96" s="3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3:19" x14ac:dyDescent="0.15">
      <c r="C97" s="23"/>
      <c r="D97" s="39"/>
      <c r="E97" s="39"/>
      <c r="F97" s="3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3:19" x14ac:dyDescent="0.15">
      <c r="C98" s="23"/>
      <c r="D98" s="39"/>
      <c r="E98" s="39"/>
      <c r="F98" s="3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3:19" x14ac:dyDescent="0.15">
      <c r="C99" s="23"/>
      <c r="D99" s="39"/>
      <c r="E99" s="39"/>
      <c r="F99" s="3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3:19" x14ac:dyDescent="0.15">
      <c r="C100" s="23"/>
      <c r="D100" s="39"/>
      <c r="E100" s="39"/>
      <c r="F100" s="3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23"/>
      <c r="D101" s="39"/>
      <c r="E101" s="39"/>
      <c r="F101" s="3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3:19" x14ac:dyDescent="0.15">
      <c r="C102" s="23"/>
      <c r="D102" s="39"/>
      <c r="E102" s="39"/>
      <c r="F102" s="3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3:19" x14ac:dyDescent="0.15">
      <c r="C103" s="23"/>
      <c r="D103" s="39"/>
      <c r="E103" s="39"/>
      <c r="F103" s="3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3:19" x14ac:dyDescent="0.15">
      <c r="C104" s="23"/>
      <c r="D104" s="39"/>
      <c r="E104" s="39"/>
      <c r="F104" s="3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3:19" x14ac:dyDescent="0.15">
      <c r="C105" s="23"/>
      <c r="D105" s="39"/>
      <c r="E105" s="39"/>
      <c r="F105" s="3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3:19" x14ac:dyDescent="0.15">
      <c r="C106" s="23"/>
      <c r="D106" s="39"/>
      <c r="E106" s="39"/>
      <c r="F106" s="3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3:19" x14ac:dyDescent="0.15">
      <c r="C107" s="23"/>
      <c r="D107" s="39"/>
      <c r="E107" s="39"/>
      <c r="F107" s="3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3:19" x14ac:dyDescent="0.15">
      <c r="C108" s="23"/>
      <c r="D108" s="39"/>
      <c r="E108" s="39"/>
      <c r="F108" s="3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3:19" x14ac:dyDescent="0.15">
      <c r="C109" s="23"/>
      <c r="D109" s="39"/>
      <c r="E109" s="39"/>
      <c r="F109" s="3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3:19" x14ac:dyDescent="0.15">
      <c r="C110" s="23"/>
      <c r="D110" s="39"/>
      <c r="E110" s="39"/>
      <c r="F110" s="3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3:19" x14ac:dyDescent="0.15">
      <c r="C111" s="23"/>
      <c r="D111" s="39"/>
      <c r="E111" s="39"/>
      <c r="F111" s="3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3:19" x14ac:dyDescent="0.15">
      <c r="C112" s="23"/>
      <c r="D112" s="39"/>
      <c r="E112" s="39"/>
      <c r="F112" s="3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3:19" x14ac:dyDescent="0.15">
      <c r="C113" s="23"/>
      <c r="D113" s="39"/>
      <c r="E113" s="39"/>
      <c r="F113" s="3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3:19" x14ac:dyDescent="0.15">
      <c r="C114" s="23"/>
      <c r="D114" s="39"/>
      <c r="E114" s="39"/>
      <c r="F114" s="3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3:19" x14ac:dyDescent="0.15">
      <c r="C115" s="23"/>
      <c r="D115" s="39"/>
      <c r="E115" s="39"/>
      <c r="F115" s="39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3"/>
      <c r="D116" s="39"/>
      <c r="E116" s="39"/>
      <c r="F116" s="39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3:19" x14ac:dyDescent="0.15">
      <c r="C117" s="23"/>
      <c r="D117" s="39"/>
      <c r="E117" s="39"/>
      <c r="F117" s="3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3:19" x14ac:dyDescent="0.15">
      <c r="C118" s="23"/>
      <c r="D118" s="39"/>
      <c r="E118" s="39"/>
      <c r="F118" s="39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20" spans="3:19" x14ac:dyDescent="0.15">
      <c r="C120" s="21"/>
    </row>
    <row r="121" spans="3:19" x14ac:dyDescent="0.15">
      <c r="C121" s="23"/>
      <c r="D121" s="39"/>
      <c r="E121" s="39"/>
      <c r="F121" s="39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3:19" x14ac:dyDescent="0.15">
      <c r="C122" s="23"/>
      <c r="D122" s="39"/>
      <c r="E122" s="39"/>
      <c r="F122" s="3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3:19" x14ac:dyDescent="0.15">
      <c r="C123" s="23"/>
      <c r="D123" s="39"/>
      <c r="E123" s="39"/>
      <c r="F123" s="39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3:19" x14ac:dyDescent="0.15">
      <c r="C124" s="23"/>
      <c r="D124" s="39"/>
      <c r="E124" s="39"/>
      <c r="F124" s="39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3:19" x14ac:dyDescent="0.15">
      <c r="C125" s="23"/>
      <c r="D125" s="39"/>
      <c r="E125" s="39"/>
      <c r="F125" s="39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3:19" x14ac:dyDescent="0.15">
      <c r="C126" s="23"/>
      <c r="D126" s="39"/>
      <c r="E126" s="39"/>
      <c r="F126" s="39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3:19" x14ac:dyDescent="0.15">
      <c r="C127" s="23"/>
      <c r="D127" s="39"/>
      <c r="E127" s="39"/>
      <c r="F127" s="3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3:19" x14ac:dyDescent="0.15">
      <c r="C128" s="23"/>
      <c r="D128" s="39"/>
      <c r="E128" s="39"/>
      <c r="F128" s="39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3:19" x14ac:dyDescent="0.15">
      <c r="C129" s="23"/>
      <c r="D129" s="39"/>
      <c r="E129" s="39"/>
      <c r="F129" s="39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3:19" x14ac:dyDescent="0.15">
      <c r="C130" s="23"/>
      <c r="D130" s="39"/>
      <c r="E130" s="39"/>
      <c r="F130" s="39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3:19" x14ac:dyDescent="0.15">
      <c r="C131" s="23"/>
      <c r="D131" s="39"/>
      <c r="E131" s="39"/>
      <c r="F131" s="39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23"/>
      <c r="D132" s="39"/>
      <c r="E132" s="39"/>
      <c r="F132" s="39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3:19" x14ac:dyDescent="0.15">
      <c r="C133" s="23"/>
      <c r="D133" s="39"/>
      <c r="E133" s="39"/>
      <c r="F133" s="39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3:19" x14ac:dyDescent="0.15">
      <c r="C134" s="23"/>
      <c r="D134" s="39"/>
      <c r="E134" s="39"/>
      <c r="F134" s="39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3:19" x14ac:dyDescent="0.15">
      <c r="C135" s="23"/>
      <c r="D135" s="39"/>
      <c r="E135" s="39"/>
      <c r="F135" s="3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3:19" x14ac:dyDescent="0.15">
      <c r="C136" s="23"/>
      <c r="D136" s="39"/>
      <c r="E136" s="39"/>
      <c r="F136" s="39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3:19" x14ac:dyDescent="0.15">
      <c r="C137" s="23"/>
      <c r="D137" s="39"/>
      <c r="E137" s="39"/>
      <c r="F137" s="39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3:19" x14ac:dyDescent="0.15">
      <c r="C138" s="23"/>
      <c r="D138" s="39"/>
      <c r="E138" s="39"/>
      <c r="F138" s="3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3:19" x14ac:dyDescent="0.15">
      <c r="C139" s="23"/>
      <c r="D139" s="39"/>
      <c r="E139" s="39"/>
      <c r="F139" s="39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3:19" x14ac:dyDescent="0.15">
      <c r="C140" s="23"/>
      <c r="D140" s="39"/>
      <c r="E140" s="39"/>
      <c r="F140" s="3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3:19" x14ac:dyDescent="0.15">
      <c r="C141" s="23"/>
      <c r="D141" s="39"/>
      <c r="E141" s="39"/>
      <c r="F141" s="3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3:19" x14ac:dyDescent="0.15">
      <c r="C142" s="23"/>
      <c r="D142" s="39"/>
      <c r="E142" s="39"/>
      <c r="F142" s="39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3:19" x14ac:dyDescent="0.15">
      <c r="C143" s="23"/>
      <c r="D143" s="39"/>
      <c r="E143" s="39"/>
      <c r="F143" s="39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3:19" x14ac:dyDescent="0.15">
      <c r="C144" s="23"/>
      <c r="D144" s="39"/>
      <c r="E144" s="39"/>
      <c r="F144" s="39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3:19" x14ac:dyDescent="0.15">
      <c r="C145" s="23"/>
      <c r="D145" s="39"/>
      <c r="E145" s="39"/>
      <c r="F145" s="39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3:19" x14ac:dyDescent="0.15">
      <c r="C146" s="23"/>
      <c r="D146" s="39"/>
      <c r="E146" s="39"/>
      <c r="F146" s="39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3"/>
      <c r="D147" s="39"/>
      <c r="E147" s="39"/>
      <c r="F147" s="39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3:19" x14ac:dyDescent="0.15">
      <c r="C148" s="23"/>
      <c r="D148" s="39"/>
      <c r="E148" s="39"/>
      <c r="F148" s="3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3:19" x14ac:dyDescent="0.15">
      <c r="C149" s="23"/>
      <c r="D149" s="39"/>
      <c r="E149" s="39"/>
      <c r="F149" s="3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1" spans="3:19" x14ac:dyDescent="0.15">
      <c r="C151" s="21"/>
    </row>
    <row r="152" spans="3:19" x14ac:dyDescent="0.15">
      <c r="C152" s="23"/>
      <c r="D152" s="39"/>
      <c r="E152" s="39"/>
      <c r="F152" s="39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3:19" x14ac:dyDescent="0.15">
      <c r="C153" s="23"/>
      <c r="D153" s="39"/>
      <c r="E153" s="39"/>
      <c r="F153" s="3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3:19" x14ac:dyDescent="0.15">
      <c r="C154" s="23"/>
      <c r="D154" s="39"/>
      <c r="E154" s="39"/>
      <c r="F154" s="39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3:19" x14ac:dyDescent="0.15">
      <c r="C155" s="23"/>
      <c r="D155" s="39"/>
      <c r="E155" s="39"/>
      <c r="F155" s="39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3:19" x14ac:dyDescent="0.15">
      <c r="C156" s="23"/>
      <c r="D156" s="39"/>
      <c r="E156" s="39"/>
      <c r="F156" s="39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3:19" x14ac:dyDescent="0.15">
      <c r="C157" s="23"/>
      <c r="D157" s="39"/>
      <c r="E157" s="39"/>
      <c r="F157" s="39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3:19" x14ac:dyDescent="0.15">
      <c r="C158" s="23"/>
      <c r="D158" s="39"/>
      <c r="E158" s="39"/>
      <c r="F158" s="39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3:19" x14ac:dyDescent="0.15">
      <c r="C159" s="23"/>
      <c r="D159" s="39"/>
      <c r="E159" s="39"/>
      <c r="F159" s="39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3:19" x14ac:dyDescent="0.15">
      <c r="C160" s="23"/>
      <c r="D160" s="39"/>
      <c r="E160" s="39"/>
      <c r="F160" s="39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3:19" x14ac:dyDescent="0.15">
      <c r="C161" s="23"/>
      <c r="D161" s="39"/>
      <c r="E161" s="39"/>
      <c r="F161" s="39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3:19" x14ac:dyDescent="0.15">
      <c r="C162" s="23"/>
      <c r="D162" s="39"/>
      <c r="E162" s="39"/>
      <c r="F162" s="39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23"/>
      <c r="D163" s="39"/>
      <c r="E163" s="39"/>
      <c r="F163" s="39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3:19" x14ac:dyDescent="0.15">
      <c r="C164" s="23"/>
      <c r="D164" s="39"/>
      <c r="E164" s="39"/>
      <c r="F164" s="39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3:19" x14ac:dyDescent="0.15">
      <c r="C165" s="23"/>
      <c r="D165" s="39"/>
      <c r="E165" s="39"/>
      <c r="F165" s="39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3:19" x14ac:dyDescent="0.15">
      <c r="C166" s="23"/>
      <c r="D166" s="39"/>
      <c r="E166" s="39"/>
      <c r="F166" s="39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3:19" x14ac:dyDescent="0.15">
      <c r="C167" s="23"/>
      <c r="D167" s="39"/>
      <c r="E167" s="39"/>
      <c r="F167" s="39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3:19" x14ac:dyDescent="0.15">
      <c r="C168" s="23"/>
      <c r="D168" s="39"/>
      <c r="E168" s="39"/>
      <c r="F168" s="39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3:19" x14ac:dyDescent="0.15">
      <c r="C169" s="23"/>
      <c r="D169" s="39"/>
      <c r="E169" s="39"/>
      <c r="F169" s="3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3:19" x14ac:dyDescent="0.15">
      <c r="C170" s="23"/>
      <c r="D170" s="39"/>
      <c r="E170" s="39"/>
      <c r="F170" s="39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3:19" x14ac:dyDescent="0.15">
      <c r="C171" s="23"/>
      <c r="D171" s="39"/>
      <c r="E171" s="39"/>
      <c r="F171" s="39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3:19" x14ac:dyDescent="0.15">
      <c r="C172" s="23"/>
      <c r="D172" s="39"/>
      <c r="E172" s="39"/>
      <c r="F172" s="39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3:19" x14ac:dyDescent="0.15">
      <c r="C173" s="23"/>
      <c r="D173" s="39"/>
      <c r="E173" s="39"/>
      <c r="F173" s="39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3:19" x14ac:dyDescent="0.15">
      <c r="C174" s="23"/>
      <c r="D174" s="39"/>
      <c r="E174" s="39"/>
      <c r="F174" s="3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3:19" x14ac:dyDescent="0.15">
      <c r="C175" s="23"/>
      <c r="D175" s="39"/>
      <c r="E175" s="39"/>
      <c r="F175" s="39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3:19" x14ac:dyDescent="0.15">
      <c r="C176" s="23"/>
      <c r="D176" s="39"/>
      <c r="E176" s="39"/>
      <c r="F176" s="39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3:19" x14ac:dyDescent="0.15">
      <c r="C177" s="23"/>
      <c r="D177" s="39"/>
      <c r="E177" s="39"/>
      <c r="F177" s="39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3"/>
      <c r="D178" s="39"/>
      <c r="E178" s="39"/>
      <c r="F178" s="39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3:19" x14ac:dyDescent="0.15">
      <c r="C179" s="23"/>
      <c r="D179" s="39"/>
      <c r="E179" s="39"/>
      <c r="F179" s="39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3:19" x14ac:dyDescent="0.15">
      <c r="C180" s="23"/>
      <c r="D180" s="39"/>
      <c r="E180" s="39"/>
      <c r="F180" s="39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2" spans="3:19" x14ac:dyDescent="0.15">
      <c r="C182" s="21"/>
    </row>
    <row r="183" spans="3:19" x14ac:dyDescent="0.15">
      <c r="C183" s="23"/>
      <c r="D183" s="39"/>
      <c r="E183" s="39"/>
      <c r="F183" s="39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3:19" x14ac:dyDescent="0.15">
      <c r="C184" s="23"/>
      <c r="D184" s="39"/>
      <c r="E184" s="39"/>
      <c r="F184" s="3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3:19" x14ac:dyDescent="0.15">
      <c r="C185" s="23"/>
      <c r="D185" s="39"/>
      <c r="E185" s="39"/>
      <c r="F185" s="39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3:19" x14ac:dyDescent="0.15">
      <c r="C186" s="23"/>
      <c r="D186" s="39"/>
      <c r="E186" s="39"/>
      <c r="F186" s="3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3:19" x14ac:dyDescent="0.15">
      <c r="C187" s="23"/>
      <c r="D187" s="39"/>
      <c r="E187" s="39"/>
      <c r="F187" s="39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3:19" x14ac:dyDescent="0.15">
      <c r="C188" s="23"/>
      <c r="D188" s="39"/>
      <c r="E188" s="39"/>
      <c r="F188" s="39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3:19" x14ac:dyDescent="0.15">
      <c r="C189" s="23"/>
      <c r="D189" s="39"/>
      <c r="E189" s="39"/>
      <c r="F189" s="39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3:19" x14ac:dyDescent="0.15">
      <c r="C190" s="23"/>
      <c r="D190" s="39"/>
      <c r="E190" s="39"/>
      <c r="F190" s="39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3:19" x14ac:dyDescent="0.15">
      <c r="C191" s="23"/>
      <c r="D191" s="39"/>
      <c r="E191" s="39"/>
      <c r="F191" s="39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3:19" x14ac:dyDescent="0.15">
      <c r="C192" s="23"/>
      <c r="D192" s="39"/>
      <c r="E192" s="39"/>
      <c r="F192" s="39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3:19" x14ac:dyDescent="0.15">
      <c r="C193" s="23"/>
      <c r="D193" s="39"/>
      <c r="E193" s="39"/>
      <c r="F193" s="39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23"/>
      <c r="D194" s="39"/>
      <c r="E194" s="39"/>
      <c r="F194" s="39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3:19" x14ac:dyDescent="0.15">
      <c r="C195" s="23"/>
      <c r="D195" s="39"/>
      <c r="E195" s="39"/>
      <c r="F195" s="39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3:19" x14ac:dyDescent="0.15">
      <c r="C196" s="23"/>
      <c r="D196" s="39"/>
      <c r="E196" s="39"/>
      <c r="F196" s="39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3:19" x14ac:dyDescent="0.15">
      <c r="C197" s="23"/>
      <c r="D197" s="39"/>
      <c r="E197" s="39"/>
      <c r="F197" s="39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3:19" x14ac:dyDescent="0.15">
      <c r="C198" s="23"/>
      <c r="D198" s="39"/>
      <c r="E198" s="39"/>
      <c r="F198" s="39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3:19" x14ac:dyDescent="0.15">
      <c r="C199" s="23"/>
      <c r="D199" s="39"/>
      <c r="E199" s="39"/>
      <c r="F199" s="39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3:19" x14ac:dyDescent="0.15">
      <c r="C200" s="23"/>
      <c r="D200" s="39"/>
      <c r="E200" s="39"/>
      <c r="F200" s="3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3:19" x14ac:dyDescent="0.15">
      <c r="C201" s="23"/>
      <c r="D201" s="39"/>
      <c r="E201" s="39"/>
      <c r="F201" s="39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3:19" x14ac:dyDescent="0.15">
      <c r="C202" s="23"/>
      <c r="D202" s="39"/>
      <c r="E202" s="39"/>
      <c r="F202" s="39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3:19" x14ac:dyDescent="0.15">
      <c r="C203" s="23"/>
      <c r="D203" s="39"/>
      <c r="E203" s="39"/>
      <c r="F203" s="39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3:19" x14ac:dyDescent="0.15">
      <c r="C204" s="23"/>
      <c r="D204" s="39"/>
      <c r="E204" s="39"/>
      <c r="F204" s="3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3:19" x14ac:dyDescent="0.15">
      <c r="C205" s="23"/>
      <c r="D205" s="39"/>
      <c r="E205" s="39"/>
      <c r="F205" s="3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3:19" x14ac:dyDescent="0.15">
      <c r="C206" s="23"/>
      <c r="D206" s="39"/>
      <c r="E206" s="39"/>
      <c r="F206" s="3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3:19" x14ac:dyDescent="0.15">
      <c r="C207" s="23"/>
      <c r="D207" s="39"/>
      <c r="E207" s="39"/>
      <c r="F207" s="3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3:19" x14ac:dyDescent="0.15">
      <c r="C208" s="23"/>
      <c r="D208" s="39"/>
      <c r="E208" s="39"/>
      <c r="F208" s="3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3"/>
      <c r="D209" s="39"/>
      <c r="E209" s="39"/>
      <c r="F209" s="39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3:19" x14ac:dyDescent="0.15">
      <c r="C210" s="23"/>
      <c r="D210" s="39"/>
      <c r="E210" s="39"/>
      <c r="F210" s="3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3:19" x14ac:dyDescent="0.15">
      <c r="C211" s="23"/>
      <c r="D211" s="39"/>
      <c r="E211" s="39"/>
      <c r="F211" s="3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3" spans="3:19" x14ac:dyDescent="0.15">
      <c r="C213" s="21"/>
    </row>
    <row r="214" spans="3:19" x14ac:dyDescent="0.15">
      <c r="C214" s="23"/>
      <c r="D214" s="39"/>
      <c r="E214" s="39"/>
      <c r="F214" s="3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3:19" x14ac:dyDescent="0.15">
      <c r="C215" s="23"/>
      <c r="D215" s="39"/>
      <c r="E215" s="39"/>
      <c r="F215" s="3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3:19" x14ac:dyDescent="0.15">
      <c r="C216" s="23"/>
      <c r="D216" s="39"/>
      <c r="E216" s="39"/>
      <c r="F216" s="3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3:19" x14ac:dyDescent="0.15">
      <c r="C217" s="23"/>
      <c r="D217" s="39"/>
      <c r="E217" s="39"/>
      <c r="F217" s="3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3:19" x14ac:dyDescent="0.15">
      <c r="C218" s="23"/>
      <c r="D218" s="39"/>
      <c r="E218" s="39"/>
      <c r="F218" s="3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3:19" x14ac:dyDescent="0.15">
      <c r="C219" s="23"/>
      <c r="D219" s="39"/>
      <c r="E219" s="39"/>
      <c r="F219" s="3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3:19" x14ac:dyDescent="0.15">
      <c r="C220" s="23"/>
      <c r="D220" s="39"/>
      <c r="E220" s="39"/>
      <c r="F220" s="3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3:19" x14ac:dyDescent="0.15">
      <c r="C221" s="23"/>
      <c r="D221" s="39"/>
      <c r="E221" s="39"/>
      <c r="F221" s="3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3:19" x14ac:dyDescent="0.15">
      <c r="C222" s="23"/>
      <c r="D222" s="39"/>
      <c r="E222" s="39"/>
      <c r="F222" s="3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3:19" x14ac:dyDescent="0.15">
      <c r="C223" s="23"/>
      <c r="D223" s="39"/>
      <c r="E223" s="39"/>
      <c r="F223" s="3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3:19" x14ac:dyDescent="0.15">
      <c r="C224" s="23"/>
      <c r="D224" s="39"/>
      <c r="E224" s="39"/>
      <c r="F224" s="3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23"/>
      <c r="D225" s="39"/>
      <c r="E225" s="39"/>
      <c r="F225" s="3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3:19" x14ac:dyDescent="0.15">
      <c r="C226" s="23"/>
      <c r="D226" s="39"/>
      <c r="E226" s="39"/>
      <c r="F226" s="3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3:19" x14ac:dyDescent="0.15">
      <c r="C227" s="23"/>
      <c r="D227" s="39"/>
      <c r="E227" s="39"/>
      <c r="F227" s="3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3:19" x14ac:dyDescent="0.15">
      <c r="C228" s="23"/>
      <c r="D228" s="39"/>
      <c r="E228" s="39"/>
      <c r="F228" s="3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3:19" x14ac:dyDescent="0.15">
      <c r="C229" s="23"/>
      <c r="D229" s="39"/>
      <c r="E229" s="39"/>
      <c r="F229" s="3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3:19" x14ac:dyDescent="0.15">
      <c r="C230" s="23"/>
      <c r="D230" s="39"/>
      <c r="E230" s="39"/>
      <c r="F230" s="3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3:19" x14ac:dyDescent="0.15">
      <c r="C231" s="23"/>
      <c r="D231" s="39"/>
      <c r="E231" s="39"/>
      <c r="F231" s="3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3:19" x14ac:dyDescent="0.15">
      <c r="C232" s="23"/>
      <c r="D232" s="39"/>
      <c r="E232" s="39"/>
      <c r="F232" s="3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3:19" x14ac:dyDescent="0.15">
      <c r="C233" s="23"/>
      <c r="D233" s="39"/>
      <c r="E233" s="39"/>
      <c r="F233" s="3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3:19" x14ac:dyDescent="0.15">
      <c r="C234" s="23"/>
      <c r="D234" s="39"/>
      <c r="E234" s="39"/>
      <c r="F234" s="3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3:19" x14ac:dyDescent="0.15">
      <c r="C235" s="23"/>
      <c r="D235" s="39"/>
      <c r="E235" s="39"/>
      <c r="F235" s="3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3:19" x14ac:dyDescent="0.15">
      <c r="C236" s="23"/>
      <c r="D236" s="39"/>
      <c r="E236" s="39"/>
      <c r="F236" s="3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3:19" x14ac:dyDescent="0.15">
      <c r="C237" s="23"/>
      <c r="D237" s="39"/>
      <c r="E237" s="39"/>
      <c r="F237" s="3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3:19" x14ac:dyDescent="0.15">
      <c r="C238" s="23"/>
      <c r="D238" s="39"/>
      <c r="E238" s="39"/>
      <c r="F238" s="3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3:19" x14ac:dyDescent="0.15">
      <c r="C239" s="23"/>
      <c r="D239" s="39"/>
      <c r="E239" s="39"/>
      <c r="F239" s="3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3"/>
      <c r="D240" s="39"/>
      <c r="E240" s="39"/>
      <c r="F240" s="39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3:19" x14ac:dyDescent="0.15">
      <c r="C241" s="23"/>
      <c r="D241" s="39"/>
      <c r="E241" s="39"/>
      <c r="F241" s="3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3:19" x14ac:dyDescent="0.15">
      <c r="C242" s="23"/>
      <c r="D242" s="39"/>
      <c r="E242" s="39"/>
      <c r="F242" s="3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4" spans="3:19" x14ac:dyDescent="0.15">
      <c r="C244" s="21"/>
    </row>
    <row r="245" spans="3:19" x14ac:dyDescent="0.15">
      <c r="C245" s="23"/>
      <c r="D245" s="39"/>
      <c r="E245" s="39"/>
      <c r="F245" s="3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3:19" x14ac:dyDescent="0.15">
      <c r="C246" s="23"/>
      <c r="D246" s="39"/>
      <c r="E246" s="39"/>
      <c r="F246" s="3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3:19" x14ac:dyDescent="0.15">
      <c r="C247" s="23"/>
      <c r="D247" s="39"/>
      <c r="E247" s="39"/>
      <c r="F247" s="3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3:19" x14ac:dyDescent="0.15">
      <c r="C248" s="23"/>
      <c r="D248" s="39"/>
      <c r="E248" s="39"/>
      <c r="F248" s="3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3:19" x14ac:dyDescent="0.15">
      <c r="C249" s="23"/>
      <c r="D249" s="39"/>
      <c r="E249" s="39"/>
      <c r="F249" s="3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3:19" x14ac:dyDescent="0.15">
      <c r="C250" s="23"/>
      <c r="D250" s="39"/>
      <c r="E250" s="39"/>
      <c r="F250" s="3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spans="3:19" x14ac:dyDescent="0.15">
      <c r="C251" s="23"/>
      <c r="D251" s="39"/>
      <c r="E251" s="39"/>
      <c r="F251" s="3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3:19" x14ac:dyDescent="0.15">
      <c r="C252" s="23"/>
      <c r="D252" s="39"/>
      <c r="E252" s="39"/>
      <c r="F252" s="3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3:19" x14ac:dyDescent="0.15">
      <c r="C253" s="23"/>
      <c r="D253" s="39"/>
      <c r="E253" s="39"/>
      <c r="F253" s="3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3:19" x14ac:dyDescent="0.15">
      <c r="C254" s="23"/>
      <c r="D254" s="39"/>
      <c r="E254" s="39"/>
      <c r="F254" s="3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3:19" x14ac:dyDescent="0.15">
      <c r="C255" s="23"/>
      <c r="D255" s="39"/>
      <c r="E255" s="39"/>
      <c r="F255" s="3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23"/>
      <c r="D256" s="39"/>
      <c r="E256" s="39"/>
      <c r="F256" s="3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3:19" x14ac:dyDescent="0.15">
      <c r="C257" s="23"/>
      <c r="D257" s="39"/>
      <c r="E257" s="39"/>
      <c r="F257" s="3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3:19" x14ac:dyDescent="0.15">
      <c r="C258" s="23"/>
      <c r="D258" s="39"/>
      <c r="E258" s="39"/>
      <c r="F258" s="3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3:19" x14ac:dyDescent="0.15">
      <c r="C259" s="23"/>
      <c r="D259" s="39"/>
      <c r="E259" s="39"/>
      <c r="F259" s="3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3:19" x14ac:dyDescent="0.15">
      <c r="C260" s="23"/>
      <c r="D260" s="39"/>
      <c r="E260" s="39"/>
      <c r="F260" s="3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spans="3:19" x14ac:dyDescent="0.15">
      <c r="C261" s="23"/>
      <c r="D261" s="39"/>
      <c r="E261" s="39"/>
      <c r="F261" s="3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spans="3:19" x14ac:dyDescent="0.15">
      <c r="C262" s="23"/>
      <c r="D262" s="39"/>
      <c r="E262" s="39"/>
      <c r="F262" s="3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3:19" x14ac:dyDescent="0.15">
      <c r="C263" s="23"/>
      <c r="D263" s="39"/>
      <c r="E263" s="39"/>
      <c r="F263" s="3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3:19" x14ac:dyDescent="0.15">
      <c r="C264" s="23"/>
      <c r="D264" s="39"/>
      <c r="E264" s="39"/>
      <c r="F264" s="3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3:19" x14ac:dyDescent="0.15">
      <c r="C265" s="23"/>
      <c r="D265" s="39"/>
      <c r="E265" s="39"/>
      <c r="F265" s="3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3:19" x14ac:dyDescent="0.15">
      <c r="C266" s="23"/>
      <c r="D266" s="39"/>
      <c r="E266" s="39"/>
      <c r="F266" s="3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spans="3:19" x14ac:dyDescent="0.15">
      <c r="C267" s="23"/>
      <c r="D267" s="39"/>
      <c r="E267" s="39"/>
      <c r="F267" s="3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3:19" x14ac:dyDescent="0.15">
      <c r="C268" s="23"/>
      <c r="D268" s="39"/>
      <c r="E268" s="39"/>
      <c r="F268" s="3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spans="3:19" x14ac:dyDescent="0.15">
      <c r="C269" s="23"/>
      <c r="D269" s="39"/>
      <c r="E269" s="39"/>
      <c r="F269" s="3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pans="3:19" x14ac:dyDescent="0.15">
      <c r="C270" s="23"/>
      <c r="D270" s="39"/>
      <c r="E270" s="39"/>
      <c r="F270" s="3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3"/>
      <c r="D271" s="39"/>
      <c r="E271" s="39"/>
      <c r="F271" s="39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3:19" x14ac:dyDescent="0.15">
      <c r="C272" s="23"/>
      <c r="D272" s="39"/>
      <c r="E272" s="39"/>
      <c r="F272" s="3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spans="3:19" x14ac:dyDescent="0.15">
      <c r="C273" s="23"/>
      <c r="D273" s="39"/>
      <c r="E273" s="39"/>
      <c r="F273" s="3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5" spans="3:19" x14ac:dyDescent="0.15">
      <c r="C275" s="21"/>
    </row>
    <row r="276" spans="3:19" x14ac:dyDescent="0.15">
      <c r="C276" s="23"/>
      <c r="D276" s="39"/>
      <c r="E276" s="39"/>
      <c r="F276" s="3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spans="3:19" x14ac:dyDescent="0.15">
      <c r="C277" s="23"/>
      <c r="D277" s="39"/>
      <c r="E277" s="39"/>
      <c r="F277" s="3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3:19" x14ac:dyDescent="0.15">
      <c r="C278" s="23"/>
      <c r="D278" s="39"/>
      <c r="E278" s="39"/>
      <c r="F278" s="3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spans="3:19" x14ac:dyDescent="0.15">
      <c r="C279" s="23"/>
      <c r="D279" s="39"/>
      <c r="E279" s="39"/>
      <c r="F279" s="3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spans="3:19" x14ac:dyDescent="0.15">
      <c r="C280" s="23"/>
      <c r="D280" s="39"/>
      <c r="E280" s="39"/>
      <c r="F280" s="3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spans="3:19" x14ac:dyDescent="0.15">
      <c r="C281" s="23"/>
      <c r="D281" s="39"/>
      <c r="E281" s="39"/>
      <c r="F281" s="3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spans="3:19" x14ac:dyDescent="0.15">
      <c r="C282" s="23"/>
      <c r="D282" s="39"/>
      <c r="E282" s="39"/>
      <c r="F282" s="3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3:19" x14ac:dyDescent="0.15">
      <c r="C283" s="23"/>
      <c r="D283" s="39"/>
      <c r="E283" s="39"/>
      <c r="F283" s="3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spans="3:19" x14ac:dyDescent="0.15">
      <c r="C284" s="23"/>
      <c r="D284" s="39"/>
      <c r="E284" s="39"/>
      <c r="F284" s="3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3:19" x14ac:dyDescent="0.15">
      <c r="C285" s="23"/>
      <c r="D285" s="39"/>
      <c r="E285" s="39"/>
      <c r="F285" s="3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3:19" x14ac:dyDescent="0.15">
      <c r="C286" s="23"/>
      <c r="D286" s="39"/>
      <c r="E286" s="39"/>
      <c r="F286" s="3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23"/>
      <c r="D287" s="39"/>
      <c r="E287" s="39"/>
      <c r="F287" s="3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3:19" x14ac:dyDescent="0.15">
      <c r="C288" s="23"/>
      <c r="D288" s="39"/>
      <c r="E288" s="39"/>
      <c r="F288" s="3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spans="3:19" x14ac:dyDescent="0.15">
      <c r="C289" s="23"/>
      <c r="D289" s="39"/>
      <c r="E289" s="39"/>
      <c r="F289" s="3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spans="3:19" x14ac:dyDescent="0.15">
      <c r="C290" s="23"/>
      <c r="D290" s="39"/>
      <c r="E290" s="39"/>
      <c r="F290" s="3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spans="3:19" x14ac:dyDescent="0.15">
      <c r="C291" s="23"/>
      <c r="D291" s="39"/>
      <c r="E291" s="39"/>
      <c r="F291" s="3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spans="3:19" x14ac:dyDescent="0.15">
      <c r="C292" s="23"/>
      <c r="D292" s="39"/>
      <c r="E292" s="39"/>
      <c r="F292" s="3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pans="3:19" x14ac:dyDescent="0.15">
      <c r="C293" s="23"/>
      <c r="D293" s="39"/>
      <c r="E293" s="39"/>
      <c r="F293" s="3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3:19" x14ac:dyDescent="0.15">
      <c r="C294" s="23"/>
      <c r="D294" s="39"/>
      <c r="E294" s="39"/>
      <c r="F294" s="39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3:19" x14ac:dyDescent="0.15">
      <c r="C295" s="23"/>
      <c r="D295" s="39"/>
      <c r="E295" s="39"/>
      <c r="F295" s="39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spans="3:19" x14ac:dyDescent="0.15">
      <c r="C296" s="23"/>
      <c r="D296" s="39"/>
      <c r="E296" s="39"/>
      <c r="F296" s="39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spans="3:19" x14ac:dyDescent="0.15">
      <c r="C297" s="23"/>
      <c r="D297" s="39"/>
      <c r="E297" s="39"/>
      <c r="F297" s="39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spans="3:19" x14ac:dyDescent="0.15">
      <c r="C298" s="23"/>
      <c r="D298" s="39"/>
      <c r="E298" s="39"/>
      <c r="F298" s="39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spans="3:19" x14ac:dyDescent="0.15">
      <c r="C299" s="23"/>
      <c r="D299" s="39"/>
      <c r="E299" s="39"/>
      <c r="F299" s="39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3:19" x14ac:dyDescent="0.15">
      <c r="C300" s="23"/>
      <c r="D300" s="39"/>
      <c r="E300" s="39"/>
      <c r="F300" s="39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3:19" x14ac:dyDescent="0.15">
      <c r="C301" s="23"/>
      <c r="D301" s="39"/>
      <c r="E301" s="39"/>
      <c r="F301" s="39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3"/>
      <c r="D302" s="39"/>
      <c r="E302" s="39"/>
      <c r="F302" s="39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3:19" x14ac:dyDescent="0.15">
      <c r="C303" s="23"/>
      <c r="D303" s="39"/>
      <c r="E303" s="39"/>
      <c r="F303" s="39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spans="3:19" x14ac:dyDescent="0.15">
      <c r="C304" s="23"/>
      <c r="D304" s="39"/>
      <c r="E304" s="39"/>
      <c r="F304" s="39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6" spans="3:19" x14ac:dyDescent="0.15">
      <c r="C306" s="21"/>
    </row>
    <row r="307" spans="3:19" x14ac:dyDescent="0.15">
      <c r="C307" s="23"/>
      <c r="D307" s="39"/>
      <c r="E307" s="39"/>
      <c r="F307" s="39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spans="3:19" x14ac:dyDescent="0.15">
      <c r="C308" s="23"/>
      <c r="D308" s="39"/>
      <c r="E308" s="39"/>
      <c r="F308" s="3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3:19" x14ac:dyDescent="0.15">
      <c r="C309" s="23"/>
      <c r="D309" s="39"/>
      <c r="E309" s="39"/>
      <c r="F309" s="39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spans="3:19" x14ac:dyDescent="0.15">
      <c r="C310" s="23"/>
      <c r="D310" s="39"/>
      <c r="E310" s="39"/>
      <c r="F310" s="39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spans="3:19" x14ac:dyDescent="0.15">
      <c r="C311" s="23"/>
      <c r="D311" s="39"/>
      <c r="E311" s="39"/>
      <c r="F311" s="3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3:19" x14ac:dyDescent="0.15">
      <c r="C312" s="23"/>
      <c r="D312" s="39"/>
      <c r="E312" s="39"/>
      <c r="F312" s="39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3:19" x14ac:dyDescent="0.15">
      <c r="C313" s="23"/>
      <c r="D313" s="39"/>
      <c r="E313" s="39"/>
      <c r="F313" s="39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3:19" x14ac:dyDescent="0.15">
      <c r="C314" s="23"/>
      <c r="D314" s="39"/>
      <c r="E314" s="39"/>
      <c r="F314" s="39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spans="3:19" x14ac:dyDescent="0.15">
      <c r="C315" s="23"/>
      <c r="D315" s="39"/>
      <c r="E315" s="39"/>
      <c r="F315" s="39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3:19" x14ac:dyDescent="0.15">
      <c r="C316" s="23"/>
      <c r="D316" s="39"/>
      <c r="E316" s="39"/>
      <c r="F316" s="39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3:19" x14ac:dyDescent="0.15">
      <c r="C317" s="23"/>
      <c r="D317" s="39"/>
      <c r="E317" s="39"/>
      <c r="F317" s="39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23"/>
      <c r="D318" s="39"/>
      <c r="E318" s="39"/>
      <c r="F318" s="39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3:19" x14ac:dyDescent="0.15">
      <c r="C319" s="23"/>
      <c r="D319" s="39"/>
      <c r="E319" s="39"/>
      <c r="F319" s="39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3:19" x14ac:dyDescent="0.15">
      <c r="C320" s="23"/>
      <c r="D320" s="39"/>
      <c r="E320" s="39"/>
      <c r="F320" s="39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spans="3:19" x14ac:dyDescent="0.15">
      <c r="C321" s="23"/>
      <c r="D321" s="39"/>
      <c r="E321" s="39"/>
      <c r="F321" s="39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spans="3:19" x14ac:dyDescent="0.15">
      <c r="C322" s="23"/>
      <c r="D322" s="39"/>
      <c r="E322" s="39"/>
      <c r="F322" s="39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spans="3:19" x14ac:dyDescent="0.15">
      <c r="C323" s="23"/>
      <c r="D323" s="39"/>
      <c r="E323" s="39"/>
      <c r="F323" s="39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3:19" x14ac:dyDescent="0.15">
      <c r="C324" s="23"/>
      <c r="D324" s="39"/>
      <c r="E324" s="39"/>
      <c r="F324" s="3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3:19" x14ac:dyDescent="0.15">
      <c r="C325" s="23"/>
      <c r="D325" s="39"/>
      <c r="E325" s="39"/>
      <c r="F325" s="39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3:19" x14ac:dyDescent="0.15">
      <c r="C326" s="23"/>
      <c r="D326" s="39"/>
      <c r="E326" s="39"/>
      <c r="F326" s="39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3:19" x14ac:dyDescent="0.15">
      <c r="C327" s="23"/>
      <c r="D327" s="39"/>
      <c r="E327" s="39"/>
      <c r="F327" s="3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3:19" x14ac:dyDescent="0.15">
      <c r="C328" s="23"/>
      <c r="D328" s="39"/>
      <c r="E328" s="39"/>
      <c r="F328" s="39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3:19" x14ac:dyDescent="0.15">
      <c r="C329" s="23"/>
      <c r="D329" s="39"/>
      <c r="E329" s="39"/>
      <c r="F329" s="39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3:19" x14ac:dyDescent="0.15">
      <c r="C330" s="23"/>
      <c r="D330" s="39"/>
      <c r="E330" s="39"/>
      <c r="F330" s="39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3:19" x14ac:dyDescent="0.15">
      <c r="C331" s="23"/>
      <c r="D331" s="39"/>
      <c r="E331" s="39"/>
      <c r="F331" s="39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3:19" x14ac:dyDescent="0.15">
      <c r="C332" s="23"/>
      <c r="D332" s="39"/>
      <c r="E332" s="39"/>
      <c r="F332" s="39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3"/>
      <c r="D333" s="39"/>
      <c r="E333" s="39"/>
      <c r="F333" s="39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3:19" x14ac:dyDescent="0.15">
      <c r="C334" s="23"/>
      <c r="D334" s="39"/>
      <c r="E334" s="39"/>
      <c r="F334" s="39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3:19" x14ac:dyDescent="0.15">
      <c r="C335" s="23"/>
      <c r="D335" s="39"/>
      <c r="E335" s="39"/>
      <c r="F335" s="39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7" spans="3:19" x14ac:dyDescent="0.15">
      <c r="C337" s="21"/>
    </row>
    <row r="338" spans="3:19" x14ac:dyDescent="0.15">
      <c r="C338" s="23"/>
      <c r="D338" s="39"/>
      <c r="E338" s="39"/>
      <c r="F338" s="39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3:19" x14ac:dyDescent="0.15">
      <c r="C339" s="23"/>
      <c r="D339" s="39"/>
      <c r="E339" s="39"/>
      <c r="F339" s="3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3:19" x14ac:dyDescent="0.15">
      <c r="C340" s="23"/>
      <c r="D340" s="39"/>
      <c r="E340" s="39"/>
      <c r="F340" s="39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spans="3:19" x14ac:dyDescent="0.15">
      <c r="C341" s="23"/>
      <c r="D341" s="39"/>
      <c r="E341" s="39"/>
      <c r="F341" s="39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3:19" x14ac:dyDescent="0.15">
      <c r="C342" s="23"/>
      <c r="D342" s="39"/>
      <c r="E342" s="39"/>
      <c r="F342" s="39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3:19" x14ac:dyDescent="0.15">
      <c r="C343" s="23"/>
      <c r="D343" s="39"/>
      <c r="E343" s="39"/>
      <c r="F343" s="39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3:19" x14ac:dyDescent="0.15">
      <c r="C344" s="23"/>
      <c r="D344" s="39"/>
      <c r="E344" s="39"/>
      <c r="F344" s="39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3:19" x14ac:dyDescent="0.15">
      <c r="C345" s="23"/>
      <c r="D345" s="39"/>
      <c r="E345" s="39"/>
      <c r="F345" s="39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3:19" x14ac:dyDescent="0.15">
      <c r="C346" s="23"/>
      <c r="D346" s="39"/>
      <c r="E346" s="39"/>
      <c r="F346" s="39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3:19" x14ac:dyDescent="0.15">
      <c r="C347" s="23"/>
      <c r="D347" s="39"/>
      <c r="E347" s="39"/>
      <c r="F347" s="39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3:19" x14ac:dyDescent="0.15">
      <c r="C348" s="23"/>
      <c r="D348" s="39"/>
      <c r="E348" s="39"/>
      <c r="F348" s="39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23"/>
      <c r="D349" s="39"/>
      <c r="E349" s="39"/>
      <c r="F349" s="39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3:19" x14ac:dyDescent="0.15">
      <c r="C350" s="23"/>
      <c r="D350" s="39"/>
      <c r="E350" s="39"/>
      <c r="F350" s="39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3:19" x14ac:dyDescent="0.15">
      <c r="C351" s="23"/>
      <c r="D351" s="39"/>
      <c r="E351" s="39"/>
      <c r="F351" s="39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3:19" x14ac:dyDescent="0.15">
      <c r="C352" s="23"/>
      <c r="D352" s="39"/>
      <c r="E352" s="39"/>
      <c r="F352" s="39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3:19" x14ac:dyDescent="0.15">
      <c r="C353" s="23"/>
      <c r="D353" s="39"/>
      <c r="E353" s="39"/>
      <c r="F353" s="39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3:19" x14ac:dyDescent="0.15">
      <c r="C354" s="23"/>
      <c r="D354" s="39"/>
      <c r="E354" s="39"/>
      <c r="F354" s="39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3:19" x14ac:dyDescent="0.15">
      <c r="C355" s="23"/>
      <c r="D355" s="39"/>
      <c r="E355" s="39"/>
      <c r="F355" s="3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3:19" x14ac:dyDescent="0.15">
      <c r="C356" s="23"/>
      <c r="D356" s="39"/>
      <c r="E356" s="39"/>
      <c r="F356" s="39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3:19" x14ac:dyDescent="0.15">
      <c r="C357" s="23"/>
      <c r="D357" s="39"/>
      <c r="E357" s="39"/>
      <c r="F357" s="39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3:19" x14ac:dyDescent="0.15">
      <c r="C358" s="23"/>
      <c r="D358" s="39"/>
      <c r="E358" s="39"/>
      <c r="F358" s="39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3:19" x14ac:dyDescent="0.15">
      <c r="C359" s="23"/>
      <c r="D359" s="39"/>
      <c r="E359" s="39"/>
      <c r="F359" s="39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3:19" x14ac:dyDescent="0.15">
      <c r="C360" s="23"/>
      <c r="D360" s="39"/>
      <c r="E360" s="39"/>
      <c r="F360" s="39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3:19" x14ac:dyDescent="0.15">
      <c r="C361" s="23"/>
      <c r="D361" s="39"/>
      <c r="E361" s="39"/>
      <c r="F361" s="39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3:19" x14ac:dyDescent="0.15">
      <c r="C362" s="23"/>
      <c r="D362" s="39"/>
      <c r="E362" s="39"/>
      <c r="F362" s="39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3:19" x14ac:dyDescent="0.15">
      <c r="C363" s="23"/>
      <c r="D363" s="39"/>
      <c r="E363" s="39"/>
      <c r="F363" s="39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3"/>
      <c r="D364" s="39"/>
      <c r="E364" s="39"/>
      <c r="F364" s="39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3:19" x14ac:dyDescent="0.15">
      <c r="C365" s="23"/>
      <c r="D365" s="39"/>
      <c r="E365" s="39"/>
      <c r="F365" s="39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3:19" x14ac:dyDescent="0.15">
      <c r="C366" s="23"/>
      <c r="D366" s="39"/>
      <c r="E366" s="39"/>
      <c r="F366" s="39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8" spans="3:19" x14ac:dyDescent="0.15">
      <c r="C368" s="21"/>
    </row>
    <row r="369" spans="3:19" x14ac:dyDescent="0.15">
      <c r="C369" s="23"/>
      <c r="D369" s="39"/>
      <c r="E369" s="39"/>
      <c r="F369" s="39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3:19" x14ac:dyDescent="0.15">
      <c r="C370" s="23"/>
      <c r="D370" s="39"/>
      <c r="E370" s="39"/>
      <c r="F370" s="3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3:19" x14ac:dyDescent="0.15">
      <c r="C371" s="23"/>
      <c r="D371" s="39"/>
      <c r="E371" s="39"/>
      <c r="F371" s="39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3:19" x14ac:dyDescent="0.15">
      <c r="C372" s="23"/>
      <c r="D372" s="39"/>
      <c r="E372" s="39"/>
      <c r="F372" s="39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 spans="3:19" x14ac:dyDescent="0.15">
      <c r="C373" s="23"/>
      <c r="D373" s="39"/>
      <c r="E373" s="39"/>
      <c r="F373" s="39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3:19" x14ac:dyDescent="0.15">
      <c r="C374" s="23"/>
      <c r="D374" s="39"/>
      <c r="E374" s="39"/>
      <c r="F374" s="39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3:19" x14ac:dyDescent="0.15">
      <c r="C375" s="23"/>
      <c r="D375" s="39"/>
      <c r="E375" s="39"/>
      <c r="F375" s="39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3:19" x14ac:dyDescent="0.15">
      <c r="C376" s="23"/>
      <c r="D376" s="39"/>
      <c r="E376" s="39"/>
      <c r="F376" s="39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3:19" x14ac:dyDescent="0.15">
      <c r="C377" s="23"/>
      <c r="D377" s="39"/>
      <c r="E377" s="39"/>
      <c r="F377" s="39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3:19" x14ac:dyDescent="0.15">
      <c r="C378" s="23"/>
      <c r="D378" s="39"/>
      <c r="E378" s="39"/>
      <c r="F378" s="39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3:19" x14ac:dyDescent="0.15">
      <c r="C379" s="23"/>
      <c r="D379" s="39"/>
      <c r="E379" s="39"/>
      <c r="F379" s="3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23"/>
      <c r="D380" s="39"/>
      <c r="E380" s="39"/>
      <c r="F380" s="39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 spans="3:19" x14ac:dyDescent="0.15">
      <c r="C381" s="23"/>
      <c r="D381" s="39"/>
      <c r="E381" s="39"/>
      <c r="F381" s="39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 spans="3:19" x14ac:dyDescent="0.15">
      <c r="C382" s="23"/>
      <c r="D382" s="39"/>
      <c r="E382" s="39"/>
      <c r="F382" s="39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 spans="3:19" x14ac:dyDescent="0.15">
      <c r="C383" s="23"/>
      <c r="D383" s="39"/>
      <c r="E383" s="39"/>
      <c r="F383" s="39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 spans="3:19" x14ac:dyDescent="0.15">
      <c r="C384" s="23"/>
      <c r="D384" s="39"/>
      <c r="E384" s="39"/>
      <c r="F384" s="39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 spans="3:19" x14ac:dyDescent="0.15">
      <c r="C385" s="23"/>
      <c r="D385" s="39"/>
      <c r="E385" s="39"/>
      <c r="F385" s="39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 spans="3:19" x14ac:dyDescent="0.15">
      <c r="C386" s="23"/>
      <c r="D386" s="39"/>
      <c r="E386" s="39"/>
      <c r="F386" s="3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3:19" x14ac:dyDescent="0.15">
      <c r="C387" s="23"/>
      <c r="D387" s="39"/>
      <c r="E387" s="39"/>
      <c r="F387" s="39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 spans="3:19" x14ac:dyDescent="0.15">
      <c r="C388" s="23"/>
      <c r="D388" s="39"/>
      <c r="E388" s="39"/>
      <c r="F388" s="39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3:19" x14ac:dyDescent="0.15">
      <c r="C389" s="23"/>
      <c r="D389" s="39"/>
      <c r="E389" s="39"/>
      <c r="F389" s="39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 spans="3:19" x14ac:dyDescent="0.15">
      <c r="C390" s="23"/>
      <c r="D390" s="39"/>
      <c r="E390" s="39"/>
      <c r="F390" s="39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 spans="3:19" x14ac:dyDescent="0.15">
      <c r="C391" s="23"/>
      <c r="D391" s="39"/>
      <c r="E391" s="39"/>
      <c r="F391" s="39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 spans="3:19" x14ac:dyDescent="0.15">
      <c r="C392" s="23"/>
      <c r="D392" s="39"/>
      <c r="E392" s="39"/>
      <c r="F392" s="39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 spans="3:19" x14ac:dyDescent="0.15">
      <c r="C393" s="23"/>
      <c r="D393" s="39"/>
      <c r="E393" s="39"/>
      <c r="F393" s="39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 spans="3:19" x14ac:dyDescent="0.15">
      <c r="C394" s="23"/>
      <c r="D394" s="39"/>
      <c r="E394" s="39"/>
      <c r="F394" s="39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3"/>
      <c r="D395" s="39"/>
      <c r="E395" s="39"/>
      <c r="F395" s="39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3:19" x14ac:dyDescent="0.15">
      <c r="C396" s="23"/>
      <c r="D396" s="39"/>
      <c r="E396" s="39"/>
      <c r="F396" s="39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 spans="3:19" x14ac:dyDescent="0.15">
      <c r="C397" s="23"/>
      <c r="D397" s="39"/>
      <c r="E397" s="39"/>
      <c r="F397" s="39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9" spans="3:19" x14ac:dyDescent="0.15">
      <c r="C399" s="21"/>
    </row>
    <row r="400" spans="3:19" x14ac:dyDescent="0.15">
      <c r="C400" s="23"/>
      <c r="D400" s="39"/>
      <c r="E400" s="39"/>
      <c r="F400" s="39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 spans="3:19" x14ac:dyDescent="0.15">
      <c r="C401" s="23"/>
      <c r="D401" s="39"/>
      <c r="E401" s="39"/>
      <c r="F401" s="3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3:19" x14ac:dyDescent="0.15">
      <c r="C402" s="23"/>
      <c r="D402" s="39"/>
      <c r="E402" s="39"/>
      <c r="F402" s="39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 spans="3:19" x14ac:dyDescent="0.15">
      <c r="C403" s="23"/>
      <c r="D403" s="39"/>
      <c r="E403" s="39"/>
      <c r="F403" s="39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3:19" x14ac:dyDescent="0.15">
      <c r="C404" s="23"/>
      <c r="D404" s="39"/>
      <c r="E404" s="39"/>
      <c r="F404" s="39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 spans="3:19" x14ac:dyDescent="0.15">
      <c r="C405" s="23"/>
      <c r="D405" s="39"/>
      <c r="E405" s="39"/>
      <c r="F405" s="39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 spans="3:19" x14ac:dyDescent="0.15">
      <c r="C406" s="23"/>
      <c r="D406" s="39"/>
      <c r="E406" s="39"/>
      <c r="F406" s="39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3:19" x14ac:dyDescent="0.15">
      <c r="C407" s="23"/>
      <c r="D407" s="39"/>
      <c r="E407" s="39"/>
      <c r="F407" s="39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pans="3:19" x14ac:dyDescent="0.15">
      <c r="C408" s="23"/>
      <c r="D408" s="39"/>
      <c r="E408" s="39"/>
      <c r="F408" s="39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3:19" x14ac:dyDescent="0.15">
      <c r="C409" s="23"/>
      <c r="D409" s="39"/>
      <c r="E409" s="39"/>
      <c r="F409" s="39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3:19" x14ac:dyDescent="0.15">
      <c r="C410" s="23"/>
      <c r="D410" s="39"/>
      <c r="E410" s="39"/>
      <c r="F410" s="39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23"/>
      <c r="D411" s="39"/>
      <c r="E411" s="39"/>
      <c r="F411" s="39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 spans="3:19" x14ac:dyDescent="0.15">
      <c r="C412" s="23"/>
      <c r="D412" s="39"/>
      <c r="E412" s="39"/>
      <c r="F412" s="39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 spans="3:19" x14ac:dyDescent="0.15">
      <c r="C413" s="23"/>
      <c r="D413" s="39"/>
      <c r="E413" s="39"/>
      <c r="F413" s="39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 spans="3:19" x14ac:dyDescent="0.15">
      <c r="C414" s="23"/>
      <c r="D414" s="39"/>
      <c r="E414" s="39"/>
      <c r="F414" s="39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 spans="3:19" x14ac:dyDescent="0.15">
      <c r="C415" s="23"/>
      <c r="D415" s="39"/>
      <c r="E415" s="39"/>
      <c r="F415" s="39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 spans="3:19" x14ac:dyDescent="0.15">
      <c r="C416" s="23"/>
      <c r="D416" s="39"/>
      <c r="E416" s="39"/>
      <c r="F416" s="39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 spans="3:19" x14ac:dyDescent="0.15">
      <c r="C417" s="23"/>
      <c r="D417" s="39"/>
      <c r="E417" s="39"/>
      <c r="F417" s="3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3:19" x14ac:dyDescent="0.15">
      <c r="C418" s="23"/>
      <c r="D418" s="39"/>
      <c r="E418" s="39"/>
      <c r="F418" s="39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3:19" x14ac:dyDescent="0.15">
      <c r="C419" s="23"/>
      <c r="D419" s="39"/>
      <c r="E419" s="39"/>
      <c r="F419" s="39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 spans="3:19" x14ac:dyDescent="0.15">
      <c r="C420" s="23"/>
      <c r="D420" s="39"/>
      <c r="E420" s="39"/>
      <c r="F420" s="39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 spans="3:19" x14ac:dyDescent="0.15">
      <c r="C421" s="23"/>
      <c r="D421" s="39"/>
      <c r="E421" s="39"/>
      <c r="F421" s="39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 spans="3:19" x14ac:dyDescent="0.15">
      <c r="C422" s="23"/>
      <c r="D422" s="39"/>
      <c r="E422" s="39"/>
      <c r="F422" s="39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 spans="3:19" x14ac:dyDescent="0.15">
      <c r="C423" s="23"/>
      <c r="D423" s="39"/>
      <c r="E423" s="39"/>
      <c r="F423" s="39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 spans="3:19" x14ac:dyDescent="0.15">
      <c r="C424" s="23"/>
      <c r="D424" s="39"/>
      <c r="E424" s="39"/>
      <c r="F424" s="39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 spans="3:19" x14ac:dyDescent="0.15">
      <c r="C425" s="23"/>
      <c r="D425" s="39"/>
      <c r="E425" s="39"/>
      <c r="F425" s="39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3"/>
      <c r="D426" s="39"/>
      <c r="E426" s="39"/>
      <c r="F426" s="39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3:19" x14ac:dyDescent="0.15">
      <c r="C427" s="23"/>
      <c r="D427" s="39"/>
      <c r="E427" s="39"/>
      <c r="F427" s="39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 spans="3:19" x14ac:dyDescent="0.15">
      <c r="C428" s="23"/>
      <c r="D428" s="39"/>
      <c r="E428" s="39"/>
      <c r="F428" s="39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3"/>
  <sheetViews>
    <sheetView zoomScale="90" zoomScaleNormal="90" workbookViewId="0">
      <pane xSplit="3" ySplit="2" topLeftCell="D3" activePane="bottomRight" state="frozen"/>
      <selection pane="topRight" activeCell="B1" sqref="B1"/>
      <selection pane="bottomLeft" activeCell="A4" sqref="A4"/>
      <selection pane="bottomRight" activeCell="R23" sqref="R23:S23"/>
    </sheetView>
  </sheetViews>
  <sheetFormatPr defaultRowHeight="12.75" x14ac:dyDescent="0.15"/>
  <cols>
    <col min="1" max="1" width="13.83203125" style="4" customWidth="1"/>
    <col min="2" max="2" width="9.6640625" style="4" customWidth="1"/>
    <col min="3" max="3" width="30.1640625" style="4" customWidth="1"/>
    <col min="4" max="4" width="10.6640625" style="4" customWidth="1"/>
    <col min="5" max="5" width="7.1640625" style="4" customWidth="1"/>
    <col min="6" max="6" width="7.83203125" style="4" customWidth="1"/>
    <col min="7" max="7" width="10.5" style="4" customWidth="1"/>
    <col min="8" max="9" width="9.33203125" style="4"/>
    <col min="10" max="10" width="10.1640625" style="4" customWidth="1"/>
    <col min="11" max="12" width="9.33203125" style="4"/>
    <col min="13" max="13" width="10.33203125" style="4" customWidth="1"/>
    <col min="14" max="15" width="11" style="4" customWidth="1"/>
    <col min="16" max="16" width="9.33203125" style="4"/>
    <col min="17" max="17" width="12.6640625" style="4" customWidth="1"/>
    <col min="18" max="18" width="12.5" style="4" customWidth="1"/>
    <col min="19" max="19" width="12.6640625" style="4" customWidth="1"/>
    <col min="20" max="20" width="9.33203125" style="4"/>
    <col min="21" max="21" width="12.6640625" style="4" customWidth="1"/>
    <col min="22" max="16384" width="9.33203125" style="4"/>
  </cols>
  <sheetData>
    <row r="1" spans="1:21" ht="20.25" x14ac:dyDescent="0.15">
      <c r="A1" s="4">
        <v>2</v>
      </c>
      <c r="C1" s="26" t="s">
        <v>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52.5" x14ac:dyDescent="0.2">
      <c r="A2" s="28" t="s">
        <v>600</v>
      </c>
      <c r="B2" s="28" t="s">
        <v>589</v>
      </c>
      <c r="C2" s="14" t="s">
        <v>5</v>
      </c>
      <c r="D2" s="15" t="s">
        <v>3</v>
      </c>
      <c r="E2" s="15" t="s">
        <v>93</v>
      </c>
      <c r="F2" s="16" t="s">
        <v>242</v>
      </c>
      <c r="G2" s="16" t="s">
        <v>243</v>
      </c>
      <c r="H2" s="15" t="s">
        <v>244</v>
      </c>
      <c r="I2" s="15" t="s">
        <v>245</v>
      </c>
      <c r="J2" s="15" t="s">
        <v>246</v>
      </c>
      <c r="K2" s="17" t="s">
        <v>247</v>
      </c>
      <c r="L2" s="17" t="s">
        <v>7</v>
      </c>
      <c r="M2" s="17" t="s">
        <v>248</v>
      </c>
      <c r="N2" s="17" t="s">
        <v>249</v>
      </c>
      <c r="O2" s="17" t="s">
        <v>250</v>
      </c>
      <c r="P2" s="54" t="s">
        <v>251</v>
      </c>
      <c r="Q2" s="17" t="s">
        <v>252</v>
      </c>
      <c r="R2" s="17" t="s">
        <v>253</v>
      </c>
      <c r="S2" s="17" t="s">
        <v>254</v>
      </c>
      <c r="T2" s="17" t="s">
        <v>255</v>
      </c>
      <c r="U2" s="17" t="s">
        <v>55</v>
      </c>
    </row>
    <row r="3" spans="1:21" x14ac:dyDescent="0.2">
      <c r="C3" s="5" t="s">
        <v>187</v>
      </c>
      <c r="D3" s="5" t="s">
        <v>4</v>
      </c>
      <c r="E3" s="5">
        <v>1</v>
      </c>
      <c r="F3" s="34">
        <v>88.84</v>
      </c>
      <c r="G3" s="6">
        <v>541.72</v>
      </c>
      <c r="H3" s="7">
        <v>6.0977037370553804</v>
      </c>
      <c r="I3" s="6">
        <v>115.08010691292189</v>
      </c>
      <c r="J3" s="6">
        <v>0</v>
      </c>
      <c r="K3" s="7">
        <v>18.580625981289309</v>
      </c>
      <c r="L3" s="7">
        <v>4.78132438</v>
      </c>
      <c r="M3" s="7">
        <v>21.364400186372549</v>
      </c>
      <c r="N3" s="7">
        <v>8.0729249999999997</v>
      </c>
      <c r="O3" s="7"/>
      <c r="P3" s="8"/>
      <c r="Q3" s="7">
        <v>10</v>
      </c>
      <c r="R3" s="7"/>
      <c r="S3" s="7">
        <v>47.813243800000002</v>
      </c>
      <c r="T3" s="7"/>
      <c r="U3" s="7">
        <v>1.5363542460560935</v>
      </c>
    </row>
    <row r="4" spans="1:21" x14ac:dyDescent="0.2">
      <c r="C4" s="5" t="s">
        <v>191</v>
      </c>
      <c r="D4" s="5" t="s">
        <v>4</v>
      </c>
      <c r="E4" s="5">
        <v>1</v>
      </c>
      <c r="F4" s="34">
        <v>621.89</v>
      </c>
      <c r="G4" s="6">
        <v>3792.03</v>
      </c>
      <c r="H4" s="7">
        <v>6.0975896058788539</v>
      </c>
      <c r="I4" s="6">
        <v>477.2404433708972</v>
      </c>
      <c r="J4" s="6">
        <v>0</v>
      </c>
      <c r="K4" s="7">
        <v>27.870938971933967</v>
      </c>
      <c r="L4" s="7">
        <v>22.31320590333333</v>
      </c>
      <c r="M4" s="7">
        <v>11.908501703311009</v>
      </c>
      <c r="N4" s="7">
        <v>8.0729249999999997</v>
      </c>
      <c r="O4" s="7"/>
      <c r="P4" s="8"/>
      <c r="Q4" s="7"/>
      <c r="R4" s="7">
        <v>0.75</v>
      </c>
      <c r="S4" s="7">
        <v>466.41750000000002</v>
      </c>
      <c r="T4" s="7"/>
      <c r="U4" s="7">
        <v>1.1829970376787975</v>
      </c>
    </row>
    <row r="5" spans="1:21" x14ac:dyDescent="0.2">
      <c r="C5" s="5" t="s">
        <v>189</v>
      </c>
      <c r="D5" s="5" t="s">
        <v>4</v>
      </c>
      <c r="E5" s="5">
        <v>1</v>
      </c>
      <c r="F5" s="34">
        <v>224.72000000000003</v>
      </c>
      <c r="G5" s="6">
        <v>1370.24</v>
      </c>
      <c r="H5" s="7">
        <v>6.0975436098255598</v>
      </c>
      <c r="I5" s="6">
        <v>138.43012860580274</v>
      </c>
      <c r="J5" s="6">
        <v>0</v>
      </c>
      <c r="K5" s="7">
        <v>11.612891238305819</v>
      </c>
      <c r="L5" s="7">
        <v>19.350908864000001</v>
      </c>
      <c r="M5" s="7">
        <v>29.948612159976463</v>
      </c>
      <c r="N5" s="7">
        <v>53.819499999999998</v>
      </c>
      <c r="O5" s="7">
        <v>26.909749999999999</v>
      </c>
      <c r="P5" s="8">
        <v>18.927</v>
      </c>
      <c r="Q5" s="7"/>
      <c r="R5" s="7">
        <v>1.5</v>
      </c>
      <c r="S5" s="7">
        <v>337.0800000000001</v>
      </c>
      <c r="T5" s="7">
        <v>1415.8410000000001</v>
      </c>
      <c r="U5" s="7">
        <v>1.0816723932965542</v>
      </c>
    </row>
    <row r="6" spans="1:21" x14ac:dyDescent="0.2">
      <c r="C6" s="5" t="s">
        <v>192</v>
      </c>
      <c r="D6" s="5" t="s">
        <v>4</v>
      </c>
      <c r="E6" s="5">
        <v>1</v>
      </c>
      <c r="F6" s="34">
        <v>2324.94</v>
      </c>
      <c r="G6" s="6">
        <v>14176.6</v>
      </c>
      <c r="H6" s="7">
        <v>6.0976197235197471</v>
      </c>
      <c r="I6" s="6">
        <v>323.52030056020584</v>
      </c>
      <c r="J6" s="6">
        <v>174.70016230176793</v>
      </c>
      <c r="K6" s="7">
        <v>11.612891238305819</v>
      </c>
      <c r="L6" s="7">
        <v>200.203373328</v>
      </c>
      <c r="M6" s="7">
        <v>29.948612159976463</v>
      </c>
      <c r="N6" s="7">
        <v>5.3819499999999998</v>
      </c>
      <c r="O6" s="7"/>
      <c r="P6" s="8"/>
      <c r="Q6" s="7"/>
      <c r="R6" s="7">
        <v>1.5</v>
      </c>
      <c r="S6" s="7">
        <v>3487.41</v>
      </c>
      <c r="T6" s="7"/>
      <c r="U6" s="7">
        <v>0.76247843716351804</v>
      </c>
    </row>
    <row r="7" spans="1:21" x14ac:dyDescent="0.2">
      <c r="C7" s="5" t="s">
        <v>190</v>
      </c>
      <c r="D7" s="5" t="s">
        <v>4</v>
      </c>
      <c r="E7" s="5">
        <v>1</v>
      </c>
      <c r="F7" s="34">
        <v>711.36</v>
      </c>
      <c r="G7" s="6">
        <v>4337.6099999999997</v>
      </c>
      <c r="H7" s="7">
        <v>6.0976298920377863</v>
      </c>
      <c r="I7" s="6">
        <v>366.18034019268106</v>
      </c>
      <c r="J7" s="6">
        <v>0</v>
      </c>
      <c r="K7" s="7">
        <v>11.612891238305819</v>
      </c>
      <c r="L7" s="7">
        <v>61.256063232000002</v>
      </c>
      <c r="M7" s="7">
        <v>29.948612159976463</v>
      </c>
      <c r="N7" s="7">
        <v>5.3819499999999998</v>
      </c>
      <c r="O7" s="7"/>
      <c r="P7" s="8"/>
      <c r="Q7" s="7"/>
      <c r="R7" s="7">
        <v>1.5</v>
      </c>
      <c r="S7" s="7">
        <v>1067.0400000000002</v>
      </c>
      <c r="T7" s="7"/>
      <c r="U7" s="7">
        <v>1.0138862215362128</v>
      </c>
    </row>
    <row r="8" spans="1:21" x14ac:dyDescent="0.2">
      <c r="C8" s="5" t="s">
        <v>188</v>
      </c>
      <c r="D8" s="5" t="s">
        <v>4</v>
      </c>
      <c r="E8" s="5">
        <v>1</v>
      </c>
      <c r="F8" s="34">
        <v>209.04</v>
      </c>
      <c r="G8" s="6">
        <v>1274.6500000000001</v>
      </c>
      <c r="H8" s="7">
        <v>6.0976368159203984</v>
      </c>
      <c r="I8" s="6">
        <v>189.13017570768957</v>
      </c>
      <c r="J8" s="6">
        <v>0</v>
      </c>
      <c r="K8" s="7">
        <v>11.612891238305819</v>
      </c>
      <c r="L8" s="7">
        <v>18.000685247999996</v>
      </c>
      <c r="M8" s="7">
        <v>29.948612159976463</v>
      </c>
      <c r="N8" s="7">
        <v>53.819499999999998</v>
      </c>
      <c r="O8" s="7">
        <v>26.909749999999999</v>
      </c>
      <c r="P8" s="8">
        <v>18.927</v>
      </c>
      <c r="Q8" s="4">
        <v>10</v>
      </c>
      <c r="R8" s="7">
        <v>1.5</v>
      </c>
      <c r="S8" s="7">
        <v>313.56</v>
      </c>
      <c r="T8" s="7">
        <v>353.96025000000003</v>
      </c>
      <c r="U8" s="7">
        <v>1.2749230150810791</v>
      </c>
    </row>
    <row r="9" spans="1:21" x14ac:dyDescent="0.15">
      <c r="A9" s="28" t="s">
        <v>602</v>
      </c>
      <c r="B9" s="28" t="s">
        <v>601</v>
      </c>
      <c r="C9" s="28" t="s">
        <v>153</v>
      </c>
      <c r="D9" s="29"/>
      <c r="E9" s="29"/>
      <c r="F9" s="35">
        <f>SUMIF($D3:$D8,"yes",F3:F8)</f>
        <v>4180.7900000000009</v>
      </c>
      <c r="G9" s="35">
        <f>SUMIF($D3:$D8,"yes",G3:G8)</f>
        <v>25492.850000000002</v>
      </c>
      <c r="H9" s="29"/>
      <c r="I9" s="35">
        <f>SUMIF($D3:$D8,"yes",I3:I8)</f>
        <v>1609.5814953501986</v>
      </c>
      <c r="J9" s="35">
        <f>SUMIF($D3:$D8,"yes",J3:J8)</f>
        <v>174.70016230176793</v>
      </c>
      <c r="K9" s="29"/>
      <c r="L9" s="35">
        <f>SUMIF($D3:$D8,"yes",L3:L8)</f>
        <v>325.90556095533327</v>
      </c>
      <c r="M9" s="81">
        <f>SUMPRODUCT($F3:$F8,M3:M8)/$F9</f>
        <v>27.08274573673333</v>
      </c>
      <c r="N9" s="81">
        <f>SUMPRODUCT($F3:$F8,N3:N8)/$F9</f>
        <v>10.864843986483413</v>
      </c>
      <c r="O9" s="81">
        <f>SUMPRODUCT($F3:$F8,O3:O8)/$F9</f>
        <v>2.7919061134378902</v>
      </c>
      <c r="P9" s="87">
        <f>SUM(P5:P8)</f>
        <v>37.853999999999999</v>
      </c>
      <c r="Q9" s="4">
        <v>10</v>
      </c>
      <c r="R9" s="4">
        <f>S9/F9</f>
        <v>1.368000005692704</v>
      </c>
      <c r="S9" s="35">
        <f>SUMIF($D3:$D8,"yes",S3:S8)</f>
        <v>5719.3207438000009</v>
      </c>
      <c r="T9" s="35">
        <f>SUMIF($D3:$D8,"yes",T3:T8)</f>
        <v>1769.8012500000002</v>
      </c>
      <c r="U9" s="81">
        <f>SUMPRODUCT($F3:$F8,U3:U8)/$F9</f>
        <v>0.92703096460879175</v>
      </c>
    </row>
    <row r="10" spans="1:21" x14ac:dyDescent="0.2">
      <c r="C10" s="5" t="s">
        <v>187</v>
      </c>
      <c r="D10" s="5" t="s">
        <v>4</v>
      </c>
      <c r="E10" s="5">
        <v>1</v>
      </c>
      <c r="F10" s="34">
        <v>88.84</v>
      </c>
      <c r="G10" s="6">
        <v>541.72</v>
      </c>
      <c r="H10" s="7">
        <v>6.0977037370553804</v>
      </c>
      <c r="I10" s="6">
        <v>115.08010691292189</v>
      </c>
      <c r="J10" s="6">
        <v>0</v>
      </c>
      <c r="K10" s="7">
        <v>18.580625981289309</v>
      </c>
      <c r="L10" s="7">
        <v>4.78132438</v>
      </c>
      <c r="M10" s="7">
        <v>21.364400186372549</v>
      </c>
      <c r="N10" s="7">
        <v>8.0729249999999997</v>
      </c>
      <c r="O10" s="7"/>
      <c r="P10" s="8"/>
      <c r="Q10" s="7">
        <v>10</v>
      </c>
      <c r="R10" s="7"/>
      <c r="S10" s="7">
        <v>47.813243800000002</v>
      </c>
      <c r="T10" s="7"/>
      <c r="U10" s="7">
        <v>1.5363542460560935</v>
      </c>
    </row>
    <row r="11" spans="1:21" x14ac:dyDescent="0.2">
      <c r="C11" s="5" t="s">
        <v>191</v>
      </c>
      <c r="D11" s="5" t="s">
        <v>4</v>
      </c>
      <c r="E11" s="5">
        <v>1</v>
      </c>
      <c r="F11" s="34">
        <v>621.89</v>
      </c>
      <c r="G11" s="6">
        <v>3792.03</v>
      </c>
      <c r="H11" s="7">
        <v>6.0975896058788539</v>
      </c>
      <c r="I11" s="6">
        <v>477.2404433708972</v>
      </c>
      <c r="J11" s="6">
        <v>0</v>
      </c>
      <c r="K11" s="7">
        <v>27.870938971933967</v>
      </c>
      <c r="L11" s="7">
        <v>22.31320590333333</v>
      </c>
      <c r="M11" s="7">
        <v>11.908501703311009</v>
      </c>
      <c r="N11" s="7">
        <v>8.0729249999999997</v>
      </c>
      <c r="O11" s="7"/>
      <c r="P11" s="8"/>
      <c r="Q11" s="7"/>
      <c r="R11" s="7">
        <v>0.75</v>
      </c>
      <c r="S11" s="7">
        <v>466.41750000000002</v>
      </c>
      <c r="T11" s="7"/>
      <c r="U11" s="7">
        <v>1.1829970376787975</v>
      </c>
    </row>
    <row r="12" spans="1:21" x14ac:dyDescent="0.2">
      <c r="C12" s="5" t="s">
        <v>189</v>
      </c>
      <c r="D12" s="5" t="s">
        <v>4</v>
      </c>
      <c r="E12" s="5">
        <v>1</v>
      </c>
      <c r="F12" s="34">
        <v>224.72000000000003</v>
      </c>
      <c r="G12" s="6">
        <v>1370.24</v>
      </c>
      <c r="H12" s="7">
        <v>6.0975436098255598</v>
      </c>
      <c r="I12" s="6">
        <v>138.43012860580274</v>
      </c>
      <c r="J12" s="6">
        <v>0</v>
      </c>
      <c r="K12" s="7">
        <v>11.612891238305819</v>
      </c>
      <c r="L12" s="7">
        <v>19.350908864000001</v>
      </c>
      <c r="M12" s="7">
        <v>29.948612159976463</v>
      </c>
      <c r="N12" s="7">
        <v>53.819499999999998</v>
      </c>
      <c r="O12" s="7">
        <v>26.909749999999999</v>
      </c>
      <c r="P12" s="8">
        <v>18.927</v>
      </c>
      <c r="Q12" s="7"/>
      <c r="R12" s="7">
        <v>1.5</v>
      </c>
      <c r="S12" s="7">
        <v>337.0800000000001</v>
      </c>
      <c r="T12" s="7">
        <v>1415.8410000000001</v>
      </c>
      <c r="U12" s="7">
        <v>1.0816723932965542</v>
      </c>
    </row>
    <row r="13" spans="1:21" x14ac:dyDescent="0.2">
      <c r="C13" s="5" t="s">
        <v>192</v>
      </c>
      <c r="D13" s="5" t="s">
        <v>4</v>
      </c>
      <c r="E13" s="5">
        <v>1</v>
      </c>
      <c r="F13" s="34">
        <v>2324.94</v>
      </c>
      <c r="G13" s="6">
        <v>14176.6</v>
      </c>
      <c r="H13" s="7">
        <v>6.0976197235197471</v>
      </c>
      <c r="I13" s="6">
        <v>323.52030056020584</v>
      </c>
      <c r="J13" s="6">
        <v>174.70016230176793</v>
      </c>
      <c r="K13" s="7">
        <v>11.612891238305819</v>
      </c>
      <c r="L13" s="7">
        <v>200.203373328</v>
      </c>
      <c r="M13" s="7">
        <v>29.948612159976463</v>
      </c>
      <c r="N13" s="7">
        <v>5.3819499999999998</v>
      </c>
      <c r="O13" s="7"/>
      <c r="P13" s="8"/>
      <c r="Q13" s="7"/>
      <c r="R13" s="7">
        <v>1.5</v>
      </c>
      <c r="S13" s="7">
        <v>3487.41</v>
      </c>
      <c r="T13" s="7"/>
      <c r="U13" s="7">
        <v>0.76247843716351804</v>
      </c>
    </row>
    <row r="14" spans="1:21" x14ac:dyDescent="0.2">
      <c r="C14" s="5" t="s">
        <v>190</v>
      </c>
      <c r="D14" s="5" t="s">
        <v>4</v>
      </c>
      <c r="E14" s="5">
        <v>1</v>
      </c>
      <c r="F14" s="34">
        <v>711.36</v>
      </c>
      <c r="G14" s="6">
        <v>4337.6099999999997</v>
      </c>
      <c r="H14" s="7">
        <v>6.0976298920377863</v>
      </c>
      <c r="I14" s="6">
        <v>366.18034019268106</v>
      </c>
      <c r="J14" s="6">
        <v>0</v>
      </c>
      <c r="K14" s="7">
        <v>11.612891238305819</v>
      </c>
      <c r="L14" s="7">
        <v>61.256063232000002</v>
      </c>
      <c r="M14" s="7">
        <v>29.948612159976463</v>
      </c>
      <c r="N14" s="7">
        <v>5.3819499999999998</v>
      </c>
      <c r="O14" s="7"/>
      <c r="P14" s="8"/>
      <c r="Q14" s="7"/>
      <c r="R14" s="7">
        <v>1.5</v>
      </c>
      <c r="S14" s="7">
        <v>1067.0400000000002</v>
      </c>
      <c r="T14" s="7"/>
      <c r="U14" s="7">
        <v>1.0138862215362128</v>
      </c>
    </row>
    <row r="15" spans="1:21" x14ac:dyDescent="0.2">
      <c r="C15" s="5" t="s">
        <v>188</v>
      </c>
      <c r="D15" s="5" t="s">
        <v>4</v>
      </c>
      <c r="E15" s="5">
        <v>1</v>
      </c>
      <c r="F15" s="34">
        <v>209.04</v>
      </c>
      <c r="G15" s="6">
        <v>1274.6500000000001</v>
      </c>
      <c r="H15" s="7">
        <v>6.0976368159203984</v>
      </c>
      <c r="I15" s="6">
        <v>189.13017570768957</v>
      </c>
      <c r="J15" s="6">
        <v>0</v>
      </c>
      <c r="K15" s="7">
        <v>11.612891238305819</v>
      </c>
      <c r="L15" s="7">
        <v>18.000685247999996</v>
      </c>
      <c r="M15" s="7">
        <v>29.948612159976463</v>
      </c>
      <c r="N15" s="7">
        <v>53.819499999999998</v>
      </c>
      <c r="O15" s="7">
        <v>26.909749999999999</v>
      </c>
      <c r="P15" s="8">
        <v>18.927</v>
      </c>
      <c r="Q15" s="7"/>
      <c r="R15" s="7">
        <v>1.5</v>
      </c>
      <c r="S15" s="7">
        <v>313.56</v>
      </c>
      <c r="T15" s="7">
        <v>353.96025000000003</v>
      </c>
      <c r="U15" s="7">
        <v>1.2749230150810791</v>
      </c>
    </row>
    <row r="16" spans="1:21" x14ac:dyDescent="0.15">
      <c r="A16" s="28" t="s">
        <v>604</v>
      </c>
      <c r="B16" s="28" t="s">
        <v>601</v>
      </c>
      <c r="C16" s="28" t="s">
        <v>153</v>
      </c>
      <c r="D16" s="29"/>
      <c r="E16" s="29"/>
      <c r="F16" s="35">
        <f>SUMIF($D10:$D15,"yes",F10:F15)</f>
        <v>4180.7900000000009</v>
      </c>
      <c r="G16" s="35">
        <f>SUMIF($D10:$D15,"yes",G10:G15)</f>
        <v>25492.850000000002</v>
      </c>
      <c r="H16" s="29"/>
      <c r="I16" s="35">
        <f>SUMIF($D10:$D15,"yes",I10:I15)</f>
        <v>1609.5814953501986</v>
      </c>
      <c r="J16" s="35">
        <f>SUMIF($D10:$D15,"yes",J10:J15)</f>
        <v>174.70016230176793</v>
      </c>
      <c r="K16" s="29"/>
      <c r="L16" s="35">
        <f>SUMIF($D10:$D15,"yes",L10:L15)</f>
        <v>325.90556095533327</v>
      </c>
      <c r="M16" s="81">
        <f>SUMPRODUCT($F10:$F15,M10:M15)/$F16</f>
        <v>27.08274573673333</v>
      </c>
      <c r="N16" s="81">
        <f>SUMPRODUCT($F10:$F15,N10:N15)/$F16</f>
        <v>10.864843986483413</v>
      </c>
      <c r="O16" s="81">
        <f>SUMPRODUCT($F10:$F15,O10:O15)/$F16</f>
        <v>2.7919061134378902</v>
      </c>
      <c r="P16" s="87">
        <f>SUM(P12:P15)</f>
        <v>37.853999999999999</v>
      </c>
      <c r="Q16" s="4">
        <v>10</v>
      </c>
      <c r="R16" s="4">
        <f>S16/F16</f>
        <v>1.368000005692704</v>
      </c>
      <c r="S16" s="35">
        <f>SUMIF($D10:$D15,"yes",S10:S15)</f>
        <v>5719.3207438000009</v>
      </c>
      <c r="T16" s="35">
        <f>SUMIF($D10:$D15,"yes",T10:T15)</f>
        <v>1769.8012500000002</v>
      </c>
      <c r="U16" s="81">
        <f>SUMPRODUCT($F10:$F15,U10:U15)/$F16</f>
        <v>0.92703096460879175</v>
      </c>
    </row>
    <row r="17" spans="1:21" x14ac:dyDescent="0.2">
      <c r="C17" s="5" t="s">
        <v>187</v>
      </c>
      <c r="D17" s="5" t="s">
        <v>4</v>
      </c>
      <c r="E17" s="5">
        <v>1</v>
      </c>
      <c r="F17" s="34">
        <v>88.84</v>
      </c>
      <c r="G17" s="6">
        <v>541.72</v>
      </c>
      <c r="H17" s="7">
        <v>6.0977037370553804</v>
      </c>
      <c r="I17" s="6">
        <v>115.08010691292189</v>
      </c>
      <c r="J17" s="6">
        <v>0</v>
      </c>
      <c r="K17" s="7">
        <v>18.580625981289309</v>
      </c>
      <c r="L17" s="7">
        <v>4.78132438</v>
      </c>
      <c r="M17" s="7">
        <v>11.840290000000001</v>
      </c>
      <c r="N17" s="7">
        <v>8.0729249999999997</v>
      </c>
      <c r="O17" s="7"/>
      <c r="P17" s="8"/>
      <c r="Q17" s="7">
        <v>10</v>
      </c>
      <c r="R17" s="7"/>
      <c r="S17" s="7">
        <v>47.813243800000002</v>
      </c>
      <c r="T17" s="7"/>
      <c r="U17" s="7">
        <v>0.40969446561495831</v>
      </c>
    </row>
    <row r="18" spans="1:21" x14ac:dyDescent="0.2">
      <c r="C18" s="5" t="s">
        <v>191</v>
      </c>
      <c r="D18" s="5" t="s">
        <v>4</v>
      </c>
      <c r="E18" s="5">
        <v>1</v>
      </c>
      <c r="F18" s="34">
        <v>621.89</v>
      </c>
      <c r="G18" s="6">
        <v>3792.03</v>
      </c>
      <c r="H18" s="7">
        <v>6.0975896058788539</v>
      </c>
      <c r="I18" s="6">
        <v>477.2404433708972</v>
      </c>
      <c r="J18" s="6">
        <v>0</v>
      </c>
      <c r="K18" s="7">
        <v>27.870938971933967</v>
      </c>
      <c r="L18" s="7">
        <v>22.31320590333333</v>
      </c>
      <c r="M18" s="7">
        <v>8.6111199999999997</v>
      </c>
      <c r="N18" s="7">
        <v>8.0729249999999997</v>
      </c>
      <c r="O18" s="7"/>
      <c r="P18" s="8"/>
      <c r="Q18" s="7"/>
      <c r="R18" s="7">
        <v>0.75</v>
      </c>
      <c r="S18" s="7">
        <v>466.41750000000002</v>
      </c>
      <c r="T18" s="7"/>
      <c r="U18" s="7">
        <v>0.31546587671434601</v>
      </c>
    </row>
    <row r="19" spans="1:21" x14ac:dyDescent="0.2">
      <c r="C19" s="5" t="s">
        <v>189</v>
      </c>
      <c r="D19" s="5" t="s">
        <v>4</v>
      </c>
      <c r="E19" s="5">
        <v>1</v>
      </c>
      <c r="F19" s="34">
        <v>224.72000000000003</v>
      </c>
      <c r="G19" s="6">
        <v>1370.24</v>
      </c>
      <c r="H19" s="7">
        <v>6.0975436098255598</v>
      </c>
      <c r="I19" s="6">
        <v>138.43012860580274</v>
      </c>
      <c r="J19" s="6">
        <v>0</v>
      </c>
      <c r="K19" s="7">
        <v>11.612891238305819</v>
      </c>
      <c r="L19" s="7">
        <v>19.350908864000001</v>
      </c>
      <c r="M19" s="7">
        <v>18.298629999999999</v>
      </c>
      <c r="N19" s="7">
        <v>53.819499999999998</v>
      </c>
      <c r="O19" s="7">
        <v>26.909749999999999</v>
      </c>
      <c r="P19" s="8">
        <v>18.927</v>
      </c>
      <c r="Q19" s="7"/>
      <c r="R19" s="7">
        <v>1.5</v>
      </c>
      <c r="S19" s="7">
        <v>337.0800000000001</v>
      </c>
      <c r="T19" s="7">
        <v>1415.8410000000001</v>
      </c>
      <c r="U19" s="7">
        <v>0.2884459715457478</v>
      </c>
    </row>
    <row r="20" spans="1:21" x14ac:dyDescent="0.2">
      <c r="C20" s="5" t="s">
        <v>192</v>
      </c>
      <c r="D20" s="5" t="s">
        <v>4</v>
      </c>
      <c r="E20" s="5">
        <v>1</v>
      </c>
      <c r="F20" s="34">
        <v>2324.94</v>
      </c>
      <c r="G20" s="6">
        <v>14176.6</v>
      </c>
      <c r="H20" s="7">
        <v>6.0976197235197471</v>
      </c>
      <c r="I20" s="6">
        <v>323.52030056020584</v>
      </c>
      <c r="J20" s="6">
        <v>174.70016230176793</v>
      </c>
      <c r="K20" s="7">
        <v>11.612891238305819</v>
      </c>
      <c r="L20" s="7">
        <v>200.203373328</v>
      </c>
      <c r="M20" s="7">
        <v>18.298629999999999</v>
      </c>
      <c r="N20" s="7">
        <v>5.3819499999999998</v>
      </c>
      <c r="O20" s="7"/>
      <c r="P20" s="8"/>
      <c r="Q20" s="7"/>
      <c r="R20" s="7">
        <v>1.5</v>
      </c>
      <c r="S20" s="7">
        <v>3487.41</v>
      </c>
      <c r="T20" s="7"/>
      <c r="U20" s="7">
        <v>0.20332758324360481</v>
      </c>
    </row>
    <row r="21" spans="1:21" x14ac:dyDescent="0.2">
      <c r="C21" s="5" t="s">
        <v>190</v>
      </c>
      <c r="D21" s="5" t="s">
        <v>4</v>
      </c>
      <c r="E21" s="5">
        <v>1</v>
      </c>
      <c r="F21" s="34">
        <v>711.36</v>
      </c>
      <c r="G21" s="6">
        <v>4337.6099999999997</v>
      </c>
      <c r="H21" s="7">
        <v>6.0976298920377863</v>
      </c>
      <c r="I21" s="6">
        <v>366.18034019268106</v>
      </c>
      <c r="J21" s="6">
        <v>0</v>
      </c>
      <c r="K21" s="7">
        <v>11.612891238305819</v>
      </c>
      <c r="L21" s="7">
        <v>61.256063232000002</v>
      </c>
      <c r="M21" s="7">
        <v>18.298629999999999</v>
      </c>
      <c r="N21" s="7">
        <v>5.3819499999999998</v>
      </c>
      <c r="O21" s="7"/>
      <c r="P21" s="8"/>
      <c r="Q21" s="7"/>
      <c r="R21" s="7">
        <v>1.5</v>
      </c>
      <c r="S21" s="7">
        <v>1067.0400000000002</v>
      </c>
      <c r="T21" s="7"/>
      <c r="U21" s="7">
        <v>0.27036965907632343</v>
      </c>
    </row>
    <row r="22" spans="1:21" x14ac:dyDescent="0.2">
      <c r="C22" s="5" t="s">
        <v>188</v>
      </c>
      <c r="D22" s="5" t="s">
        <v>4</v>
      </c>
      <c r="E22" s="5">
        <v>1</v>
      </c>
      <c r="F22" s="34">
        <v>209.04</v>
      </c>
      <c r="G22" s="6">
        <v>1274.6500000000001</v>
      </c>
      <c r="H22" s="7">
        <v>6.0976368159203984</v>
      </c>
      <c r="I22" s="6">
        <v>189.13017570768957</v>
      </c>
      <c r="J22" s="6">
        <v>0</v>
      </c>
      <c r="K22" s="7">
        <v>11.612891238305819</v>
      </c>
      <c r="L22" s="7">
        <v>18.000685247999996</v>
      </c>
      <c r="M22" s="7">
        <v>18.298629999999999</v>
      </c>
      <c r="N22" s="7">
        <v>53.819499999999998</v>
      </c>
      <c r="O22" s="7">
        <v>26.909749999999999</v>
      </c>
      <c r="P22" s="8">
        <v>18.927</v>
      </c>
      <c r="Q22" s="7"/>
      <c r="R22" s="7">
        <v>1.5</v>
      </c>
      <c r="S22" s="7">
        <v>313.56</v>
      </c>
      <c r="T22" s="7">
        <v>353.96025000000003</v>
      </c>
      <c r="U22" s="7">
        <v>0.33997947068828782</v>
      </c>
    </row>
    <row r="23" spans="1:21" x14ac:dyDescent="0.15">
      <c r="A23" s="28" t="s">
        <v>603</v>
      </c>
      <c r="B23" s="28" t="s">
        <v>601</v>
      </c>
      <c r="C23" s="28" t="s">
        <v>153</v>
      </c>
      <c r="D23" s="29"/>
      <c r="E23" s="29"/>
      <c r="F23" s="35">
        <f>SUMIF($D17:$D22,"yes",F17:F22)</f>
        <v>4180.7900000000009</v>
      </c>
      <c r="G23" s="35">
        <f>SUMIF($D17:$D22,"yes",G17:G22)</f>
        <v>25492.850000000002</v>
      </c>
      <c r="H23" s="29"/>
      <c r="I23" s="35">
        <f>SUMIF($D17:$D22,"yes",I17:I22)</f>
        <v>1609.5814953501986</v>
      </c>
      <c r="J23" s="35">
        <f>SUMIF($D17:$D22,"yes",J17:J22)</f>
        <v>174.70016230176793</v>
      </c>
      <c r="K23" s="29"/>
      <c r="L23" s="35">
        <f>SUMIF($D17:$D22,"yes",L17:L22)</f>
        <v>325.90556095533327</v>
      </c>
      <c r="M23" s="81">
        <f>SUMPRODUCT($F17:$F22,M17:M22)/$F23</f>
        <v>16.720381745603103</v>
      </c>
      <c r="N23" s="81">
        <f>SUMPRODUCT($F17:$F22,N17:N22)/$F23</f>
        <v>10.864843986483413</v>
      </c>
      <c r="O23" s="81">
        <f>SUMPRODUCT($F17:$F22,O17:O22)/$F23</f>
        <v>2.7919061134378902</v>
      </c>
      <c r="P23" s="87">
        <f>SUM(P19:P22)</f>
        <v>37.853999999999999</v>
      </c>
      <c r="Q23" s="4">
        <v>10</v>
      </c>
      <c r="R23" s="4">
        <f>S23/F23</f>
        <v>1.368000005692704</v>
      </c>
      <c r="S23" s="35">
        <f>SUMIF($D17:$D22,"yes",S17:S22)</f>
        <v>5719.3207438000009</v>
      </c>
      <c r="T23" s="35">
        <f>SUMIF($D17:$D22,"yes",T17:T22)</f>
        <v>1769.8012500000002</v>
      </c>
      <c r="U23" s="81">
        <f>SUMPRODUCT($F17:$F22,U17:U22)/$F23</f>
        <v>0.24720825722901116</v>
      </c>
    </row>
    <row r="24" spans="1:21" x14ac:dyDescent="0.15">
      <c r="C24" s="30"/>
    </row>
    <row r="25" spans="1:21" x14ac:dyDescent="0.15">
      <c r="C25" s="30"/>
    </row>
    <row r="26" spans="1:21" x14ac:dyDescent="0.15">
      <c r="C26" s="30"/>
    </row>
    <row r="27" spans="1:21" x14ac:dyDescent="0.15">
      <c r="C27" s="30"/>
    </row>
    <row r="28" spans="1:21" x14ac:dyDescent="0.15">
      <c r="C28" s="30"/>
    </row>
    <row r="29" spans="1:21" x14ac:dyDescent="0.15">
      <c r="C29" s="30"/>
    </row>
    <row r="30" spans="1:21" x14ac:dyDescent="0.15">
      <c r="C30" s="30"/>
    </row>
    <row r="31" spans="1:21" x14ac:dyDescent="0.15">
      <c r="C31" s="30"/>
    </row>
    <row r="32" spans="1:21" x14ac:dyDescent="0.15">
      <c r="C32" s="30"/>
    </row>
    <row r="33" spans="3:3" x14ac:dyDescent="0.15">
      <c r="C33" s="30"/>
    </row>
    <row r="34" spans="3:3" x14ac:dyDescent="0.15">
      <c r="C34" s="30"/>
    </row>
    <row r="35" spans="3:3" x14ac:dyDescent="0.15">
      <c r="C35" s="30"/>
    </row>
    <row r="36" spans="3:3" x14ac:dyDescent="0.15">
      <c r="C36" s="30"/>
    </row>
    <row r="37" spans="3:3" x14ac:dyDescent="0.15">
      <c r="C37" s="30"/>
    </row>
    <row r="38" spans="3:3" x14ac:dyDescent="0.15">
      <c r="C38" s="30"/>
    </row>
    <row r="39" spans="3:3" x14ac:dyDescent="0.15">
      <c r="C39" s="30"/>
    </row>
    <row r="40" spans="3:3" x14ac:dyDescent="0.15">
      <c r="C40" s="30"/>
    </row>
    <row r="41" spans="3:3" x14ac:dyDescent="0.15">
      <c r="C41" s="30"/>
    </row>
    <row r="42" spans="3:3" x14ac:dyDescent="0.15">
      <c r="C42" s="30"/>
    </row>
    <row r="43" spans="3:3" x14ac:dyDescent="0.15">
      <c r="C43" s="30"/>
    </row>
    <row r="44" spans="3:3" x14ac:dyDescent="0.15">
      <c r="C44" s="30"/>
    </row>
    <row r="45" spans="3:3" x14ac:dyDescent="0.15">
      <c r="C45" s="30"/>
    </row>
    <row r="46" spans="3:3" x14ac:dyDescent="0.15">
      <c r="C46" s="30"/>
    </row>
    <row r="47" spans="3:3" x14ac:dyDescent="0.15">
      <c r="C47" s="30"/>
    </row>
    <row r="48" spans="3:3" x14ac:dyDescent="0.15">
      <c r="C48" s="30"/>
    </row>
    <row r="49" spans="3:3" x14ac:dyDescent="0.15">
      <c r="C49" s="30"/>
    </row>
    <row r="50" spans="3:3" x14ac:dyDescent="0.15">
      <c r="C50" s="30"/>
    </row>
    <row r="51" spans="3:3" x14ac:dyDescent="0.15">
      <c r="C51" s="30"/>
    </row>
    <row r="52" spans="3:3" x14ac:dyDescent="0.15">
      <c r="C52" s="30"/>
    </row>
    <row r="53" spans="3:3" x14ac:dyDescent="0.15">
      <c r="C53" s="30"/>
    </row>
    <row r="54" spans="3:3" x14ac:dyDescent="0.15">
      <c r="C54" s="30"/>
    </row>
    <row r="55" spans="3:3" x14ac:dyDescent="0.15">
      <c r="C55" s="30"/>
    </row>
    <row r="56" spans="3:3" x14ac:dyDescent="0.15">
      <c r="C56" s="30"/>
    </row>
    <row r="57" spans="3:3" x14ac:dyDescent="0.15">
      <c r="C57" s="30"/>
    </row>
    <row r="58" spans="3:3" x14ac:dyDescent="0.15">
      <c r="C58" s="30"/>
    </row>
    <row r="59" spans="3:3" x14ac:dyDescent="0.15">
      <c r="C59" s="30"/>
    </row>
    <row r="60" spans="3:3" x14ac:dyDescent="0.15">
      <c r="C60" s="30"/>
    </row>
    <row r="61" spans="3:3" x14ac:dyDescent="0.15">
      <c r="C61" s="30"/>
    </row>
    <row r="62" spans="3:3" x14ac:dyDescent="0.15">
      <c r="C62" s="30"/>
    </row>
    <row r="63" spans="3:3" x14ac:dyDescent="0.15">
      <c r="C63" s="30"/>
    </row>
  </sheetData>
  <autoFilter ref="A2:U23"/>
  <phoneticPr fontId="15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766"/>
  <sheetViews>
    <sheetView workbookViewId="0">
      <pane xSplit="4" ySplit="2" topLeftCell="L50" activePane="bottomRight" state="frozen"/>
      <selection pane="topRight" activeCell="C1" sqref="C1"/>
      <selection pane="bottomLeft" activeCell="A2" sqref="A2"/>
      <selection pane="bottomRight" activeCell="A573" sqref="A573:T573"/>
    </sheetView>
  </sheetViews>
  <sheetFormatPr defaultRowHeight="10.5" x14ac:dyDescent="0.15"/>
  <cols>
    <col min="1" max="1" width="12.5" style="3" customWidth="1"/>
    <col min="2" max="2" width="11.5" style="3" customWidth="1"/>
    <col min="3" max="3" width="2.5" style="46" customWidth="1"/>
    <col min="4" max="4" width="30.1640625" style="27" customWidth="1"/>
    <col min="5" max="20" width="17" style="3" customWidth="1"/>
    <col min="21" max="16384" width="9.33203125" style="3"/>
  </cols>
  <sheetData>
    <row r="1" spans="1:20" ht="20.25" x14ac:dyDescent="0.15">
      <c r="A1" s="3">
        <v>3</v>
      </c>
      <c r="C1" s="26" t="s">
        <v>149</v>
      </c>
      <c r="D1" s="1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27" customFormat="1" ht="11.25" x14ac:dyDescent="0.15">
      <c r="A2" s="82" t="s">
        <v>605</v>
      </c>
      <c r="B2" s="82" t="s">
        <v>589</v>
      </c>
      <c r="C2" s="88"/>
      <c r="D2" s="88"/>
      <c r="E2" s="51" t="s">
        <v>99</v>
      </c>
      <c r="F2" s="51" t="s">
        <v>100</v>
      </c>
      <c r="G2" s="51" t="s">
        <v>101</v>
      </c>
      <c r="H2" s="51" t="s">
        <v>102</v>
      </c>
      <c r="I2" s="51" t="s">
        <v>103</v>
      </c>
      <c r="J2" s="51" t="s">
        <v>104</v>
      </c>
      <c r="K2" s="51" t="s">
        <v>105</v>
      </c>
      <c r="L2" s="51" t="s">
        <v>106</v>
      </c>
      <c r="M2" s="51" t="s">
        <v>107</v>
      </c>
      <c r="N2" s="51" t="s">
        <v>108</v>
      </c>
      <c r="O2" s="51" t="s">
        <v>238</v>
      </c>
      <c r="P2" s="51" t="s">
        <v>109</v>
      </c>
      <c r="Q2" s="51" t="s">
        <v>110</v>
      </c>
      <c r="R2" s="51" t="s">
        <v>111</v>
      </c>
      <c r="S2" s="51" t="s">
        <v>112</v>
      </c>
      <c r="T2" s="51" t="s">
        <v>113</v>
      </c>
    </row>
    <row r="3" spans="1:20" ht="11.25" hidden="1" x14ac:dyDescent="0.15">
      <c r="A3" s="3" t="s">
        <v>602</v>
      </c>
      <c r="C3" s="53" t="s">
        <v>8</v>
      </c>
      <c r="D3" s="68"/>
    </row>
    <row r="4" spans="1:20" ht="11.25" x14ac:dyDescent="0.15">
      <c r="A4" s="3" t="s">
        <v>602</v>
      </c>
      <c r="B4" s="83" t="s">
        <v>606</v>
      </c>
      <c r="C4" s="61"/>
      <c r="D4" s="69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349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>
        <v>7</v>
      </c>
      <c r="T4" s="1">
        <v>8</v>
      </c>
    </row>
    <row r="5" spans="1:20" ht="11.25" hidden="1" x14ac:dyDescent="0.15">
      <c r="A5" s="3" t="s">
        <v>602</v>
      </c>
      <c r="C5" s="61"/>
      <c r="D5" s="69" t="s">
        <v>24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</row>
    <row r="6" spans="1:20" ht="11.25" hidden="1" x14ac:dyDescent="0.2">
      <c r="A6" s="3" t="s">
        <v>602</v>
      </c>
      <c r="C6" s="61"/>
      <c r="D6" s="69"/>
      <c r="E6" s="64"/>
      <c r="F6" s="65"/>
      <c r="G6" s="65"/>
      <c r="H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spans="1:20" ht="11.25" hidden="1" x14ac:dyDescent="0.15">
      <c r="A7" s="3" t="s">
        <v>602</v>
      </c>
      <c r="C7" s="53" t="s">
        <v>37</v>
      </c>
      <c r="D7" s="68"/>
      <c r="E7" s="52"/>
      <c r="F7" s="52"/>
      <c r="G7" s="52"/>
      <c r="H7" s="52"/>
      <c r="I7" s="52"/>
      <c r="J7" s="66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1.25" hidden="1" x14ac:dyDescent="0.15">
      <c r="A8" s="3" t="s">
        <v>602</v>
      </c>
      <c r="C8" s="61"/>
      <c r="D8" s="53" t="s">
        <v>38</v>
      </c>
    </row>
    <row r="9" spans="1:20" ht="11.25" x14ac:dyDescent="0.15">
      <c r="A9" s="3" t="s">
        <v>602</v>
      </c>
      <c r="B9" s="83" t="s">
        <v>607</v>
      </c>
      <c r="C9" s="61"/>
      <c r="D9" s="69" t="s">
        <v>39</v>
      </c>
      <c r="E9" s="49" t="s">
        <v>183</v>
      </c>
      <c r="F9" s="49" t="s">
        <v>183</v>
      </c>
      <c r="G9" s="49" t="s">
        <v>183</v>
      </c>
      <c r="H9" s="49" t="s">
        <v>183</v>
      </c>
      <c r="I9" s="49" t="s">
        <v>183</v>
      </c>
      <c r="J9" s="49" t="s">
        <v>183</v>
      </c>
      <c r="K9" s="49" t="s">
        <v>183</v>
      </c>
      <c r="L9" s="49" t="s">
        <v>183</v>
      </c>
      <c r="M9" s="49" t="s">
        <v>183</v>
      </c>
      <c r="N9" s="49" t="s">
        <v>183</v>
      </c>
      <c r="O9" s="49" t="s">
        <v>183</v>
      </c>
      <c r="P9" s="49" t="s">
        <v>183</v>
      </c>
      <c r="Q9" s="49" t="s">
        <v>183</v>
      </c>
      <c r="R9" s="49" t="s">
        <v>183</v>
      </c>
      <c r="S9" s="49" t="s">
        <v>183</v>
      </c>
      <c r="T9" s="49" t="s">
        <v>183</v>
      </c>
    </row>
    <row r="10" spans="1:20" ht="11.25" x14ac:dyDescent="0.15">
      <c r="A10" s="3" t="s">
        <v>602</v>
      </c>
      <c r="B10" s="83" t="s">
        <v>608</v>
      </c>
      <c r="C10" s="61"/>
      <c r="D10" s="69" t="s">
        <v>194</v>
      </c>
      <c r="E10" s="2">
        <v>0.76569678407350683</v>
      </c>
      <c r="F10" s="2">
        <v>0.76569678407350683</v>
      </c>
      <c r="G10" s="2">
        <v>0.76569678407350683</v>
      </c>
      <c r="H10" s="2">
        <v>0.78247261345852892</v>
      </c>
      <c r="I10" s="2">
        <v>0.76569678407350683</v>
      </c>
      <c r="J10" s="2">
        <v>0.76569678407350683</v>
      </c>
      <c r="K10" s="2">
        <v>0.78616352201257855</v>
      </c>
      <c r="L10" s="2">
        <v>0.98911968348170143</v>
      </c>
      <c r="M10" s="2">
        <v>0.95693779904306231</v>
      </c>
      <c r="N10" s="2">
        <v>1.0060362173038229</v>
      </c>
      <c r="O10" s="2">
        <v>1.1286681715575622</v>
      </c>
      <c r="P10" s="2">
        <v>1.0940919037199124</v>
      </c>
      <c r="Q10" s="2">
        <v>1.2150668286755772</v>
      </c>
      <c r="R10" s="2">
        <v>1.2150668286755772</v>
      </c>
      <c r="S10" s="2">
        <v>1.2953367875647668</v>
      </c>
      <c r="T10" s="2">
        <v>1.4084507042253522</v>
      </c>
    </row>
    <row r="11" spans="1:20" ht="11.25" hidden="1" x14ac:dyDescent="0.15">
      <c r="A11" s="3" t="s">
        <v>602</v>
      </c>
      <c r="C11" s="61"/>
      <c r="D11" s="53" t="s">
        <v>41</v>
      </c>
    </row>
    <row r="12" spans="1:20" ht="11.25" x14ac:dyDescent="0.15">
      <c r="A12" s="3" t="s">
        <v>602</v>
      </c>
      <c r="B12" s="83" t="s">
        <v>609</v>
      </c>
      <c r="C12" s="61"/>
      <c r="D12" s="70" t="s">
        <v>39</v>
      </c>
      <c r="E12" s="49" t="s">
        <v>239</v>
      </c>
      <c r="F12" s="49" t="s">
        <v>239</v>
      </c>
      <c r="G12" s="49" t="s">
        <v>239</v>
      </c>
      <c r="H12" s="49" t="s">
        <v>239</v>
      </c>
      <c r="I12" s="49" t="s">
        <v>239</v>
      </c>
      <c r="J12" s="49" t="s">
        <v>239</v>
      </c>
      <c r="K12" s="49" t="s">
        <v>239</v>
      </c>
      <c r="L12" s="49" t="s">
        <v>239</v>
      </c>
      <c r="M12" s="49" t="s">
        <v>239</v>
      </c>
      <c r="N12" s="49" t="s">
        <v>239</v>
      </c>
      <c r="O12" s="49" t="s">
        <v>239</v>
      </c>
      <c r="P12" s="49" t="s">
        <v>239</v>
      </c>
      <c r="Q12" s="49" t="s">
        <v>239</v>
      </c>
      <c r="R12" s="49" t="s">
        <v>239</v>
      </c>
      <c r="S12" s="49" t="s">
        <v>239</v>
      </c>
      <c r="T12" s="49" t="s">
        <v>239</v>
      </c>
    </row>
    <row r="13" spans="1:20" ht="11.25" x14ac:dyDescent="0.15">
      <c r="A13" s="3" t="s">
        <v>602</v>
      </c>
      <c r="B13" s="83" t="s">
        <v>610</v>
      </c>
      <c r="C13" s="61"/>
      <c r="D13" s="69" t="s">
        <v>194</v>
      </c>
      <c r="E13" s="2">
        <v>1.7574692442882252</v>
      </c>
      <c r="F13" s="2">
        <v>1.7574692442882252</v>
      </c>
      <c r="G13" s="2">
        <v>1.7574692442882252</v>
      </c>
      <c r="H13" s="2">
        <v>1.7574692442882252</v>
      </c>
      <c r="I13" s="2">
        <v>1.7574692442882252</v>
      </c>
      <c r="J13" s="2">
        <v>1.7574692442882252</v>
      </c>
      <c r="K13" s="2">
        <v>1.7574692442882252</v>
      </c>
      <c r="L13" s="2">
        <v>2.0449897750511248</v>
      </c>
      <c r="M13" s="2">
        <v>1.9762845849802371</v>
      </c>
      <c r="N13" s="2">
        <v>2.0703933747412009</v>
      </c>
      <c r="O13" s="2">
        <v>2.5</v>
      </c>
      <c r="P13" s="2">
        <v>2.3696682464454977</v>
      </c>
      <c r="Q13" s="2">
        <v>2.9850746268656714</v>
      </c>
      <c r="R13" s="2">
        <v>2.9850746268656714</v>
      </c>
      <c r="S13" s="2">
        <v>2.9325513196480935</v>
      </c>
      <c r="T13" s="2">
        <v>2.9850746268656714</v>
      </c>
    </row>
    <row r="14" spans="1:20" ht="11.25" hidden="1" x14ac:dyDescent="0.15">
      <c r="A14" s="3" t="s">
        <v>602</v>
      </c>
      <c r="C14" s="61"/>
      <c r="D14" s="53" t="s">
        <v>43</v>
      </c>
    </row>
    <row r="15" spans="1:20" ht="11.25" x14ac:dyDescent="0.15">
      <c r="A15" s="3" t="s">
        <v>602</v>
      </c>
      <c r="B15" s="83" t="s">
        <v>611</v>
      </c>
      <c r="C15" s="61"/>
      <c r="D15" s="69" t="s">
        <v>195</v>
      </c>
      <c r="E15" s="1">
        <v>5.835</v>
      </c>
      <c r="F15" s="1">
        <v>5.835</v>
      </c>
      <c r="G15" s="1">
        <v>5.835</v>
      </c>
      <c r="H15" s="1">
        <v>5.835</v>
      </c>
      <c r="I15" s="1">
        <v>5.835</v>
      </c>
      <c r="J15" s="1">
        <v>5.835</v>
      </c>
      <c r="K15" s="1">
        <v>5.835</v>
      </c>
      <c r="L15" s="1">
        <v>5.835</v>
      </c>
      <c r="M15" s="1">
        <v>5.835</v>
      </c>
      <c r="N15" s="1">
        <v>5.835</v>
      </c>
      <c r="O15" s="1">
        <v>3.5249999999999999</v>
      </c>
      <c r="P15" s="1">
        <v>3.5249999999999999</v>
      </c>
      <c r="Q15" s="1">
        <v>3.5249999999999999</v>
      </c>
      <c r="R15" s="1">
        <v>3.5249999999999999</v>
      </c>
      <c r="S15" s="1">
        <v>3.5249999999999999</v>
      </c>
      <c r="T15" s="1">
        <v>3.5249999999999999</v>
      </c>
    </row>
    <row r="16" spans="1:20" ht="11.25" x14ac:dyDescent="0.15">
      <c r="A16" s="3" t="s">
        <v>602</v>
      </c>
      <c r="B16" s="83" t="s">
        <v>44</v>
      </c>
      <c r="C16" s="61"/>
      <c r="D16" s="69" t="s">
        <v>44</v>
      </c>
      <c r="E16" s="1">
        <v>0.54</v>
      </c>
      <c r="F16" s="1">
        <v>0.54</v>
      </c>
      <c r="G16" s="1">
        <v>0.54</v>
      </c>
      <c r="H16" s="1">
        <v>0.54</v>
      </c>
      <c r="I16" s="1">
        <v>0.54</v>
      </c>
      <c r="J16" s="1">
        <v>0.54</v>
      </c>
      <c r="K16" s="1">
        <v>0.54</v>
      </c>
      <c r="L16" s="1">
        <v>0.54</v>
      </c>
      <c r="M16" s="1">
        <v>0.54</v>
      </c>
      <c r="N16" s="1">
        <v>0.54</v>
      </c>
      <c r="O16" s="1">
        <v>0.40699999999999997</v>
      </c>
      <c r="P16" s="1">
        <v>0.40699999999999997</v>
      </c>
      <c r="Q16" s="1">
        <v>0.40699999999999997</v>
      </c>
      <c r="R16" s="1">
        <v>0.40699999999999997</v>
      </c>
      <c r="S16" s="1">
        <v>0.40699999999999997</v>
      </c>
      <c r="T16" s="1">
        <v>0.40699999999999997</v>
      </c>
    </row>
    <row r="17" spans="1:20" ht="11.25" hidden="1" x14ac:dyDescent="0.15">
      <c r="A17" s="3" t="s">
        <v>602</v>
      </c>
      <c r="C17" s="61"/>
      <c r="D17" s="69" t="s">
        <v>45</v>
      </c>
      <c r="E17" s="1">
        <v>0.38400000000000001</v>
      </c>
      <c r="F17" s="1">
        <v>0.38400000000000001</v>
      </c>
      <c r="G17" s="1">
        <v>0.38400000000000001</v>
      </c>
      <c r="H17" s="1">
        <v>0.38400000000000001</v>
      </c>
      <c r="I17" s="1">
        <v>0.38400000000000001</v>
      </c>
      <c r="J17" s="1">
        <v>0.38400000000000001</v>
      </c>
      <c r="K17" s="1">
        <v>0.38400000000000001</v>
      </c>
      <c r="L17" s="1">
        <v>0.38400000000000001</v>
      </c>
      <c r="M17" s="1">
        <v>0.38400000000000001</v>
      </c>
      <c r="N17" s="1">
        <v>0.38400000000000001</v>
      </c>
      <c r="O17" s="1">
        <v>0.316</v>
      </c>
      <c r="P17" s="1">
        <v>0.316</v>
      </c>
      <c r="Q17" s="1">
        <v>0.316</v>
      </c>
      <c r="R17" s="1">
        <v>0.316</v>
      </c>
      <c r="S17" s="1">
        <v>0.316</v>
      </c>
      <c r="T17" s="1">
        <v>0.316</v>
      </c>
    </row>
    <row r="18" spans="1:20" ht="11.25" hidden="1" x14ac:dyDescent="0.15">
      <c r="A18" s="3" t="s">
        <v>602</v>
      </c>
      <c r="C18" s="61"/>
      <c r="D18" s="53" t="s">
        <v>46</v>
      </c>
    </row>
    <row r="19" spans="1:20" ht="11.25" hidden="1" x14ac:dyDescent="0.15">
      <c r="A19" s="3" t="s">
        <v>602</v>
      </c>
      <c r="C19" s="61"/>
      <c r="D19" s="69" t="s">
        <v>195</v>
      </c>
      <c r="E19" s="1" t="s">
        <v>193</v>
      </c>
      <c r="F19" s="1" t="s">
        <v>193</v>
      </c>
      <c r="G19" s="1" t="s">
        <v>193</v>
      </c>
      <c r="H19" s="1" t="s">
        <v>193</v>
      </c>
      <c r="I19" s="1" t="s">
        <v>193</v>
      </c>
      <c r="J19" s="1" t="s">
        <v>193</v>
      </c>
      <c r="K19" s="1" t="s">
        <v>193</v>
      </c>
      <c r="L19" s="1" t="s">
        <v>193</v>
      </c>
      <c r="M19" s="1" t="s">
        <v>193</v>
      </c>
      <c r="N19" s="1" t="s">
        <v>193</v>
      </c>
      <c r="O19" s="1" t="s">
        <v>193</v>
      </c>
      <c r="P19" s="1" t="s">
        <v>193</v>
      </c>
      <c r="Q19" s="1" t="s">
        <v>193</v>
      </c>
      <c r="R19" s="1" t="s">
        <v>193</v>
      </c>
      <c r="S19" s="1" t="s">
        <v>193</v>
      </c>
      <c r="T19" s="1" t="s">
        <v>193</v>
      </c>
    </row>
    <row r="20" spans="1:20" ht="11.25" hidden="1" x14ac:dyDescent="0.15">
      <c r="A20" s="3" t="s">
        <v>602</v>
      </c>
      <c r="C20" s="61"/>
      <c r="D20" s="69" t="s">
        <v>44</v>
      </c>
      <c r="E20" s="1" t="s">
        <v>193</v>
      </c>
      <c r="F20" s="1" t="s">
        <v>193</v>
      </c>
      <c r="G20" s="1" t="s">
        <v>193</v>
      </c>
      <c r="H20" s="1" t="s">
        <v>193</v>
      </c>
      <c r="I20" s="1" t="s">
        <v>193</v>
      </c>
      <c r="J20" s="1" t="s">
        <v>193</v>
      </c>
      <c r="K20" s="1" t="s">
        <v>193</v>
      </c>
      <c r="L20" s="1" t="s">
        <v>193</v>
      </c>
      <c r="M20" s="1" t="s">
        <v>193</v>
      </c>
      <c r="N20" s="1" t="s">
        <v>193</v>
      </c>
      <c r="O20" s="1" t="s">
        <v>193</v>
      </c>
      <c r="P20" s="1" t="s">
        <v>193</v>
      </c>
      <c r="Q20" s="1" t="s">
        <v>193</v>
      </c>
      <c r="R20" s="1" t="s">
        <v>193</v>
      </c>
      <c r="S20" s="1" t="s">
        <v>193</v>
      </c>
      <c r="T20" s="1" t="s">
        <v>193</v>
      </c>
    </row>
    <row r="21" spans="1:20" ht="11.25" hidden="1" x14ac:dyDescent="0.15">
      <c r="A21" s="3" t="s">
        <v>602</v>
      </c>
      <c r="C21" s="61"/>
      <c r="D21" s="69" t="s">
        <v>45</v>
      </c>
      <c r="E21" s="1" t="s">
        <v>193</v>
      </c>
      <c r="F21" s="1" t="s">
        <v>193</v>
      </c>
      <c r="G21" s="1" t="s">
        <v>193</v>
      </c>
      <c r="H21" s="1" t="s">
        <v>193</v>
      </c>
      <c r="I21" s="1" t="s">
        <v>193</v>
      </c>
      <c r="J21" s="1" t="s">
        <v>193</v>
      </c>
      <c r="K21" s="1" t="s">
        <v>193</v>
      </c>
      <c r="L21" s="1" t="s">
        <v>193</v>
      </c>
      <c r="M21" s="1" t="s">
        <v>193</v>
      </c>
      <c r="N21" s="1" t="s">
        <v>193</v>
      </c>
      <c r="O21" s="1" t="s">
        <v>193</v>
      </c>
      <c r="P21" s="1" t="s">
        <v>193</v>
      </c>
      <c r="Q21" s="1" t="s">
        <v>193</v>
      </c>
      <c r="R21" s="1" t="s">
        <v>193</v>
      </c>
      <c r="S21" s="1" t="s">
        <v>193</v>
      </c>
      <c r="T21" s="1" t="s">
        <v>193</v>
      </c>
    </row>
    <row r="22" spans="1:20" ht="11.25" hidden="1" x14ac:dyDescent="0.15">
      <c r="A22" s="3" t="s">
        <v>602</v>
      </c>
      <c r="C22" s="61"/>
      <c r="D22" s="53" t="s">
        <v>47</v>
      </c>
    </row>
    <row r="23" spans="1:20" ht="11.25" hidden="1" x14ac:dyDescent="0.15">
      <c r="A23" s="3" t="s">
        <v>602</v>
      </c>
      <c r="C23" s="61"/>
      <c r="D23" s="69" t="s">
        <v>48</v>
      </c>
      <c r="E23" s="49" t="s">
        <v>49</v>
      </c>
      <c r="F23" s="49" t="s">
        <v>49</v>
      </c>
      <c r="G23" s="49" t="s">
        <v>49</v>
      </c>
      <c r="H23" s="49" t="s">
        <v>49</v>
      </c>
      <c r="I23" s="49" t="s">
        <v>49</v>
      </c>
      <c r="J23" s="49" t="s">
        <v>49</v>
      </c>
      <c r="K23" s="49" t="s">
        <v>49</v>
      </c>
      <c r="L23" s="49" t="s">
        <v>49</v>
      </c>
      <c r="M23" s="49" t="s">
        <v>49</v>
      </c>
      <c r="N23" s="49" t="s">
        <v>49</v>
      </c>
      <c r="O23" s="49" t="s">
        <v>49</v>
      </c>
      <c r="P23" s="49" t="s">
        <v>49</v>
      </c>
      <c r="Q23" s="49" t="s">
        <v>49</v>
      </c>
      <c r="R23" s="49" t="s">
        <v>49</v>
      </c>
      <c r="S23" s="49" t="s">
        <v>49</v>
      </c>
      <c r="T23" s="49" t="s">
        <v>49</v>
      </c>
    </row>
    <row r="24" spans="1:20" ht="11.25" hidden="1" x14ac:dyDescent="0.15">
      <c r="A24" s="3" t="s">
        <v>602</v>
      </c>
      <c r="C24" s="61"/>
      <c r="D24" s="70" t="s">
        <v>50</v>
      </c>
      <c r="E24" s="49" t="s">
        <v>182</v>
      </c>
      <c r="F24" s="49" t="s">
        <v>182</v>
      </c>
      <c r="G24" s="49" t="s">
        <v>182</v>
      </c>
      <c r="H24" s="49" t="s">
        <v>182</v>
      </c>
      <c r="I24" s="49" t="s">
        <v>182</v>
      </c>
      <c r="J24" s="49" t="s">
        <v>182</v>
      </c>
      <c r="K24" s="49" t="s">
        <v>182</v>
      </c>
      <c r="L24" s="49" t="s">
        <v>182</v>
      </c>
      <c r="M24" s="49" t="s">
        <v>182</v>
      </c>
      <c r="N24" s="49" t="s">
        <v>182</v>
      </c>
      <c r="O24" s="49" t="s">
        <v>182</v>
      </c>
      <c r="P24" s="49" t="s">
        <v>182</v>
      </c>
      <c r="Q24" s="49" t="s">
        <v>182</v>
      </c>
      <c r="R24" s="49" t="s">
        <v>182</v>
      </c>
      <c r="S24" s="49" t="s">
        <v>182</v>
      </c>
      <c r="T24" s="49" t="s">
        <v>182</v>
      </c>
    </row>
    <row r="25" spans="1:20" ht="11.25" hidden="1" x14ac:dyDescent="0.15">
      <c r="A25" s="3" t="s">
        <v>602</v>
      </c>
      <c r="C25" s="61"/>
      <c r="D25" s="69" t="s">
        <v>194</v>
      </c>
      <c r="E25" s="2">
        <v>0.32051282051282048</v>
      </c>
      <c r="F25" s="2">
        <v>0.32051282051282048</v>
      </c>
      <c r="G25" s="2">
        <v>0.32051282051282048</v>
      </c>
      <c r="H25" s="2">
        <v>0.32051282051282048</v>
      </c>
      <c r="I25" s="2">
        <v>0.32051282051282048</v>
      </c>
      <c r="J25" s="2">
        <v>0.32051282051282048</v>
      </c>
      <c r="K25" s="2">
        <v>0.32051282051282048</v>
      </c>
      <c r="L25" s="2">
        <v>0.32051282051282048</v>
      </c>
      <c r="M25" s="2">
        <v>0.32051282051282048</v>
      </c>
      <c r="N25" s="2">
        <v>0.32051282051282048</v>
      </c>
      <c r="O25" s="2">
        <v>0.32051282051282048</v>
      </c>
      <c r="P25" s="2">
        <v>0.32051282051282048</v>
      </c>
      <c r="Q25" s="2">
        <v>0.32051282051282048</v>
      </c>
      <c r="R25" s="2">
        <v>0.32051282051282048</v>
      </c>
      <c r="S25" s="2">
        <v>0.32051282051282048</v>
      </c>
      <c r="T25" s="2">
        <v>0.32051282051282048</v>
      </c>
    </row>
    <row r="26" spans="1:20" ht="11.25" hidden="1" x14ac:dyDescent="0.15">
      <c r="A26" s="3" t="s">
        <v>602</v>
      </c>
      <c r="C26" s="53" t="s">
        <v>56</v>
      </c>
      <c r="D26" s="68"/>
    </row>
    <row r="27" spans="1:20" ht="11.25" hidden="1" x14ac:dyDescent="0.15">
      <c r="A27" s="3" t="s">
        <v>602</v>
      </c>
      <c r="C27" s="61"/>
      <c r="D27" s="53" t="s">
        <v>61</v>
      </c>
    </row>
    <row r="28" spans="1:20" ht="11.25" x14ac:dyDescent="0.15">
      <c r="A28" s="3" t="s">
        <v>602</v>
      </c>
      <c r="B28" s="83" t="s">
        <v>56</v>
      </c>
      <c r="C28" s="61"/>
      <c r="D28" s="69" t="s">
        <v>196</v>
      </c>
      <c r="E28" s="84">
        <f>SUM(E29:E34)</f>
        <v>423.85000000000008</v>
      </c>
      <c r="F28" s="84">
        <f t="shared" ref="F28:T28" si="0">SUM(F29:F34)</f>
        <v>610.87221999999997</v>
      </c>
      <c r="G28" s="84">
        <f t="shared" si="0"/>
        <v>549.93802000000005</v>
      </c>
      <c r="H28" s="84">
        <f t="shared" si="0"/>
        <v>687.69758999999999</v>
      </c>
      <c r="I28" s="84">
        <f t="shared" si="0"/>
        <v>433.12538000000001</v>
      </c>
      <c r="J28" s="84">
        <f t="shared" si="0"/>
        <v>610.91737999999998</v>
      </c>
      <c r="K28" s="84">
        <f t="shared" si="0"/>
        <v>385.34746999999999</v>
      </c>
      <c r="L28" s="84">
        <f t="shared" si="0"/>
        <v>719.10617999999999</v>
      </c>
      <c r="M28" s="84">
        <f t="shared" si="0"/>
        <v>667.04796999999996</v>
      </c>
      <c r="N28" s="84">
        <f t="shared" si="0"/>
        <v>504.73060000000004</v>
      </c>
      <c r="O28" s="84">
        <f t="shared" si="0"/>
        <v>836.67423000000008</v>
      </c>
      <c r="P28" s="84">
        <f t="shared" si="0"/>
        <v>734.35896000000002</v>
      </c>
      <c r="Q28" s="84">
        <f t="shared" si="0"/>
        <v>910.74258999999995</v>
      </c>
      <c r="R28" s="84">
        <f t="shared" si="0"/>
        <v>675.27476999999999</v>
      </c>
      <c r="S28" s="84">
        <f t="shared" si="0"/>
        <v>925.92453</v>
      </c>
      <c r="T28" s="84">
        <f t="shared" si="0"/>
        <v>832.90845999999999</v>
      </c>
    </row>
    <row r="29" spans="1:20" ht="11.25" hidden="1" x14ac:dyDescent="0.15">
      <c r="A29" s="3" t="s">
        <v>602</v>
      </c>
      <c r="C29" s="61"/>
      <c r="D29" s="69" t="s">
        <v>260</v>
      </c>
      <c r="E29" s="2">
        <v>12.642629999999999</v>
      </c>
      <c r="F29" s="2">
        <v>16.33802</v>
      </c>
      <c r="G29" s="2">
        <v>12.12589</v>
      </c>
      <c r="H29" s="2">
        <v>18.50996</v>
      </c>
      <c r="I29" s="2">
        <v>9.5875400000000006</v>
      </c>
      <c r="J29" s="2">
        <v>13.444319999999999</v>
      </c>
      <c r="K29" s="2">
        <v>9.7004300000000008</v>
      </c>
      <c r="L29" s="2">
        <v>20.778729999999999</v>
      </c>
      <c r="M29" s="2">
        <v>15.771379999999999</v>
      </c>
      <c r="N29" s="2">
        <v>12.56021</v>
      </c>
      <c r="O29" s="2">
        <v>26.450099999999999</v>
      </c>
      <c r="P29" s="2">
        <v>19.444369999999999</v>
      </c>
      <c r="Q29" s="2">
        <v>29.085130000000003</v>
      </c>
      <c r="R29" s="2">
        <v>22.275970000000001</v>
      </c>
      <c r="S29" s="2">
        <v>29.519740000000002</v>
      </c>
      <c r="T29" s="2">
        <v>27.921230000000001</v>
      </c>
    </row>
    <row r="30" spans="1:20" ht="11.25" hidden="1" x14ac:dyDescent="0.15">
      <c r="A30" s="3" t="s">
        <v>602</v>
      </c>
      <c r="C30" s="61"/>
      <c r="D30" s="69" t="s">
        <v>261</v>
      </c>
      <c r="E30" s="2">
        <v>63.67539</v>
      </c>
      <c r="F30" s="2">
        <v>95.043559999999999</v>
      </c>
      <c r="G30" s="2">
        <v>75.540130000000005</v>
      </c>
      <c r="H30" s="2">
        <v>109.17278</v>
      </c>
      <c r="I30" s="2">
        <v>56.973370000000003</v>
      </c>
      <c r="J30" s="2">
        <v>81.282390000000007</v>
      </c>
      <c r="K30" s="2">
        <v>56.797510000000003</v>
      </c>
      <c r="L30" s="2">
        <v>120.57866</v>
      </c>
      <c r="M30" s="2">
        <v>88.206009999999992</v>
      </c>
      <c r="N30" s="2">
        <v>73.027070000000009</v>
      </c>
      <c r="O30" s="2">
        <v>149.751</v>
      </c>
      <c r="P30" s="2">
        <v>115.49334</v>
      </c>
      <c r="Q30" s="2">
        <v>165.67568</v>
      </c>
      <c r="R30" s="2">
        <v>120.27008000000001</v>
      </c>
      <c r="S30" s="2">
        <v>176.84641000000002</v>
      </c>
      <c r="T30" s="2">
        <v>149.78868</v>
      </c>
    </row>
    <row r="31" spans="1:20" ht="11.25" hidden="1" x14ac:dyDescent="0.15">
      <c r="A31" s="3" t="s">
        <v>602</v>
      </c>
      <c r="C31" s="61"/>
      <c r="D31" s="69" t="s">
        <v>262</v>
      </c>
      <c r="E31" s="2">
        <v>61.36007</v>
      </c>
      <c r="F31" s="2">
        <v>63.072180000000003</v>
      </c>
      <c r="G31" s="2">
        <v>64.687330000000003</v>
      </c>
      <c r="H31" s="2">
        <v>63.542279999999998</v>
      </c>
      <c r="I31" s="2">
        <v>47.901890000000002</v>
      </c>
      <c r="J31" s="2">
        <v>63.829790000000003</v>
      </c>
      <c r="K31" s="2">
        <v>37.479030000000002</v>
      </c>
      <c r="L31" s="2">
        <v>57.344970000000004</v>
      </c>
      <c r="M31" s="2">
        <v>58.930669999999999</v>
      </c>
      <c r="N31" s="2">
        <v>45.733690000000003</v>
      </c>
      <c r="O31" s="2">
        <v>57.935940000000002</v>
      </c>
      <c r="P31" s="2">
        <v>55.23574</v>
      </c>
      <c r="Q31" s="2">
        <v>58.760220000000004</v>
      </c>
      <c r="R31" s="2">
        <v>46.331710000000001</v>
      </c>
      <c r="S31" s="2">
        <v>41.41234</v>
      </c>
      <c r="T31" s="2">
        <v>50.746860000000005</v>
      </c>
    </row>
    <row r="32" spans="1:20" ht="11.25" hidden="1" x14ac:dyDescent="0.15">
      <c r="A32" s="3" t="s">
        <v>602</v>
      </c>
      <c r="C32" s="61"/>
      <c r="D32" s="69" t="s">
        <v>263</v>
      </c>
      <c r="E32" s="2">
        <v>178.77822</v>
      </c>
      <c r="F32" s="2">
        <v>282.75292999999999</v>
      </c>
      <c r="G32" s="2">
        <v>257.21319</v>
      </c>
      <c r="H32" s="2">
        <v>329.05615999999998</v>
      </c>
      <c r="I32" s="2">
        <v>215.04304999999999</v>
      </c>
      <c r="J32" s="2">
        <v>302.35052000000002</v>
      </c>
      <c r="K32" s="2">
        <v>192.94383999999999</v>
      </c>
      <c r="L32" s="2">
        <v>347.81317000000001</v>
      </c>
      <c r="M32" s="2">
        <v>352.16372999999999</v>
      </c>
      <c r="N32" s="2">
        <v>269.10662000000002</v>
      </c>
      <c r="O32" s="2">
        <v>411.29793000000001</v>
      </c>
      <c r="P32" s="2">
        <v>399.24683000000005</v>
      </c>
      <c r="Q32" s="2">
        <v>448.34053999999998</v>
      </c>
      <c r="R32" s="2">
        <v>324.16807</v>
      </c>
      <c r="S32" s="2">
        <v>464.46341999999999</v>
      </c>
      <c r="T32" s="2">
        <v>400.22023999999999</v>
      </c>
    </row>
    <row r="33" spans="1:20" ht="11.25" hidden="1" x14ac:dyDescent="0.15">
      <c r="A33" s="3" t="s">
        <v>602</v>
      </c>
      <c r="C33" s="61"/>
      <c r="D33" s="69" t="s">
        <v>264</v>
      </c>
      <c r="E33" s="2">
        <v>59.710320000000003</v>
      </c>
      <c r="F33" s="2">
        <v>98.474119999999999</v>
      </c>
      <c r="G33" s="2">
        <v>87.347809999999996</v>
      </c>
      <c r="H33" s="2">
        <v>115.35886000000001</v>
      </c>
      <c r="I33" s="2">
        <v>64.267960000000002</v>
      </c>
      <c r="J33" s="2">
        <v>103.05717999999999</v>
      </c>
      <c r="K33" s="2">
        <v>55.385760000000005</v>
      </c>
      <c r="L33" s="2">
        <v>122.35956</v>
      </c>
      <c r="M33" s="2">
        <v>109.34416</v>
      </c>
      <c r="N33" s="2">
        <v>68.859890000000007</v>
      </c>
      <c r="O33" s="2">
        <v>150.67273</v>
      </c>
      <c r="P33" s="2">
        <v>104.77373</v>
      </c>
      <c r="Q33" s="2">
        <v>166.15873999999999</v>
      </c>
      <c r="R33" s="2">
        <v>119.08210000000001</v>
      </c>
      <c r="S33" s="2">
        <v>170.79395000000002</v>
      </c>
      <c r="T33" s="2">
        <v>149.87613000000002</v>
      </c>
    </row>
    <row r="34" spans="1:20" ht="11.25" hidden="1" x14ac:dyDescent="0.15">
      <c r="A34" s="3" t="s">
        <v>602</v>
      </c>
      <c r="C34" s="61"/>
      <c r="D34" s="69" t="s">
        <v>265</v>
      </c>
      <c r="E34" s="2">
        <v>47.683370000000004</v>
      </c>
      <c r="F34" s="2">
        <v>55.191410000000005</v>
      </c>
      <c r="G34" s="2">
        <v>53.023670000000003</v>
      </c>
      <c r="H34" s="2">
        <v>52.057550000000006</v>
      </c>
      <c r="I34" s="2">
        <v>39.351570000000002</v>
      </c>
      <c r="J34" s="2">
        <v>46.953180000000003</v>
      </c>
      <c r="K34" s="2">
        <v>33.040900000000001</v>
      </c>
      <c r="L34" s="2">
        <v>50.231089999999995</v>
      </c>
      <c r="M34" s="2">
        <v>42.632019999999997</v>
      </c>
      <c r="N34" s="2">
        <v>35.44312</v>
      </c>
      <c r="O34" s="2">
        <v>40.56653</v>
      </c>
      <c r="P34" s="2">
        <v>40.164949999999997</v>
      </c>
      <c r="Q34" s="2">
        <v>42.722279999999998</v>
      </c>
      <c r="R34" s="2">
        <v>43.146839999999997</v>
      </c>
      <c r="S34" s="2">
        <v>42.888669999999998</v>
      </c>
      <c r="T34" s="2">
        <v>54.355319999999999</v>
      </c>
    </row>
    <row r="35" spans="1:20" ht="11.25" x14ac:dyDescent="0.15">
      <c r="A35" s="3" t="s">
        <v>602</v>
      </c>
      <c r="B35" s="83" t="s">
        <v>612</v>
      </c>
      <c r="C35" s="61"/>
      <c r="D35" s="69" t="s">
        <v>197</v>
      </c>
      <c r="E35" s="84">
        <f>SUM(E36:E41)</f>
        <v>530.01229000000001</v>
      </c>
      <c r="F35" s="84">
        <f t="shared" ref="F35:T35" si="1">SUM(F36:F41)</f>
        <v>800.46642999999995</v>
      </c>
      <c r="G35" s="84">
        <f t="shared" si="1"/>
        <v>681.69505000000004</v>
      </c>
      <c r="H35" s="84">
        <f t="shared" si="1"/>
        <v>898.00703999999996</v>
      </c>
      <c r="I35" s="84">
        <f t="shared" si="1"/>
        <v>573.83229000000006</v>
      </c>
      <c r="J35" s="84">
        <f t="shared" si="1"/>
        <v>765.75236000000007</v>
      </c>
      <c r="K35" s="84">
        <f t="shared" si="1"/>
        <v>639.81730000000005</v>
      </c>
      <c r="L35" s="84">
        <f t="shared" si="1"/>
        <v>974.6194200000001</v>
      </c>
      <c r="M35" s="84">
        <f t="shared" si="1"/>
        <v>837.08087999999998</v>
      </c>
      <c r="N35" s="84">
        <f t="shared" si="1"/>
        <v>802.56502999999998</v>
      </c>
      <c r="O35" s="84">
        <f t="shared" si="1"/>
        <v>1160.9290900000001</v>
      </c>
      <c r="P35" s="84">
        <f t="shared" si="1"/>
        <v>994.09026999999992</v>
      </c>
      <c r="Q35" s="84">
        <f t="shared" si="1"/>
        <v>1271.8271500000001</v>
      </c>
      <c r="R35" s="84">
        <f t="shared" si="1"/>
        <v>1208.5765999999999</v>
      </c>
      <c r="S35" s="84">
        <f t="shared" si="1"/>
        <v>1329.7036599999999</v>
      </c>
      <c r="T35" s="84">
        <f t="shared" si="1"/>
        <v>1789.1446800000001</v>
      </c>
    </row>
    <row r="36" spans="1:20" ht="11.25" hidden="1" x14ac:dyDescent="0.15">
      <c r="A36" s="3" t="s">
        <v>602</v>
      </c>
      <c r="C36" s="61"/>
      <c r="D36" s="69" t="s">
        <v>266</v>
      </c>
      <c r="E36" s="2">
        <v>13.40497</v>
      </c>
      <c r="F36" s="2">
        <v>17.877040000000001</v>
      </c>
      <c r="G36" s="2">
        <v>14.599080000000001</v>
      </c>
      <c r="H36" s="2">
        <v>20.916270000000001</v>
      </c>
      <c r="I36" s="2">
        <v>12.366680000000001</v>
      </c>
      <c r="J36" s="2">
        <v>17.44445</v>
      </c>
      <c r="K36" s="2">
        <v>14.449490000000001</v>
      </c>
      <c r="L36" s="2">
        <v>22.9404</v>
      </c>
      <c r="M36" s="2">
        <v>19.65943</v>
      </c>
      <c r="N36" s="2">
        <v>18.485029999999998</v>
      </c>
      <c r="O36" s="2">
        <v>28.146139999999999</v>
      </c>
      <c r="P36" s="2">
        <v>24.328209999999999</v>
      </c>
      <c r="Q36" s="2">
        <v>30.984919999999999</v>
      </c>
      <c r="R36" s="2">
        <v>29.591790000000003</v>
      </c>
      <c r="S36" s="2">
        <v>32.299529999999997</v>
      </c>
      <c r="T36" s="2">
        <v>42.276969999999999</v>
      </c>
    </row>
    <row r="37" spans="1:20" ht="11.25" hidden="1" x14ac:dyDescent="0.15">
      <c r="A37" s="3" t="s">
        <v>602</v>
      </c>
      <c r="C37" s="61"/>
      <c r="D37" s="69" t="s">
        <v>267</v>
      </c>
      <c r="E37" s="2">
        <v>66.835160000000002</v>
      </c>
      <c r="F37" s="2">
        <v>101.75434</v>
      </c>
      <c r="G37" s="2">
        <v>84.244740000000007</v>
      </c>
      <c r="H37" s="2">
        <v>117.68301</v>
      </c>
      <c r="I37" s="2">
        <v>71.426810000000003</v>
      </c>
      <c r="J37" s="2">
        <v>98.59384</v>
      </c>
      <c r="K37" s="2">
        <v>83.799779999999998</v>
      </c>
      <c r="L37" s="2">
        <v>130.24863000000002</v>
      </c>
      <c r="M37" s="2">
        <v>111.16741</v>
      </c>
      <c r="N37" s="2">
        <v>106.04235000000001</v>
      </c>
      <c r="O37" s="2">
        <v>160.12523999999999</v>
      </c>
      <c r="P37" s="2">
        <v>137.81196</v>
      </c>
      <c r="Q37" s="2">
        <v>176.35201000000001</v>
      </c>
      <c r="R37" s="2">
        <v>168.05096</v>
      </c>
      <c r="S37" s="2">
        <v>184.23031</v>
      </c>
      <c r="T37" s="2">
        <v>242.52007999999998</v>
      </c>
    </row>
    <row r="38" spans="1:20" ht="11.25" hidden="1" x14ac:dyDescent="0.15">
      <c r="A38" s="3" t="s">
        <v>602</v>
      </c>
      <c r="C38" s="61"/>
      <c r="D38" s="69" t="s">
        <v>268</v>
      </c>
      <c r="E38" s="2">
        <v>95.66592</v>
      </c>
      <c r="F38" s="2">
        <v>129.81603000000001</v>
      </c>
      <c r="G38" s="2">
        <v>112.32985000000001</v>
      </c>
      <c r="H38" s="2">
        <v>141.08179000000001</v>
      </c>
      <c r="I38" s="2">
        <v>86.311580000000006</v>
      </c>
      <c r="J38" s="2">
        <v>119.82174000000001</v>
      </c>
      <c r="K38" s="2">
        <v>85.503520000000009</v>
      </c>
      <c r="L38" s="2">
        <v>141.73222000000001</v>
      </c>
      <c r="M38" s="2">
        <v>124.91033</v>
      </c>
      <c r="N38" s="2">
        <v>110.20712</v>
      </c>
      <c r="O38" s="2">
        <v>167.27878000000001</v>
      </c>
      <c r="P38" s="2">
        <v>139.80609000000001</v>
      </c>
      <c r="Q38" s="2">
        <v>183.35123000000002</v>
      </c>
      <c r="R38" s="2">
        <v>172.30638000000002</v>
      </c>
      <c r="S38" s="2">
        <v>192.09286</v>
      </c>
      <c r="T38" s="2">
        <v>301.09115000000003</v>
      </c>
    </row>
    <row r="39" spans="1:20" ht="11.25" hidden="1" x14ac:dyDescent="0.15">
      <c r="A39" s="3" t="s">
        <v>602</v>
      </c>
      <c r="C39" s="61"/>
      <c r="D39" s="69" t="s">
        <v>269</v>
      </c>
      <c r="E39" s="2">
        <v>221.32716000000002</v>
      </c>
      <c r="F39" s="2">
        <v>361.34753999999998</v>
      </c>
      <c r="G39" s="2">
        <v>303.91242</v>
      </c>
      <c r="H39" s="2">
        <v>411.16976</v>
      </c>
      <c r="I39" s="2">
        <v>260.28901000000002</v>
      </c>
      <c r="J39" s="2">
        <v>349.32891000000001</v>
      </c>
      <c r="K39" s="2">
        <v>302.50731000000002</v>
      </c>
      <c r="L39" s="2">
        <v>457.53683000000001</v>
      </c>
      <c r="M39" s="2">
        <v>391.91998999999998</v>
      </c>
      <c r="N39" s="2">
        <v>381.67464000000001</v>
      </c>
      <c r="O39" s="2">
        <v>547.67184999999995</v>
      </c>
      <c r="P39" s="2">
        <v>470.80761999999999</v>
      </c>
      <c r="Q39" s="2">
        <v>599.27531999999997</v>
      </c>
      <c r="R39" s="2">
        <v>571.14420999999993</v>
      </c>
      <c r="S39" s="2">
        <v>626.70902999999998</v>
      </c>
      <c r="T39" s="2">
        <v>816.53803000000005</v>
      </c>
    </row>
    <row r="40" spans="1:20" ht="11.25" hidden="1" x14ac:dyDescent="0.15">
      <c r="A40" s="3" t="s">
        <v>602</v>
      </c>
      <c r="C40" s="61"/>
      <c r="D40" s="69" t="s">
        <v>270</v>
      </c>
      <c r="E40" s="2">
        <v>72.412940000000006</v>
      </c>
      <c r="F40" s="2">
        <v>121.73058999999999</v>
      </c>
      <c r="G40" s="2">
        <v>100.7715</v>
      </c>
      <c r="H40" s="2">
        <v>139.06486999999998</v>
      </c>
      <c r="I40" s="2">
        <v>85.752279999999999</v>
      </c>
      <c r="J40" s="2">
        <v>116.34121</v>
      </c>
      <c r="K40" s="2">
        <v>100.48010000000001</v>
      </c>
      <c r="L40" s="2">
        <v>154.86208999999999</v>
      </c>
      <c r="M40" s="2">
        <v>130.82986</v>
      </c>
      <c r="N40" s="2">
        <v>127.58547</v>
      </c>
      <c r="O40" s="2">
        <v>190.35014000000001</v>
      </c>
      <c r="P40" s="2">
        <v>162.69498000000002</v>
      </c>
      <c r="Q40" s="2">
        <v>209.74781000000002</v>
      </c>
      <c r="R40" s="2">
        <v>199.04017000000002</v>
      </c>
      <c r="S40" s="2">
        <v>219.11489000000003</v>
      </c>
      <c r="T40" s="2">
        <v>287.83952000000005</v>
      </c>
    </row>
    <row r="41" spans="1:20" ht="11.25" hidden="1" x14ac:dyDescent="0.15">
      <c r="A41" s="3" t="s">
        <v>602</v>
      </c>
      <c r="C41" s="61"/>
      <c r="D41" s="69" t="s">
        <v>271</v>
      </c>
      <c r="E41" s="2">
        <v>60.366140000000001</v>
      </c>
      <c r="F41" s="2">
        <v>67.940889999999996</v>
      </c>
      <c r="G41" s="2">
        <v>65.837460000000007</v>
      </c>
      <c r="H41" s="2">
        <v>68.091340000000002</v>
      </c>
      <c r="I41" s="2">
        <v>57.685929999999999</v>
      </c>
      <c r="J41" s="2">
        <v>64.222210000000004</v>
      </c>
      <c r="K41" s="2">
        <v>53.077100000000002</v>
      </c>
      <c r="L41" s="2">
        <v>67.299250000000001</v>
      </c>
      <c r="M41" s="2">
        <v>58.593859999999999</v>
      </c>
      <c r="N41" s="2">
        <v>58.570419999999999</v>
      </c>
      <c r="O41" s="2">
        <v>67.356940000000009</v>
      </c>
      <c r="P41" s="2">
        <v>58.641410000000008</v>
      </c>
      <c r="Q41" s="2">
        <v>72.115859999999998</v>
      </c>
      <c r="R41" s="2">
        <v>68.443089999999998</v>
      </c>
      <c r="S41" s="2">
        <v>75.257039999999989</v>
      </c>
      <c r="T41" s="2">
        <v>98.878929999999997</v>
      </c>
    </row>
    <row r="42" spans="1:20" ht="11.25" hidden="1" x14ac:dyDescent="0.15">
      <c r="A42" s="3" t="s">
        <v>602</v>
      </c>
      <c r="C42" s="61"/>
      <c r="D42" s="53" t="s">
        <v>62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1.25" x14ac:dyDescent="0.15">
      <c r="A43" s="3" t="s">
        <v>602</v>
      </c>
      <c r="B43" s="83" t="s">
        <v>613</v>
      </c>
      <c r="C43" s="61"/>
      <c r="D43" s="69" t="s">
        <v>63</v>
      </c>
      <c r="E43" s="2">
        <f>SUMPRODUCT(E44:E49,E29:E34)/E28</f>
        <v>3.2815106705202308</v>
      </c>
      <c r="F43" s="2">
        <f t="shared" ref="F43:T43" si="2">SUMPRODUCT(F44:F49,F29:F34)/F28</f>
        <v>3.2090330735616033</v>
      </c>
      <c r="G43" s="2">
        <f t="shared" si="2"/>
        <v>3.2079135885167562</v>
      </c>
      <c r="H43" s="2">
        <f t="shared" si="2"/>
        <v>3.2057607911640349</v>
      </c>
      <c r="I43" s="2">
        <f t="shared" si="2"/>
        <v>3.2916067959351634</v>
      </c>
      <c r="J43" s="2">
        <f t="shared" si="2"/>
        <v>3.2028854607148349</v>
      </c>
      <c r="K43" s="2">
        <f t="shared" si="2"/>
        <v>3.3108657163364792</v>
      </c>
      <c r="L43" s="2">
        <f t="shared" si="2"/>
        <v>3.1999060635245824</v>
      </c>
      <c r="M43" s="2">
        <f t="shared" si="2"/>
        <v>3.1982667837217162</v>
      </c>
      <c r="N43" s="2">
        <f t="shared" si="2"/>
        <v>3.2224851463335091</v>
      </c>
      <c r="O43" s="2">
        <f t="shared" si="2"/>
        <v>3.197618109739079</v>
      </c>
      <c r="P43" s="2">
        <f t="shared" si="2"/>
        <v>3.1918760628998113</v>
      </c>
      <c r="Q43" s="2">
        <f t="shared" si="2"/>
        <v>3.1971945792059637</v>
      </c>
      <c r="R43" s="2">
        <f t="shared" si="2"/>
        <v>3.2001768857734758</v>
      </c>
      <c r="S43" s="2">
        <f t="shared" si="2"/>
        <v>3.1948190101411393</v>
      </c>
      <c r="T43" s="2">
        <f t="shared" si="2"/>
        <v>3.1998332523840611</v>
      </c>
    </row>
    <row r="44" spans="1:20" ht="11.25" hidden="1" x14ac:dyDescent="0.15">
      <c r="A44" s="3" t="s">
        <v>602</v>
      </c>
      <c r="C44" s="61"/>
      <c r="D44" s="69" t="s">
        <v>260</v>
      </c>
      <c r="E44" s="2">
        <v>3.67</v>
      </c>
      <c r="F44" s="2">
        <v>3.67</v>
      </c>
      <c r="G44" s="2">
        <v>3.67</v>
      </c>
      <c r="H44" s="2">
        <v>3.67</v>
      </c>
      <c r="I44" s="2">
        <v>3.67</v>
      </c>
      <c r="J44" s="2">
        <v>3.67</v>
      </c>
      <c r="K44" s="2">
        <v>3.67</v>
      </c>
      <c r="L44" s="2">
        <v>3.5</v>
      </c>
      <c r="M44" s="2">
        <v>3.67</v>
      </c>
      <c r="N44" s="2">
        <v>3.67</v>
      </c>
      <c r="O44" s="2">
        <v>3.5</v>
      </c>
      <c r="P44" s="2">
        <v>3.5</v>
      </c>
      <c r="Q44" s="2">
        <v>3.5</v>
      </c>
      <c r="R44" s="2">
        <v>3.5</v>
      </c>
      <c r="S44" s="2">
        <v>3.5</v>
      </c>
      <c r="T44" s="2">
        <v>3.5</v>
      </c>
    </row>
    <row r="45" spans="1:20" ht="11.25" hidden="1" x14ac:dyDescent="0.15">
      <c r="A45" s="3" t="s">
        <v>602</v>
      </c>
      <c r="C45" s="61"/>
      <c r="D45" s="69" t="s">
        <v>261</v>
      </c>
      <c r="E45" s="2">
        <v>3.3</v>
      </c>
      <c r="F45" s="2">
        <v>3.23</v>
      </c>
      <c r="G45" s="2">
        <v>3.23</v>
      </c>
      <c r="H45" s="2">
        <v>3.23</v>
      </c>
      <c r="I45" s="2">
        <v>3.3</v>
      </c>
      <c r="J45" s="2">
        <v>3.23</v>
      </c>
      <c r="K45" s="2">
        <v>3.3</v>
      </c>
      <c r="L45" s="2">
        <v>3.23</v>
      </c>
      <c r="M45" s="2">
        <v>3.23</v>
      </c>
      <c r="N45" s="2">
        <v>3.23</v>
      </c>
      <c r="O45" s="2">
        <v>3.23</v>
      </c>
      <c r="P45" s="2">
        <v>3.23</v>
      </c>
      <c r="Q45" s="2">
        <v>3.23</v>
      </c>
      <c r="R45" s="2">
        <v>3.23</v>
      </c>
      <c r="S45" s="2">
        <v>3.23</v>
      </c>
      <c r="T45" s="2">
        <v>3.23</v>
      </c>
    </row>
    <row r="46" spans="1:20" ht="11.25" hidden="1" x14ac:dyDescent="0.15">
      <c r="A46" s="3" t="s">
        <v>602</v>
      </c>
      <c r="C46" s="61"/>
      <c r="D46" s="69" t="s">
        <v>262</v>
      </c>
      <c r="E46" s="2">
        <v>3.3</v>
      </c>
      <c r="F46" s="2">
        <v>3.3</v>
      </c>
      <c r="G46" s="2">
        <v>3.3</v>
      </c>
      <c r="H46" s="2">
        <v>3.3</v>
      </c>
      <c r="I46" s="2">
        <v>3.3</v>
      </c>
      <c r="J46" s="2">
        <v>3.3</v>
      </c>
      <c r="K46" s="2">
        <v>3.5</v>
      </c>
      <c r="L46" s="2">
        <v>3.3</v>
      </c>
      <c r="M46" s="2">
        <v>3.3</v>
      </c>
      <c r="N46" s="2">
        <v>3.3</v>
      </c>
      <c r="O46" s="2">
        <v>3.3</v>
      </c>
      <c r="P46" s="2">
        <v>3.3</v>
      </c>
      <c r="Q46" s="2">
        <v>3.3</v>
      </c>
      <c r="R46" s="2">
        <v>3.3</v>
      </c>
      <c r="S46" s="2">
        <v>3.3</v>
      </c>
      <c r="T46" s="2">
        <v>3.3</v>
      </c>
    </row>
    <row r="47" spans="1:20" ht="11.25" hidden="1" x14ac:dyDescent="0.15">
      <c r="A47" s="3" t="s">
        <v>602</v>
      </c>
      <c r="C47" s="61"/>
      <c r="D47" s="69" t="s">
        <v>263</v>
      </c>
      <c r="E47" s="2">
        <v>3.23</v>
      </c>
      <c r="F47" s="2">
        <v>3.13</v>
      </c>
      <c r="G47" s="2">
        <v>3.13</v>
      </c>
      <c r="H47" s="2">
        <v>3.13</v>
      </c>
      <c r="I47" s="2">
        <v>3.23</v>
      </c>
      <c r="J47" s="2">
        <v>3.13</v>
      </c>
      <c r="K47" s="2">
        <v>3.23</v>
      </c>
      <c r="L47" s="2">
        <v>3.13</v>
      </c>
      <c r="M47" s="2">
        <v>3.13</v>
      </c>
      <c r="N47" s="2">
        <v>3.13</v>
      </c>
      <c r="O47" s="2">
        <v>3.13</v>
      </c>
      <c r="P47" s="2">
        <v>3.13</v>
      </c>
      <c r="Q47" s="2">
        <v>3.13</v>
      </c>
      <c r="R47" s="2">
        <v>3.13</v>
      </c>
      <c r="S47" s="2">
        <v>3.13</v>
      </c>
      <c r="T47" s="2">
        <v>3.13</v>
      </c>
    </row>
    <row r="48" spans="1:20" ht="11.25" hidden="1" x14ac:dyDescent="0.15">
      <c r="A48" s="3" t="s">
        <v>602</v>
      </c>
      <c r="C48" s="61"/>
      <c r="D48" s="69" t="s">
        <v>264</v>
      </c>
      <c r="E48" s="2">
        <v>3.3</v>
      </c>
      <c r="F48" s="2">
        <v>3.23</v>
      </c>
      <c r="G48" s="2">
        <v>3.23</v>
      </c>
      <c r="H48" s="2">
        <v>3.23</v>
      </c>
      <c r="I48" s="2">
        <v>3.3</v>
      </c>
      <c r="J48" s="2">
        <v>3.23</v>
      </c>
      <c r="K48" s="2">
        <v>3.3</v>
      </c>
      <c r="L48" s="2">
        <v>3.23</v>
      </c>
      <c r="M48" s="2">
        <v>3.23</v>
      </c>
      <c r="N48" s="2">
        <v>3.3</v>
      </c>
      <c r="O48" s="2">
        <v>3.23</v>
      </c>
      <c r="P48" s="2">
        <v>3.23</v>
      </c>
      <c r="Q48" s="2">
        <v>3.23</v>
      </c>
      <c r="R48" s="2">
        <v>3.23</v>
      </c>
      <c r="S48" s="2">
        <v>3.23</v>
      </c>
      <c r="T48" s="2">
        <v>3.23</v>
      </c>
    </row>
    <row r="49" spans="1:20" ht="11.25" hidden="1" x14ac:dyDescent="0.15">
      <c r="A49" s="3" t="s">
        <v>602</v>
      </c>
      <c r="C49" s="61"/>
      <c r="D49" s="69" t="s">
        <v>265</v>
      </c>
      <c r="E49" s="2">
        <v>3.3</v>
      </c>
      <c r="F49" s="2">
        <v>3.3</v>
      </c>
      <c r="G49" s="2">
        <v>3.3</v>
      </c>
      <c r="H49" s="2">
        <v>3.3</v>
      </c>
      <c r="I49" s="2">
        <v>3.5</v>
      </c>
      <c r="J49" s="2">
        <v>3.3</v>
      </c>
      <c r="K49" s="2">
        <v>3.5</v>
      </c>
      <c r="L49" s="2">
        <v>3.3</v>
      </c>
      <c r="M49" s="2">
        <v>3.3</v>
      </c>
      <c r="N49" s="2">
        <v>3.5</v>
      </c>
      <c r="O49" s="2">
        <v>3.3</v>
      </c>
      <c r="P49" s="2">
        <v>3.3</v>
      </c>
      <c r="Q49" s="2">
        <v>3.3</v>
      </c>
      <c r="R49" s="2">
        <v>3.3</v>
      </c>
      <c r="S49" s="2">
        <v>3.3</v>
      </c>
      <c r="T49" s="2">
        <v>3.3</v>
      </c>
    </row>
    <row r="50" spans="1:20" ht="11.25" x14ac:dyDescent="0.15">
      <c r="A50" s="3" t="s">
        <v>602</v>
      </c>
      <c r="B50" s="83" t="s">
        <v>614</v>
      </c>
      <c r="C50" s="61"/>
      <c r="D50" s="69" t="s">
        <v>64</v>
      </c>
      <c r="E50" s="2">
        <f>SUMPRODUCT(E51:E56,E36:E41)/E35</f>
        <v>0.78000000000000014</v>
      </c>
      <c r="F50" s="2">
        <f t="shared" ref="F50" si="3">SUMPRODUCT(F51:F56,F36:F41)/F35</f>
        <v>0.78</v>
      </c>
      <c r="G50" s="2">
        <f t="shared" ref="G50" si="4">SUMPRODUCT(G51:G56,G36:G41)/G35</f>
        <v>0.78</v>
      </c>
      <c r="H50" s="2">
        <f t="shared" ref="H50" si="5">SUMPRODUCT(H51:H56,H36:H41)/H35</f>
        <v>0.78</v>
      </c>
      <c r="I50" s="2">
        <f t="shared" ref="I50" si="6">SUMPRODUCT(I51:I56,I36:I41)/I35</f>
        <v>0.78</v>
      </c>
      <c r="J50" s="2">
        <f t="shared" ref="J50" si="7">SUMPRODUCT(J51:J56,J36:J41)/J35</f>
        <v>0.78</v>
      </c>
      <c r="K50" s="2">
        <f t="shared" ref="K50" si="8">SUMPRODUCT(K51:K56,K36:K41)/K35</f>
        <v>0.78</v>
      </c>
      <c r="L50" s="2">
        <f t="shared" ref="L50" si="9">SUMPRODUCT(L51:L56,L36:L41)/L35</f>
        <v>0.78</v>
      </c>
      <c r="M50" s="2">
        <f t="shared" ref="M50" si="10">SUMPRODUCT(M51:M56,M36:M41)/M35</f>
        <v>0.78</v>
      </c>
      <c r="N50" s="2">
        <f t="shared" ref="N50" si="11">SUMPRODUCT(N51:N56,N36:N41)/N35</f>
        <v>0.78000000000000014</v>
      </c>
      <c r="O50" s="2">
        <f t="shared" ref="O50" si="12">SUMPRODUCT(O51:O56,O36:O41)/O35</f>
        <v>0.77999999999999992</v>
      </c>
      <c r="P50" s="2">
        <f t="shared" ref="P50" si="13">SUMPRODUCT(P51:P56,P36:P41)/P35</f>
        <v>0.78000000000000014</v>
      </c>
      <c r="Q50" s="2">
        <f t="shared" ref="Q50" si="14">SUMPRODUCT(Q51:Q56,Q36:Q41)/Q35</f>
        <v>0.78</v>
      </c>
      <c r="R50" s="2">
        <f t="shared" ref="R50" si="15">SUMPRODUCT(R51:R56,R36:R41)/R35</f>
        <v>0.78000000000000014</v>
      </c>
      <c r="S50" s="2">
        <f t="shared" ref="S50" si="16">SUMPRODUCT(S51:S56,S36:S41)/S35</f>
        <v>0.78</v>
      </c>
      <c r="T50" s="2">
        <f t="shared" ref="T50" si="17">SUMPRODUCT(T51:T56,T36:T41)/T35</f>
        <v>0.77999999999999992</v>
      </c>
    </row>
    <row r="51" spans="1:20" ht="11.25" hidden="1" x14ac:dyDescent="0.15">
      <c r="A51" s="3" t="s">
        <v>602</v>
      </c>
      <c r="C51" s="61"/>
      <c r="D51" s="69" t="s">
        <v>266</v>
      </c>
      <c r="E51" s="71">
        <v>0.78</v>
      </c>
      <c r="F51" s="71">
        <v>0.78</v>
      </c>
      <c r="G51" s="71">
        <v>0.78</v>
      </c>
      <c r="H51" s="71">
        <v>0.78</v>
      </c>
      <c r="I51" s="71">
        <v>0.78</v>
      </c>
      <c r="J51" s="71">
        <v>0.78</v>
      </c>
      <c r="K51" s="71">
        <v>0.78</v>
      </c>
      <c r="L51" s="71">
        <v>0.78</v>
      </c>
      <c r="M51" s="71">
        <v>0.78</v>
      </c>
      <c r="N51" s="71">
        <v>0.78</v>
      </c>
      <c r="O51" s="71">
        <v>0.78</v>
      </c>
      <c r="P51" s="71">
        <v>0.78</v>
      </c>
      <c r="Q51" s="71">
        <v>0.78</v>
      </c>
      <c r="R51" s="71">
        <v>0.78</v>
      </c>
      <c r="S51" s="71">
        <v>0.78</v>
      </c>
      <c r="T51" s="71">
        <v>0.78</v>
      </c>
    </row>
    <row r="52" spans="1:20" ht="11.25" hidden="1" x14ac:dyDescent="0.15">
      <c r="A52" s="3" t="s">
        <v>602</v>
      </c>
      <c r="C52" s="61"/>
      <c r="D52" s="69" t="s">
        <v>267</v>
      </c>
      <c r="E52" s="71">
        <v>0.78</v>
      </c>
      <c r="F52" s="71">
        <v>0.78</v>
      </c>
      <c r="G52" s="71">
        <v>0.78</v>
      </c>
      <c r="H52" s="71">
        <v>0.78</v>
      </c>
      <c r="I52" s="71">
        <v>0.78</v>
      </c>
      <c r="J52" s="71">
        <v>0.78</v>
      </c>
      <c r="K52" s="71">
        <v>0.78</v>
      </c>
      <c r="L52" s="71">
        <v>0.78</v>
      </c>
      <c r="M52" s="71">
        <v>0.78</v>
      </c>
      <c r="N52" s="71">
        <v>0.78</v>
      </c>
      <c r="O52" s="71">
        <v>0.78</v>
      </c>
      <c r="P52" s="71">
        <v>0.78</v>
      </c>
      <c r="Q52" s="71">
        <v>0.78</v>
      </c>
      <c r="R52" s="71">
        <v>0.78</v>
      </c>
      <c r="S52" s="71">
        <v>0.78</v>
      </c>
      <c r="T52" s="71">
        <v>0.78</v>
      </c>
    </row>
    <row r="53" spans="1:20" ht="11.25" hidden="1" x14ac:dyDescent="0.15">
      <c r="A53" s="3" t="s">
        <v>602</v>
      </c>
      <c r="C53" s="61"/>
      <c r="D53" s="69" t="s">
        <v>268</v>
      </c>
      <c r="E53" s="71">
        <v>0.78</v>
      </c>
      <c r="F53" s="71">
        <v>0.78</v>
      </c>
      <c r="G53" s="71">
        <v>0.78</v>
      </c>
      <c r="H53" s="71">
        <v>0.78</v>
      </c>
      <c r="I53" s="71">
        <v>0.78</v>
      </c>
      <c r="J53" s="71">
        <v>0.78</v>
      </c>
      <c r="K53" s="71">
        <v>0.78</v>
      </c>
      <c r="L53" s="71">
        <v>0.78</v>
      </c>
      <c r="M53" s="71">
        <v>0.78</v>
      </c>
      <c r="N53" s="71">
        <v>0.78</v>
      </c>
      <c r="O53" s="71">
        <v>0.78</v>
      </c>
      <c r="P53" s="71">
        <v>0.78</v>
      </c>
      <c r="Q53" s="71">
        <v>0.78</v>
      </c>
      <c r="R53" s="71">
        <v>0.78</v>
      </c>
      <c r="S53" s="71">
        <v>0.78</v>
      </c>
      <c r="T53" s="71">
        <v>0.78</v>
      </c>
    </row>
    <row r="54" spans="1:20" ht="11.25" hidden="1" x14ac:dyDescent="0.15">
      <c r="A54" s="3" t="s">
        <v>602</v>
      </c>
      <c r="C54" s="61"/>
      <c r="D54" s="69" t="s">
        <v>269</v>
      </c>
      <c r="E54" s="71">
        <v>0.78</v>
      </c>
      <c r="F54" s="71">
        <v>0.78</v>
      </c>
      <c r="G54" s="71">
        <v>0.78</v>
      </c>
      <c r="H54" s="71">
        <v>0.78</v>
      </c>
      <c r="I54" s="71">
        <v>0.78</v>
      </c>
      <c r="J54" s="71">
        <v>0.78</v>
      </c>
      <c r="K54" s="71">
        <v>0.78</v>
      </c>
      <c r="L54" s="71">
        <v>0.78</v>
      </c>
      <c r="M54" s="71">
        <v>0.78</v>
      </c>
      <c r="N54" s="71">
        <v>0.78</v>
      </c>
      <c r="O54" s="71">
        <v>0.78</v>
      </c>
      <c r="P54" s="71">
        <v>0.78</v>
      </c>
      <c r="Q54" s="71">
        <v>0.78</v>
      </c>
      <c r="R54" s="71">
        <v>0.78</v>
      </c>
      <c r="S54" s="71">
        <v>0.78</v>
      </c>
      <c r="T54" s="71">
        <v>0.78</v>
      </c>
    </row>
    <row r="55" spans="1:20" ht="11.25" hidden="1" x14ac:dyDescent="0.15">
      <c r="A55" s="3" t="s">
        <v>602</v>
      </c>
      <c r="C55" s="61"/>
      <c r="D55" s="69" t="s">
        <v>270</v>
      </c>
      <c r="E55" s="71">
        <v>0.78</v>
      </c>
      <c r="F55" s="71">
        <v>0.78</v>
      </c>
      <c r="G55" s="71">
        <v>0.78</v>
      </c>
      <c r="H55" s="71">
        <v>0.78</v>
      </c>
      <c r="I55" s="71">
        <v>0.78</v>
      </c>
      <c r="J55" s="71">
        <v>0.78</v>
      </c>
      <c r="K55" s="71">
        <v>0.78</v>
      </c>
      <c r="L55" s="71">
        <v>0.78</v>
      </c>
      <c r="M55" s="71">
        <v>0.78</v>
      </c>
      <c r="N55" s="71">
        <v>0.78</v>
      </c>
      <c r="O55" s="71">
        <v>0.78</v>
      </c>
      <c r="P55" s="71">
        <v>0.78</v>
      </c>
      <c r="Q55" s="71">
        <v>0.78</v>
      </c>
      <c r="R55" s="71">
        <v>0.78</v>
      </c>
      <c r="S55" s="71">
        <v>0.78</v>
      </c>
      <c r="T55" s="71">
        <v>0.78</v>
      </c>
    </row>
    <row r="56" spans="1:20" ht="11.25" hidden="1" x14ac:dyDescent="0.15">
      <c r="A56" s="3" t="s">
        <v>602</v>
      </c>
      <c r="C56" s="61"/>
      <c r="D56" s="69" t="s">
        <v>271</v>
      </c>
      <c r="E56" s="71">
        <v>0.78</v>
      </c>
      <c r="F56" s="71">
        <v>0.78</v>
      </c>
      <c r="G56" s="71">
        <v>0.78</v>
      </c>
      <c r="H56" s="71">
        <v>0.78</v>
      </c>
      <c r="I56" s="71">
        <v>0.78</v>
      </c>
      <c r="J56" s="71">
        <v>0.78</v>
      </c>
      <c r="K56" s="71">
        <v>0.78</v>
      </c>
      <c r="L56" s="71">
        <v>0.78</v>
      </c>
      <c r="M56" s="71">
        <v>0.78</v>
      </c>
      <c r="N56" s="71">
        <v>0.78</v>
      </c>
      <c r="O56" s="71">
        <v>0.78</v>
      </c>
      <c r="P56" s="71">
        <v>0.78</v>
      </c>
      <c r="Q56" s="71">
        <v>0.78</v>
      </c>
      <c r="R56" s="71">
        <v>0.78</v>
      </c>
      <c r="S56" s="71">
        <v>0.78</v>
      </c>
      <c r="T56" s="71">
        <v>0.78</v>
      </c>
    </row>
    <row r="57" spans="1:20" ht="11.25" hidden="1" x14ac:dyDescent="0.15">
      <c r="A57" s="3" t="s">
        <v>602</v>
      </c>
      <c r="C57" s="61"/>
      <c r="D57" s="53" t="s">
        <v>240</v>
      </c>
      <c r="E57" s="1"/>
      <c r="F57" s="1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1.25" hidden="1" x14ac:dyDescent="0.15">
      <c r="A58" s="3" t="s">
        <v>602</v>
      </c>
      <c r="C58" s="72"/>
      <c r="D58" s="69" t="s">
        <v>273</v>
      </c>
      <c r="E58" s="50" t="s">
        <v>241</v>
      </c>
      <c r="F58" s="1" t="s">
        <v>241</v>
      </c>
      <c r="G58" s="58" t="s">
        <v>241</v>
      </c>
      <c r="H58" s="50" t="s">
        <v>241</v>
      </c>
      <c r="I58" s="58" t="s">
        <v>241</v>
      </c>
      <c r="J58" s="58" t="s">
        <v>241</v>
      </c>
      <c r="K58" s="58" t="s">
        <v>241</v>
      </c>
      <c r="L58" s="50" t="s">
        <v>241</v>
      </c>
      <c r="M58" s="58" t="s">
        <v>241</v>
      </c>
      <c r="N58" s="58" t="s">
        <v>241</v>
      </c>
      <c r="O58" s="58" t="s">
        <v>241</v>
      </c>
      <c r="P58" s="58" t="s">
        <v>426</v>
      </c>
      <c r="Q58" s="58" t="s">
        <v>241</v>
      </c>
      <c r="R58" s="58" t="s">
        <v>426</v>
      </c>
      <c r="S58" s="58" t="s">
        <v>241</v>
      </c>
      <c r="T58" s="58" t="s">
        <v>241</v>
      </c>
    </row>
    <row r="59" spans="1:20" ht="11.25" hidden="1" x14ac:dyDescent="0.15">
      <c r="A59" s="3" t="s">
        <v>602</v>
      </c>
      <c r="C59" s="72"/>
      <c r="D59" s="69" t="s">
        <v>274</v>
      </c>
      <c r="E59" s="50" t="s">
        <v>241</v>
      </c>
      <c r="F59" s="1" t="s">
        <v>241</v>
      </c>
      <c r="G59" s="58" t="s">
        <v>426</v>
      </c>
      <c r="H59" s="50" t="s">
        <v>241</v>
      </c>
      <c r="I59" s="58" t="s">
        <v>426</v>
      </c>
      <c r="J59" s="58" t="s">
        <v>426</v>
      </c>
      <c r="K59" s="58" t="s">
        <v>426</v>
      </c>
      <c r="L59" s="50" t="s">
        <v>241</v>
      </c>
      <c r="M59" s="58" t="s">
        <v>426</v>
      </c>
      <c r="N59" s="58" t="s">
        <v>426</v>
      </c>
      <c r="O59" s="58" t="s">
        <v>426</v>
      </c>
      <c r="P59" s="58" t="s">
        <v>426</v>
      </c>
      <c r="Q59" s="58" t="s">
        <v>426</v>
      </c>
      <c r="R59" s="58" t="s">
        <v>426</v>
      </c>
      <c r="S59" s="58" t="s">
        <v>426</v>
      </c>
      <c r="T59" s="58" t="s">
        <v>426</v>
      </c>
    </row>
    <row r="60" spans="1:20" ht="11.25" hidden="1" x14ac:dyDescent="0.15">
      <c r="A60" s="3" t="s">
        <v>602</v>
      </c>
      <c r="C60" s="72"/>
      <c r="D60" s="69" t="s">
        <v>275</v>
      </c>
      <c r="E60" s="50" t="s">
        <v>241</v>
      </c>
      <c r="F60" s="1" t="s">
        <v>241</v>
      </c>
      <c r="G60" s="58" t="s">
        <v>426</v>
      </c>
      <c r="H60" s="50" t="s">
        <v>241</v>
      </c>
      <c r="I60" s="58" t="s">
        <v>426</v>
      </c>
      <c r="J60" s="58" t="s">
        <v>426</v>
      </c>
      <c r="K60" s="58" t="s">
        <v>426</v>
      </c>
      <c r="L60" s="50" t="s">
        <v>241</v>
      </c>
      <c r="M60" s="58" t="s">
        <v>426</v>
      </c>
      <c r="N60" s="58" t="s">
        <v>426</v>
      </c>
      <c r="O60" s="58" t="s">
        <v>426</v>
      </c>
      <c r="P60" s="58" t="s">
        <v>426</v>
      </c>
      <c r="Q60" s="58" t="s">
        <v>426</v>
      </c>
      <c r="R60" s="58" t="s">
        <v>426</v>
      </c>
      <c r="S60" s="58" t="s">
        <v>426</v>
      </c>
      <c r="T60" s="58" t="s">
        <v>426</v>
      </c>
    </row>
    <row r="61" spans="1:20" ht="11.25" hidden="1" x14ac:dyDescent="0.15">
      <c r="A61" s="3" t="s">
        <v>602</v>
      </c>
      <c r="C61" s="72"/>
      <c r="D61" s="69" t="s">
        <v>276</v>
      </c>
      <c r="E61" s="50" t="s">
        <v>241</v>
      </c>
      <c r="F61" s="1" t="s">
        <v>241</v>
      </c>
      <c r="G61" s="58" t="s">
        <v>426</v>
      </c>
      <c r="H61" s="50" t="s">
        <v>241</v>
      </c>
      <c r="I61" s="58" t="s">
        <v>426</v>
      </c>
      <c r="J61" s="58" t="s">
        <v>426</v>
      </c>
      <c r="K61" s="58" t="s">
        <v>426</v>
      </c>
      <c r="L61" s="50" t="s">
        <v>241</v>
      </c>
      <c r="M61" s="58" t="s">
        <v>426</v>
      </c>
      <c r="N61" s="58" t="s">
        <v>426</v>
      </c>
      <c r="O61" s="58" t="s">
        <v>426</v>
      </c>
      <c r="P61" s="58" t="s">
        <v>426</v>
      </c>
      <c r="Q61" s="58" t="s">
        <v>426</v>
      </c>
      <c r="R61" s="58" t="s">
        <v>426</v>
      </c>
      <c r="S61" s="58" t="s">
        <v>426</v>
      </c>
      <c r="T61" s="58" t="s">
        <v>426</v>
      </c>
    </row>
    <row r="62" spans="1:20" ht="11.25" hidden="1" x14ac:dyDescent="0.15">
      <c r="A62" s="3" t="s">
        <v>602</v>
      </c>
      <c r="C62" s="72"/>
      <c r="D62" s="69" t="s">
        <v>277</v>
      </c>
      <c r="E62" s="50" t="s">
        <v>241</v>
      </c>
      <c r="F62" s="1" t="s">
        <v>241</v>
      </c>
      <c r="G62" s="58" t="s">
        <v>426</v>
      </c>
      <c r="H62" s="50" t="s">
        <v>241</v>
      </c>
      <c r="I62" s="58" t="s">
        <v>426</v>
      </c>
      <c r="J62" s="58" t="s">
        <v>426</v>
      </c>
      <c r="K62" s="58" t="s">
        <v>426</v>
      </c>
      <c r="L62" s="50" t="s">
        <v>241</v>
      </c>
      <c r="M62" s="58" t="s">
        <v>426</v>
      </c>
      <c r="N62" s="58" t="s">
        <v>426</v>
      </c>
      <c r="O62" s="58" t="s">
        <v>426</v>
      </c>
      <c r="P62" s="58" t="s">
        <v>426</v>
      </c>
      <c r="Q62" s="58" t="s">
        <v>426</v>
      </c>
      <c r="R62" s="58" t="s">
        <v>426</v>
      </c>
      <c r="S62" s="58" t="s">
        <v>426</v>
      </c>
      <c r="T62" s="58" t="s">
        <v>426</v>
      </c>
    </row>
    <row r="63" spans="1:20" ht="11.25" hidden="1" x14ac:dyDescent="0.15">
      <c r="A63" s="3" t="s">
        <v>602</v>
      </c>
      <c r="C63" s="72"/>
      <c r="D63" s="69" t="s">
        <v>278</v>
      </c>
      <c r="E63" s="50" t="s">
        <v>241</v>
      </c>
      <c r="F63" s="1" t="s">
        <v>241</v>
      </c>
      <c r="G63" s="58" t="s">
        <v>426</v>
      </c>
      <c r="H63" s="50" t="s">
        <v>241</v>
      </c>
      <c r="I63" s="58" t="s">
        <v>426</v>
      </c>
      <c r="J63" s="58" t="s">
        <v>426</v>
      </c>
      <c r="K63" s="58" t="s">
        <v>426</v>
      </c>
      <c r="L63" s="50" t="s">
        <v>241</v>
      </c>
      <c r="M63" s="58" t="s">
        <v>426</v>
      </c>
      <c r="N63" s="58" t="s">
        <v>426</v>
      </c>
      <c r="O63" s="58" t="s">
        <v>426</v>
      </c>
      <c r="P63" s="58" t="s">
        <v>426</v>
      </c>
      <c r="Q63" s="58" t="s">
        <v>426</v>
      </c>
      <c r="R63" s="58" t="s">
        <v>426</v>
      </c>
      <c r="S63" s="58" t="s">
        <v>426</v>
      </c>
      <c r="T63" s="58" t="s">
        <v>426</v>
      </c>
    </row>
    <row r="64" spans="1:20" ht="11.25" x14ac:dyDescent="0.15">
      <c r="A64" s="3" t="s">
        <v>602</v>
      </c>
      <c r="B64" s="3" t="s">
        <v>635</v>
      </c>
      <c r="C64" s="61"/>
      <c r="D64" s="53" t="s">
        <v>198</v>
      </c>
      <c r="E64" s="2">
        <f>SUM(E65:E73)</f>
        <v>19.329999999999998</v>
      </c>
      <c r="F64" s="2">
        <f t="shared" ref="F64:T64" si="18">SUM(F65:F73)</f>
        <v>26.76</v>
      </c>
      <c r="G64" s="2">
        <f t="shared" si="18"/>
        <v>24.849999999999998</v>
      </c>
      <c r="H64" s="2">
        <f t="shared" si="18"/>
        <v>30.239999999999995</v>
      </c>
      <c r="I64" s="2">
        <f t="shared" si="18"/>
        <v>20.979999999999997</v>
      </c>
      <c r="J64" s="2">
        <f t="shared" si="18"/>
        <v>28.110000000000003</v>
      </c>
      <c r="K64" s="2">
        <f t="shared" si="18"/>
        <v>22.62</v>
      </c>
      <c r="L64" s="2">
        <f t="shared" si="18"/>
        <v>31.18</v>
      </c>
      <c r="M64" s="2">
        <f t="shared" si="18"/>
        <v>33.21</v>
      </c>
      <c r="N64" s="2">
        <f t="shared" si="18"/>
        <v>26.96</v>
      </c>
      <c r="O64" s="2">
        <f t="shared" si="18"/>
        <v>36.17</v>
      </c>
      <c r="P64" s="2">
        <f t="shared" si="18"/>
        <v>37.86</v>
      </c>
      <c r="Q64" s="2">
        <f t="shared" si="18"/>
        <v>39.229999999999997</v>
      </c>
      <c r="R64" s="2">
        <f t="shared" si="18"/>
        <v>42.099999999999994</v>
      </c>
      <c r="S64" s="2">
        <f t="shared" si="18"/>
        <v>41.709999999999994</v>
      </c>
      <c r="T64" s="2">
        <f t="shared" si="18"/>
        <v>52.09</v>
      </c>
    </row>
    <row r="65" spans="1:20" ht="11.25" hidden="1" x14ac:dyDescent="0.15">
      <c r="A65" s="3" t="s">
        <v>602</v>
      </c>
      <c r="C65" s="61"/>
      <c r="D65" s="69" t="s">
        <v>272</v>
      </c>
      <c r="E65" s="2">
        <v>0.35</v>
      </c>
      <c r="F65" s="2">
        <v>0.35</v>
      </c>
      <c r="G65" s="2">
        <v>0.35</v>
      </c>
      <c r="H65" s="2">
        <v>0.35</v>
      </c>
      <c r="I65" s="2">
        <v>0.35</v>
      </c>
      <c r="J65" s="2">
        <v>0.35</v>
      </c>
      <c r="K65" s="2">
        <v>0.35</v>
      </c>
      <c r="L65" s="2">
        <v>0.35</v>
      </c>
      <c r="M65" s="2">
        <v>0.35</v>
      </c>
      <c r="N65" s="2">
        <v>0.35</v>
      </c>
      <c r="O65" s="2">
        <v>0.35</v>
      </c>
      <c r="P65" s="2">
        <v>0.35</v>
      </c>
      <c r="Q65" s="2">
        <v>0.35</v>
      </c>
      <c r="R65" s="2">
        <v>0.35</v>
      </c>
      <c r="S65" s="2">
        <v>0.35</v>
      </c>
      <c r="T65" s="2">
        <v>0.35</v>
      </c>
    </row>
    <row r="66" spans="1:20" ht="11.25" hidden="1" x14ac:dyDescent="0.15">
      <c r="A66" s="3" t="s">
        <v>602</v>
      </c>
      <c r="C66" s="61"/>
      <c r="D66" s="69" t="s">
        <v>350</v>
      </c>
      <c r="E66" s="2">
        <v>0.34</v>
      </c>
      <c r="F66" s="2">
        <v>0.34</v>
      </c>
      <c r="G66" s="2">
        <v>0.34</v>
      </c>
      <c r="H66" s="2">
        <v>0.34</v>
      </c>
      <c r="I66" s="2">
        <v>0.34</v>
      </c>
      <c r="J66" s="2">
        <v>0.34</v>
      </c>
      <c r="K66" s="2">
        <v>0.34</v>
      </c>
      <c r="L66" s="2">
        <v>0.34</v>
      </c>
      <c r="M66" s="2">
        <v>0.34</v>
      </c>
      <c r="N66" s="2">
        <v>0.34</v>
      </c>
      <c r="O66" s="2">
        <v>0.34</v>
      </c>
      <c r="P66" s="2">
        <v>0.34</v>
      </c>
      <c r="Q66" s="2">
        <v>0.34</v>
      </c>
      <c r="R66" s="2">
        <v>0.34</v>
      </c>
      <c r="S66" s="2">
        <v>0.34</v>
      </c>
      <c r="T66" s="2">
        <v>0.34</v>
      </c>
    </row>
    <row r="67" spans="1:20" ht="11.25" hidden="1" x14ac:dyDescent="0.15">
      <c r="A67" s="3" t="s">
        <v>602</v>
      </c>
      <c r="C67" s="61"/>
      <c r="D67" s="69" t="s">
        <v>351</v>
      </c>
      <c r="E67" s="2">
        <v>1.08</v>
      </c>
      <c r="F67" s="2">
        <v>1.08</v>
      </c>
      <c r="G67" s="2">
        <v>1.08</v>
      </c>
      <c r="H67" s="2">
        <v>1.08</v>
      </c>
      <c r="I67" s="2">
        <v>1.08</v>
      </c>
      <c r="J67" s="2">
        <v>1.08</v>
      </c>
      <c r="K67" s="2">
        <v>1.08</v>
      </c>
      <c r="L67" s="2">
        <v>1.08</v>
      </c>
      <c r="M67" s="2">
        <v>1.08</v>
      </c>
      <c r="N67" s="2">
        <v>1.08</v>
      </c>
      <c r="O67" s="2">
        <v>1.08</v>
      </c>
      <c r="P67" s="2">
        <v>1.08</v>
      </c>
      <c r="Q67" s="2">
        <v>1.08</v>
      </c>
      <c r="R67" s="2">
        <v>1.08</v>
      </c>
      <c r="S67" s="2">
        <v>1.08</v>
      </c>
      <c r="T67" s="2">
        <v>1.08</v>
      </c>
    </row>
    <row r="68" spans="1:20" ht="11.25" hidden="1" x14ac:dyDescent="0.15">
      <c r="A68" s="3" t="s">
        <v>602</v>
      </c>
      <c r="C68" s="61"/>
      <c r="D68" s="69" t="s">
        <v>273</v>
      </c>
      <c r="E68" s="2">
        <v>0.54</v>
      </c>
      <c r="F68" s="2">
        <v>0.71</v>
      </c>
      <c r="G68" s="2">
        <v>0.61</v>
      </c>
      <c r="H68" s="2">
        <v>0.86</v>
      </c>
      <c r="I68" s="2">
        <v>0.5</v>
      </c>
      <c r="J68" s="2">
        <v>0.76</v>
      </c>
      <c r="K68" s="2">
        <v>0.57999999999999996</v>
      </c>
      <c r="L68" s="2">
        <v>0.91</v>
      </c>
      <c r="M68" s="2">
        <v>0.95</v>
      </c>
      <c r="N68" s="2">
        <v>0.74</v>
      </c>
      <c r="O68" s="2">
        <v>1.1299999999999999</v>
      </c>
      <c r="P68" s="2">
        <v>1.17</v>
      </c>
      <c r="Q68" s="2">
        <v>1.25</v>
      </c>
      <c r="R68" s="2">
        <v>1.35</v>
      </c>
      <c r="S68" s="2">
        <v>1.34</v>
      </c>
      <c r="T68" s="2">
        <v>1.69</v>
      </c>
    </row>
    <row r="69" spans="1:20" ht="11.25" hidden="1" x14ac:dyDescent="0.15">
      <c r="A69" s="3" t="s">
        <v>602</v>
      </c>
      <c r="C69" s="61"/>
      <c r="D69" s="69" t="s">
        <v>274</v>
      </c>
      <c r="E69" s="2">
        <v>2.56</v>
      </c>
      <c r="F69" s="2">
        <v>3.83</v>
      </c>
      <c r="G69" s="2">
        <v>3.34</v>
      </c>
      <c r="H69" s="2">
        <v>4.57</v>
      </c>
      <c r="I69" s="2">
        <v>2.74</v>
      </c>
      <c r="J69" s="2">
        <v>4.04</v>
      </c>
      <c r="K69" s="2">
        <v>3.18</v>
      </c>
      <c r="L69" s="2">
        <v>4.8600000000000003</v>
      </c>
      <c r="M69" s="2">
        <v>5.09</v>
      </c>
      <c r="N69" s="2">
        <v>4.01</v>
      </c>
      <c r="O69" s="2">
        <v>6.03</v>
      </c>
      <c r="P69" s="2">
        <v>6.26</v>
      </c>
      <c r="Q69" s="2">
        <v>6.67</v>
      </c>
      <c r="R69" s="2">
        <v>7.16</v>
      </c>
      <c r="S69" s="2">
        <v>7.12</v>
      </c>
      <c r="T69" s="2">
        <v>9.0500000000000007</v>
      </c>
    </row>
    <row r="70" spans="1:20" ht="11.25" hidden="1" x14ac:dyDescent="0.15">
      <c r="A70" s="3" t="s">
        <v>602</v>
      </c>
      <c r="C70" s="61"/>
      <c r="D70" s="69" t="s">
        <v>275</v>
      </c>
      <c r="E70" s="2">
        <v>2.4700000000000002</v>
      </c>
      <c r="F70" s="2">
        <v>2.54</v>
      </c>
      <c r="G70" s="2">
        <v>2.6</v>
      </c>
      <c r="H70" s="2">
        <v>2.56</v>
      </c>
      <c r="I70" s="2">
        <v>2.14</v>
      </c>
      <c r="J70" s="2">
        <v>2.57</v>
      </c>
      <c r="K70" s="2">
        <v>1.92</v>
      </c>
      <c r="L70" s="2">
        <v>2.31</v>
      </c>
      <c r="M70" s="2">
        <v>2.56</v>
      </c>
      <c r="N70" s="2">
        <v>2.08</v>
      </c>
      <c r="O70" s="2">
        <v>2.33</v>
      </c>
      <c r="P70" s="2">
        <v>2.4</v>
      </c>
      <c r="Q70" s="2">
        <v>2.37</v>
      </c>
      <c r="R70" s="2">
        <v>2.44</v>
      </c>
      <c r="S70" s="2">
        <v>2.42</v>
      </c>
      <c r="T70" s="2">
        <v>3.07</v>
      </c>
    </row>
    <row r="71" spans="1:20" ht="11.25" hidden="1" x14ac:dyDescent="0.15">
      <c r="A71" s="3" t="s">
        <v>602</v>
      </c>
      <c r="C71" s="61"/>
      <c r="D71" s="69" t="s">
        <v>276</v>
      </c>
      <c r="E71" s="2">
        <v>7.2</v>
      </c>
      <c r="F71" s="2">
        <v>11.39</v>
      </c>
      <c r="G71" s="2">
        <v>10.36</v>
      </c>
      <c r="H71" s="2">
        <v>13.25</v>
      </c>
      <c r="I71" s="2">
        <v>8.66</v>
      </c>
      <c r="J71" s="2">
        <v>12.18</v>
      </c>
      <c r="K71" s="2">
        <v>9.82</v>
      </c>
      <c r="L71" s="2">
        <v>14.01</v>
      </c>
      <c r="M71" s="2">
        <v>15.08</v>
      </c>
      <c r="N71" s="2">
        <v>12.06</v>
      </c>
      <c r="O71" s="2">
        <v>16.559999999999999</v>
      </c>
      <c r="P71" s="2">
        <v>17.5</v>
      </c>
      <c r="Q71" s="2">
        <v>18.05</v>
      </c>
      <c r="R71" s="2">
        <v>19.579999999999998</v>
      </c>
      <c r="S71" s="2">
        <v>19.32</v>
      </c>
      <c r="T71" s="2">
        <v>24.18</v>
      </c>
    </row>
    <row r="72" spans="1:20" ht="11.25" hidden="1" x14ac:dyDescent="0.15">
      <c r="A72" s="3" t="s">
        <v>602</v>
      </c>
      <c r="C72" s="61"/>
      <c r="D72" s="69" t="s">
        <v>277</v>
      </c>
      <c r="E72" s="2">
        <v>2.4</v>
      </c>
      <c r="F72" s="2">
        <v>3.97</v>
      </c>
      <c r="G72" s="2">
        <v>3.52</v>
      </c>
      <c r="H72" s="2">
        <v>4.6500000000000004</v>
      </c>
      <c r="I72" s="2">
        <v>2.91</v>
      </c>
      <c r="J72" s="2">
        <v>4.17</v>
      </c>
      <c r="K72" s="2">
        <v>3.35</v>
      </c>
      <c r="L72" s="2">
        <v>4.93</v>
      </c>
      <c r="M72" s="2">
        <v>5.18</v>
      </c>
      <c r="N72" s="2">
        <v>4.16</v>
      </c>
      <c r="O72" s="2">
        <v>6.07</v>
      </c>
      <c r="P72" s="2">
        <v>6.33</v>
      </c>
      <c r="Q72" s="2">
        <v>6.69</v>
      </c>
      <c r="R72" s="2">
        <v>7.19</v>
      </c>
      <c r="S72" s="2">
        <v>7.15</v>
      </c>
      <c r="T72" s="2">
        <v>9.0500000000000007</v>
      </c>
    </row>
    <row r="73" spans="1:20" ht="11.25" hidden="1" x14ac:dyDescent="0.15">
      <c r="A73" s="3" t="s">
        <v>602</v>
      </c>
      <c r="C73" s="61"/>
      <c r="D73" s="69" t="s">
        <v>278</v>
      </c>
      <c r="E73" s="2">
        <v>2.39</v>
      </c>
      <c r="F73" s="2">
        <v>2.5499999999999998</v>
      </c>
      <c r="G73" s="2">
        <v>2.65</v>
      </c>
      <c r="H73" s="2">
        <v>2.58</v>
      </c>
      <c r="I73" s="2">
        <v>2.2599999999999998</v>
      </c>
      <c r="J73" s="2">
        <v>2.62</v>
      </c>
      <c r="K73" s="2">
        <v>2</v>
      </c>
      <c r="L73" s="2">
        <v>2.39</v>
      </c>
      <c r="M73" s="2">
        <v>2.58</v>
      </c>
      <c r="N73" s="2">
        <v>2.14</v>
      </c>
      <c r="O73" s="2">
        <v>2.2799999999999998</v>
      </c>
      <c r="P73" s="2">
        <v>2.4300000000000002</v>
      </c>
      <c r="Q73" s="2">
        <v>2.4300000000000002</v>
      </c>
      <c r="R73" s="2">
        <v>2.61</v>
      </c>
      <c r="S73" s="2">
        <v>2.59</v>
      </c>
      <c r="T73" s="2">
        <v>3.28</v>
      </c>
    </row>
    <row r="74" spans="1:20" ht="11.25" hidden="1" x14ac:dyDescent="0.15">
      <c r="A74" s="3" t="s">
        <v>602</v>
      </c>
      <c r="C74" s="53" t="s">
        <v>74</v>
      </c>
      <c r="D74" s="68"/>
    </row>
    <row r="75" spans="1:20" ht="11.25" hidden="1" x14ac:dyDescent="0.15">
      <c r="A75" s="3" t="s">
        <v>602</v>
      </c>
      <c r="C75" s="61"/>
      <c r="D75" s="53" t="s">
        <v>75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1.25" hidden="1" x14ac:dyDescent="0.15">
      <c r="A76" s="3" t="s">
        <v>602</v>
      </c>
      <c r="C76" s="61"/>
      <c r="D76" s="69" t="s">
        <v>199</v>
      </c>
      <c r="E76" s="48">
        <v>8.0314379343714257E-2</v>
      </c>
      <c r="F76" s="48">
        <v>0.108218715696154</v>
      </c>
      <c r="G76" s="48">
        <v>7.6746749605470815E-2</v>
      </c>
      <c r="H76" s="48">
        <v>9.8640121226311467E-2</v>
      </c>
      <c r="I76" s="48">
        <v>0.12261733129451531</v>
      </c>
      <c r="J76" s="48">
        <v>9.2953464548205203E-2</v>
      </c>
      <c r="K76" s="48">
        <v>0.14396657204140184</v>
      </c>
      <c r="L76" s="48">
        <v>6.9346879283671767E-2</v>
      </c>
      <c r="M76" s="48">
        <v>3.7024968737908726E-2</v>
      </c>
      <c r="N76" s="48">
        <v>7.0762726136147772E-2</v>
      </c>
      <c r="O76" s="48">
        <v>9.6828435427487758E-2</v>
      </c>
      <c r="P76" s="48">
        <v>3.7024766525777651E-2</v>
      </c>
      <c r="Q76" s="48">
        <v>5.427887409372309E-2</v>
      </c>
      <c r="R76" s="48">
        <v>6.9651104195693356E-2</v>
      </c>
      <c r="S76" s="48">
        <v>5.3979145881158402E-2</v>
      </c>
      <c r="T76" s="48">
        <v>8.7790606032011415E-2</v>
      </c>
    </row>
    <row r="77" spans="1:20" ht="11.25" hidden="1" x14ac:dyDescent="0.15">
      <c r="A77" s="3" t="s">
        <v>602</v>
      </c>
      <c r="C77" s="61"/>
      <c r="D77" s="69" t="s">
        <v>200</v>
      </c>
      <c r="E77" s="2">
        <v>43.67</v>
      </c>
      <c r="F77" s="2">
        <v>58.15</v>
      </c>
      <c r="G77" s="2">
        <v>38.770000000000003</v>
      </c>
      <c r="H77" s="2">
        <v>49.82</v>
      </c>
      <c r="I77" s="2">
        <v>56.69</v>
      </c>
      <c r="J77" s="2">
        <v>45.19</v>
      </c>
      <c r="K77" s="2">
        <v>63.41</v>
      </c>
      <c r="L77" s="2">
        <v>33.979999999999997</v>
      </c>
      <c r="M77" s="2">
        <v>17.55</v>
      </c>
      <c r="N77" s="2">
        <v>31.93</v>
      </c>
      <c r="O77" s="2">
        <v>47.43</v>
      </c>
      <c r="P77" s="2">
        <v>17.579999999999998</v>
      </c>
      <c r="Q77" s="2">
        <v>26.76</v>
      </c>
      <c r="R77" s="2">
        <v>33.28</v>
      </c>
      <c r="S77" s="2">
        <v>26</v>
      </c>
      <c r="T77" s="2">
        <v>43.89</v>
      </c>
    </row>
    <row r="78" spans="1:20" ht="11.25" hidden="1" x14ac:dyDescent="0.15">
      <c r="A78" s="3" t="s">
        <v>602</v>
      </c>
      <c r="C78" s="61"/>
      <c r="D78" s="53" t="s">
        <v>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1.25" hidden="1" x14ac:dyDescent="0.15">
      <c r="A79" s="3" t="s">
        <v>602</v>
      </c>
      <c r="C79" s="61"/>
      <c r="D79" s="69" t="s">
        <v>201</v>
      </c>
      <c r="E79" s="48">
        <v>1.1440234857849197E-2</v>
      </c>
      <c r="F79" s="48">
        <v>8.0773222919037577E-3</v>
      </c>
      <c r="G79" s="48">
        <v>8.2707512300198259E-3</v>
      </c>
      <c r="H79" s="48">
        <v>9.7113672151980333E-3</v>
      </c>
      <c r="I79" s="48">
        <v>8.5493687302728213E-3</v>
      </c>
      <c r="J79" s="48">
        <v>7.7404758132059671E-3</v>
      </c>
      <c r="K79" s="48">
        <v>8.5040173543362036E-3</v>
      </c>
      <c r="L79" s="48">
        <v>9.7097843527938921E-3</v>
      </c>
      <c r="M79" s="48">
        <v>6.9278431816466677E-3</v>
      </c>
      <c r="N79" s="48">
        <v>8.3838501273399615E-3</v>
      </c>
      <c r="O79" s="48">
        <v>8.3830607170434172E-3</v>
      </c>
      <c r="P79" s="48">
        <v>6.9562925344300204E-3</v>
      </c>
      <c r="Q79" s="48">
        <v>7.8651611616109771E-3</v>
      </c>
      <c r="R79" s="48">
        <v>8.2072966531180121E-3</v>
      </c>
      <c r="S79" s="48">
        <v>7.8675806171046008E-3</v>
      </c>
      <c r="T79" s="48">
        <v>4.1345392726631425E-3</v>
      </c>
    </row>
    <row r="80" spans="1:20" ht="11.25" hidden="1" x14ac:dyDescent="0.15">
      <c r="A80" s="3" t="s">
        <v>602</v>
      </c>
      <c r="C80" s="61"/>
      <c r="D80" s="69" t="s">
        <v>200</v>
      </c>
      <c r="E80" s="2">
        <v>0.89</v>
      </c>
      <c r="F80" s="2">
        <v>2.39</v>
      </c>
      <c r="G80" s="2">
        <v>2.42</v>
      </c>
      <c r="H80" s="2">
        <v>5.04</v>
      </c>
      <c r="I80" s="2">
        <v>2.62</v>
      </c>
      <c r="J80" s="2">
        <v>3.27</v>
      </c>
      <c r="K80" s="2">
        <v>5.13</v>
      </c>
      <c r="L80" s="2">
        <v>7.9</v>
      </c>
      <c r="M80" s="2">
        <v>4.3899999999999997</v>
      </c>
      <c r="N80" s="2">
        <v>6.97</v>
      </c>
      <c r="O80" s="2">
        <v>8.49</v>
      </c>
      <c r="P80" s="2">
        <v>5.68</v>
      </c>
      <c r="Q80" s="2">
        <v>9.7100000000000009</v>
      </c>
      <c r="R80" s="2">
        <v>8.8000000000000007</v>
      </c>
      <c r="S80" s="2">
        <v>12.01</v>
      </c>
      <c r="T80" s="2">
        <v>9.64</v>
      </c>
    </row>
    <row r="81" spans="1:20" ht="11.25" hidden="1" x14ac:dyDescent="0.15">
      <c r="A81" s="3" t="s">
        <v>602</v>
      </c>
      <c r="C81" s="61"/>
      <c r="D81" s="53" t="s">
        <v>77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1.25" hidden="1" x14ac:dyDescent="0.15">
      <c r="A82" s="3" t="s">
        <v>602</v>
      </c>
      <c r="C82" s="61"/>
      <c r="D82" s="69" t="s">
        <v>202</v>
      </c>
      <c r="E82" s="2">
        <v>44.56</v>
      </c>
      <c r="F82" s="2">
        <v>60.55</v>
      </c>
      <c r="G82" s="2">
        <v>41.2</v>
      </c>
      <c r="H82" s="2">
        <v>54.87</v>
      </c>
      <c r="I82" s="2">
        <v>59.31</v>
      </c>
      <c r="J82" s="2">
        <v>48.46</v>
      </c>
      <c r="K82" s="2">
        <v>68.540000000000006</v>
      </c>
      <c r="L82" s="2">
        <v>41.89</v>
      </c>
      <c r="M82" s="2">
        <v>21.94</v>
      </c>
      <c r="N82" s="2">
        <v>38.9</v>
      </c>
      <c r="O82" s="2">
        <v>55.92</v>
      </c>
      <c r="P82" s="2">
        <v>23.27</v>
      </c>
      <c r="Q82" s="2">
        <v>36.47</v>
      </c>
      <c r="R82" s="2">
        <v>42.09</v>
      </c>
      <c r="S82" s="2">
        <v>38.01</v>
      </c>
      <c r="T82" s="2">
        <v>53.53</v>
      </c>
    </row>
    <row r="83" spans="1:20" ht="11.25" hidden="1" x14ac:dyDescent="0.15">
      <c r="A83" s="3" t="s">
        <v>602</v>
      </c>
      <c r="C83" s="53" t="s">
        <v>78</v>
      </c>
      <c r="D83" s="68"/>
    </row>
    <row r="84" spans="1:20" ht="11.25" hidden="1" x14ac:dyDescent="0.15">
      <c r="A84" s="3" t="s">
        <v>602</v>
      </c>
      <c r="C84" s="61"/>
      <c r="D84" s="53" t="s">
        <v>79</v>
      </c>
    </row>
    <row r="85" spans="1:20" ht="11.25" hidden="1" x14ac:dyDescent="0.15">
      <c r="A85" s="3" t="s">
        <v>602</v>
      </c>
      <c r="C85" s="61"/>
      <c r="D85" s="69" t="s">
        <v>71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</row>
    <row r="86" spans="1:20" ht="11.25" hidden="1" x14ac:dyDescent="0.15">
      <c r="A86" s="3" t="s">
        <v>602</v>
      </c>
      <c r="C86" s="61"/>
      <c r="D86" s="69" t="s">
        <v>72</v>
      </c>
      <c r="E86" s="47">
        <v>163205.55555555556</v>
      </c>
      <c r="F86" s="47">
        <v>141097.22222222222</v>
      </c>
      <c r="G86" s="47">
        <v>174644.44444444444</v>
      </c>
      <c r="H86" s="47">
        <v>81013.888888888891</v>
      </c>
      <c r="I86" s="47">
        <v>14691.666666666666</v>
      </c>
      <c r="J86" s="47">
        <v>134747.22222222222</v>
      </c>
      <c r="K86" s="47">
        <v>3883.3333333333335</v>
      </c>
      <c r="L86" s="47">
        <v>59577.777777777781</v>
      </c>
      <c r="M86" s="47">
        <v>53900</v>
      </c>
      <c r="N86" s="47">
        <v>6530.5555555555557</v>
      </c>
      <c r="O86" s="47">
        <v>35375</v>
      </c>
      <c r="P86" s="47">
        <v>30666.666666666668</v>
      </c>
      <c r="Q86" s="47">
        <v>29780.555555555555</v>
      </c>
      <c r="R86" s="47">
        <v>17427.777777777777</v>
      </c>
      <c r="S86" s="47">
        <v>8394.4444444444453</v>
      </c>
      <c r="T86" s="47">
        <v>3155.5555555555557</v>
      </c>
    </row>
    <row r="87" spans="1:20" ht="11.25" hidden="1" x14ac:dyDescent="0.15">
      <c r="A87" s="3" t="s">
        <v>602</v>
      </c>
      <c r="C87" s="61"/>
      <c r="D87" s="69" t="s">
        <v>80</v>
      </c>
      <c r="E87" s="47">
        <v>420180.55555555556</v>
      </c>
      <c r="F87" s="47">
        <v>420180.55555555556</v>
      </c>
      <c r="G87" s="47">
        <v>420180.55555555556</v>
      </c>
      <c r="H87" s="47">
        <v>420180.55555555556</v>
      </c>
      <c r="I87" s="47">
        <v>420180.55555555556</v>
      </c>
      <c r="J87" s="47">
        <v>420180.55555555556</v>
      </c>
      <c r="K87" s="47">
        <v>420180.55555555556</v>
      </c>
      <c r="L87" s="47">
        <v>420180.55555555556</v>
      </c>
      <c r="M87" s="47">
        <v>420180.55555555556</v>
      </c>
      <c r="N87" s="47">
        <v>420180.55555555556</v>
      </c>
      <c r="O87" s="47">
        <v>420180.55555555556</v>
      </c>
      <c r="P87" s="47">
        <v>420180.55555555556</v>
      </c>
      <c r="Q87" s="47">
        <v>420180.55555555556</v>
      </c>
      <c r="R87" s="47">
        <v>420180.55555555556</v>
      </c>
      <c r="S87" s="47">
        <v>420180.55555555556</v>
      </c>
      <c r="T87" s="47">
        <v>420180.55555555556</v>
      </c>
    </row>
    <row r="88" spans="1:20" ht="11.25" hidden="1" x14ac:dyDescent="0.15">
      <c r="A88" s="3" t="s">
        <v>602</v>
      </c>
      <c r="C88" s="61"/>
      <c r="D88" s="69" t="s">
        <v>81</v>
      </c>
      <c r="E88" s="47">
        <v>71716.666666666672</v>
      </c>
      <c r="F88" s="47">
        <v>71591.666666666672</v>
      </c>
      <c r="G88" s="47">
        <v>71569.444444444438</v>
      </c>
      <c r="H88" s="47">
        <v>71688.888888888876</v>
      </c>
      <c r="I88" s="47">
        <v>71677.777777777781</v>
      </c>
      <c r="J88" s="47">
        <v>71608.333333333343</v>
      </c>
      <c r="K88" s="47">
        <v>71527.777777777781</v>
      </c>
      <c r="L88" s="47">
        <v>71602.777777777766</v>
      </c>
      <c r="M88" s="47">
        <v>71591.666666666672</v>
      </c>
      <c r="N88" s="47">
        <v>71483.333333333328</v>
      </c>
      <c r="O88" s="47">
        <v>71505.555555555562</v>
      </c>
      <c r="P88" s="47">
        <v>71516.666666666657</v>
      </c>
      <c r="Q88" s="47">
        <v>71561.111111111109</v>
      </c>
      <c r="R88" s="47">
        <v>71475</v>
      </c>
      <c r="S88" s="47">
        <v>71455.555555555562</v>
      </c>
      <c r="T88" s="47">
        <v>71027.777777777781</v>
      </c>
    </row>
    <row r="89" spans="1:20" ht="11.25" hidden="1" x14ac:dyDescent="0.15">
      <c r="A89" s="3" t="s">
        <v>602</v>
      </c>
      <c r="C89" s="61"/>
      <c r="D89" s="69" t="s">
        <v>82</v>
      </c>
      <c r="E89" s="47">
        <v>218247.22222222222</v>
      </c>
      <c r="F89" s="47">
        <v>218247.22222222222</v>
      </c>
      <c r="G89" s="47">
        <v>218247.22222222222</v>
      </c>
      <c r="H89" s="47">
        <v>218247.22222222222</v>
      </c>
      <c r="I89" s="47">
        <v>218247.22222222222</v>
      </c>
      <c r="J89" s="47">
        <v>218247.22222222222</v>
      </c>
      <c r="K89" s="47">
        <v>218247.22222222222</v>
      </c>
      <c r="L89" s="47">
        <v>218247.22222222222</v>
      </c>
      <c r="M89" s="47">
        <v>218247.22222222222</v>
      </c>
      <c r="N89" s="47">
        <v>218247.22222222222</v>
      </c>
      <c r="O89" s="47">
        <v>218247.22222222222</v>
      </c>
      <c r="P89" s="47">
        <v>218247.22222222222</v>
      </c>
      <c r="Q89" s="47">
        <v>218247.22222222222</v>
      </c>
      <c r="R89" s="47">
        <v>218247.22222222222</v>
      </c>
      <c r="S89" s="47">
        <v>218247.22222222222</v>
      </c>
      <c r="T89" s="47">
        <v>218247.22222222222</v>
      </c>
    </row>
    <row r="90" spans="1:20" ht="11.25" hidden="1" x14ac:dyDescent="0.15">
      <c r="A90" s="3" t="s">
        <v>602</v>
      </c>
      <c r="C90" s="61"/>
      <c r="D90" s="69" t="s">
        <v>83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</row>
    <row r="91" spans="1:20" ht="11.25" hidden="1" x14ac:dyDescent="0.15">
      <c r="A91" s="3" t="s">
        <v>602</v>
      </c>
      <c r="C91" s="61"/>
      <c r="D91" s="69" t="s">
        <v>84</v>
      </c>
      <c r="E91" s="47">
        <v>146100.00000000003</v>
      </c>
      <c r="F91" s="47">
        <v>243825</v>
      </c>
      <c r="G91" s="47">
        <v>206225</v>
      </c>
      <c r="H91" s="47">
        <v>286225.00000000006</v>
      </c>
      <c r="I91" s="47">
        <v>162302.77777777778</v>
      </c>
      <c r="J91" s="47">
        <v>264847.22222222225</v>
      </c>
      <c r="K91" s="47">
        <v>172900</v>
      </c>
      <c r="L91" s="47">
        <v>312733.33333333331</v>
      </c>
      <c r="M91" s="47">
        <v>332922.22222222225</v>
      </c>
      <c r="N91" s="47">
        <v>263350</v>
      </c>
      <c r="O91" s="47">
        <v>377508.33333333331</v>
      </c>
      <c r="P91" s="47">
        <v>395816.66666666669</v>
      </c>
      <c r="Q91" s="47">
        <v>416144.44444444444</v>
      </c>
      <c r="R91" s="47">
        <v>449491.66666666669</v>
      </c>
      <c r="S91" s="47">
        <v>456475</v>
      </c>
      <c r="T91" s="47">
        <v>587575</v>
      </c>
    </row>
    <row r="92" spans="1:20" ht="11.25" hidden="1" x14ac:dyDescent="0.15">
      <c r="A92" s="3" t="s">
        <v>602</v>
      </c>
      <c r="C92" s="61"/>
      <c r="D92" s="69" t="s">
        <v>85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</row>
    <row r="93" spans="1:20" ht="11.25" hidden="1" x14ac:dyDescent="0.15">
      <c r="A93" s="3" t="s">
        <v>602</v>
      </c>
      <c r="C93" s="61"/>
      <c r="D93" s="69" t="s">
        <v>86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</row>
    <row r="94" spans="1:20" ht="11.25" hidden="1" x14ac:dyDescent="0.15">
      <c r="A94" s="3" t="s">
        <v>602</v>
      </c>
      <c r="C94" s="61"/>
      <c r="D94" s="69" t="s">
        <v>87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</row>
    <row r="95" spans="1:20" ht="11.25" hidden="1" x14ac:dyDescent="0.15">
      <c r="A95" s="3" t="s">
        <v>602</v>
      </c>
      <c r="C95" s="61"/>
      <c r="D95" s="69" t="s">
        <v>66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</row>
    <row r="96" spans="1:20" ht="11.25" hidden="1" x14ac:dyDescent="0.15">
      <c r="A96" s="3" t="s">
        <v>602</v>
      </c>
      <c r="C96" s="61"/>
      <c r="D96" s="69" t="s">
        <v>88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</row>
    <row r="97" spans="1:20" ht="11.25" hidden="1" x14ac:dyDescent="0.15">
      <c r="A97" s="3" t="s">
        <v>602</v>
      </c>
      <c r="C97" s="61"/>
      <c r="D97" s="69" t="s">
        <v>89</v>
      </c>
      <c r="E97" s="47">
        <v>1253950</v>
      </c>
      <c r="F97" s="47">
        <v>1151630.5555555555</v>
      </c>
      <c r="G97" s="47">
        <v>1021358.3333333334</v>
      </c>
      <c r="H97" s="47">
        <v>1034400</v>
      </c>
      <c r="I97" s="47">
        <v>1045758.3333333334</v>
      </c>
      <c r="J97" s="47">
        <v>922947.22222222225</v>
      </c>
      <c r="K97" s="47">
        <v>954836.11111111112</v>
      </c>
      <c r="L97" s="47">
        <v>966380.5555555555</v>
      </c>
      <c r="M97" s="47">
        <v>884616.66666666663</v>
      </c>
      <c r="N97" s="47">
        <v>906516.66666666663</v>
      </c>
      <c r="O97" s="47">
        <v>924908.33333333337</v>
      </c>
      <c r="P97" s="47">
        <v>848983.33333333337</v>
      </c>
      <c r="Q97" s="47">
        <v>904944.4444444445</v>
      </c>
      <c r="R97" s="47">
        <v>820863.88888888888</v>
      </c>
      <c r="S97" s="47">
        <v>838761.11111111112</v>
      </c>
      <c r="T97" s="47">
        <v>789866.66666666663</v>
      </c>
    </row>
    <row r="98" spans="1:20" ht="11.25" hidden="1" x14ac:dyDescent="0.15">
      <c r="A98" s="3" t="s">
        <v>602</v>
      </c>
      <c r="C98" s="61"/>
      <c r="D98" s="69" t="s">
        <v>90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</row>
    <row r="99" spans="1:20" ht="11.25" hidden="1" x14ac:dyDescent="0.15">
      <c r="A99" s="3" t="s">
        <v>602</v>
      </c>
      <c r="C99" s="61"/>
      <c r="D99" s="69" t="s">
        <v>91</v>
      </c>
      <c r="E99" s="47">
        <v>2273400</v>
      </c>
      <c r="F99" s="47">
        <v>2246569.4444444445</v>
      </c>
      <c r="G99" s="47">
        <v>2112222.222222222</v>
      </c>
      <c r="H99" s="47">
        <v>2111752.777777778</v>
      </c>
      <c r="I99" s="47">
        <v>1932855.5555555555</v>
      </c>
      <c r="J99" s="47">
        <v>2032572.2222222222</v>
      </c>
      <c r="K99" s="47">
        <v>1841572.2222222222</v>
      </c>
      <c r="L99" s="47">
        <v>2048719.4444444445</v>
      </c>
      <c r="M99" s="47">
        <v>1981455.5555555555</v>
      </c>
      <c r="N99" s="47">
        <v>1886308.3333333333</v>
      </c>
      <c r="O99" s="47">
        <v>2047719.4444444445</v>
      </c>
      <c r="P99" s="47">
        <v>1985408.3333333333</v>
      </c>
      <c r="Q99" s="47">
        <v>2060858.3333333333</v>
      </c>
      <c r="R99" s="47">
        <v>1997683.3333333333</v>
      </c>
      <c r="S99" s="47">
        <v>2013511.111111111</v>
      </c>
      <c r="T99" s="47">
        <v>2090052.7777777778</v>
      </c>
    </row>
    <row r="100" spans="1:20" ht="11.25" hidden="1" x14ac:dyDescent="0.15">
      <c r="A100" s="3" t="s">
        <v>602</v>
      </c>
      <c r="C100" s="61"/>
      <c r="D100" s="53" t="s">
        <v>203</v>
      </c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 ht="11.25" hidden="1" x14ac:dyDescent="0.15">
      <c r="A101" s="3" t="s">
        <v>602</v>
      </c>
      <c r="C101" s="61"/>
      <c r="D101" s="69" t="s">
        <v>71</v>
      </c>
      <c r="E101" s="47">
        <v>106010</v>
      </c>
      <c r="F101" s="47">
        <v>1019420</v>
      </c>
      <c r="G101" s="47">
        <v>1007170</v>
      </c>
      <c r="H101" s="47">
        <v>1950420</v>
      </c>
      <c r="I101" s="47">
        <v>1058880</v>
      </c>
      <c r="J101" s="47">
        <v>1547300</v>
      </c>
      <c r="K101" s="47">
        <v>2298860</v>
      </c>
      <c r="L101" s="47">
        <v>3179840</v>
      </c>
      <c r="M101" s="47">
        <v>2427540</v>
      </c>
      <c r="N101" s="47">
        <v>3251240</v>
      </c>
      <c r="O101" s="47">
        <v>4010650</v>
      </c>
      <c r="P101" s="47">
        <v>3192180</v>
      </c>
      <c r="Q101" s="47">
        <v>4937460</v>
      </c>
      <c r="R101" s="47">
        <v>4259490</v>
      </c>
      <c r="S101" s="47">
        <v>6153860</v>
      </c>
      <c r="T101" s="47">
        <v>9523350</v>
      </c>
    </row>
    <row r="102" spans="1:20" ht="11.25" hidden="1" x14ac:dyDescent="0.15">
      <c r="A102" s="3" t="s">
        <v>602</v>
      </c>
      <c r="C102" s="61"/>
      <c r="D102" s="69" t="s">
        <v>72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</row>
    <row r="103" spans="1:20" ht="11.25" hidden="1" x14ac:dyDescent="0.15">
      <c r="A103" s="3" t="s">
        <v>602</v>
      </c>
      <c r="C103" s="61"/>
      <c r="D103" s="69" t="s">
        <v>80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</row>
    <row r="104" spans="1:20" ht="11.25" hidden="1" x14ac:dyDescent="0.15">
      <c r="A104" s="3" t="s">
        <v>602</v>
      </c>
      <c r="C104" s="61"/>
      <c r="D104" s="69" t="s">
        <v>81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</row>
    <row r="105" spans="1:20" ht="11.25" hidden="1" x14ac:dyDescent="0.15">
      <c r="A105" s="3" t="s">
        <v>602</v>
      </c>
      <c r="C105" s="61"/>
      <c r="D105" s="69" t="s">
        <v>82</v>
      </c>
      <c r="E105" s="47">
        <v>199130</v>
      </c>
      <c r="F105" s="47">
        <v>199130</v>
      </c>
      <c r="G105" s="47">
        <v>199130</v>
      </c>
      <c r="H105" s="47">
        <v>199130</v>
      </c>
      <c r="I105" s="47">
        <v>199130</v>
      </c>
      <c r="J105" s="47">
        <v>199130</v>
      </c>
      <c r="K105" s="47">
        <v>199130</v>
      </c>
      <c r="L105" s="47">
        <v>199130</v>
      </c>
      <c r="M105" s="47">
        <v>199130</v>
      </c>
      <c r="N105" s="47">
        <v>199130</v>
      </c>
      <c r="O105" s="47">
        <v>199130</v>
      </c>
      <c r="P105" s="47">
        <v>199130</v>
      </c>
      <c r="Q105" s="47">
        <v>199130</v>
      </c>
      <c r="R105" s="47">
        <v>199130</v>
      </c>
      <c r="S105" s="47">
        <v>199130</v>
      </c>
      <c r="T105" s="47">
        <v>199130</v>
      </c>
    </row>
    <row r="106" spans="1:20" ht="11.25" hidden="1" x14ac:dyDescent="0.15">
      <c r="A106" s="3" t="s">
        <v>602</v>
      </c>
      <c r="C106" s="61"/>
      <c r="D106" s="69" t="s">
        <v>83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</row>
    <row r="107" spans="1:20" ht="11.25" hidden="1" x14ac:dyDescent="0.15">
      <c r="A107" s="3" t="s">
        <v>602</v>
      </c>
      <c r="C107" s="61"/>
      <c r="D107" s="69" t="s">
        <v>84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</row>
    <row r="108" spans="1:20" ht="11.25" hidden="1" x14ac:dyDescent="0.15">
      <c r="A108" s="3" t="s">
        <v>602</v>
      </c>
      <c r="C108" s="61"/>
      <c r="D108" s="69" t="s">
        <v>85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</row>
    <row r="109" spans="1:20" ht="11.25" hidden="1" x14ac:dyDescent="0.15">
      <c r="A109" s="3" t="s">
        <v>602</v>
      </c>
      <c r="C109" s="61"/>
      <c r="D109" s="69" t="s">
        <v>86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</row>
    <row r="110" spans="1:20" ht="11.25" hidden="1" x14ac:dyDescent="0.15">
      <c r="A110" s="3" t="s">
        <v>602</v>
      </c>
      <c r="C110" s="61"/>
      <c r="D110" s="69" t="s">
        <v>87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</row>
    <row r="111" spans="1:20" ht="11.25" hidden="1" x14ac:dyDescent="0.15">
      <c r="A111" s="3" t="s">
        <v>602</v>
      </c>
      <c r="C111" s="61"/>
      <c r="D111" s="69" t="s">
        <v>66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</row>
    <row r="112" spans="1:20" ht="11.25" hidden="1" x14ac:dyDescent="0.15">
      <c r="A112" s="3" t="s">
        <v>602</v>
      </c>
      <c r="C112" s="61"/>
      <c r="D112" s="69" t="s">
        <v>88</v>
      </c>
      <c r="E112" s="47">
        <v>18460</v>
      </c>
      <c r="F112" s="47">
        <v>20420</v>
      </c>
      <c r="G112" s="47">
        <v>19290</v>
      </c>
      <c r="H112" s="47">
        <v>22320</v>
      </c>
      <c r="I112" s="47">
        <v>21950</v>
      </c>
      <c r="J112" s="47">
        <v>20660</v>
      </c>
      <c r="K112" s="47">
        <v>23570</v>
      </c>
      <c r="L112" s="47">
        <v>23810</v>
      </c>
      <c r="M112" s="47">
        <v>23530</v>
      </c>
      <c r="N112" s="47">
        <v>24580</v>
      </c>
      <c r="O112" s="47">
        <v>25110</v>
      </c>
      <c r="P112" s="47">
        <v>25050</v>
      </c>
      <c r="Q112" s="47">
        <v>26250</v>
      </c>
      <c r="R112" s="47">
        <v>26450</v>
      </c>
      <c r="S112" s="47">
        <v>28110</v>
      </c>
      <c r="T112" s="47">
        <v>30360</v>
      </c>
    </row>
    <row r="113" spans="1:20" ht="11.25" hidden="1" x14ac:dyDescent="0.15">
      <c r="A113" s="3" t="s">
        <v>602</v>
      </c>
      <c r="C113" s="61"/>
      <c r="D113" s="69" t="s">
        <v>89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</row>
    <row r="114" spans="1:20" ht="11.25" hidden="1" x14ac:dyDescent="0.15">
      <c r="A114" s="3" t="s">
        <v>602</v>
      </c>
      <c r="C114" s="61"/>
      <c r="D114" s="69" t="s">
        <v>90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</row>
    <row r="115" spans="1:20" ht="11.25" hidden="1" x14ac:dyDescent="0.15">
      <c r="A115" s="3" t="s">
        <v>602</v>
      </c>
      <c r="C115" s="61"/>
      <c r="D115" s="69" t="s">
        <v>91</v>
      </c>
      <c r="E115" s="47">
        <v>323600</v>
      </c>
      <c r="F115" s="47">
        <v>1238970</v>
      </c>
      <c r="G115" s="47">
        <v>1225590</v>
      </c>
      <c r="H115" s="47">
        <v>2171860</v>
      </c>
      <c r="I115" s="47">
        <v>1279960</v>
      </c>
      <c r="J115" s="47">
        <v>1767080</v>
      </c>
      <c r="K115" s="47">
        <v>2521560</v>
      </c>
      <c r="L115" s="47">
        <v>3402780</v>
      </c>
      <c r="M115" s="47">
        <v>2650200</v>
      </c>
      <c r="N115" s="47">
        <v>3474950</v>
      </c>
      <c r="O115" s="47">
        <v>4234890</v>
      </c>
      <c r="P115" s="47">
        <v>3416350</v>
      </c>
      <c r="Q115" s="47">
        <v>5162830</v>
      </c>
      <c r="R115" s="47">
        <v>4485070</v>
      </c>
      <c r="S115" s="47">
        <v>6381090</v>
      </c>
      <c r="T115" s="47">
        <v>9752840</v>
      </c>
    </row>
    <row r="116" spans="1:20" ht="11.25" hidden="1" x14ac:dyDescent="0.15">
      <c r="A116" s="3" t="s">
        <v>602</v>
      </c>
      <c r="C116" s="61"/>
      <c r="D116" s="53" t="s">
        <v>204</v>
      </c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1:20" ht="11.25" hidden="1" x14ac:dyDescent="0.15">
      <c r="A117" s="3" t="s">
        <v>602</v>
      </c>
      <c r="C117" s="61"/>
      <c r="D117" s="69" t="s">
        <v>71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</row>
    <row r="118" spans="1:20" ht="11.25" hidden="1" x14ac:dyDescent="0.15">
      <c r="A118" s="3" t="s">
        <v>602</v>
      </c>
      <c r="C118" s="61"/>
      <c r="D118" s="69" t="s">
        <v>72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</row>
    <row r="119" spans="1:20" ht="11.25" hidden="1" x14ac:dyDescent="0.15">
      <c r="A119" s="3" t="s">
        <v>602</v>
      </c>
      <c r="C119" s="61"/>
      <c r="D119" s="69" t="s">
        <v>80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</row>
    <row r="120" spans="1:20" ht="11.25" hidden="1" x14ac:dyDescent="0.15">
      <c r="A120" s="3" t="s">
        <v>602</v>
      </c>
      <c r="C120" s="61"/>
      <c r="D120" s="69" t="s">
        <v>81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</row>
    <row r="121" spans="1:20" ht="11.25" hidden="1" x14ac:dyDescent="0.15">
      <c r="A121" s="3" t="s">
        <v>602</v>
      </c>
      <c r="C121" s="61"/>
      <c r="D121" s="69" t="s">
        <v>82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</row>
    <row r="122" spans="1:20" ht="11.25" hidden="1" x14ac:dyDescent="0.15">
      <c r="A122" s="3" t="s">
        <v>602</v>
      </c>
      <c r="C122" s="61"/>
      <c r="D122" s="69" t="s">
        <v>83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</row>
    <row r="123" spans="1:20" ht="11.25" hidden="1" x14ac:dyDescent="0.15">
      <c r="A123" s="3" t="s">
        <v>602</v>
      </c>
      <c r="C123" s="61"/>
      <c r="D123" s="69" t="s">
        <v>84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</row>
    <row r="124" spans="1:20" ht="11.25" hidden="1" x14ac:dyDescent="0.15">
      <c r="A124" s="3" t="s">
        <v>602</v>
      </c>
      <c r="C124" s="61"/>
      <c r="D124" s="69" t="s">
        <v>85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</row>
    <row r="125" spans="1:20" ht="11.25" hidden="1" x14ac:dyDescent="0.15">
      <c r="A125" s="3" t="s">
        <v>602</v>
      </c>
      <c r="C125" s="61"/>
      <c r="D125" s="69" t="s">
        <v>86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</row>
    <row r="126" spans="1:20" ht="11.25" hidden="1" x14ac:dyDescent="0.15">
      <c r="A126" s="3" t="s">
        <v>602</v>
      </c>
      <c r="C126" s="61"/>
      <c r="D126" s="69" t="s">
        <v>87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</row>
    <row r="127" spans="1:20" ht="11.25" hidden="1" x14ac:dyDescent="0.15">
      <c r="A127" s="3" t="s">
        <v>602</v>
      </c>
      <c r="C127" s="61"/>
      <c r="D127" s="69" t="s">
        <v>66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</row>
    <row r="128" spans="1:20" ht="11.25" hidden="1" x14ac:dyDescent="0.15">
      <c r="A128" s="3" t="s">
        <v>602</v>
      </c>
      <c r="C128" s="61"/>
      <c r="D128" s="69" t="s">
        <v>88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</row>
    <row r="129" spans="1:20" ht="11.25" hidden="1" x14ac:dyDescent="0.15">
      <c r="A129" s="3" t="s">
        <v>602</v>
      </c>
      <c r="C129" s="61"/>
      <c r="D129" s="69" t="s">
        <v>89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</row>
    <row r="130" spans="1:20" ht="11.25" hidden="1" x14ac:dyDescent="0.15">
      <c r="A130" s="3" t="s">
        <v>602</v>
      </c>
      <c r="C130" s="61"/>
      <c r="D130" s="69" t="s">
        <v>90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</row>
    <row r="131" spans="1:20" ht="11.25" hidden="1" x14ac:dyDescent="0.15">
      <c r="A131" s="3" t="s">
        <v>602</v>
      </c>
      <c r="C131" s="61"/>
      <c r="D131" s="69" t="s">
        <v>91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</row>
    <row r="132" spans="1:20" ht="11.25" hidden="1" x14ac:dyDescent="0.15">
      <c r="A132" s="3" t="s">
        <v>602</v>
      </c>
      <c r="C132" s="61"/>
      <c r="D132" s="53" t="s">
        <v>205</v>
      </c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 ht="11.25" hidden="1" x14ac:dyDescent="0.15">
      <c r="A133" s="3" t="s">
        <v>602</v>
      </c>
      <c r="C133" s="61"/>
      <c r="D133" s="69" t="s">
        <v>71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</row>
    <row r="134" spans="1:20" ht="11.25" hidden="1" x14ac:dyDescent="0.15">
      <c r="A134" s="3" t="s">
        <v>602</v>
      </c>
      <c r="C134" s="61"/>
      <c r="D134" s="69" t="s">
        <v>72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</row>
    <row r="135" spans="1:20" ht="11.25" hidden="1" x14ac:dyDescent="0.15">
      <c r="A135" s="3" t="s">
        <v>602</v>
      </c>
      <c r="C135" s="61"/>
      <c r="D135" s="69" t="s">
        <v>80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>
        <v>0</v>
      </c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</row>
    <row r="136" spans="1:20" ht="11.25" hidden="1" x14ac:dyDescent="0.15">
      <c r="A136" s="3" t="s">
        <v>602</v>
      </c>
      <c r="C136" s="61"/>
      <c r="D136" s="69" t="s">
        <v>81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47">
        <v>0</v>
      </c>
      <c r="M136" s="47">
        <v>0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</row>
    <row r="137" spans="1:20" ht="11.25" hidden="1" x14ac:dyDescent="0.15">
      <c r="A137" s="3" t="s">
        <v>602</v>
      </c>
      <c r="C137" s="61"/>
      <c r="D137" s="69" t="s">
        <v>82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</row>
    <row r="138" spans="1:20" ht="11.25" hidden="1" x14ac:dyDescent="0.15">
      <c r="A138" s="3" t="s">
        <v>602</v>
      </c>
      <c r="C138" s="61"/>
      <c r="D138" s="69" t="s">
        <v>83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</row>
    <row r="139" spans="1:20" ht="11.25" hidden="1" x14ac:dyDescent="0.15">
      <c r="A139" s="3" t="s">
        <v>602</v>
      </c>
      <c r="C139" s="61"/>
      <c r="D139" s="69" t="s">
        <v>84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</row>
    <row r="140" spans="1:20" ht="11.25" hidden="1" x14ac:dyDescent="0.15">
      <c r="A140" s="3" t="s">
        <v>602</v>
      </c>
      <c r="C140" s="61"/>
      <c r="D140" s="69" t="s">
        <v>85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  <c r="O140" s="47">
        <v>0</v>
      </c>
      <c r="P140" s="47">
        <v>0</v>
      </c>
      <c r="Q140" s="47">
        <v>0</v>
      </c>
      <c r="R140" s="47">
        <v>0</v>
      </c>
      <c r="S140" s="47">
        <v>0</v>
      </c>
      <c r="T140" s="47">
        <v>0</v>
      </c>
    </row>
    <row r="141" spans="1:20" ht="11.25" hidden="1" x14ac:dyDescent="0.15">
      <c r="A141" s="3" t="s">
        <v>602</v>
      </c>
      <c r="C141" s="61"/>
      <c r="D141" s="69" t="s">
        <v>86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</row>
    <row r="142" spans="1:20" ht="11.25" hidden="1" x14ac:dyDescent="0.15">
      <c r="A142" s="3" t="s">
        <v>602</v>
      </c>
      <c r="C142" s="61"/>
      <c r="D142" s="69" t="s">
        <v>87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47">
        <v>0</v>
      </c>
      <c r="M142" s="47">
        <v>0</v>
      </c>
      <c r="N142" s="47">
        <v>0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</row>
    <row r="143" spans="1:20" ht="11.25" hidden="1" x14ac:dyDescent="0.15">
      <c r="A143" s="3" t="s">
        <v>602</v>
      </c>
      <c r="C143" s="61"/>
      <c r="D143" s="69" t="s">
        <v>66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</row>
    <row r="144" spans="1:20" ht="11.25" hidden="1" x14ac:dyDescent="0.15">
      <c r="A144" s="3" t="s">
        <v>602</v>
      </c>
      <c r="C144" s="61"/>
      <c r="D144" s="69" t="s">
        <v>88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7">
        <v>0</v>
      </c>
      <c r="N144" s="47">
        <v>0</v>
      </c>
      <c r="O144" s="47">
        <v>0</v>
      </c>
      <c r="P144" s="47">
        <v>0</v>
      </c>
      <c r="Q144" s="47">
        <v>0</v>
      </c>
      <c r="R144" s="47">
        <v>0</v>
      </c>
      <c r="S144" s="47">
        <v>0</v>
      </c>
      <c r="T144" s="47">
        <v>0</v>
      </c>
    </row>
    <row r="145" spans="1:20" ht="11.25" hidden="1" x14ac:dyDescent="0.15">
      <c r="A145" s="3" t="s">
        <v>602</v>
      </c>
      <c r="C145" s="61"/>
      <c r="D145" s="69" t="s">
        <v>89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</row>
    <row r="146" spans="1:20" ht="11.25" hidden="1" x14ac:dyDescent="0.15">
      <c r="A146" s="3" t="s">
        <v>602</v>
      </c>
      <c r="C146" s="61"/>
      <c r="D146" s="69" t="s">
        <v>90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</row>
    <row r="147" spans="1:20" ht="11.25" hidden="1" x14ac:dyDescent="0.15">
      <c r="A147" s="3" t="s">
        <v>602</v>
      </c>
      <c r="C147" s="61"/>
      <c r="D147" s="69" t="s">
        <v>91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0</v>
      </c>
      <c r="S147" s="47">
        <v>0</v>
      </c>
      <c r="T147" s="47">
        <v>0</v>
      </c>
    </row>
    <row r="148" spans="1:20" ht="11.25" hidden="1" x14ac:dyDescent="0.15">
      <c r="A148" s="3" t="s">
        <v>602</v>
      </c>
      <c r="C148" s="61"/>
      <c r="D148" s="53" t="s">
        <v>206</v>
      </c>
      <c r="E148" s="49">
        <v>8507840</v>
      </c>
      <c r="F148" s="49">
        <v>9326620</v>
      </c>
      <c r="G148" s="49">
        <v>8829580</v>
      </c>
      <c r="H148" s="49">
        <v>9774170</v>
      </c>
      <c r="I148" s="49">
        <v>8238240</v>
      </c>
      <c r="J148" s="49">
        <v>9084350</v>
      </c>
      <c r="K148" s="49">
        <v>9151220</v>
      </c>
      <c r="L148" s="49">
        <v>10778170</v>
      </c>
      <c r="M148" s="49">
        <v>9783440</v>
      </c>
      <c r="N148" s="49">
        <v>10265650</v>
      </c>
      <c r="O148" s="49">
        <v>11606680</v>
      </c>
      <c r="P148" s="49">
        <v>10563820</v>
      </c>
      <c r="Q148" s="49">
        <v>12581920</v>
      </c>
      <c r="R148" s="49">
        <v>11676730</v>
      </c>
      <c r="S148" s="49">
        <v>13629730</v>
      </c>
      <c r="T148" s="49">
        <v>17277040</v>
      </c>
    </row>
    <row r="149" spans="1:20" ht="11.25" hidden="1" x14ac:dyDescent="0.15">
      <c r="A149" s="3" t="s">
        <v>602</v>
      </c>
      <c r="C149" s="53" t="s">
        <v>92</v>
      </c>
      <c r="D149" s="68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</row>
    <row r="150" spans="1:20" ht="11.25" hidden="1" x14ac:dyDescent="0.15">
      <c r="A150" s="3" t="s">
        <v>602</v>
      </c>
      <c r="C150" s="61"/>
      <c r="D150" s="53" t="s">
        <v>212</v>
      </c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</row>
    <row r="151" spans="1:20" ht="11.25" hidden="1" x14ac:dyDescent="0.15">
      <c r="A151" s="3" t="s">
        <v>602</v>
      </c>
      <c r="C151" s="61"/>
      <c r="D151" s="69" t="s">
        <v>156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</row>
    <row r="152" spans="1:20" ht="11.25" hidden="1" x14ac:dyDescent="0.15">
      <c r="A152" s="3" t="s">
        <v>602</v>
      </c>
      <c r="C152" s="61"/>
      <c r="D152" s="69" t="s">
        <v>155</v>
      </c>
      <c r="E152" s="2">
        <v>140.53324850088143</v>
      </c>
      <c r="F152" s="2">
        <v>121.49617655993245</v>
      </c>
      <c r="G152" s="2">
        <v>150.38306157448713</v>
      </c>
      <c r="H152" s="2">
        <v>69.759543052867997</v>
      </c>
      <c r="I152" s="2">
        <v>12.650719122462501</v>
      </c>
      <c r="J152" s="2">
        <v>116.02831043893619</v>
      </c>
      <c r="K152" s="2">
        <v>3.3438656330502132</v>
      </c>
      <c r="L152" s="2">
        <v>51.301309082733169</v>
      </c>
      <c r="M152" s="2">
        <v>46.412280932551027</v>
      </c>
      <c r="N152" s="2">
        <v>5.6233391296860162</v>
      </c>
      <c r="O152" s="2">
        <v>30.460750240983163</v>
      </c>
      <c r="P152" s="2">
        <v>26.406492552842884</v>
      </c>
      <c r="Q152" s="2">
        <v>25.643478864042443</v>
      </c>
      <c r="R152" s="2">
        <v>15.006733177222486</v>
      </c>
      <c r="S152" s="2">
        <v>7.2282989578524637</v>
      </c>
      <c r="T152" s="2">
        <v>2.7171898134084707</v>
      </c>
    </row>
    <row r="153" spans="1:20" ht="11.25" hidden="1" x14ac:dyDescent="0.15">
      <c r="A153" s="3" t="s">
        <v>602</v>
      </c>
      <c r="C153" s="61"/>
      <c r="D153" s="69" t="s">
        <v>157</v>
      </c>
      <c r="E153" s="2">
        <v>361.80961014545096</v>
      </c>
      <c r="F153" s="2">
        <v>361.80961014545096</v>
      </c>
      <c r="G153" s="2">
        <v>361.80961014545096</v>
      </c>
      <c r="H153" s="2">
        <v>361.80961014545096</v>
      </c>
      <c r="I153" s="2">
        <v>361.80961014545096</v>
      </c>
      <c r="J153" s="2">
        <v>361.80961014545096</v>
      </c>
      <c r="K153" s="2">
        <v>361.80961014545096</v>
      </c>
      <c r="L153" s="2">
        <v>361.80961014545096</v>
      </c>
      <c r="M153" s="2">
        <v>361.80961014545096</v>
      </c>
      <c r="N153" s="2">
        <v>361.80961014545096</v>
      </c>
      <c r="O153" s="2">
        <v>361.80961014545096</v>
      </c>
      <c r="P153" s="2">
        <v>361.80961014545096</v>
      </c>
      <c r="Q153" s="2">
        <v>361.80961014545096</v>
      </c>
      <c r="R153" s="2">
        <v>361.80961014545096</v>
      </c>
      <c r="S153" s="2">
        <v>361.80961014545096</v>
      </c>
      <c r="T153" s="2">
        <v>361.80961014545096</v>
      </c>
    </row>
    <row r="154" spans="1:20" ht="11.25" hidden="1" x14ac:dyDescent="0.15">
      <c r="A154" s="3" t="s">
        <v>602</v>
      </c>
      <c r="C154" s="61"/>
      <c r="D154" s="69" t="s">
        <v>163</v>
      </c>
      <c r="E154" s="2">
        <v>61.753879051566813</v>
      </c>
      <c r="F154" s="2">
        <v>61.646243891704685</v>
      </c>
      <c r="G154" s="2">
        <v>61.627108752173626</v>
      </c>
      <c r="H154" s="2">
        <v>61.729960127152992</v>
      </c>
      <c r="I154" s="2">
        <v>61.720392557387484</v>
      </c>
      <c r="J154" s="2">
        <v>61.660595246352969</v>
      </c>
      <c r="K154" s="2">
        <v>61.591230365552924</v>
      </c>
      <c r="L154" s="2">
        <v>61.655811461470194</v>
      </c>
      <c r="M154" s="2">
        <v>61.646243891704685</v>
      </c>
      <c r="N154" s="2">
        <v>61.552960086490828</v>
      </c>
      <c r="O154" s="2">
        <v>61.572095226021887</v>
      </c>
      <c r="P154" s="2">
        <v>61.581662795787395</v>
      </c>
      <c r="Q154" s="2">
        <v>61.619933074849492</v>
      </c>
      <c r="R154" s="2">
        <v>61.545784409166686</v>
      </c>
      <c r="S154" s="2">
        <v>61.529041162077021</v>
      </c>
      <c r="T154" s="2">
        <v>61.160689726104394</v>
      </c>
    </row>
    <row r="155" spans="1:20" ht="11.25" hidden="1" x14ac:dyDescent="0.15">
      <c r="A155" s="3" t="s">
        <v>602</v>
      </c>
      <c r="C155" s="61"/>
      <c r="D155" s="69" t="s">
        <v>158</v>
      </c>
      <c r="E155" s="2">
        <v>187.92859722683991</v>
      </c>
      <c r="F155" s="2">
        <v>187.92859722683991</v>
      </c>
      <c r="G155" s="2">
        <v>187.92859722683991</v>
      </c>
      <c r="H155" s="2">
        <v>187.92859722683991</v>
      </c>
      <c r="I155" s="2">
        <v>187.92859722683991</v>
      </c>
      <c r="J155" s="2">
        <v>187.92859722683991</v>
      </c>
      <c r="K155" s="2">
        <v>187.92859722683991</v>
      </c>
      <c r="L155" s="2">
        <v>187.92859722683991</v>
      </c>
      <c r="M155" s="2">
        <v>187.92859722683991</v>
      </c>
      <c r="N155" s="2">
        <v>187.92859722683991</v>
      </c>
      <c r="O155" s="2">
        <v>187.92859722683991</v>
      </c>
      <c r="P155" s="2">
        <v>187.92859722683991</v>
      </c>
      <c r="Q155" s="2">
        <v>187.92859722683991</v>
      </c>
      <c r="R155" s="2">
        <v>187.92859722683991</v>
      </c>
      <c r="S155" s="2">
        <v>187.92859722683991</v>
      </c>
      <c r="T155" s="2">
        <v>187.92859722683991</v>
      </c>
    </row>
    <row r="156" spans="1:20" ht="11.25" hidden="1" x14ac:dyDescent="0.15">
      <c r="A156" s="3" t="s">
        <v>602</v>
      </c>
      <c r="C156" s="61"/>
      <c r="D156" s="69" t="s">
        <v>164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</row>
    <row r="157" spans="1:20" ht="11.25" hidden="1" x14ac:dyDescent="0.15">
      <c r="A157" s="3" t="s">
        <v>602</v>
      </c>
      <c r="C157" s="61"/>
      <c r="D157" s="69" t="s">
        <v>159</v>
      </c>
      <c r="E157" s="2">
        <v>125.80397484685909</v>
      </c>
      <c r="F157" s="2">
        <v>209.95314282707335</v>
      </c>
      <c r="G157" s="2">
        <v>177.57648674054425</v>
      </c>
      <c r="H157" s="2">
        <v>246.46298905230833</v>
      </c>
      <c r="I157" s="2">
        <v>139.75588345743267</v>
      </c>
      <c r="J157" s="2">
        <v>228.05498482344245</v>
      </c>
      <c r="K157" s="2">
        <v>148.88095312130005</v>
      </c>
      <c r="L157" s="2">
        <v>269.2888186204043</v>
      </c>
      <c r="M157" s="2">
        <v>286.67309288435916</v>
      </c>
      <c r="N157" s="2">
        <v>226.76575479753828</v>
      </c>
      <c r="O157" s="2">
        <v>325.06535846096074</v>
      </c>
      <c r="P157" s="2">
        <v>340.83032154210088</v>
      </c>
      <c r="Q157" s="2">
        <v>358.33419042812483</v>
      </c>
      <c r="R157" s="2">
        <v>387.04885918690007</v>
      </c>
      <c r="S157" s="2">
        <v>393.06207678453114</v>
      </c>
      <c r="T157" s="2">
        <v>505.94983244793451</v>
      </c>
    </row>
    <row r="158" spans="1:20" ht="11.25" hidden="1" x14ac:dyDescent="0.15">
      <c r="A158" s="3" t="s">
        <v>602</v>
      </c>
      <c r="C158" s="61"/>
      <c r="D158" s="69" t="s">
        <v>165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</row>
    <row r="159" spans="1:20" ht="11.25" hidden="1" x14ac:dyDescent="0.15">
      <c r="A159" s="3" t="s">
        <v>602</v>
      </c>
      <c r="C159" s="61"/>
      <c r="D159" s="69" t="s">
        <v>166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</row>
    <row r="160" spans="1:20" ht="11.25" hidden="1" x14ac:dyDescent="0.15">
      <c r="A160" s="3" t="s">
        <v>602</v>
      </c>
      <c r="C160" s="61"/>
      <c r="D160" s="69" t="s">
        <v>167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</row>
    <row r="161" spans="1:20" ht="11.25" hidden="1" x14ac:dyDescent="0.15">
      <c r="A161" s="3" t="s">
        <v>602</v>
      </c>
      <c r="C161" s="61"/>
      <c r="D161" s="69" t="s">
        <v>168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</row>
    <row r="162" spans="1:20" ht="11.25" hidden="1" x14ac:dyDescent="0.15">
      <c r="A162" s="3" t="s">
        <v>602</v>
      </c>
      <c r="C162" s="61"/>
      <c r="D162" s="69" t="s">
        <v>169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</row>
    <row r="163" spans="1:20" ht="11.25" hidden="1" x14ac:dyDescent="0.15">
      <c r="A163" s="3" t="s">
        <v>602</v>
      </c>
      <c r="C163" s="61"/>
      <c r="D163" s="69" t="s">
        <v>160</v>
      </c>
      <c r="E163" s="2">
        <v>1079.7528696729566</v>
      </c>
      <c r="F163" s="2">
        <v>991.64751159469859</v>
      </c>
      <c r="G163" s="2">
        <v>879.47253987882675</v>
      </c>
      <c r="H163" s="2">
        <v>890.70247489110909</v>
      </c>
      <c r="I163" s="2">
        <v>900.48292308391478</v>
      </c>
      <c r="J163" s="2">
        <v>794.73257446559148</v>
      </c>
      <c r="K163" s="2">
        <v>822.19149969264186</v>
      </c>
      <c r="L163" s="2">
        <v>832.13220467901999</v>
      </c>
      <c r="M163" s="2">
        <v>761.7268506669792</v>
      </c>
      <c r="N163" s="2">
        <v>780.58453067482458</v>
      </c>
      <c r="O163" s="2">
        <v>796.42125052920619</v>
      </c>
      <c r="P163" s="2">
        <v>731.04365442894766</v>
      </c>
      <c r="Q163" s="2">
        <v>779.23071955300315</v>
      </c>
      <c r="R163" s="2">
        <v>706.83052724485083</v>
      </c>
      <c r="S163" s="2">
        <v>722.24149024466669</v>
      </c>
      <c r="T163" s="2">
        <v>680.13939949148369</v>
      </c>
    </row>
    <row r="164" spans="1:20" ht="11.25" hidden="1" x14ac:dyDescent="0.15">
      <c r="A164" s="3" t="s">
        <v>602</v>
      </c>
      <c r="C164" s="61"/>
      <c r="D164" s="69" t="s">
        <v>170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</row>
    <row r="165" spans="1:20" ht="11.25" hidden="1" x14ac:dyDescent="0.15">
      <c r="A165" s="3" t="s">
        <v>602</v>
      </c>
      <c r="C165" s="61"/>
      <c r="D165" s="69" t="s">
        <v>91</v>
      </c>
      <c r="E165" s="2">
        <v>1957.5821794445549</v>
      </c>
      <c r="F165" s="2">
        <v>1934.4788903532585</v>
      </c>
      <c r="G165" s="2">
        <v>1818.7950124258812</v>
      </c>
      <c r="H165" s="2">
        <v>1818.390782603288</v>
      </c>
      <c r="I165" s="2">
        <v>1664.345733701047</v>
      </c>
      <c r="J165" s="2">
        <v>1750.2098885617311</v>
      </c>
      <c r="K165" s="2">
        <v>1585.7433642923945</v>
      </c>
      <c r="L165" s="2">
        <v>1764.113959323477</v>
      </c>
      <c r="M165" s="2">
        <v>1706.1942838554437</v>
      </c>
      <c r="N165" s="2">
        <v>1624.2647920608306</v>
      </c>
      <c r="O165" s="2">
        <v>1763.25287804458</v>
      </c>
      <c r="P165" s="2">
        <v>1709.5979467995282</v>
      </c>
      <c r="Q165" s="2">
        <v>1774.5665292923109</v>
      </c>
      <c r="R165" s="2">
        <v>1720.1677194979895</v>
      </c>
      <c r="S165" s="2">
        <v>1733.7967226289768</v>
      </c>
      <c r="T165" s="2">
        <v>1799.7053188512218</v>
      </c>
    </row>
    <row r="166" spans="1:20" ht="11.25" hidden="1" x14ac:dyDescent="0.15">
      <c r="A166" s="3" t="s">
        <v>602</v>
      </c>
      <c r="C166" s="61"/>
      <c r="D166" s="53" t="s">
        <v>207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1.25" hidden="1" x14ac:dyDescent="0.15">
      <c r="A167" s="3" t="s">
        <v>602</v>
      </c>
      <c r="C167" s="61"/>
      <c r="D167" s="69" t="s">
        <v>154</v>
      </c>
      <c r="E167" s="2">
        <v>25.35645177107676</v>
      </c>
      <c r="F167" s="2">
        <v>243.8342992592309</v>
      </c>
      <c r="G167" s="2">
        <v>240.90423101853955</v>
      </c>
      <c r="H167" s="2">
        <v>466.5194855517737</v>
      </c>
      <c r="I167" s="2">
        <v>253.27270683291914</v>
      </c>
      <c r="J167" s="2">
        <v>370.0975174548351</v>
      </c>
      <c r="K167" s="2">
        <v>549.86258577924264</v>
      </c>
      <c r="L167" s="2">
        <v>760.58352607999927</v>
      </c>
      <c r="M167" s="2">
        <v>580.64145771492952</v>
      </c>
      <c r="N167" s="2">
        <v>777.66163811145736</v>
      </c>
      <c r="O167" s="2">
        <v>959.3043420023489</v>
      </c>
      <c r="P167" s="2">
        <v>763.53512135266305</v>
      </c>
      <c r="Q167" s="2">
        <v>1180.987325361953</v>
      </c>
      <c r="R167" s="2">
        <v>1018.824193513666</v>
      </c>
      <c r="S167" s="2">
        <v>1471.937121931501</v>
      </c>
      <c r="T167" s="2">
        <v>2277.8828881622853</v>
      </c>
    </row>
    <row r="168" spans="1:20" ht="11.25" hidden="1" x14ac:dyDescent="0.15">
      <c r="A168" s="3" t="s">
        <v>602</v>
      </c>
      <c r="C168" s="61"/>
      <c r="D168" s="69" t="s">
        <v>171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</row>
    <row r="169" spans="1:20" ht="11.25" hidden="1" x14ac:dyDescent="0.15">
      <c r="A169" s="3" t="s">
        <v>602</v>
      </c>
      <c r="C169" s="61"/>
      <c r="D169" s="69" t="s">
        <v>172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</row>
    <row r="170" spans="1:20" ht="11.25" hidden="1" x14ac:dyDescent="0.15">
      <c r="A170" s="3" t="s">
        <v>602</v>
      </c>
      <c r="C170" s="61"/>
      <c r="D170" s="69" t="s">
        <v>173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</row>
    <row r="171" spans="1:20" ht="11.25" hidden="1" x14ac:dyDescent="0.15">
      <c r="A171" s="3" t="s">
        <v>602</v>
      </c>
      <c r="C171" s="61"/>
      <c r="D171" s="69" t="s">
        <v>161</v>
      </c>
      <c r="E171" s="2">
        <v>47.629754185213798</v>
      </c>
      <c r="F171" s="2">
        <v>47.629754185213798</v>
      </c>
      <c r="G171" s="2">
        <v>47.629754185213798</v>
      </c>
      <c r="H171" s="2">
        <v>47.629754185213798</v>
      </c>
      <c r="I171" s="2">
        <v>47.629754185213798</v>
      </c>
      <c r="J171" s="2">
        <v>47.629754185213798</v>
      </c>
      <c r="K171" s="2">
        <v>47.629754185213798</v>
      </c>
      <c r="L171" s="2">
        <v>47.629754185213798</v>
      </c>
      <c r="M171" s="2">
        <v>47.629754185213798</v>
      </c>
      <c r="N171" s="2">
        <v>47.629754185213798</v>
      </c>
      <c r="O171" s="2">
        <v>47.629754185213798</v>
      </c>
      <c r="P171" s="2">
        <v>47.629754185213798</v>
      </c>
      <c r="Q171" s="2">
        <v>47.629754185213798</v>
      </c>
      <c r="R171" s="2">
        <v>47.629754185213798</v>
      </c>
      <c r="S171" s="2">
        <v>47.629754185213798</v>
      </c>
      <c r="T171" s="2">
        <v>47.629754185213798</v>
      </c>
    </row>
    <row r="172" spans="1:20" ht="11.25" hidden="1" x14ac:dyDescent="0.15">
      <c r="A172" s="3" t="s">
        <v>602</v>
      </c>
      <c r="C172" s="61"/>
      <c r="D172" s="69" t="s">
        <v>174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</row>
    <row r="173" spans="1:20" ht="11.25" hidden="1" x14ac:dyDescent="0.15">
      <c r="A173" s="3" t="s">
        <v>602</v>
      </c>
      <c r="C173" s="61"/>
      <c r="D173" s="69" t="s">
        <v>175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</row>
    <row r="174" spans="1:20" ht="11.25" hidden="1" x14ac:dyDescent="0.15">
      <c r="A174" s="3" t="s">
        <v>602</v>
      </c>
      <c r="C174" s="61"/>
      <c r="D174" s="69" t="s">
        <v>176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</row>
    <row r="175" spans="1:20" ht="11.25" hidden="1" x14ac:dyDescent="0.15">
      <c r="A175" s="3" t="s">
        <v>602</v>
      </c>
      <c r="C175" s="61"/>
      <c r="D175" s="69" t="s">
        <v>177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</row>
    <row r="176" spans="1:20" ht="11.25" hidden="1" x14ac:dyDescent="0.15">
      <c r="A176" s="3" t="s">
        <v>602</v>
      </c>
      <c r="C176" s="61"/>
      <c r="D176" s="69" t="s">
        <v>178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</row>
    <row r="177" spans="1:20" ht="11.25" hidden="1" x14ac:dyDescent="0.15">
      <c r="A177" s="3" t="s">
        <v>602</v>
      </c>
      <c r="C177" s="61"/>
      <c r="D177" s="69" t="s">
        <v>179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</row>
    <row r="178" spans="1:20" ht="11.25" hidden="1" x14ac:dyDescent="0.15">
      <c r="A178" s="3" t="s">
        <v>602</v>
      </c>
      <c r="C178" s="61"/>
      <c r="D178" s="69" t="s">
        <v>162</v>
      </c>
      <c r="E178" s="2">
        <v>4.4154334467887653</v>
      </c>
      <c r="F178" s="2">
        <v>4.8842443652993817</v>
      </c>
      <c r="G178" s="2">
        <v>4.6139605194233626</v>
      </c>
      <c r="H178" s="2">
        <v>5.3387039291617135</v>
      </c>
      <c r="I178" s="2">
        <v>5.2502039088306276</v>
      </c>
      <c r="J178" s="2">
        <v>4.941649783892518</v>
      </c>
      <c r="K178" s="2">
        <v>5.6376904843343008</v>
      </c>
      <c r="L178" s="2">
        <v>5.6950959029274371</v>
      </c>
      <c r="M178" s="2">
        <v>5.6281229145687774</v>
      </c>
      <c r="N178" s="2">
        <v>5.8792716209137508</v>
      </c>
      <c r="O178" s="2">
        <v>6.0060419203069273</v>
      </c>
      <c r="P178" s="2">
        <v>5.9916905656586437</v>
      </c>
      <c r="Q178" s="2">
        <v>6.278717658624327</v>
      </c>
      <c r="R178" s="2">
        <v>6.3265555074519408</v>
      </c>
      <c r="S178" s="2">
        <v>6.7236096527211364</v>
      </c>
      <c r="T178" s="2">
        <v>7.261785452031793</v>
      </c>
    </row>
    <row r="179" spans="1:20" ht="11.25" hidden="1" x14ac:dyDescent="0.15">
      <c r="A179" s="3" t="s">
        <v>602</v>
      </c>
      <c r="C179" s="61"/>
      <c r="D179" s="69" t="s">
        <v>180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</row>
    <row r="180" spans="1:20" ht="11.25" hidden="1" x14ac:dyDescent="0.15">
      <c r="A180" s="3" t="s">
        <v>602</v>
      </c>
      <c r="C180" s="61"/>
      <c r="D180" s="69" t="s">
        <v>181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</row>
    <row r="181" spans="1:20" ht="11.25" hidden="1" x14ac:dyDescent="0.15">
      <c r="A181" s="3" t="s">
        <v>602</v>
      </c>
      <c r="C181" s="61"/>
      <c r="D181" s="69" t="s">
        <v>91</v>
      </c>
      <c r="E181" s="2">
        <v>77.401639403079329</v>
      </c>
      <c r="F181" s="2">
        <v>296.34829780974411</v>
      </c>
      <c r="G181" s="2">
        <v>293.14794572317675</v>
      </c>
      <c r="H181" s="2">
        <v>519.48555177370781</v>
      </c>
      <c r="I181" s="2">
        <v>306.15266492696355</v>
      </c>
      <c r="J181" s="2">
        <v>422.66652953150003</v>
      </c>
      <c r="K181" s="2">
        <v>603.13003044879076</v>
      </c>
      <c r="L181" s="2">
        <v>813.90837616814053</v>
      </c>
      <c r="M181" s="2">
        <v>633.89933481471201</v>
      </c>
      <c r="N181" s="2">
        <v>831.17066391758499</v>
      </c>
      <c r="O181" s="2">
        <v>1012.9401381078695</v>
      </c>
      <c r="P181" s="2">
        <v>817.15417421109407</v>
      </c>
      <c r="Q181" s="2">
        <v>1234.8934053133498</v>
      </c>
      <c r="R181" s="2">
        <v>1072.7805032063318</v>
      </c>
      <c r="S181" s="2">
        <v>1526.2880938769945</v>
      </c>
      <c r="T181" s="2">
        <v>2332.7744277995307</v>
      </c>
    </row>
    <row r="182" spans="1:20" ht="11.25" hidden="1" x14ac:dyDescent="0.15">
      <c r="A182" s="3" t="s">
        <v>602</v>
      </c>
      <c r="C182" s="61"/>
      <c r="D182" s="53" t="s">
        <v>208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1.25" hidden="1" x14ac:dyDescent="0.15">
      <c r="A183" s="3" t="s">
        <v>602</v>
      </c>
      <c r="C183" s="61"/>
      <c r="D183" s="69" t="s">
        <v>71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</row>
    <row r="184" spans="1:20" ht="11.25" hidden="1" x14ac:dyDescent="0.15">
      <c r="A184" s="3" t="s">
        <v>602</v>
      </c>
      <c r="C184" s="61"/>
      <c r="D184" s="69" t="s">
        <v>72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</row>
    <row r="185" spans="1:20" ht="11.25" hidden="1" x14ac:dyDescent="0.15">
      <c r="A185" s="3" t="s">
        <v>602</v>
      </c>
      <c r="C185" s="61"/>
      <c r="D185" s="69" t="s">
        <v>80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</row>
    <row r="186" spans="1:20" ht="11.25" hidden="1" x14ac:dyDescent="0.15">
      <c r="A186" s="3" t="s">
        <v>602</v>
      </c>
      <c r="C186" s="61"/>
      <c r="D186" s="69" t="s">
        <v>81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</row>
    <row r="187" spans="1:20" ht="11.25" hidden="1" x14ac:dyDescent="0.15">
      <c r="A187" s="3" t="s">
        <v>602</v>
      </c>
      <c r="C187" s="61"/>
      <c r="D187" s="69" t="s">
        <v>82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</row>
    <row r="188" spans="1:20" ht="11.25" hidden="1" x14ac:dyDescent="0.15">
      <c r="A188" s="3" t="s">
        <v>602</v>
      </c>
      <c r="C188" s="61"/>
      <c r="D188" s="69" t="s">
        <v>83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</row>
    <row r="189" spans="1:20" ht="11.25" hidden="1" x14ac:dyDescent="0.15">
      <c r="A189" s="3" t="s">
        <v>602</v>
      </c>
      <c r="C189" s="61"/>
      <c r="D189" s="69" t="s">
        <v>84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</row>
    <row r="190" spans="1:20" ht="11.25" hidden="1" x14ac:dyDescent="0.15">
      <c r="A190" s="3" t="s">
        <v>602</v>
      </c>
      <c r="C190" s="61"/>
      <c r="D190" s="69" t="s">
        <v>85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</row>
    <row r="191" spans="1:20" ht="11.25" hidden="1" x14ac:dyDescent="0.15">
      <c r="A191" s="3" t="s">
        <v>602</v>
      </c>
      <c r="C191" s="61"/>
      <c r="D191" s="69" t="s">
        <v>86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</row>
    <row r="192" spans="1:20" ht="11.25" hidden="1" x14ac:dyDescent="0.15">
      <c r="A192" s="3" t="s">
        <v>602</v>
      </c>
      <c r="C192" s="61"/>
      <c r="D192" s="69" t="s">
        <v>87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</row>
    <row r="193" spans="1:20" ht="11.25" hidden="1" x14ac:dyDescent="0.15">
      <c r="A193" s="3" t="s">
        <v>602</v>
      </c>
      <c r="C193" s="61"/>
      <c r="D193" s="69" t="s">
        <v>66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</row>
    <row r="194" spans="1:20" ht="11.25" hidden="1" x14ac:dyDescent="0.15">
      <c r="A194" s="3" t="s">
        <v>602</v>
      </c>
      <c r="C194" s="61"/>
      <c r="D194" s="69" t="s">
        <v>88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</row>
    <row r="195" spans="1:20" ht="11.25" hidden="1" x14ac:dyDescent="0.15">
      <c r="A195" s="3" t="s">
        <v>602</v>
      </c>
      <c r="C195" s="61"/>
      <c r="D195" s="69" t="s">
        <v>89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</row>
    <row r="196" spans="1:20" ht="11.25" hidden="1" x14ac:dyDescent="0.15">
      <c r="A196" s="3" t="s">
        <v>602</v>
      </c>
      <c r="C196" s="61"/>
      <c r="D196" s="69" t="s">
        <v>90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</row>
    <row r="197" spans="1:20" ht="11.25" hidden="1" x14ac:dyDescent="0.15">
      <c r="A197" s="3" t="s">
        <v>602</v>
      </c>
      <c r="C197" s="61"/>
      <c r="D197" s="69" t="s">
        <v>91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</row>
    <row r="198" spans="1:20" ht="11.25" hidden="1" x14ac:dyDescent="0.15">
      <c r="A198" s="3" t="s">
        <v>602</v>
      </c>
      <c r="C198" s="61"/>
      <c r="D198" s="53" t="s">
        <v>209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1.25" hidden="1" x14ac:dyDescent="0.15">
      <c r="A199" s="3" t="s">
        <v>602</v>
      </c>
      <c r="C199" s="61"/>
      <c r="D199" s="69" t="s">
        <v>71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</row>
    <row r="200" spans="1:20" ht="11.25" hidden="1" x14ac:dyDescent="0.15">
      <c r="A200" s="3" t="s">
        <v>602</v>
      </c>
      <c r="C200" s="61"/>
      <c r="D200" s="69" t="s">
        <v>72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</row>
    <row r="201" spans="1:20" ht="11.25" hidden="1" x14ac:dyDescent="0.15">
      <c r="A201" s="3" t="s">
        <v>602</v>
      </c>
      <c r="C201" s="61"/>
      <c r="D201" s="69" t="s">
        <v>80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</row>
    <row r="202" spans="1:20" ht="11.25" hidden="1" x14ac:dyDescent="0.15">
      <c r="A202" s="3" t="s">
        <v>602</v>
      </c>
      <c r="C202" s="61"/>
      <c r="D202" s="69" t="s">
        <v>81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</row>
    <row r="203" spans="1:20" ht="11.25" hidden="1" x14ac:dyDescent="0.15">
      <c r="A203" s="3" t="s">
        <v>602</v>
      </c>
      <c r="C203" s="61"/>
      <c r="D203" s="69" t="s">
        <v>82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</row>
    <row r="204" spans="1:20" ht="11.25" hidden="1" x14ac:dyDescent="0.15">
      <c r="A204" s="3" t="s">
        <v>602</v>
      </c>
      <c r="C204" s="61"/>
      <c r="D204" s="69" t="s">
        <v>83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</row>
    <row r="205" spans="1:20" ht="11.25" hidden="1" x14ac:dyDescent="0.15">
      <c r="A205" s="3" t="s">
        <v>602</v>
      </c>
      <c r="C205" s="61"/>
      <c r="D205" s="69" t="s">
        <v>84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</row>
    <row r="206" spans="1:20" ht="11.25" hidden="1" x14ac:dyDescent="0.15">
      <c r="A206" s="3" t="s">
        <v>602</v>
      </c>
      <c r="C206" s="61"/>
      <c r="D206" s="69" t="s">
        <v>85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</row>
    <row r="207" spans="1:20" ht="11.25" hidden="1" x14ac:dyDescent="0.15">
      <c r="A207" s="3" t="s">
        <v>602</v>
      </c>
      <c r="C207" s="61"/>
      <c r="D207" s="69" t="s">
        <v>86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</row>
    <row r="208" spans="1:20" ht="11.25" hidden="1" x14ac:dyDescent="0.15">
      <c r="A208" s="3" t="s">
        <v>602</v>
      </c>
      <c r="C208" s="61"/>
      <c r="D208" s="69" t="s">
        <v>87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</row>
    <row r="209" spans="1:20" ht="11.25" hidden="1" x14ac:dyDescent="0.15">
      <c r="A209" s="3" t="s">
        <v>602</v>
      </c>
      <c r="C209" s="61"/>
      <c r="D209" s="69" t="s">
        <v>66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</row>
    <row r="210" spans="1:20" ht="11.25" hidden="1" x14ac:dyDescent="0.15">
      <c r="A210" s="3" t="s">
        <v>602</v>
      </c>
      <c r="C210" s="61"/>
      <c r="D210" s="69" t="s">
        <v>88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</row>
    <row r="211" spans="1:20" ht="11.25" hidden="1" x14ac:dyDescent="0.15">
      <c r="A211" s="3" t="s">
        <v>602</v>
      </c>
      <c r="C211" s="61"/>
      <c r="D211" s="69" t="s">
        <v>89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</row>
    <row r="212" spans="1:20" ht="11.25" hidden="1" x14ac:dyDescent="0.15">
      <c r="A212" s="3" t="s">
        <v>602</v>
      </c>
      <c r="C212" s="61"/>
      <c r="D212" s="69" t="s">
        <v>90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</row>
    <row r="213" spans="1:20" ht="11.25" hidden="1" x14ac:dyDescent="0.15">
      <c r="A213" s="3" t="s">
        <v>602</v>
      </c>
      <c r="C213" s="61"/>
      <c r="D213" s="69" t="s">
        <v>91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</row>
    <row r="214" spans="1:20" ht="11.25" hidden="1" x14ac:dyDescent="0.15">
      <c r="A214" s="3" t="s">
        <v>602</v>
      </c>
      <c r="C214" s="61"/>
      <c r="D214" s="53" t="s">
        <v>210</v>
      </c>
      <c r="E214" s="2">
        <v>2034.983818847634</v>
      </c>
      <c r="F214" s="2">
        <v>2230.8271881630026</v>
      </c>
      <c r="G214" s="2">
        <v>2111.9405662566164</v>
      </c>
      <c r="H214" s="2">
        <v>2337.8763343769956</v>
      </c>
      <c r="I214" s="2">
        <v>1970.4983986280106</v>
      </c>
      <c r="J214" s="2">
        <v>2172.8788099856724</v>
      </c>
      <c r="K214" s="2">
        <v>2188.8733947411852</v>
      </c>
      <c r="L214" s="2">
        <v>2578.0223354916175</v>
      </c>
      <c r="M214" s="2">
        <v>2340.0936186701556</v>
      </c>
      <c r="N214" s="2">
        <v>2455.4330640859744</v>
      </c>
      <c r="O214" s="2">
        <v>2776.1930161524497</v>
      </c>
      <c r="P214" s="2">
        <v>2526.7521210106224</v>
      </c>
      <c r="Q214" s="2">
        <v>3009.4599346056607</v>
      </c>
      <c r="R214" s="2">
        <v>2792.9482227043213</v>
      </c>
      <c r="S214" s="2">
        <v>3260.0848165059715</v>
      </c>
      <c r="T214" s="2">
        <v>4132.4821385431942</v>
      </c>
    </row>
    <row r="215" spans="1:20" ht="11.25" hidden="1" x14ac:dyDescent="0.15">
      <c r="A215" s="3" t="s">
        <v>602</v>
      </c>
      <c r="C215" s="53" t="s">
        <v>237</v>
      </c>
      <c r="D215" s="68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</row>
    <row r="216" spans="1:20" ht="11.25" hidden="1" x14ac:dyDescent="0.15">
      <c r="A216" s="3" t="s">
        <v>602</v>
      </c>
      <c r="C216" s="61"/>
      <c r="D216" s="53" t="s">
        <v>236</v>
      </c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</row>
    <row r="217" spans="1:20" ht="11.25" hidden="1" x14ac:dyDescent="0.15">
      <c r="A217" s="3" t="s">
        <v>602</v>
      </c>
      <c r="C217" s="61"/>
      <c r="D217" s="69" t="s">
        <v>234</v>
      </c>
      <c r="E217" s="60">
        <v>409.41186599999997</v>
      </c>
      <c r="F217" s="60">
        <v>407.13662699999998</v>
      </c>
      <c r="G217" s="60">
        <v>352.79816999999997</v>
      </c>
      <c r="H217" s="60">
        <v>389.13255300000003</v>
      </c>
      <c r="I217" s="60">
        <v>355.03547300000002</v>
      </c>
      <c r="J217" s="60">
        <v>353.79996600000004</v>
      </c>
      <c r="K217" s="60">
        <v>356.40974800000004</v>
      </c>
      <c r="L217" s="60">
        <v>370.948421</v>
      </c>
      <c r="M217" s="60">
        <v>355.27445899999998</v>
      </c>
      <c r="N217" s="60">
        <v>360.72742</v>
      </c>
      <c r="O217" s="60">
        <v>362.42271899999997</v>
      </c>
      <c r="P217" s="60">
        <v>366.28611999999998</v>
      </c>
      <c r="Q217" s="60">
        <v>364.081953</v>
      </c>
      <c r="R217" s="60">
        <v>369.57258899999999</v>
      </c>
      <c r="S217" s="60">
        <v>364.807591</v>
      </c>
      <c r="T217" s="60">
        <v>383.20962099999997</v>
      </c>
    </row>
    <row r="218" spans="1:20" ht="11.25" hidden="1" x14ac:dyDescent="0.15">
      <c r="A218" s="3" t="s">
        <v>602</v>
      </c>
      <c r="C218" s="61"/>
      <c r="D218" s="69" t="s">
        <v>233</v>
      </c>
      <c r="E218" s="60">
        <v>424.55332700000002</v>
      </c>
      <c r="F218" s="60">
        <v>396.68398999999999</v>
      </c>
      <c r="G218" s="60">
        <v>359.93938199999997</v>
      </c>
      <c r="H218" s="60">
        <v>376.74753200000004</v>
      </c>
      <c r="I218" s="60">
        <v>365.26175799999999</v>
      </c>
      <c r="J218" s="60">
        <v>366.03130499999997</v>
      </c>
      <c r="K218" s="60">
        <v>361.80525699999998</v>
      </c>
      <c r="L218" s="60">
        <v>361.52022800000003</v>
      </c>
      <c r="M218" s="60">
        <v>356.92432900000006</v>
      </c>
      <c r="N218" s="60">
        <v>351.42086399999999</v>
      </c>
      <c r="O218" s="60">
        <v>363.51998800000001</v>
      </c>
      <c r="P218" s="60">
        <v>362.20135200000004</v>
      </c>
      <c r="Q218" s="60">
        <v>363.54999400000003</v>
      </c>
      <c r="R218" s="60">
        <v>376.53160400000002</v>
      </c>
      <c r="S218" s="60">
        <v>369.99123300000002</v>
      </c>
      <c r="T218" s="60">
        <v>380.980728</v>
      </c>
    </row>
    <row r="219" spans="1:20" ht="11.25" hidden="1" x14ac:dyDescent="0.15">
      <c r="A219" s="3" t="s">
        <v>602</v>
      </c>
      <c r="C219" s="61"/>
      <c r="D219" s="55" t="s">
        <v>232</v>
      </c>
      <c r="E219" s="60">
        <v>418.56199500000002</v>
      </c>
      <c r="F219" s="60">
        <v>409.255517</v>
      </c>
      <c r="G219" s="60">
        <v>400.38342</v>
      </c>
      <c r="H219" s="60">
        <v>379.147648</v>
      </c>
      <c r="I219" s="60">
        <v>361.640466</v>
      </c>
      <c r="J219" s="60">
        <v>354.046605</v>
      </c>
      <c r="K219" s="60">
        <v>349.51966499999997</v>
      </c>
      <c r="L219" s="60">
        <v>399.41815800000001</v>
      </c>
      <c r="M219" s="60">
        <v>361.163366</v>
      </c>
      <c r="N219" s="60">
        <v>361.23343599999998</v>
      </c>
      <c r="O219" s="60">
        <v>374.95414199999999</v>
      </c>
      <c r="P219" s="60">
        <v>369.54632900000001</v>
      </c>
      <c r="Q219" s="60">
        <v>374.25051100000002</v>
      </c>
      <c r="R219" s="60">
        <v>371.22027000000003</v>
      </c>
      <c r="S219" s="60">
        <v>371.35998800000004</v>
      </c>
      <c r="T219" s="60">
        <v>384.42684800000001</v>
      </c>
    </row>
    <row r="220" spans="1:20" ht="11.25" hidden="1" x14ac:dyDescent="0.15">
      <c r="A220" s="3" t="s">
        <v>602</v>
      </c>
      <c r="C220" s="61"/>
      <c r="D220" s="55" t="s">
        <v>231</v>
      </c>
      <c r="E220" s="60">
        <v>423.30202500000001</v>
      </c>
      <c r="F220" s="60">
        <v>449.48050499999999</v>
      </c>
      <c r="G220" s="60">
        <v>408.16599200000002</v>
      </c>
      <c r="H220" s="60">
        <v>412.118788</v>
      </c>
      <c r="I220" s="60">
        <v>364.02743900000002</v>
      </c>
      <c r="J220" s="60">
        <v>417.77155800000003</v>
      </c>
      <c r="K220" s="60">
        <v>359.97656900000004</v>
      </c>
      <c r="L220" s="60">
        <v>386.45988199999999</v>
      </c>
      <c r="M220" s="60">
        <v>380.17256400000002</v>
      </c>
      <c r="N220" s="60">
        <v>366.40686800000003</v>
      </c>
      <c r="O220" s="60">
        <v>388.86177600000002</v>
      </c>
      <c r="P220" s="60">
        <v>387.02338400000002</v>
      </c>
      <c r="Q220" s="60">
        <v>383.944951</v>
      </c>
      <c r="R220" s="60">
        <v>377.74182300000001</v>
      </c>
      <c r="S220" s="60">
        <v>378.61124699999999</v>
      </c>
      <c r="T220" s="60">
        <v>383.77262000000002</v>
      </c>
    </row>
    <row r="221" spans="1:20" ht="11.25" hidden="1" x14ac:dyDescent="0.15">
      <c r="A221" s="3" t="s">
        <v>602</v>
      </c>
      <c r="C221" s="61"/>
      <c r="D221" s="55" t="s">
        <v>214</v>
      </c>
      <c r="E221" s="60">
        <v>450.40341899999999</v>
      </c>
      <c r="F221" s="60">
        <v>475.45939500000003</v>
      </c>
      <c r="G221" s="60">
        <v>455.29936700000002</v>
      </c>
      <c r="H221" s="60">
        <v>451.18339100000003</v>
      </c>
      <c r="I221" s="60">
        <v>384.40908400000001</v>
      </c>
      <c r="J221" s="60">
        <v>443.82993500000003</v>
      </c>
      <c r="K221" s="60">
        <v>363.49161900000001</v>
      </c>
      <c r="L221" s="60">
        <v>421.64815399999998</v>
      </c>
      <c r="M221" s="60">
        <v>414.19678600000003</v>
      </c>
      <c r="N221" s="60">
        <v>376.506777</v>
      </c>
      <c r="O221" s="60">
        <v>429.26778100000001</v>
      </c>
      <c r="P221" s="60">
        <v>410.43046500000003</v>
      </c>
      <c r="Q221" s="60">
        <v>460.91818599999999</v>
      </c>
      <c r="R221" s="60">
        <v>392.36447800000002</v>
      </c>
      <c r="S221" s="60">
        <v>388.60056500000002</v>
      </c>
      <c r="T221" s="60">
        <v>402.472533</v>
      </c>
    </row>
    <row r="222" spans="1:20" ht="11.25" hidden="1" x14ac:dyDescent="0.15">
      <c r="A222" s="3" t="s">
        <v>602</v>
      </c>
      <c r="C222" s="61"/>
      <c r="D222" s="55" t="s">
        <v>230</v>
      </c>
      <c r="E222" s="60">
        <v>472.86047200000002</v>
      </c>
      <c r="F222" s="60">
        <v>480.11595400000004</v>
      </c>
      <c r="G222" s="60">
        <v>532.82145100000002</v>
      </c>
      <c r="H222" s="60">
        <v>472.00088400000004</v>
      </c>
      <c r="I222" s="60">
        <v>381.47360700000002</v>
      </c>
      <c r="J222" s="60">
        <v>511.27383500000002</v>
      </c>
      <c r="K222" s="60">
        <v>377.40903600000001</v>
      </c>
      <c r="L222" s="60">
        <v>492.69663600000001</v>
      </c>
      <c r="M222" s="60">
        <v>438.47968000000003</v>
      </c>
      <c r="N222" s="60">
        <v>389.74743100000001</v>
      </c>
      <c r="O222" s="60">
        <v>481.94515500000006</v>
      </c>
      <c r="P222" s="60">
        <v>441.87316399999997</v>
      </c>
      <c r="Q222" s="60">
        <v>480.71216399999997</v>
      </c>
      <c r="R222" s="60">
        <v>444.51668800000004</v>
      </c>
      <c r="S222" s="60">
        <v>440.32430900000003</v>
      </c>
      <c r="T222" s="60">
        <v>426.64140200000003</v>
      </c>
    </row>
    <row r="223" spans="1:20" ht="11.25" hidden="1" x14ac:dyDescent="0.15">
      <c r="A223" s="3" t="s">
        <v>602</v>
      </c>
      <c r="C223" s="61"/>
      <c r="D223" s="55" t="s">
        <v>229</v>
      </c>
      <c r="E223" s="60">
        <v>468.23113900000004</v>
      </c>
      <c r="F223" s="60">
        <v>500.09144000000003</v>
      </c>
      <c r="G223" s="60">
        <v>523.50521900000001</v>
      </c>
      <c r="H223" s="60">
        <v>500.17319500000002</v>
      </c>
      <c r="I223" s="60">
        <v>402.14635900000002</v>
      </c>
      <c r="J223" s="60">
        <v>500.74417599999998</v>
      </c>
      <c r="K223" s="60">
        <v>397.69484399999999</v>
      </c>
      <c r="L223" s="60">
        <v>523.27369199999998</v>
      </c>
      <c r="M223" s="60">
        <v>452.40308600000003</v>
      </c>
      <c r="N223" s="60">
        <v>405.73081800000006</v>
      </c>
      <c r="O223" s="60">
        <v>507.61607199999997</v>
      </c>
      <c r="P223" s="60">
        <v>458.19694300000003</v>
      </c>
      <c r="Q223" s="60">
        <v>483.05005599999998</v>
      </c>
      <c r="R223" s="60">
        <v>456.19590600000004</v>
      </c>
      <c r="S223" s="60">
        <v>472.27698400000003</v>
      </c>
      <c r="T223" s="60">
        <v>434.85674</v>
      </c>
    </row>
    <row r="224" spans="1:20" ht="11.25" hidden="1" x14ac:dyDescent="0.15">
      <c r="A224" s="3" t="s">
        <v>602</v>
      </c>
      <c r="C224" s="61"/>
      <c r="D224" s="55" t="s">
        <v>228</v>
      </c>
      <c r="E224" s="60">
        <v>458.37233500000002</v>
      </c>
      <c r="F224" s="60">
        <v>505.83866999999998</v>
      </c>
      <c r="G224" s="60">
        <v>527.40819999999997</v>
      </c>
      <c r="H224" s="60">
        <v>477.26286200000004</v>
      </c>
      <c r="I224" s="60">
        <v>416.98839000000004</v>
      </c>
      <c r="J224" s="60">
        <v>509.90734900000001</v>
      </c>
      <c r="K224" s="60">
        <v>386.06317000000001</v>
      </c>
      <c r="L224" s="60">
        <v>495.03676400000006</v>
      </c>
      <c r="M224" s="60">
        <v>457.98564299999998</v>
      </c>
      <c r="N224" s="60">
        <v>400.65222399999999</v>
      </c>
      <c r="O224" s="60">
        <v>485.63436300000001</v>
      </c>
      <c r="P224" s="60">
        <v>461.72613699999999</v>
      </c>
      <c r="Q224" s="60">
        <v>480.88797</v>
      </c>
      <c r="R224" s="60">
        <v>442.88028700000001</v>
      </c>
      <c r="S224" s="60">
        <v>453.76242099999996</v>
      </c>
      <c r="T224" s="60">
        <v>428.99107700000002</v>
      </c>
    </row>
    <row r="225" spans="1:20" ht="11.25" hidden="1" x14ac:dyDescent="0.15">
      <c r="A225" s="3" t="s">
        <v>602</v>
      </c>
      <c r="C225" s="61"/>
      <c r="D225" s="55" t="s">
        <v>227</v>
      </c>
      <c r="E225" s="60">
        <v>458.27434399999999</v>
      </c>
      <c r="F225" s="60">
        <v>496.06327399999998</v>
      </c>
      <c r="G225" s="60">
        <v>483.67115799999999</v>
      </c>
      <c r="H225" s="60">
        <v>449.58915999999999</v>
      </c>
      <c r="I225" s="60">
        <v>412.159762</v>
      </c>
      <c r="J225" s="60">
        <v>486.520577</v>
      </c>
      <c r="K225" s="60">
        <v>400.91286600000001</v>
      </c>
      <c r="L225" s="60">
        <v>444.82964500000003</v>
      </c>
      <c r="M225" s="60">
        <v>411.336795</v>
      </c>
      <c r="N225" s="60">
        <v>424.76101199999999</v>
      </c>
      <c r="O225" s="60">
        <v>451.171336</v>
      </c>
      <c r="P225" s="60">
        <v>420.23193900000001</v>
      </c>
      <c r="Q225" s="60">
        <v>423.548518</v>
      </c>
      <c r="R225" s="60">
        <v>422.31097600000004</v>
      </c>
      <c r="S225" s="60">
        <v>405.01412699999997</v>
      </c>
      <c r="T225" s="60">
        <v>394.71340900000001</v>
      </c>
    </row>
    <row r="226" spans="1:20" ht="11.25" hidden="1" x14ac:dyDescent="0.15">
      <c r="A226" s="3" t="s">
        <v>602</v>
      </c>
      <c r="C226" s="61"/>
      <c r="D226" s="55" t="s">
        <v>226</v>
      </c>
      <c r="E226" s="60">
        <v>458.75139300000001</v>
      </c>
      <c r="F226" s="60">
        <v>447.18858399999999</v>
      </c>
      <c r="G226" s="60">
        <v>420.51030200000002</v>
      </c>
      <c r="H226" s="60">
        <v>402.83275300000003</v>
      </c>
      <c r="I226" s="60">
        <v>389.81888900000001</v>
      </c>
      <c r="J226" s="60">
        <v>427.87412800000004</v>
      </c>
      <c r="K226" s="60">
        <v>362.674284</v>
      </c>
      <c r="L226" s="60">
        <v>416.27585600000003</v>
      </c>
      <c r="M226" s="60">
        <v>391.89039700000001</v>
      </c>
      <c r="N226" s="60">
        <v>371.60696899999999</v>
      </c>
      <c r="O226" s="60">
        <v>413.340484</v>
      </c>
      <c r="P226" s="60">
        <v>388.74532900000003</v>
      </c>
      <c r="Q226" s="60">
        <v>391.29356800000005</v>
      </c>
      <c r="R226" s="60">
        <v>381.63324399999999</v>
      </c>
      <c r="S226" s="60">
        <v>386.23279600000001</v>
      </c>
      <c r="T226" s="60">
        <v>390.748873</v>
      </c>
    </row>
    <row r="227" spans="1:20" ht="11.25" hidden="1" x14ac:dyDescent="0.15">
      <c r="A227" s="3" t="s">
        <v>602</v>
      </c>
      <c r="C227" s="61"/>
      <c r="D227" s="55" t="s">
        <v>225</v>
      </c>
      <c r="E227" s="60">
        <v>429.16027100000002</v>
      </c>
      <c r="F227" s="60">
        <v>421.91525799999999</v>
      </c>
      <c r="G227" s="60">
        <v>386.08534300000002</v>
      </c>
      <c r="H227" s="60">
        <v>386.87964099999999</v>
      </c>
      <c r="I227" s="60">
        <v>374.55422399999998</v>
      </c>
      <c r="J227" s="60">
        <v>361.77578100000005</v>
      </c>
      <c r="K227" s="60">
        <v>363.93407400000001</v>
      </c>
      <c r="L227" s="60">
        <v>402.57700199999999</v>
      </c>
      <c r="M227" s="60">
        <v>362.79390500000005</v>
      </c>
      <c r="N227" s="60">
        <v>374.18193000000002</v>
      </c>
      <c r="O227" s="60">
        <v>412.32177799999999</v>
      </c>
      <c r="P227" s="60">
        <v>365.52106400000002</v>
      </c>
      <c r="Q227" s="60">
        <v>378.129527</v>
      </c>
      <c r="R227" s="60">
        <v>370.75671999999997</v>
      </c>
      <c r="S227" s="60">
        <v>387.77158500000002</v>
      </c>
      <c r="T227" s="60">
        <v>381.48952600000001</v>
      </c>
    </row>
    <row r="228" spans="1:20" ht="11.25" hidden="1" x14ac:dyDescent="0.15">
      <c r="A228" s="3" t="s">
        <v>602</v>
      </c>
      <c r="C228" s="61"/>
      <c r="D228" s="55" t="s">
        <v>224</v>
      </c>
      <c r="E228" s="60">
        <v>409.43773100000004</v>
      </c>
      <c r="F228" s="60">
        <v>415.83351199999998</v>
      </c>
      <c r="G228" s="60">
        <v>369.07184600000005</v>
      </c>
      <c r="H228" s="60">
        <v>386.56288900000004</v>
      </c>
      <c r="I228" s="60">
        <v>361.80132199999997</v>
      </c>
      <c r="J228" s="60">
        <v>352.61718100000002</v>
      </c>
      <c r="K228" s="60">
        <v>356.11785600000002</v>
      </c>
      <c r="L228" s="60">
        <v>371.88359600000001</v>
      </c>
      <c r="M228" s="60">
        <v>353.905259</v>
      </c>
      <c r="N228" s="60">
        <v>354.75427500000001</v>
      </c>
      <c r="O228" s="60">
        <v>369.47814099999999</v>
      </c>
      <c r="P228" s="60">
        <v>361.02770600000002</v>
      </c>
      <c r="Q228" s="60">
        <v>367.75111900000002</v>
      </c>
      <c r="R228" s="60">
        <v>367.77441600000003</v>
      </c>
      <c r="S228" s="60">
        <v>368.88586599999996</v>
      </c>
      <c r="T228" s="60">
        <v>397.83261499999998</v>
      </c>
    </row>
    <row r="229" spans="1:20" ht="11.25" hidden="1" x14ac:dyDescent="0.15">
      <c r="A229" s="3" t="s">
        <v>602</v>
      </c>
      <c r="C229" s="61"/>
      <c r="D229" s="55" t="s">
        <v>235</v>
      </c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</row>
    <row r="230" spans="1:20" ht="11.25" hidden="1" x14ac:dyDescent="0.15">
      <c r="A230" s="3" t="s">
        <v>602</v>
      </c>
      <c r="C230" s="61"/>
      <c r="D230" s="69" t="s">
        <v>234</v>
      </c>
      <c r="E230" s="60" t="s">
        <v>356</v>
      </c>
      <c r="F230" s="60" t="s">
        <v>482</v>
      </c>
      <c r="G230" s="60" t="s">
        <v>487</v>
      </c>
      <c r="H230" s="60" t="s">
        <v>397</v>
      </c>
      <c r="I230" s="60" t="s">
        <v>493</v>
      </c>
      <c r="J230" s="60" t="s">
        <v>324</v>
      </c>
      <c r="K230" s="60" t="s">
        <v>487</v>
      </c>
      <c r="L230" s="60" t="s">
        <v>309</v>
      </c>
      <c r="M230" s="60" t="s">
        <v>312</v>
      </c>
      <c r="N230" s="60" t="s">
        <v>315</v>
      </c>
      <c r="O230" s="60" t="s">
        <v>429</v>
      </c>
      <c r="P230" s="60" t="s">
        <v>324</v>
      </c>
      <c r="Q230" s="60" t="s">
        <v>329</v>
      </c>
      <c r="R230" s="60" t="s">
        <v>324</v>
      </c>
      <c r="S230" s="60" t="s">
        <v>335</v>
      </c>
      <c r="T230" s="60" t="s">
        <v>338</v>
      </c>
    </row>
    <row r="231" spans="1:20" ht="11.25" hidden="1" x14ac:dyDescent="0.15">
      <c r="A231" s="3" t="s">
        <v>602</v>
      </c>
      <c r="C231" s="61"/>
      <c r="D231" s="69" t="s">
        <v>233</v>
      </c>
      <c r="E231" s="60" t="s">
        <v>384</v>
      </c>
      <c r="F231" s="60" t="s">
        <v>483</v>
      </c>
      <c r="G231" s="60" t="s">
        <v>488</v>
      </c>
      <c r="H231" s="60" t="s">
        <v>316</v>
      </c>
      <c r="I231" s="60" t="s">
        <v>294</v>
      </c>
      <c r="J231" s="60" t="s">
        <v>495</v>
      </c>
      <c r="K231" s="60" t="s">
        <v>483</v>
      </c>
      <c r="L231" s="60" t="s">
        <v>310</v>
      </c>
      <c r="M231" s="60" t="s">
        <v>374</v>
      </c>
      <c r="N231" s="60" t="s">
        <v>316</v>
      </c>
      <c r="O231" s="60" t="s">
        <v>321</v>
      </c>
      <c r="P231" s="60" t="s">
        <v>325</v>
      </c>
      <c r="Q231" s="60" t="s">
        <v>316</v>
      </c>
      <c r="R231" s="60" t="s">
        <v>513</v>
      </c>
      <c r="S231" s="60" t="s">
        <v>316</v>
      </c>
      <c r="T231" s="60" t="s">
        <v>339</v>
      </c>
    </row>
    <row r="232" spans="1:20" ht="11.25" hidden="1" x14ac:dyDescent="0.15">
      <c r="A232" s="3" t="s">
        <v>602</v>
      </c>
      <c r="C232" s="61"/>
      <c r="D232" s="55" t="s">
        <v>232</v>
      </c>
      <c r="E232" s="60" t="s">
        <v>385</v>
      </c>
      <c r="F232" s="60" t="s">
        <v>484</v>
      </c>
      <c r="G232" s="60" t="s">
        <v>389</v>
      </c>
      <c r="H232" s="60" t="s">
        <v>398</v>
      </c>
      <c r="I232" s="60" t="s">
        <v>352</v>
      </c>
      <c r="J232" s="60" t="s">
        <v>427</v>
      </c>
      <c r="K232" s="60" t="s">
        <v>428</v>
      </c>
      <c r="L232" s="60" t="s">
        <v>404</v>
      </c>
      <c r="M232" s="60" t="s">
        <v>501</v>
      </c>
      <c r="N232" s="60" t="s">
        <v>317</v>
      </c>
      <c r="O232" s="60" t="s">
        <v>412</v>
      </c>
      <c r="P232" s="60" t="s">
        <v>377</v>
      </c>
      <c r="Q232" s="60" t="s">
        <v>378</v>
      </c>
      <c r="R232" s="60" t="s">
        <v>380</v>
      </c>
      <c r="S232" s="60" t="s">
        <v>317</v>
      </c>
      <c r="T232" s="60" t="s">
        <v>340</v>
      </c>
    </row>
    <row r="233" spans="1:20" ht="11.25" hidden="1" x14ac:dyDescent="0.15">
      <c r="A233" s="3" t="s">
        <v>602</v>
      </c>
      <c r="C233" s="61"/>
      <c r="D233" s="55" t="s">
        <v>231</v>
      </c>
      <c r="E233" s="60" t="s">
        <v>357</v>
      </c>
      <c r="F233" s="60" t="s">
        <v>292</v>
      </c>
      <c r="G233" s="60" t="s">
        <v>390</v>
      </c>
      <c r="H233" s="60" t="s">
        <v>399</v>
      </c>
      <c r="I233" s="60" t="s">
        <v>402</v>
      </c>
      <c r="J233" s="60" t="s">
        <v>403</v>
      </c>
      <c r="K233" s="60" t="s">
        <v>304</v>
      </c>
      <c r="L233" s="60" t="s">
        <v>405</v>
      </c>
      <c r="M233" s="60" t="s">
        <v>403</v>
      </c>
      <c r="N233" s="60" t="s">
        <v>318</v>
      </c>
      <c r="O233" s="60" t="s">
        <v>322</v>
      </c>
      <c r="P233" s="60" t="s">
        <v>326</v>
      </c>
      <c r="Q233" s="60" t="s">
        <v>512</v>
      </c>
      <c r="R233" s="60" t="s">
        <v>332</v>
      </c>
      <c r="S233" s="60" t="s">
        <v>336</v>
      </c>
      <c r="T233" s="60" t="s">
        <v>336</v>
      </c>
    </row>
    <row r="234" spans="1:20" ht="11.25" hidden="1" x14ac:dyDescent="0.15">
      <c r="A234" s="3" t="s">
        <v>602</v>
      </c>
      <c r="C234" s="61"/>
      <c r="D234" s="55" t="s">
        <v>214</v>
      </c>
      <c r="E234" s="60" t="s">
        <v>358</v>
      </c>
      <c r="F234" s="60" t="s">
        <v>388</v>
      </c>
      <c r="G234" s="60" t="s">
        <v>391</v>
      </c>
      <c r="H234" s="60" t="s">
        <v>400</v>
      </c>
      <c r="I234" s="60" t="s">
        <v>295</v>
      </c>
      <c r="J234" s="60" t="s">
        <v>400</v>
      </c>
      <c r="K234" s="60" t="s">
        <v>372</v>
      </c>
      <c r="L234" s="60" t="s">
        <v>406</v>
      </c>
      <c r="M234" s="60" t="s">
        <v>400</v>
      </c>
      <c r="N234" s="60" t="s">
        <v>503</v>
      </c>
      <c r="O234" s="60" t="s">
        <v>391</v>
      </c>
      <c r="P234" s="60" t="s">
        <v>510</v>
      </c>
      <c r="Q234" s="60" t="s">
        <v>379</v>
      </c>
      <c r="R234" s="60" t="s">
        <v>514</v>
      </c>
      <c r="S234" s="60" t="s">
        <v>430</v>
      </c>
      <c r="T234" s="60" t="s">
        <v>354</v>
      </c>
    </row>
    <row r="235" spans="1:20" ht="11.25" hidden="1" x14ac:dyDescent="0.15">
      <c r="A235" s="3" t="s">
        <v>602</v>
      </c>
      <c r="C235" s="61"/>
      <c r="D235" s="55" t="s">
        <v>230</v>
      </c>
      <c r="E235" s="60" t="s">
        <v>359</v>
      </c>
      <c r="F235" s="60" t="s">
        <v>485</v>
      </c>
      <c r="G235" s="60" t="s">
        <v>392</v>
      </c>
      <c r="H235" s="60" t="s">
        <v>366</v>
      </c>
      <c r="I235" s="60" t="s">
        <v>319</v>
      </c>
      <c r="J235" s="60" t="s">
        <v>319</v>
      </c>
      <c r="K235" s="60" t="s">
        <v>305</v>
      </c>
      <c r="L235" s="60" t="s">
        <v>407</v>
      </c>
      <c r="M235" s="60" t="s">
        <v>375</v>
      </c>
      <c r="N235" s="60" t="s">
        <v>319</v>
      </c>
      <c r="O235" s="60" t="s">
        <v>506</v>
      </c>
      <c r="P235" s="60" t="s">
        <v>319</v>
      </c>
      <c r="Q235" s="60" t="s">
        <v>415</v>
      </c>
      <c r="R235" s="60" t="s">
        <v>407</v>
      </c>
      <c r="S235" s="60" t="s">
        <v>421</v>
      </c>
      <c r="T235" s="60" t="s">
        <v>422</v>
      </c>
    </row>
    <row r="236" spans="1:20" ht="11.25" hidden="1" x14ac:dyDescent="0.15">
      <c r="A236" s="3" t="s">
        <v>602</v>
      </c>
      <c r="C236" s="61"/>
      <c r="D236" s="55" t="s">
        <v>229</v>
      </c>
      <c r="E236" s="60" t="s">
        <v>360</v>
      </c>
      <c r="F236" s="60" t="s">
        <v>425</v>
      </c>
      <c r="G236" s="60" t="s">
        <v>393</v>
      </c>
      <c r="H236" s="60" t="s">
        <v>401</v>
      </c>
      <c r="I236" s="60" t="s">
        <v>296</v>
      </c>
      <c r="J236" s="60" t="s">
        <v>496</v>
      </c>
      <c r="K236" s="60" t="s">
        <v>306</v>
      </c>
      <c r="L236" s="60" t="s">
        <v>280</v>
      </c>
      <c r="M236" s="60" t="s">
        <v>410</v>
      </c>
      <c r="N236" s="60" t="s">
        <v>410</v>
      </c>
      <c r="O236" s="60" t="s">
        <v>413</v>
      </c>
      <c r="P236" s="60" t="s">
        <v>511</v>
      </c>
      <c r="Q236" s="60" t="s">
        <v>416</v>
      </c>
      <c r="R236" s="60" t="s">
        <v>419</v>
      </c>
      <c r="S236" s="60" t="s">
        <v>381</v>
      </c>
      <c r="T236" s="60" t="s">
        <v>419</v>
      </c>
    </row>
    <row r="237" spans="1:20" ht="11.25" hidden="1" x14ac:dyDescent="0.15">
      <c r="A237" s="3" t="s">
        <v>602</v>
      </c>
      <c r="C237" s="61"/>
      <c r="D237" s="55" t="s">
        <v>228</v>
      </c>
      <c r="E237" s="60" t="s">
        <v>480</v>
      </c>
      <c r="F237" s="60" t="s">
        <v>362</v>
      </c>
      <c r="G237" s="60" t="s">
        <v>394</v>
      </c>
      <c r="H237" s="60" t="s">
        <v>367</v>
      </c>
      <c r="I237" s="60" t="s">
        <v>370</v>
      </c>
      <c r="J237" s="60" t="s">
        <v>300</v>
      </c>
      <c r="K237" s="60" t="s">
        <v>307</v>
      </c>
      <c r="L237" s="60" t="s">
        <v>367</v>
      </c>
      <c r="M237" s="60" t="s">
        <v>364</v>
      </c>
      <c r="N237" s="60" t="s">
        <v>411</v>
      </c>
      <c r="O237" s="60" t="s">
        <v>414</v>
      </c>
      <c r="P237" s="60" t="s">
        <v>327</v>
      </c>
      <c r="Q237" s="60" t="s">
        <v>417</v>
      </c>
      <c r="R237" s="60" t="s">
        <v>515</v>
      </c>
      <c r="S237" s="60" t="s">
        <v>382</v>
      </c>
      <c r="T237" s="60" t="s">
        <v>341</v>
      </c>
    </row>
    <row r="238" spans="1:20" ht="11.25" hidden="1" x14ac:dyDescent="0.15">
      <c r="A238" s="3" t="s">
        <v>602</v>
      </c>
      <c r="C238" s="61"/>
      <c r="D238" s="55" t="s">
        <v>227</v>
      </c>
      <c r="E238" s="60" t="s">
        <v>361</v>
      </c>
      <c r="F238" s="60" t="s">
        <v>293</v>
      </c>
      <c r="G238" s="60" t="s">
        <v>489</v>
      </c>
      <c r="H238" s="60" t="s">
        <v>368</v>
      </c>
      <c r="I238" s="60" t="s">
        <v>297</v>
      </c>
      <c r="J238" s="60" t="s">
        <v>371</v>
      </c>
      <c r="K238" s="60" t="s">
        <v>308</v>
      </c>
      <c r="L238" s="60" t="s">
        <v>297</v>
      </c>
      <c r="M238" s="60" t="s">
        <v>502</v>
      </c>
      <c r="N238" s="60" t="s">
        <v>376</v>
      </c>
      <c r="O238" s="60" t="s">
        <v>323</v>
      </c>
      <c r="P238" s="60" t="s">
        <v>301</v>
      </c>
      <c r="Q238" s="60" t="s">
        <v>418</v>
      </c>
      <c r="R238" s="60" t="s">
        <v>301</v>
      </c>
      <c r="S238" s="60" t="s">
        <v>395</v>
      </c>
      <c r="T238" s="60" t="s">
        <v>383</v>
      </c>
    </row>
    <row r="239" spans="1:20" ht="11.25" hidden="1" x14ac:dyDescent="0.15">
      <c r="A239" s="3" t="s">
        <v>602</v>
      </c>
      <c r="C239" s="61"/>
      <c r="D239" s="55" t="s">
        <v>226</v>
      </c>
      <c r="E239" s="60" t="s">
        <v>481</v>
      </c>
      <c r="F239" s="60" t="s">
        <v>363</v>
      </c>
      <c r="G239" s="60" t="s">
        <v>396</v>
      </c>
      <c r="H239" s="60" t="s">
        <v>369</v>
      </c>
      <c r="I239" s="60" t="s">
        <v>494</v>
      </c>
      <c r="J239" s="60" t="s">
        <v>302</v>
      </c>
      <c r="K239" s="60" t="s">
        <v>498</v>
      </c>
      <c r="L239" s="60" t="s">
        <v>408</v>
      </c>
      <c r="M239" s="60" t="s">
        <v>373</v>
      </c>
      <c r="N239" s="60" t="s">
        <v>504</v>
      </c>
      <c r="O239" s="60" t="s">
        <v>507</v>
      </c>
      <c r="P239" s="60" t="s">
        <v>298</v>
      </c>
      <c r="Q239" s="60" t="s">
        <v>330</v>
      </c>
      <c r="R239" s="60" t="s">
        <v>420</v>
      </c>
      <c r="S239" s="60" t="s">
        <v>353</v>
      </c>
      <c r="T239" s="60" t="s">
        <v>342</v>
      </c>
    </row>
    <row r="240" spans="1:20" ht="11.25" hidden="1" x14ac:dyDescent="0.15">
      <c r="A240" s="3" t="s">
        <v>602</v>
      </c>
      <c r="C240" s="61"/>
      <c r="D240" s="55" t="s">
        <v>225</v>
      </c>
      <c r="E240" s="60" t="s">
        <v>386</v>
      </c>
      <c r="F240" s="60" t="s">
        <v>486</v>
      </c>
      <c r="G240" s="60" t="s">
        <v>365</v>
      </c>
      <c r="H240" s="60" t="s">
        <v>491</v>
      </c>
      <c r="I240" s="60" t="s">
        <v>299</v>
      </c>
      <c r="J240" s="60" t="s">
        <v>497</v>
      </c>
      <c r="K240" s="60" t="s">
        <v>499</v>
      </c>
      <c r="L240" s="60" t="s">
        <v>409</v>
      </c>
      <c r="M240" s="60" t="s">
        <v>313</v>
      </c>
      <c r="N240" s="60" t="s">
        <v>505</v>
      </c>
      <c r="O240" s="60" t="s">
        <v>508</v>
      </c>
      <c r="P240" s="60" t="s">
        <v>345</v>
      </c>
      <c r="Q240" s="60" t="s">
        <v>508</v>
      </c>
      <c r="R240" s="60" t="s">
        <v>333</v>
      </c>
      <c r="S240" s="60" t="s">
        <v>337</v>
      </c>
      <c r="T240" s="60" t="s">
        <v>343</v>
      </c>
    </row>
    <row r="241" spans="1:20" ht="11.25" hidden="1" x14ac:dyDescent="0.15">
      <c r="A241" s="3" t="s">
        <v>602</v>
      </c>
      <c r="C241" s="61"/>
      <c r="D241" s="55" t="s">
        <v>224</v>
      </c>
      <c r="E241" s="60" t="s">
        <v>387</v>
      </c>
      <c r="F241" s="60" t="s">
        <v>279</v>
      </c>
      <c r="G241" s="60" t="s">
        <v>490</v>
      </c>
      <c r="H241" s="60" t="s">
        <v>492</v>
      </c>
      <c r="I241" s="60" t="s">
        <v>492</v>
      </c>
      <c r="J241" s="60" t="s">
        <v>303</v>
      </c>
      <c r="K241" s="60" t="s">
        <v>500</v>
      </c>
      <c r="L241" s="60" t="s">
        <v>311</v>
      </c>
      <c r="M241" s="60" t="s">
        <v>314</v>
      </c>
      <c r="N241" s="60" t="s">
        <v>320</v>
      </c>
      <c r="O241" s="60" t="s">
        <v>509</v>
      </c>
      <c r="P241" s="60" t="s">
        <v>328</v>
      </c>
      <c r="Q241" s="60" t="s">
        <v>331</v>
      </c>
      <c r="R241" s="60" t="s">
        <v>334</v>
      </c>
      <c r="S241" s="60" t="s">
        <v>331</v>
      </c>
      <c r="T241" s="60" t="s">
        <v>344</v>
      </c>
    </row>
    <row r="242" spans="1:20" s="52" customFormat="1" ht="11.25" hidden="1" x14ac:dyDescent="0.15">
      <c r="A242" s="3" t="s">
        <v>602</v>
      </c>
      <c r="C242" s="59" t="s">
        <v>346</v>
      </c>
      <c r="D242" s="55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 spans="1:20" s="52" customFormat="1" ht="11.25" hidden="1" x14ac:dyDescent="0.15">
      <c r="A243" s="3" t="s">
        <v>602</v>
      </c>
      <c r="C243" s="61"/>
      <c r="D243" s="62" t="s">
        <v>347</v>
      </c>
      <c r="E243" s="49">
        <v>27500.5</v>
      </c>
      <c r="F243" s="49">
        <v>30727.31</v>
      </c>
      <c r="G243" s="49">
        <v>25389.78</v>
      </c>
      <c r="H243" s="49">
        <v>27945.83</v>
      </c>
      <c r="I243" s="49">
        <v>22933.59</v>
      </c>
      <c r="J243" s="49">
        <v>28103.51</v>
      </c>
      <c r="K243" s="49">
        <v>23272.34</v>
      </c>
      <c r="L243" s="49">
        <v>30090.23</v>
      </c>
      <c r="M243" s="49">
        <v>26562.12</v>
      </c>
      <c r="N243" s="49">
        <v>15624.05</v>
      </c>
      <c r="O243" s="49">
        <v>30764.87</v>
      </c>
      <c r="P243" s="49">
        <v>27445.97</v>
      </c>
      <c r="Q243" s="49">
        <v>31137.22</v>
      </c>
      <c r="R243" s="49">
        <v>29895.919999999998</v>
      </c>
      <c r="S243" s="49">
        <v>31881.71</v>
      </c>
      <c r="T243" s="49">
        <v>37526.53</v>
      </c>
    </row>
    <row r="244" spans="1:20" s="52" customFormat="1" ht="11.25" hidden="1" x14ac:dyDescent="0.15">
      <c r="A244" s="3" t="s">
        <v>602</v>
      </c>
      <c r="C244" s="61"/>
      <c r="D244" s="63" t="s">
        <v>348</v>
      </c>
      <c r="E244" s="49">
        <v>6577.82</v>
      </c>
      <c r="F244" s="49">
        <v>7349.64</v>
      </c>
      <c r="G244" s="49">
        <v>6072.96</v>
      </c>
      <c r="H244" s="49">
        <v>6684.34</v>
      </c>
      <c r="I244" s="49">
        <v>5485.46</v>
      </c>
      <c r="J244" s="49">
        <v>6722.05</v>
      </c>
      <c r="K244" s="49">
        <v>5566.49</v>
      </c>
      <c r="L244" s="49">
        <v>7197.25</v>
      </c>
      <c r="M244" s="49">
        <v>6353.37</v>
      </c>
      <c r="N244" s="49">
        <v>3737.1</v>
      </c>
      <c r="O244" s="49">
        <v>7358.62</v>
      </c>
      <c r="P244" s="49">
        <v>6564.77</v>
      </c>
      <c r="Q244" s="49">
        <v>7447.68</v>
      </c>
      <c r="R244" s="49">
        <v>7150.78</v>
      </c>
      <c r="S244" s="49">
        <v>7625.76</v>
      </c>
      <c r="T244" s="49">
        <v>8975.93</v>
      </c>
    </row>
    <row r="245" spans="1:20" ht="11.25" hidden="1" x14ac:dyDescent="0.15">
      <c r="A245" s="3" t="s">
        <v>602</v>
      </c>
      <c r="C245" s="59" t="s">
        <v>223</v>
      </c>
      <c r="D245" s="76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</row>
    <row r="246" spans="1:20" ht="11.25" hidden="1" x14ac:dyDescent="0.15">
      <c r="A246" s="3" t="s">
        <v>602</v>
      </c>
      <c r="C246" s="59"/>
      <c r="D246" s="77" t="s">
        <v>72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</row>
    <row r="247" spans="1:20" ht="11.25" hidden="1" x14ac:dyDescent="0.15">
      <c r="A247" s="3" t="s">
        <v>602</v>
      </c>
      <c r="C247" s="59"/>
      <c r="D247" s="77" t="s">
        <v>86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0</v>
      </c>
    </row>
    <row r="248" spans="1:20" ht="11.25" hidden="1" x14ac:dyDescent="0.15">
      <c r="A248" s="3" t="s">
        <v>602</v>
      </c>
      <c r="C248" s="59"/>
      <c r="D248" s="77" t="s">
        <v>88</v>
      </c>
      <c r="E248" s="47">
        <v>87.12</v>
      </c>
      <c r="F248" s="47">
        <v>87.12</v>
      </c>
      <c r="G248" s="47">
        <v>87.12</v>
      </c>
      <c r="H248" s="47">
        <v>87.12</v>
      </c>
      <c r="I248" s="47">
        <v>87.12</v>
      </c>
      <c r="J248" s="47">
        <v>87.12</v>
      </c>
      <c r="K248" s="47">
        <v>87.12</v>
      </c>
      <c r="L248" s="47">
        <v>87.12</v>
      </c>
      <c r="M248" s="47">
        <v>87.12</v>
      </c>
      <c r="N248" s="47">
        <v>87.12</v>
      </c>
      <c r="O248" s="47">
        <v>87.12</v>
      </c>
      <c r="P248" s="47">
        <v>87.12</v>
      </c>
      <c r="Q248" s="47">
        <v>87.12</v>
      </c>
      <c r="R248" s="47">
        <v>87.12</v>
      </c>
      <c r="S248" s="47">
        <v>87.12</v>
      </c>
      <c r="T248" s="47">
        <v>87.12</v>
      </c>
    </row>
    <row r="249" spans="1:20" ht="11.25" hidden="1" x14ac:dyDescent="0.15">
      <c r="A249" s="3" t="s">
        <v>602</v>
      </c>
      <c r="C249" s="59"/>
      <c r="D249" s="76" t="s">
        <v>222</v>
      </c>
      <c r="E249" s="47">
        <v>87.12</v>
      </c>
      <c r="F249" s="47">
        <v>87.12</v>
      </c>
      <c r="G249" s="47">
        <v>87.12</v>
      </c>
      <c r="H249" s="47">
        <v>87.12</v>
      </c>
      <c r="I249" s="47">
        <v>87.12</v>
      </c>
      <c r="J249" s="47">
        <v>87.12</v>
      </c>
      <c r="K249" s="47">
        <v>87.12</v>
      </c>
      <c r="L249" s="47">
        <v>87.12</v>
      </c>
      <c r="M249" s="47">
        <v>87.12</v>
      </c>
      <c r="N249" s="47">
        <v>87.12</v>
      </c>
      <c r="O249" s="47">
        <v>87.12</v>
      </c>
      <c r="P249" s="47">
        <v>87.12</v>
      </c>
      <c r="Q249" s="47">
        <v>87.12</v>
      </c>
      <c r="R249" s="47">
        <v>87.12</v>
      </c>
      <c r="S249" s="47">
        <v>87.12</v>
      </c>
      <c r="T249" s="47">
        <v>87.12</v>
      </c>
    </row>
    <row r="250" spans="1:20" ht="11.25" hidden="1" x14ac:dyDescent="0.15">
      <c r="A250" s="3" t="s">
        <v>602</v>
      </c>
      <c r="C250" s="59" t="s">
        <v>221</v>
      </c>
      <c r="D250" s="77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</row>
    <row r="251" spans="1:20" ht="11.25" hidden="1" x14ac:dyDescent="0.15">
      <c r="A251" s="3" t="s">
        <v>602</v>
      </c>
      <c r="C251" s="61"/>
      <c r="D251" s="55" t="s">
        <v>220</v>
      </c>
      <c r="E251" s="47">
        <v>629314.82479999994</v>
      </c>
      <c r="F251" s="47">
        <v>771710.09030000004</v>
      </c>
      <c r="G251" s="47">
        <v>659728.38740000001</v>
      </c>
      <c r="H251" s="47">
        <v>689661.56929999997</v>
      </c>
      <c r="I251" s="47">
        <v>248965.84299999999</v>
      </c>
      <c r="J251" s="47">
        <v>717401.5551</v>
      </c>
      <c r="K251" s="47">
        <v>260687.37150000001</v>
      </c>
      <c r="L251" s="47">
        <v>614219.424</v>
      </c>
      <c r="M251" s="47">
        <v>857211.21369999996</v>
      </c>
      <c r="N251" s="47">
        <v>200050.2316</v>
      </c>
      <c r="O251" s="47">
        <v>1168110</v>
      </c>
      <c r="P251" s="47">
        <v>872641.56810000003</v>
      </c>
      <c r="Q251" s="47">
        <v>798517.04240000003</v>
      </c>
      <c r="R251" s="47">
        <v>810906.75859999994</v>
      </c>
      <c r="S251" s="47">
        <v>804278.67960000003</v>
      </c>
      <c r="T251" s="47">
        <v>763984.90749999997</v>
      </c>
    </row>
    <row r="252" spans="1:20" ht="11.25" hidden="1" x14ac:dyDescent="0.15">
      <c r="A252" s="3" t="s">
        <v>602</v>
      </c>
      <c r="C252" s="61"/>
      <c r="D252" s="69" t="s">
        <v>219</v>
      </c>
      <c r="E252" s="47">
        <v>1460560</v>
      </c>
      <c r="F252" s="47">
        <v>1944930</v>
      </c>
      <c r="G252" s="47">
        <v>1563360</v>
      </c>
      <c r="H252" s="47">
        <v>1589520</v>
      </c>
      <c r="I252" s="47">
        <v>669759.93420000002</v>
      </c>
      <c r="J252" s="47">
        <v>1715770</v>
      </c>
      <c r="K252" s="47">
        <v>705965.83840000001</v>
      </c>
      <c r="L252" s="47">
        <v>1417090</v>
      </c>
      <c r="M252" s="47">
        <v>2024100</v>
      </c>
      <c r="N252" s="47">
        <v>507406.09029999998</v>
      </c>
      <c r="O252" s="47">
        <v>2739580</v>
      </c>
      <c r="P252" s="47">
        <v>2067780</v>
      </c>
      <c r="Q252" s="47">
        <v>1895250</v>
      </c>
      <c r="R252" s="47">
        <v>1931620</v>
      </c>
      <c r="S252" s="47">
        <v>1921360</v>
      </c>
      <c r="T252" s="47">
        <v>1981360</v>
      </c>
    </row>
    <row r="253" spans="1:20" ht="11.25" hidden="1" x14ac:dyDescent="0.15">
      <c r="A253" s="3" t="s">
        <v>602</v>
      </c>
      <c r="C253" s="61"/>
      <c r="D253" s="55" t="s">
        <v>218</v>
      </c>
      <c r="E253" s="47">
        <v>2561.4238</v>
      </c>
      <c r="F253" s="47">
        <v>2530.1900999999998</v>
      </c>
      <c r="G253" s="47">
        <v>2592.3822</v>
      </c>
      <c r="H253" s="47">
        <v>2953.5942</v>
      </c>
      <c r="I253" s="47">
        <v>576.63760000000002</v>
      </c>
      <c r="J253" s="47">
        <v>2746.3355000000001</v>
      </c>
      <c r="K253" s="47">
        <v>610.99159999999995</v>
      </c>
      <c r="L253" s="47">
        <v>2639.82</v>
      </c>
      <c r="M253" s="47">
        <v>3434.4657999999999</v>
      </c>
      <c r="N253" s="47">
        <v>688.74339999999995</v>
      </c>
      <c r="O253" s="47">
        <v>4787.0397000000003</v>
      </c>
      <c r="P253" s="47">
        <v>3477.3053</v>
      </c>
      <c r="Q253" s="47">
        <v>3211.8373999999999</v>
      </c>
      <c r="R253" s="47">
        <v>3226.1703000000002</v>
      </c>
      <c r="S253" s="47">
        <v>3201.2799</v>
      </c>
      <c r="T253" s="47">
        <v>2306.9944</v>
      </c>
    </row>
    <row r="254" spans="1:20" ht="11.25" hidden="1" x14ac:dyDescent="0.15">
      <c r="A254" s="3" t="s">
        <v>602</v>
      </c>
      <c r="C254" s="61"/>
      <c r="D254" s="55" t="s">
        <v>217</v>
      </c>
      <c r="E254" s="47">
        <v>9731.1504000000004</v>
      </c>
      <c r="F254" s="47">
        <v>10716.473</v>
      </c>
      <c r="G254" s="47">
        <v>8493.9917999999998</v>
      </c>
      <c r="H254" s="47">
        <v>7412.8315000000002</v>
      </c>
      <c r="I254" s="47">
        <v>5624.7218000000003</v>
      </c>
      <c r="J254" s="47">
        <v>11181.2531</v>
      </c>
      <c r="K254" s="47">
        <v>5359.4295000000002</v>
      </c>
      <c r="L254" s="47">
        <v>7479.5573999999997</v>
      </c>
      <c r="M254" s="47">
        <v>8653.3341</v>
      </c>
      <c r="N254" s="47">
        <v>1458.8961999999999</v>
      </c>
      <c r="O254" s="47">
        <v>13801.1312</v>
      </c>
      <c r="P254" s="47">
        <v>8670.7981</v>
      </c>
      <c r="Q254" s="47">
        <v>4865.3383999999996</v>
      </c>
      <c r="R254" s="47">
        <v>5335.2593999999999</v>
      </c>
      <c r="S254" s="47">
        <v>4753.9156999999996</v>
      </c>
      <c r="T254" s="47">
        <v>10641.825500000001</v>
      </c>
    </row>
    <row r="255" spans="1:20" ht="11.25" hidden="1" x14ac:dyDescent="0.15">
      <c r="A255" s="3" t="s">
        <v>602</v>
      </c>
      <c r="C255" s="61"/>
      <c r="D255" s="55" t="s">
        <v>216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</row>
    <row r="256" spans="1:20" ht="11.25" hidden="1" x14ac:dyDescent="0.15">
      <c r="A256" s="3" t="s">
        <v>602</v>
      </c>
      <c r="C256" s="61"/>
      <c r="D256" s="55" t="s">
        <v>215</v>
      </c>
      <c r="E256" s="78">
        <v>4.4400000000000002E-2</v>
      </c>
      <c r="F256" s="78">
        <v>3.0200000000000001E-2</v>
      </c>
      <c r="G256" s="78">
        <v>2.3199999999999998E-2</v>
      </c>
      <c r="H256" s="78">
        <v>2.7300000000000001E-2</v>
      </c>
      <c r="I256" s="78">
        <v>2.7000000000000001E-3</v>
      </c>
      <c r="J256" s="78">
        <v>2.1100000000000001E-2</v>
      </c>
      <c r="K256" s="78">
        <v>2.7000000000000001E-3</v>
      </c>
      <c r="L256" s="78">
        <v>3.0499999999999999E-2</v>
      </c>
      <c r="M256" s="78">
        <v>3.4000000000000002E-2</v>
      </c>
      <c r="N256" s="78">
        <v>6.0000000000000001E-3</v>
      </c>
      <c r="O256" s="78">
        <v>4.2000000000000003E-2</v>
      </c>
      <c r="P256" s="78">
        <v>3.4099999999999998E-2</v>
      </c>
      <c r="Q256" s="78">
        <v>3.5999999999999997E-2</v>
      </c>
      <c r="R256" s="78">
        <v>3.7499999999999999E-2</v>
      </c>
      <c r="S256" s="78">
        <v>3.5299999999999998E-2</v>
      </c>
      <c r="T256" s="78">
        <v>3.6999999999999998E-2</v>
      </c>
    </row>
    <row r="257" spans="1:20" ht="11.25" hidden="1" x14ac:dyDescent="0.15">
      <c r="A257" s="3" t="s">
        <v>602</v>
      </c>
      <c r="C257" s="61"/>
      <c r="D257" s="55" t="s">
        <v>259</v>
      </c>
      <c r="E257" s="47">
        <v>1204.3500000000001</v>
      </c>
      <c r="F257" s="47">
        <v>3655.4300000000003</v>
      </c>
      <c r="G257" s="47">
        <v>62742.3</v>
      </c>
      <c r="H257" s="47">
        <v>13184.9</v>
      </c>
      <c r="I257" s="47">
        <v>33936.6</v>
      </c>
      <c r="J257" s="47">
        <v>55761.599999999999</v>
      </c>
      <c r="K257" s="47">
        <v>32333.9</v>
      </c>
      <c r="L257" s="47">
        <v>465.13634830000001</v>
      </c>
      <c r="M257" s="47">
        <v>8997.39</v>
      </c>
      <c r="N257" s="47">
        <v>19272</v>
      </c>
      <c r="O257" s="47">
        <v>3176.92</v>
      </c>
      <c r="P257" s="47">
        <v>9015.34</v>
      </c>
      <c r="Q257" s="47">
        <v>3197.3</v>
      </c>
      <c r="R257" s="47">
        <v>126542</v>
      </c>
      <c r="S257" s="47">
        <v>3123.84</v>
      </c>
      <c r="T257" s="47">
        <v>2135.37</v>
      </c>
    </row>
    <row r="258" spans="1:20" ht="11.25" hidden="1" x14ac:dyDescent="0.15">
      <c r="A258" s="3" t="s">
        <v>604</v>
      </c>
      <c r="C258" s="53" t="s">
        <v>8</v>
      </c>
      <c r="D258" s="68"/>
    </row>
    <row r="259" spans="1:20" ht="11.25" hidden="1" x14ac:dyDescent="0.15">
      <c r="A259" s="3" t="s">
        <v>604</v>
      </c>
      <c r="C259" s="61"/>
      <c r="D259" s="69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  <c r="I259" s="1" t="s">
        <v>349</v>
      </c>
      <c r="J259" s="1" t="s">
        <v>15</v>
      </c>
      <c r="K259" s="1" t="s">
        <v>16</v>
      </c>
      <c r="L259" s="1" t="s">
        <v>17</v>
      </c>
      <c r="M259" s="1" t="s">
        <v>18</v>
      </c>
      <c r="N259" s="1" t="s">
        <v>19</v>
      </c>
      <c r="O259" s="1" t="s">
        <v>20</v>
      </c>
      <c r="P259" s="1" t="s">
        <v>21</v>
      </c>
      <c r="Q259" s="1" t="s">
        <v>22</v>
      </c>
      <c r="R259" s="1" t="s">
        <v>23</v>
      </c>
      <c r="S259" s="1">
        <v>7</v>
      </c>
      <c r="T259" s="1">
        <v>8</v>
      </c>
    </row>
    <row r="260" spans="1:20" ht="11.25" hidden="1" x14ac:dyDescent="0.15">
      <c r="A260" s="3" t="s">
        <v>604</v>
      </c>
      <c r="C260" s="61"/>
      <c r="D260" s="69" t="s">
        <v>24</v>
      </c>
      <c r="E260" s="1" t="s">
        <v>25</v>
      </c>
      <c r="F260" s="1" t="s">
        <v>25</v>
      </c>
      <c r="G260" s="1" t="s">
        <v>25</v>
      </c>
      <c r="H260" s="1" t="s">
        <v>25</v>
      </c>
      <c r="I260" s="1" t="s">
        <v>25</v>
      </c>
      <c r="J260" s="1" t="s">
        <v>25</v>
      </c>
      <c r="K260" s="1" t="s">
        <v>25</v>
      </c>
      <c r="L260" s="1" t="s">
        <v>25</v>
      </c>
      <c r="M260" s="1" t="s">
        <v>25</v>
      </c>
      <c r="N260" s="1" t="s">
        <v>25</v>
      </c>
      <c r="O260" s="1" t="s">
        <v>25</v>
      </c>
      <c r="P260" s="1" t="s">
        <v>25</v>
      </c>
      <c r="Q260" s="1" t="s">
        <v>25</v>
      </c>
      <c r="R260" s="1" t="s">
        <v>25</v>
      </c>
      <c r="S260" s="1" t="s">
        <v>25</v>
      </c>
      <c r="T260" s="1" t="s">
        <v>25</v>
      </c>
    </row>
    <row r="261" spans="1:20" ht="11.25" hidden="1" x14ac:dyDescent="0.15">
      <c r="A261" s="3" t="s">
        <v>604</v>
      </c>
      <c r="C261" s="53" t="s">
        <v>37</v>
      </c>
      <c r="D261" s="68"/>
      <c r="E261" s="52"/>
      <c r="F261" s="52"/>
      <c r="G261" s="52"/>
      <c r="H261" s="52"/>
      <c r="I261" s="52"/>
      <c r="J261" s="66"/>
      <c r="K261" s="52"/>
      <c r="L261" s="52"/>
      <c r="M261" s="52"/>
      <c r="N261" s="52"/>
      <c r="O261" s="52"/>
      <c r="P261" s="52"/>
      <c r="Q261" s="52"/>
      <c r="R261" s="52"/>
      <c r="S261" s="52"/>
      <c r="T261" s="52"/>
    </row>
    <row r="262" spans="1:20" ht="11.25" hidden="1" x14ac:dyDescent="0.15">
      <c r="A262" s="3" t="s">
        <v>604</v>
      </c>
      <c r="C262" s="61"/>
      <c r="D262" s="53" t="s">
        <v>38</v>
      </c>
    </row>
    <row r="263" spans="1:20" ht="11.25" x14ac:dyDescent="0.15">
      <c r="A263" s="3" t="s">
        <v>604</v>
      </c>
      <c r="B263" s="83" t="s">
        <v>607</v>
      </c>
      <c r="C263" s="61"/>
      <c r="D263" s="69" t="s">
        <v>39</v>
      </c>
      <c r="E263" s="49" t="s">
        <v>183</v>
      </c>
      <c r="F263" s="49" t="s">
        <v>183</v>
      </c>
      <c r="G263" s="49" t="s">
        <v>183</v>
      </c>
      <c r="H263" s="49" t="s">
        <v>183</v>
      </c>
      <c r="I263" s="49" t="s">
        <v>183</v>
      </c>
      <c r="J263" s="49" t="s">
        <v>183</v>
      </c>
      <c r="K263" s="49" t="s">
        <v>183</v>
      </c>
      <c r="L263" s="49" t="s">
        <v>183</v>
      </c>
      <c r="M263" s="49" t="s">
        <v>183</v>
      </c>
      <c r="N263" s="49" t="s">
        <v>183</v>
      </c>
      <c r="O263" s="49" t="s">
        <v>183</v>
      </c>
      <c r="P263" s="49" t="s">
        <v>183</v>
      </c>
      <c r="Q263" s="49" t="s">
        <v>183</v>
      </c>
      <c r="R263" s="49" t="s">
        <v>183</v>
      </c>
      <c r="S263" s="49" t="s">
        <v>183</v>
      </c>
      <c r="T263" s="49" t="s">
        <v>183</v>
      </c>
    </row>
    <row r="264" spans="1:20" ht="11.25" x14ac:dyDescent="0.15">
      <c r="A264" s="3" t="s">
        <v>604</v>
      </c>
      <c r="B264" s="83" t="s">
        <v>608</v>
      </c>
      <c r="C264" s="61"/>
      <c r="D264" s="69" t="s">
        <v>194</v>
      </c>
      <c r="E264" s="2">
        <v>0.42069835927639887</v>
      </c>
      <c r="F264" s="2">
        <v>0.51786639047125838</v>
      </c>
      <c r="G264" s="2">
        <v>0.42955326460481102</v>
      </c>
      <c r="H264" s="2">
        <v>0.60716454159077105</v>
      </c>
      <c r="I264" s="2">
        <v>0.42069835927639887</v>
      </c>
      <c r="J264" s="2">
        <v>0.60716454159077105</v>
      </c>
      <c r="K264" s="2">
        <v>0.42069835927639887</v>
      </c>
      <c r="L264" s="2">
        <v>1.4684287812041115</v>
      </c>
      <c r="M264" s="2">
        <v>0.92678405931417984</v>
      </c>
      <c r="N264" s="2">
        <v>1.7605633802816902</v>
      </c>
      <c r="O264" s="2">
        <v>1.7605633802816902</v>
      </c>
      <c r="P264" s="2">
        <v>1.2578616352201257</v>
      </c>
      <c r="Q264" s="2">
        <v>2.4813895781637716</v>
      </c>
      <c r="R264" s="2">
        <v>2.2271714922048997</v>
      </c>
      <c r="S264" s="2">
        <v>2.8901734104046244</v>
      </c>
      <c r="T264" s="2">
        <v>3.7453183520599249</v>
      </c>
    </row>
    <row r="265" spans="1:20" ht="11.25" hidden="1" x14ac:dyDescent="0.15">
      <c r="A265" s="3" t="s">
        <v>604</v>
      </c>
      <c r="C265" s="61"/>
      <c r="D265" s="53" t="s">
        <v>41</v>
      </c>
    </row>
    <row r="266" spans="1:20" ht="11.25" x14ac:dyDescent="0.15">
      <c r="A266" s="3" t="s">
        <v>604</v>
      </c>
      <c r="B266" s="83" t="s">
        <v>609</v>
      </c>
      <c r="C266" s="61"/>
      <c r="D266" s="70" t="s">
        <v>39</v>
      </c>
      <c r="E266" s="49" t="s">
        <v>239</v>
      </c>
      <c r="F266" s="49" t="s">
        <v>239</v>
      </c>
      <c r="G266" s="49" t="s">
        <v>239</v>
      </c>
      <c r="H266" s="49" t="s">
        <v>239</v>
      </c>
      <c r="I266" s="49" t="s">
        <v>239</v>
      </c>
      <c r="J266" s="49" t="s">
        <v>239</v>
      </c>
      <c r="K266" s="49" t="s">
        <v>239</v>
      </c>
      <c r="L266" s="49" t="s">
        <v>239</v>
      </c>
      <c r="M266" s="49" t="s">
        <v>239</v>
      </c>
      <c r="N266" s="49" t="s">
        <v>239</v>
      </c>
      <c r="O266" s="49" t="s">
        <v>239</v>
      </c>
      <c r="P266" s="49" t="s">
        <v>239</v>
      </c>
      <c r="Q266" s="49" t="s">
        <v>239</v>
      </c>
      <c r="R266" s="49" t="s">
        <v>239</v>
      </c>
      <c r="S266" s="49" t="s">
        <v>239</v>
      </c>
      <c r="T266" s="49" t="s">
        <v>239</v>
      </c>
    </row>
    <row r="267" spans="1:20" ht="11.25" x14ac:dyDescent="0.15">
      <c r="A267" s="3" t="s">
        <v>604</v>
      </c>
      <c r="B267" s="83" t="s">
        <v>610</v>
      </c>
      <c r="C267" s="61"/>
      <c r="D267" s="69" t="s">
        <v>194</v>
      </c>
      <c r="E267" s="2">
        <v>2.3752969121140142</v>
      </c>
      <c r="F267" s="2">
        <v>2.6666666666666665</v>
      </c>
      <c r="G267" s="2">
        <v>3.8314176245210727</v>
      </c>
      <c r="H267" s="2">
        <v>2.4449877750611249</v>
      </c>
      <c r="I267" s="2">
        <v>1.7574692442882252</v>
      </c>
      <c r="J267" s="2">
        <v>3.6630036630036629</v>
      </c>
      <c r="K267" s="2">
        <v>1.996007984031936</v>
      </c>
      <c r="L267" s="2">
        <v>3.0303030303030303</v>
      </c>
      <c r="M267" s="2">
        <v>2.9850746268656714</v>
      </c>
      <c r="N267" s="2">
        <v>2.7472527472527473</v>
      </c>
      <c r="O267" s="2">
        <v>3.3783783783783785</v>
      </c>
      <c r="P267" s="2">
        <v>3.5087719298245617</v>
      </c>
      <c r="Q267" s="2">
        <v>3.9682539682539684</v>
      </c>
      <c r="R267" s="2">
        <v>3.6496350364963499</v>
      </c>
      <c r="S267" s="2">
        <v>4.4052863436123344</v>
      </c>
      <c r="T267" s="2">
        <v>5.7471264367816097</v>
      </c>
    </row>
    <row r="268" spans="1:20" ht="11.25" hidden="1" x14ac:dyDescent="0.15">
      <c r="A268" s="3" t="s">
        <v>604</v>
      </c>
      <c r="C268" s="61"/>
      <c r="D268" s="53" t="s">
        <v>43</v>
      </c>
    </row>
    <row r="269" spans="1:20" ht="11.25" x14ac:dyDescent="0.15">
      <c r="A269" s="3" t="s">
        <v>604</v>
      </c>
      <c r="B269" s="83" t="s">
        <v>611</v>
      </c>
      <c r="C269" s="61"/>
      <c r="D269" s="69" t="s">
        <v>195</v>
      </c>
      <c r="E269" s="1">
        <v>5.835</v>
      </c>
      <c r="F269" s="1">
        <v>5.835</v>
      </c>
      <c r="G269" s="1">
        <v>5.835</v>
      </c>
      <c r="H269" s="1">
        <v>4.0919999999999996</v>
      </c>
      <c r="I269" s="1">
        <v>5.835</v>
      </c>
      <c r="J269" s="1">
        <v>5.835</v>
      </c>
      <c r="K269" s="1">
        <v>4.0919999999999996</v>
      </c>
      <c r="L269" s="1">
        <v>3.3540000000000001</v>
      </c>
      <c r="M269" s="1">
        <v>4.0919999999999996</v>
      </c>
      <c r="N269" s="1">
        <v>4.0919999999999996</v>
      </c>
      <c r="O269" s="1">
        <v>3.3540000000000001</v>
      </c>
      <c r="P269" s="1">
        <v>3.3540000000000001</v>
      </c>
      <c r="Q269" s="1">
        <v>2.956</v>
      </c>
      <c r="R269" s="1">
        <v>2.956</v>
      </c>
      <c r="S269" s="1">
        <v>2.956</v>
      </c>
      <c r="T269" s="1">
        <v>2.956</v>
      </c>
    </row>
    <row r="270" spans="1:20" ht="11.25" x14ac:dyDescent="0.15">
      <c r="A270" s="3" t="s">
        <v>604</v>
      </c>
      <c r="B270" s="83" t="s">
        <v>44</v>
      </c>
      <c r="C270" s="61"/>
      <c r="D270" s="69" t="s">
        <v>44</v>
      </c>
      <c r="E270" s="1">
        <v>0.251</v>
      </c>
      <c r="F270" s="1">
        <v>0.251</v>
      </c>
      <c r="G270" s="1">
        <v>0.251</v>
      </c>
      <c r="H270" s="1">
        <v>0.255</v>
      </c>
      <c r="I270" s="1">
        <v>0.44</v>
      </c>
      <c r="J270" s="1">
        <v>0.251</v>
      </c>
      <c r="K270" s="1">
        <v>0.39200000000000002</v>
      </c>
      <c r="L270" s="1">
        <v>0.35499999999999998</v>
      </c>
      <c r="M270" s="1">
        <v>0.36199999999999999</v>
      </c>
      <c r="N270" s="1">
        <v>0.39200000000000002</v>
      </c>
      <c r="O270" s="1">
        <v>0.38500000000000001</v>
      </c>
      <c r="P270" s="1">
        <v>0.38500000000000001</v>
      </c>
      <c r="Q270" s="1">
        <v>0.38500000000000001</v>
      </c>
      <c r="R270" s="1">
        <v>0.38500000000000001</v>
      </c>
      <c r="S270" s="1">
        <v>0.48699999999999999</v>
      </c>
      <c r="T270" s="1">
        <v>0.61599999999999999</v>
      </c>
    </row>
    <row r="271" spans="1:20" ht="11.25" hidden="1" x14ac:dyDescent="0.15">
      <c r="A271" s="3" t="s">
        <v>604</v>
      </c>
      <c r="C271" s="61"/>
      <c r="D271" s="69" t="s">
        <v>45</v>
      </c>
      <c r="E271" s="1">
        <v>0.11</v>
      </c>
      <c r="F271" s="1">
        <v>0.11</v>
      </c>
      <c r="G271" s="1">
        <v>0.11</v>
      </c>
      <c r="H271" s="1">
        <v>0.129</v>
      </c>
      <c r="I271" s="1">
        <v>0.27200000000000002</v>
      </c>
      <c r="J271" s="1">
        <v>0.11</v>
      </c>
      <c r="K271" s="1">
        <v>0.253</v>
      </c>
      <c r="L271" s="1">
        <v>0.27400000000000002</v>
      </c>
      <c r="M271" s="1">
        <v>0.22500000000000001</v>
      </c>
      <c r="N271" s="1">
        <v>0.253</v>
      </c>
      <c r="O271" s="1">
        <v>0.30499999999999999</v>
      </c>
      <c r="P271" s="1">
        <v>0.30499999999999999</v>
      </c>
      <c r="Q271" s="1">
        <v>0.30499999999999999</v>
      </c>
      <c r="R271" s="1">
        <v>0.30499999999999999</v>
      </c>
      <c r="S271" s="1">
        <v>0.40899999999999997</v>
      </c>
      <c r="T271" s="1">
        <v>0.54100000000000004</v>
      </c>
    </row>
    <row r="272" spans="1:20" ht="11.25" hidden="1" x14ac:dyDescent="0.15">
      <c r="A272" s="3" t="s">
        <v>604</v>
      </c>
      <c r="C272" s="61"/>
      <c r="D272" s="53" t="s">
        <v>46</v>
      </c>
    </row>
    <row r="273" spans="1:20" ht="11.25" hidden="1" x14ac:dyDescent="0.15">
      <c r="A273" s="3" t="s">
        <v>604</v>
      </c>
      <c r="C273" s="61"/>
      <c r="D273" s="69" t="s">
        <v>195</v>
      </c>
      <c r="E273" s="1" t="s">
        <v>193</v>
      </c>
      <c r="F273" s="1" t="s">
        <v>193</v>
      </c>
      <c r="G273" s="1" t="s">
        <v>193</v>
      </c>
      <c r="H273" s="1" t="s">
        <v>193</v>
      </c>
      <c r="I273" s="1" t="s">
        <v>193</v>
      </c>
      <c r="J273" s="1" t="s">
        <v>193</v>
      </c>
      <c r="K273" s="1" t="s">
        <v>193</v>
      </c>
      <c r="L273" s="1" t="s">
        <v>193</v>
      </c>
      <c r="M273" s="1" t="s">
        <v>193</v>
      </c>
      <c r="N273" s="1" t="s">
        <v>193</v>
      </c>
      <c r="O273" s="1" t="s">
        <v>193</v>
      </c>
      <c r="P273" s="1" t="s">
        <v>193</v>
      </c>
      <c r="Q273" s="1" t="s">
        <v>193</v>
      </c>
      <c r="R273" s="1" t="s">
        <v>193</v>
      </c>
      <c r="S273" s="1" t="s">
        <v>193</v>
      </c>
      <c r="T273" s="1" t="s">
        <v>193</v>
      </c>
    </row>
    <row r="274" spans="1:20" ht="11.25" hidden="1" x14ac:dyDescent="0.15">
      <c r="A274" s="3" t="s">
        <v>604</v>
      </c>
      <c r="C274" s="61"/>
      <c r="D274" s="69" t="s">
        <v>44</v>
      </c>
      <c r="E274" s="1" t="s">
        <v>193</v>
      </c>
      <c r="F274" s="1" t="s">
        <v>193</v>
      </c>
      <c r="G274" s="1" t="s">
        <v>193</v>
      </c>
      <c r="H274" s="1" t="s">
        <v>193</v>
      </c>
      <c r="I274" s="1" t="s">
        <v>193</v>
      </c>
      <c r="J274" s="1" t="s">
        <v>193</v>
      </c>
      <c r="K274" s="1" t="s">
        <v>193</v>
      </c>
      <c r="L274" s="1" t="s">
        <v>193</v>
      </c>
      <c r="M274" s="1" t="s">
        <v>193</v>
      </c>
      <c r="N274" s="1" t="s">
        <v>193</v>
      </c>
      <c r="O274" s="1" t="s">
        <v>193</v>
      </c>
      <c r="P274" s="1" t="s">
        <v>193</v>
      </c>
      <c r="Q274" s="1" t="s">
        <v>193</v>
      </c>
      <c r="R274" s="1" t="s">
        <v>193</v>
      </c>
      <c r="S274" s="1" t="s">
        <v>193</v>
      </c>
      <c r="T274" s="1" t="s">
        <v>193</v>
      </c>
    </row>
    <row r="275" spans="1:20" ht="11.25" hidden="1" x14ac:dyDescent="0.15">
      <c r="A275" s="3" t="s">
        <v>604</v>
      </c>
      <c r="C275" s="61"/>
      <c r="D275" s="69" t="s">
        <v>45</v>
      </c>
      <c r="E275" s="1" t="s">
        <v>193</v>
      </c>
      <c r="F275" s="1" t="s">
        <v>193</v>
      </c>
      <c r="G275" s="1" t="s">
        <v>193</v>
      </c>
      <c r="H275" s="1" t="s">
        <v>193</v>
      </c>
      <c r="I275" s="1" t="s">
        <v>193</v>
      </c>
      <c r="J275" s="1" t="s">
        <v>193</v>
      </c>
      <c r="K275" s="1" t="s">
        <v>193</v>
      </c>
      <c r="L275" s="1" t="s">
        <v>193</v>
      </c>
      <c r="M275" s="1" t="s">
        <v>193</v>
      </c>
      <c r="N275" s="1" t="s">
        <v>193</v>
      </c>
      <c r="O275" s="1" t="s">
        <v>193</v>
      </c>
      <c r="P275" s="1" t="s">
        <v>193</v>
      </c>
      <c r="Q275" s="1" t="s">
        <v>193</v>
      </c>
      <c r="R275" s="1" t="s">
        <v>193</v>
      </c>
      <c r="S275" s="1" t="s">
        <v>193</v>
      </c>
      <c r="T275" s="1" t="s">
        <v>193</v>
      </c>
    </row>
    <row r="276" spans="1:20" ht="11.25" hidden="1" x14ac:dyDescent="0.15">
      <c r="A276" s="3" t="s">
        <v>604</v>
      </c>
      <c r="C276" s="61"/>
      <c r="D276" s="53" t="s">
        <v>47</v>
      </c>
    </row>
    <row r="277" spans="1:20" ht="11.25" hidden="1" x14ac:dyDescent="0.15">
      <c r="A277" s="3" t="s">
        <v>604</v>
      </c>
      <c r="C277" s="61"/>
      <c r="D277" s="69" t="s">
        <v>48</v>
      </c>
      <c r="E277" s="49" t="s">
        <v>49</v>
      </c>
      <c r="F277" s="49" t="s">
        <v>49</v>
      </c>
      <c r="G277" s="49" t="s">
        <v>49</v>
      </c>
      <c r="H277" s="49" t="s">
        <v>49</v>
      </c>
      <c r="I277" s="49" t="s">
        <v>49</v>
      </c>
      <c r="J277" s="49" t="s">
        <v>49</v>
      </c>
      <c r="K277" s="49" t="s">
        <v>49</v>
      </c>
      <c r="L277" s="49" t="s">
        <v>49</v>
      </c>
      <c r="M277" s="49" t="s">
        <v>49</v>
      </c>
      <c r="N277" s="49" t="s">
        <v>49</v>
      </c>
      <c r="O277" s="49" t="s">
        <v>49</v>
      </c>
      <c r="P277" s="49" t="s">
        <v>49</v>
      </c>
      <c r="Q277" s="49" t="s">
        <v>49</v>
      </c>
      <c r="R277" s="49" t="s">
        <v>49</v>
      </c>
      <c r="S277" s="49" t="s">
        <v>49</v>
      </c>
      <c r="T277" s="49" t="s">
        <v>49</v>
      </c>
    </row>
    <row r="278" spans="1:20" ht="11.25" hidden="1" x14ac:dyDescent="0.15">
      <c r="A278" s="3" t="s">
        <v>604</v>
      </c>
      <c r="C278" s="61"/>
      <c r="D278" s="70" t="s">
        <v>50</v>
      </c>
      <c r="E278" s="49" t="s">
        <v>182</v>
      </c>
      <c r="F278" s="49" t="s">
        <v>182</v>
      </c>
      <c r="G278" s="49" t="s">
        <v>182</v>
      </c>
      <c r="H278" s="49" t="s">
        <v>182</v>
      </c>
      <c r="I278" s="49" t="s">
        <v>182</v>
      </c>
      <c r="J278" s="49" t="s">
        <v>182</v>
      </c>
      <c r="K278" s="49" t="s">
        <v>182</v>
      </c>
      <c r="L278" s="49" t="s">
        <v>182</v>
      </c>
      <c r="M278" s="49" t="s">
        <v>182</v>
      </c>
      <c r="N278" s="49" t="s">
        <v>182</v>
      </c>
      <c r="O278" s="49" t="s">
        <v>182</v>
      </c>
      <c r="P278" s="49" t="s">
        <v>182</v>
      </c>
      <c r="Q278" s="49" t="s">
        <v>182</v>
      </c>
      <c r="R278" s="49" t="s">
        <v>182</v>
      </c>
      <c r="S278" s="49" t="s">
        <v>182</v>
      </c>
      <c r="T278" s="49" t="s">
        <v>182</v>
      </c>
    </row>
    <row r="279" spans="1:20" ht="11.25" hidden="1" x14ac:dyDescent="0.15">
      <c r="A279" s="3" t="s">
        <v>604</v>
      </c>
      <c r="C279" s="61"/>
      <c r="D279" s="69" t="s">
        <v>194</v>
      </c>
      <c r="E279" s="2">
        <v>0.32051282051282048</v>
      </c>
      <c r="F279" s="2">
        <v>0.32051282051282048</v>
      </c>
      <c r="G279" s="2">
        <v>0.32051282051282048</v>
      </c>
      <c r="H279" s="2">
        <v>0.32051282051282048</v>
      </c>
      <c r="I279" s="2">
        <v>0.32051282051282048</v>
      </c>
      <c r="J279" s="2">
        <v>0.32051282051282048</v>
      </c>
      <c r="K279" s="2">
        <v>0.32051282051282048</v>
      </c>
      <c r="L279" s="2">
        <v>0.32051282051282048</v>
      </c>
      <c r="M279" s="2">
        <v>0.32051282051282048</v>
      </c>
      <c r="N279" s="2">
        <v>0.32051282051282048</v>
      </c>
      <c r="O279" s="2">
        <v>0.32051282051282048</v>
      </c>
      <c r="P279" s="2">
        <v>0.32051282051282048</v>
      </c>
      <c r="Q279" s="2">
        <v>0.32051282051282048</v>
      </c>
      <c r="R279" s="2">
        <v>0.32051282051282048</v>
      </c>
      <c r="S279" s="2">
        <v>0.32051282051282048</v>
      </c>
      <c r="T279" s="2">
        <v>0.32051282051282048</v>
      </c>
    </row>
    <row r="280" spans="1:20" ht="11.25" hidden="1" x14ac:dyDescent="0.15">
      <c r="A280" s="3" t="s">
        <v>604</v>
      </c>
      <c r="C280" s="53" t="s">
        <v>56</v>
      </c>
      <c r="D280" s="68"/>
    </row>
    <row r="281" spans="1:20" ht="11.25" hidden="1" x14ac:dyDescent="0.15">
      <c r="A281" s="3" t="s">
        <v>604</v>
      </c>
      <c r="C281" s="61"/>
      <c r="D281" s="53" t="s">
        <v>61</v>
      </c>
    </row>
    <row r="282" spans="1:20" ht="11.25" x14ac:dyDescent="0.15">
      <c r="A282" s="3" t="s">
        <v>604</v>
      </c>
      <c r="B282" s="83" t="s">
        <v>56</v>
      </c>
      <c r="C282" s="61"/>
      <c r="D282" s="69" t="s">
        <v>196</v>
      </c>
      <c r="E282" s="2">
        <f>SUM(E283:E288)</f>
        <v>431.26549999999997</v>
      </c>
      <c r="F282" s="2">
        <f t="shared" ref="F282:T282" si="19">SUM(F283:F288)</f>
        <v>596.91665999999998</v>
      </c>
      <c r="G282" s="2">
        <f t="shared" si="19"/>
        <v>521.78202999999996</v>
      </c>
      <c r="H282" s="2">
        <f t="shared" si="19"/>
        <v>667.50801000000001</v>
      </c>
      <c r="I282" s="2">
        <f t="shared" si="19"/>
        <v>450.11799000000008</v>
      </c>
      <c r="J282" s="2">
        <f t="shared" si="19"/>
        <v>529.98369000000002</v>
      </c>
      <c r="K282" s="2">
        <f t="shared" si="19"/>
        <v>391.52683999999999</v>
      </c>
      <c r="L282" s="2">
        <f t="shared" si="19"/>
        <v>678.33034000000009</v>
      </c>
      <c r="M282" s="2">
        <f t="shared" si="19"/>
        <v>498.98102</v>
      </c>
      <c r="N282" s="2">
        <f t="shared" si="19"/>
        <v>472.30664000000002</v>
      </c>
      <c r="O282" s="2">
        <f t="shared" si="19"/>
        <v>806.94851999999992</v>
      </c>
      <c r="P282" s="2">
        <f t="shared" si="19"/>
        <v>586.63513999999998</v>
      </c>
      <c r="Q282" s="2">
        <f t="shared" si="19"/>
        <v>871.44070999999997</v>
      </c>
      <c r="R282" s="2">
        <f t="shared" si="19"/>
        <v>638.99757999999997</v>
      </c>
      <c r="S282" s="2">
        <f t="shared" si="19"/>
        <v>867.72409000000005</v>
      </c>
      <c r="T282" s="2">
        <f t="shared" si="19"/>
        <v>758.46848999999997</v>
      </c>
    </row>
    <row r="283" spans="1:20" ht="11.25" hidden="1" x14ac:dyDescent="0.15">
      <c r="A283" s="3" t="s">
        <v>604</v>
      </c>
      <c r="C283" s="61"/>
      <c r="D283" s="69" t="s">
        <v>260</v>
      </c>
      <c r="E283" s="2">
        <v>13.373430000000001</v>
      </c>
      <c r="F283" s="2">
        <v>16.967939999999999</v>
      </c>
      <c r="G283" s="2">
        <v>12.550709999999999</v>
      </c>
      <c r="H283" s="2">
        <v>18.992889999999999</v>
      </c>
      <c r="I283" s="2">
        <v>10.031090000000001</v>
      </c>
      <c r="J283" s="2">
        <v>13.50371</v>
      </c>
      <c r="K283" s="2">
        <v>10.54067</v>
      </c>
      <c r="L283" s="2">
        <v>19.991110000000003</v>
      </c>
      <c r="M283" s="2">
        <v>15.316120000000002</v>
      </c>
      <c r="N283" s="2">
        <v>11.854370000000001</v>
      </c>
      <c r="O283" s="2">
        <v>25.56484</v>
      </c>
      <c r="P283" s="2">
        <v>19.002800000000001</v>
      </c>
      <c r="Q283" s="2">
        <v>27.555050000000001</v>
      </c>
      <c r="R283" s="2">
        <v>20.389770000000002</v>
      </c>
      <c r="S283" s="2">
        <v>28.10295</v>
      </c>
      <c r="T283" s="2">
        <v>24.72691</v>
      </c>
    </row>
    <row r="284" spans="1:20" ht="11.25" hidden="1" x14ac:dyDescent="0.15">
      <c r="A284" s="3" t="s">
        <v>604</v>
      </c>
      <c r="C284" s="61"/>
      <c r="D284" s="69" t="s">
        <v>261</v>
      </c>
      <c r="E284" s="2">
        <v>61.108290000000004</v>
      </c>
      <c r="F284" s="2">
        <v>95.938690000000008</v>
      </c>
      <c r="G284" s="2">
        <v>77.064270000000008</v>
      </c>
      <c r="H284" s="2">
        <v>112.02119999999999</v>
      </c>
      <c r="I284" s="2">
        <v>60.274810000000002</v>
      </c>
      <c r="J284" s="2">
        <v>81.99833000000001</v>
      </c>
      <c r="K284" s="2">
        <v>60.534080000000003</v>
      </c>
      <c r="L284" s="2">
        <v>112.68031000000001</v>
      </c>
      <c r="M284" s="2">
        <v>87.170100000000005</v>
      </c>
      <c r="N284" s="2">
        <v>70.552790000000002</v>
      </c>
      <c r="O284" s="2">
        <v>139.69324</v>
      </c>
      <c r="P284" s="2">
        <v>114.718</v>
      </c>
      <c r="Q284" s="2">
        <v>152.74770000000001</v>
      </c>
      <c r="R284" s="2">
        <v>115.89847999999999</v>
      </c>
      <c r="S284" s="2">
        <v>161.01793000000001</v>
      </c>
      <c r="T284" s="2">
        <v>134.17617000000001</v>
      </c>
    </row>
    <row r="285" spans="1:20" ht="11.25" hidden="1" x14ac:dyDescent="0.15">
      <c r="A285" s="3" t="s">
        <v>604</v>
      </c>
      <c r="C285" s="61"/>
      <c r="D285" s="69" t="s">
        <v>262</v>
      </c>
      <c r="E285" s="2">
        <v>61.873830000000005</v>
      </c>
      <c r="F285" s="2">
        <v>60.269050000000007</v>
      </c>
      <c r="G285" s="2">
        <v>62.608540000000005</v>
      </c>
      <c r="H285" s="2">
        <v>61.440400000000004</v>
      </c>
      <c r="I285" s="2">
        <v>58.489269999999998</v>
      </c>
      <c r="J285" s="2">
        <v>49.463879999999996</v>
      </c>
      <c r="K285" s="2">
        <v>38.035499999999999</v>
      </c>
      <c r="L285" s="2">
        <v>59.007710000000003</v>
      </c>
      <c r="M285" s="2">
        <v>38.169110000000003</v>
      </c>
      <c r="N285" s="2">
        <v>33.501359999999998</v>
      </c>
      <c r="O285" s="2">
        <v>59.256219999999999</v>
      </c>
      <c r="P285" s="2">
        <v>36.891300000000001</v>
      </c>
      <c r="Q285" s="2">
        <v>59.962050000000005</v>
      </c>
      <c r="R285" s="2">
        <v>37.472250000000003</v>
      </c>
      <c r="S285" s="2">
        <v>37.846900000000005</v>
      </c>
      <c r="T285" s="2">
        <v>45.498820000000002</v>
      </c>
    </row>
    <row r="286" spans="1:20" ht="11.25" hidden="1" x14ac:dyDescent="0.15">
      <c r="A286" s="3" t="s">
        <v>604</v>
      </c>
      <c r="C286" s="61"/>
      <c r="D286" s="69" t="s">
        <v>263</v>
      </c>
      <c r="E286" s="2">
        <v>174.35532000000001</v>
      </c>
      <c r="F286" s="2">
        <v>272.00058000000001</v>
      </c>
      <c r="G286" s="2">
        <v>239.40676999999999</v>
      </c>
      <c r="H286" s="2">
        <v>316.18847999999997</v>
      </c>
      <c r="I286" s="2">
        <v>216.72773000000001</v>
      </c>
      <c r="J286" s="2">
        <v>266.82283000000001</v>
      </c>
      <c r="K286" s="2">
        <v>190.41731000000001</v>
      </c>
      <c r="L286" s="2">
        <v>328.84798000000001</v>
      </c>
      <c r="M286" s="2">
        <v>237.52030999999999</v>
      </c>
      <c r="N286" s="2">
        <v>257.68765999999999</v>
      </c>
      <c r="O286" s="2">
        <v>398.51497999999998</v>
      </c>
      <c r="P286" s="2">
        <v>279.22345000000001</v>
      </c>
      <c r="Q286" s="2">
        <v>434.02706000000001</v>
      </c>
      <c r="R286" s="2">
        <v>313.77233000000001</v>
      </c>
      <c r="S286" s="2">
        <v>443.19977</v>
      </c>
      <c r="T286" s="2">
        <v>370.16384000000005</v>
      </c>
    </row>
    <row r="287" spans="1:20" ht="11.25" hidden="1" x14ac:dyDescent="0.15">
      <c r="A287" s="3" t="s">
        <v>604</v>
      </c>
      <c r="C287" s="61"/>
      <c r="D287" s="69" t="s">
        <v>264</v>
      </c>
      <c r="E287" s="2">
        <v>65.810839999999999</v>
      </c>
      <c r="F287" s="2">
        <v>98.012199999999993</v>
      </c>
      <c r="G287" s="2">
        <v>79.184240000000003</v>
      </c>
      <c r="H287" s="2">
        <v>114.83744</v>
      </c>
      <c r="I287" s="2">
        <v>63.354489999999998</v>
      </c>
      <c r="J287" s="2">
        <v>79.270020000000002</v>
      </c>
      <c r="K287" s="2">
        <v>57.462690000000002</v>
      </c>
      <c r="L287" s="2">
        <v>115.95887</v>
      </c>
      <c r="M287" s="2">
        <v>82.818190000000001</v>
      </c>
      <c r="N287" s="2">
        <v>64.979280000000003</v>
      </c>
      <c r="O287" s="2">
        <v>142.65035999999998</v>
      </c>
      <c r="P287" s="2">
        <v>99.156700000000001</v>
      </c>
      <c r="Q287" s="2">
        <v>155.75167999999999</v>
      </c>
      <c r="R287" s="2">
        <v>111.76201</v>
      </c>
      <c r="S287" s="2">
        <v>158.846</v>
      </c>
      <c r="T287" s="2">
        <v>135.64131</v>
      </c>
    </row>
    <row r="288" spans="1:20" ht="11.25" hidden="1" x14ac:dyDescent="0.15">
      <c r="A288" s="3" t="s">
        <v>604</v>
      </c>
      <c r="C288" s="61"/>
      <c r="D288" s="69" t="s">
        <v>265</v>
      </c>
      <c r="E288" s="2">
        <v>54.743790000000004</v>
      </c>
      <c r="F288" s="2">
        <v>53.728200000000001</v>
      </c>
      <c r="G288" s="2">
        <v>50.967500000000001</v>
      </c>
      <c r="H288" s="2">
        <v>44.0276</v>
      </c>
      <c r="I288" s="2">
        <v>41.240600000000001</v>
      </c>
      <c r="J288" s="2">
        <v>38.92492</v>
      </c>
      <c r="K288" s="2">
        <v>34.536589999999997</v>
      </c>
      <c r="L288" s="2">
        <v>41.844360000000002</v>
      </c>
      <c r="M288" s="2">
        <v>37.987190000000005</v>
      </c>
      <c r="N288" s="2">
        <v>33.731180000000002</v>
      </c>
      <c r="O288" s="2">
        <v>41.268879999999996</v>
      </c>
      <c r="P288" s="2">
        <v>37.642890000000001</v>
      </c>
      <c r="Q288" s="2">
        <v>41.397169999999996</v>
      </c>
      <c r="R288" s="2">
        <v>39.702739999999999</v>
      </c>
      <c r="S288" s="2">
        <v>38.710540000000002</v>
      </c>
      <c r="T288" s="2">
        <v>48.26144</v>
      </c>
    </row>
    <row r="289" spans="1:20" ht="11.25" x14ac:dyDescent="0.15">
      <c r="A289" s="3" t="s">
        <v>604</v>
      </c>
      <c r="B289" s="83" t="s">
        <v>612</v>
      </c>
      <c r="C289" s="61"/>
      <c r="D289" s="69" t="s">
        <v>197</v>
      </c>
      <c r="E289" s="2">
        <f>SUM(E290:E295)</f>
        <v>534.96078999999997</v>
      </c>
      <c r="F289" s="2">
        <f t="shared" ref="F289" si="20">SUM(F290:F295)</f>
        <v>784.32066999999995</v>
      </c>
      <c r="G289" s="2">
        <f t="shared" ref="G289" si="21">SUM(G290:G295)</f>
        <v>660.40816000000007</v>
      </c>
      <c r="H289" s="2">
        <f t="shared" ref="H289" si="22">SUM(H290:H295)</f>
        <v>877.36313999999993</v>
      </c>
      <c r="I289" s="2">
        <f t="shared" ref="I289" si="23">SUM(I290:I295)</f>
        <v>594.79903999999999</v>
      </c>
      <c r="J289" s="2">
        <f t="shared" ref="J289" si="24">SUM(J290:J295)</f>
        <v>729.95356000000004</v>
      </c>
      <c r="K289" s="2">
        <f t="shared" ref="K289" si="25">SUM(K290:K295)</f>
        <v>649.01814000000002</v>
      </c>
      <c r="L289" s="2">
        <f t="shared" ref="L289" si="26">SUM(L290:L295)</f>
        <v>944.35156000000006</v>
      </c>
      <c r="M289" s="2">
        <f t="shared" ref="M289" si="27">SUM(M290:M295)</f>
        <v>796.99866999999995</v>
      </c>
      <c r="N289" s="2">
        <f t="shared" ref="N289" si="28">SUM(N290:N295)</f>
        <v>773.30112000000008</v>
      </c>
      <c r="O289" s="2">
        <f t="shared" ref="O289" si="29">SUM(O290:O295)</f>
        <v>1135.6242200000002</v>
      </c>
      <c r="P289" s="2">
        <f t="shared" ref="P289" si="30">SUM(P290:P295)</f>
        <v>954.02784000000008</v>
      </c>
      <c r="Q289" s="2">
        <f t="shared" ref="Q289" si="31">SUM(Q290:Q295)</f>
        <v>1237.0069000000001</v>
      </c>
      <c r="R289" s="2">
        <f t="shared" ref="R289" si="32">SUM(R290:R295)</f>
        <v>1157.10112</v>
      </c>
      <c r="S289" s="2">
        <f t="shared" ref="S289" si="33">SUM(S290:S295)</f>
        <v>1258.74056</v>
      </c>
      <c r="T289" s="2">
        <f t="shared" ref="T289" si="34">SUM(T290:T295)</f>
        <v>1662.1964599999999</v>
      </c>
    </row>
    <row r="290" spans="1:20" ht="11.25" hidden="1" x14ac:dyDescent="0.15">
      <c r="A290" s="3" t="s">
        <v>604</v>
      </c>
      <c r="C290" s="61"/>
      <c r="D290" s="69" t="s">
        <v>266</v>
      </c>
      <c r="E290" s="2">
        <v>14.502459999999999</v>
      </c>
      <c r="F290" s="2">
        <v>18.478330000000003</v>
      </c>
      <c r="G290" s="2">
        <v>15.198639999999999</v>
      </c>
      <c r="H290" s="2">
        <v>21.294490000000003</v>
      </c>
      <c r="I290" s="2">
        <v>13.1798</v>
      </c>
      <c r="J290" s="2">
        <v>17.213849999999997</v>
      </c>
      <c r="K290" s="2">
        <v>15.741760000000001</v>
      </c>
      <c r="L290" s="2">
        <v>21.147970000000001</v>
      </c>
      <c r="M290" s="2">
        <v>19.13259</v>
      </c>
      <c r="N290" s="2">
        <v>17.181990000000003</v>
      </c>
      <c r="O290" s="2">
        <v>26.182240000000004</v>
      </c>
      <c r="P290" s="2">
        <v>23.212479999999999</v>
      </c>
      <c r="Q290" s="2">
        <v>28.155630000000002</v>
      </c>
      <c r="R290" s="2">
        <v>27.289069999999999</v>
      </c>
      <c r="S290" s="2">
        <v>29.07743</v>
      </c>
      <c r="T290" s="2">
        <v>37.84984</v>
      </c>
    </row>
    <row r="291" spans="1:20" ht="11.25" hidden="1" x14ac:dyDescent="0.15">
      <c r="A291" s="3" t="s">
        <v>604</v>
      </c>
      <c r="C291" s="61"/>
      <c r="D291" s="69" t="s">
        <v>267</v>
      </c>
      <c r="E291" s="2">
        <v>64.431970000000007</v>
      </c>
      <c r="F291" s="2">
        <v>102.59029</v>
      </c>
      <c r="G291" s="2">
        <v>84.722030000000004</v>
      </c>
      <c r="H291" s="2">
        <v>117.5308</v>
      </c>
      <c r="I291" s="2">
        <v>75.21369</v>
      </c>
      <c r="J291" s="2">
        <v>95.60802000000001</v>
      </c>
      <c r="K291" s="2">
        <v>87.804090000000002</v>
      </c>
      <c r="L291" s="2">
        <v>122.88224000000001</v>
      </c>
      <c r="M291" s="2">
        <v>106.85756000000001</v>
      </c>
      <c r="N291" s="2">
        <v>100.35908999999999</v>
      </c>
      <c r="O291" s="2">
        <v>150.90087</v>
      </c>
      <c r="P291" s="2">
        <v>130.43646000000001</v>
      </c>
      <c r="Q291" s="2">
        <v>164.58500000000001</v>
      </c>
      <c r="R291" s="2">
        <v>157.16363000000001</v>
      </c>
      <c r="S291" s="2">
        <v>170.12383</v>
      </c>
      <c r="T291" s="2">
        <v>220.8954</v>
      </c>
    </row>
    <row r="292" spans="1:20" ht="11.25" hidden="1" x14ac:dyDescent="0.15">
      <c r="A292" s="3" t="s">
        <v>604</v>
      </c>
      <c r="C292" s="61"/>
      <c r="D292" s="69" t="s">
        <v>268</v>
      </c>
      <c r="E292" s="2">
        <v>96.466920000000002</v>
      </c>
      <c r="F292" s="2">
        <v>124.04658000000001</v>
      </c>
      <c r="G292" s="2">
        <v>108.72002999999999</v>
      </c>
      <c r="H292" s="2">
        <v>136.41503</v>
      </c>
      <c r="I292" s="2">
        <v>94.841580000000008</v>
      </c>
      <c r="J292" s="2">
        <v>112.12973</v>
      </c>
      <c r="K292" s="2">
        <v>87.379080000000002</v>
      </c>
      <c r="L292" s="2">
        <v>145.84179</v>
      </c>
      <c r="M292" s="2">
        <v>112.44405</v>
      </c>
      <c r="N292" s="2">
        <v>107.41961999999999</v>
      </c>
      <c r="O292" s="2">
        <v>171.09085999999999</v>
      </c>
      <c r="P292" s="2">
        <v>129.73231000000001</v>
      </c>
      <c r="Q292" s="2">
        <v>187.10132000000002</v>
      </c>
      <c r="R292" s="2">
        <v>159.83476000000002</v>
      </c>
      <c r="S292" s="2">
        <v>175.55443</v>
      </c>
      <c r="T292" s="2">
        <v>269.95348000000001</v>
      </c>
    </row>
    <row r="293" spans="1:20" ht="11.25" hidden="1" x14ac:dyDescent="0.15">
      <c r="A293" s="3" t="s">
        <v>604</v>
      </c>
      <c r="C293" s="61"/>
      <c r="D293" s="69" t="s">
        <v>269</v>
      </c>
      <c r="E293" s="2">
        <v>217.16313</v>
      </c>
      <c r="F293" s="2">
        <v>351.30896000000001</v>
      </c>
      <c r="G293" s="2">
        <v>287.88665000000003</v>
      </c>
      <c r="H293" s="2">
        <v>399.55040000000002</v>
      </c>
      <c r="I293" s="2">
        <v>261.86135999999999</v>
      </c>
      <c r="J293" s="2">
        <v>333.32726000000002</v>
      </c>
      <c r="K293" s="2">
        <v>299.51632000000001</v>
      </c>
      <c r="L293" s="2">
        <v>439.85399999999998</v>
      </c>
      <c r="M293" s="2">
        <v>377.96134000000001</v>
      </c>
      <c r="N293" s="2">
        <v>369.93715000000003</v>
      </c>
      <c r="O293" s="2">
        <v>535.95131000000003</v>
      </c>
      <c r="P293" s="2">
        <v>458.71064000000001</v>
      </c>
      <c r="Q293" s="2">
        <v>586.25083999999993</v>
      </c>
      <c r="R293" s="2">
        <v>558.46370000000002</v>
      </c>
      <c r="S293" s="2">
        <v>607.14366000000007</v>
      </c>
      <c r="T293" s="2">
        <v>774.93278000000009</v>
      </c>
    </row>
    <row r="294" spans="1:20" ht="11.25" hidden="1" x14ac:dyDescent="0.15">
      <c r="A294" s="3" t="s">
        <v>604</v>
      </c>
      <c r="C294" s="61"/>
      <c r="D294" s="69" t="s">
        <v>270</v>
      </c>
      <c r="E294" s="2">
        <v>78.125839999999997</v>
      </c>
      <c r="F294" s="2">
        <v>121.29932000000001</v>
      </c>
      <c r="G294" s="2">
        <v>99.430120000000002</v>
      </c>
      <c r="H294" s="2">
        <v>138.59393</v>
      </c>
      <c r="I294" s="2">
        <v>88.858229999999992</v>
      </c>
      <c r="J294" s="2">
        <v>113.24774000000001</v>
      </c>
      <c r="K294" s="2">
        <v>103.39816</v>
      </c>
      <c r="L294" s="2">
        <v>148.89285000000001</v>
      </c>
      <c r="M294" s="2">
        <v>127.38175</v>
      </c>
      <c r="N294" s="2">
        <v>122.20641000000001</v>
      </c>
      <c r="O294" s="2">
        <v>182.99295000000001</v>
      </c>
      <c r="P294" s="2">
        <v>156.20778000000001</v>
      </c>
      <c r="Q294" s="2">
        <v>200.27626000000001</v>
      </c>
      <c r="R294" s="2">
        <v>190.10961</v>
      </c>
      <c r="S294" s="2">
        <v>207.17036999999999</v>
      </c>
      <c r="T294" s="2">
        <v>268.12728999999996</v>
      </c>
    </row>
    <row r="295" spans="1:20" ht="11.25" hidden="1" x14ac:dyDescent="0.15">
      <c r="A295" s="3" t="s">
        <v>604</v>
      </c>
      <c r="C295" s="61"/>
      <c r="D295" s="69" t="s">
        <v>271</v>
      </c>
      <c r="E295" s="2">
        <v>64.270470000000003</v>
      </c>
      <c r="F295" s="2">
        <v>66.597189999999998</v>
      </c>
      <c r="G295" s="2">
        <v>64.450690000000009</v>
      </c>
      <c r="H295" s="2">
        <v>63.978490000000001</v>
      </c>
      <c r="I295" s="2">
        <v>60.844380000000001</v>
      </c>
      <c r="J295" s="2">
        <v>58.426960000000001</v>
      </c>
      <c r="K295" s="2">
        <v>55.178730000000002</v>
      </c>
      <c r="L295" s="2">
        <v>65.732710000000012</v>
      </c>
      <c r="M295" s="2">
        <v>53.221379999999996</v>
      </c>
      <c r="N295" s="2">
        <v>56.196860000000001</v>
      </c>
      <c r="O295" s="2">
        <v>68.505990000000011</v>
      </c>
      <c r="P295" s="2">
        <v>55.728169999999999</v>
      </c>
      <c r="Q295" s="2">
        <v>70.63785</v>
      </c>
      <c r="R295" s="2">
        <v>64.240350000000007</v>
      </c>
      <c r="S295" s="2">
        <v>69.670839999999998</v>
      </c>
      <c r="T295" s="2">
        <v>90.437669999999997</v>
      </c>
    </row>
    <row r="296" spans="1:20" ht="11.25" hidden="1" x14ac:dyDescent="0.15">
      <c r="A296" s="3" t="s">
        <v>604</v>
      </c>
      <c r="C296" s="61"/>
      <c r="D296" s="53" t="s">
        <v>62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1.25" x14ac:dyDescent="0.15">
      <c r="A297" s="3" t="s">
        <v>604</v>
      </c>
      <c r="B297" s="83" t="s">
        <v>613</v>
      </c>
      <c r="C297" s="61"/>
      <c r="D297" s="69" t="s">
        <v>63</v>
      </c>
      <c r="E297" s="2">
        <f>SUMPRODUCT(E298:E303,E283:E288)/E282</f>
        <v>3.2831734666927916</v>
      </c>
      <c r="F297" s="2">
        <f t="shared" ref="F297:T297" si="35">SUMPRODUCT(F298:F303,F283:F288)/F282</f>
        <v>3.2103082110323404</v>
      </c>
      <c r="G297" s="2">
        <f t="shared" si="35"/>
        <v>3.2099379028058901</v>
      </c>
      <c r="H297" s="2">
        <f t="shared" si="35"/>
        <v>3.2062111972259331</v>
      </c>
      <c r="I297" s="2">
        <f t="shared" si="35"/>
        <v>3.2745412579488322</v>
      </c>
      <c r="J297" s="2">
        <f t="shared" si="35"/>
        <v>3.2172289454794352</v>
      </c>
      <c r="K297" s="2">
        <f t="shared" si="35"/>
        <v>3.3129882646104165</v>
      </c>
      <c r="L297" s="2">
        <f t="shared" si="35"/>
        <v>3.199885537775002</v>
      </c>
      <c r="M297" s="2">
        <f t="shared" si="35"/>
        <v>3.2371130216536095</v>
      </c>
      <c r="N297" s="2">
        <f t="shared" si="35"/>
        <v>3.2345489349885064</v>
      </c>
      <c r="O297" s="2">
        <f t="shared" si="35"/>
        <v>3.1978886154968102</v>
      </c>
      <c r="P297" s="2">
        <f t="shared" si="35"/>
        <v>3.2309599123230162</v>
      </c>
      <c r="Q297" s="2">
        <f t="shared" si="35"/>
        <v>3.1968735959099273</v>
      </c>
      <c r="R297" s="2">
        <f t="shared" si="35"/>
        <v>3.2096942958688515</v>
      </c>
      <c r="S297" s="2">
        <f t="shared" si="35"/>
        <v>3.2114898861457215</v>
      </c>
      <c r="T297" s="2">
        <f t="shared" si="35"/>
        <v>3.19865143323225</v>
      </c>
    </row>
    <row r="298" spans="1:20" ht="11.25" hidden="1" x14ac:dyDescent="0.15">
      <c r="A298" s="3" t="s">
        <v>604</v>
      </c>
      <c r="C298" s="61"/>
      <c r="D298" s="69" t="s">
        <v>260</v>
      </c>
      <c r="E298" s="2">
        <v>3.67</v>
      </c>
      <c r="F298" s="2">
        <v>3.67</v>
      </c>
      <c r="G298" s="2">
        <v>3.67</v>
      </c>
      <c r="H298" s="2">
        <v>3.67</v>
      </c>
      <c r="I298" s="2">
        <v>3.67</v>
      </c>
      <c r="J298" s="2">
        <v>3.67</v>
      </c>
      <c r="K298" s="2">
        <v>3.67</v>
      </c>
      <c r="L298" s="2">
        <v>3.5</v>
      </c>
      <c r="M298" s="2">
        <v>3.67</v>
      </c>
      <c r="N298" s="2">
        <v>3.67</v>
      </c>
      <c r="O298" s="2">
        <v>3.5</v>
      </c>
      <c r="P298" s="2">
        <v>3.67</v>
      </c>
      <c r="Q298" s="2">
        <v>3.5</v>
      </c>
      <c r="R298" s="2">
        <v>3.5</v>
      </c>
      <c r="S298" s="2">
        <v>3.5</v>
      </c>
      <c r="T298" s="2">
        <v>3.5</v>
      </c>
    </row>
    <row r="299" spans="1:20" ht="11.25" hidden="1" x14ac:dyDescent="0.15">
      <c r="A299" s="3" t="s">
        <v>604</v>
      </c>
      <c r="C299" s="61"/>
      <c r="D299" s="69" t="s">
        <v>261</v>
      </c>
      <c r="E299" s="2">
        <v>3.3</v>
      </c>
      <c r="F299" s="2">
        <v>3.23</v>
      </c>
      <c r="G299" s="2">
        <v>3.23</v>
      </c>
      <c r="H299" s="2">
        <v>3.23</v>
      </c>
      <c r="I299" s="2">
        <v>3.3</v>
      </c>
      <c r="J299" s="2">
        <v>3.23</v>
      </c>
      <c r="K299" s="2">
        <v>3.3</v>
      </c>
      <c r="L299" s="2">
        <v>3.23</v>
      </c>
      <c r="M299" s="2">
        <v>3.23</v>
      </c>
      <c r="N299" s="2">
        <v>3.23</v>
      </c>
      <c r="O299" s="2">
        <v>3.23</v>
      </c>
      <c r="P299" s="2">
        <v>3.23</v>
      </c>
      <c r="Q299" s="2">
        <v>3.23</v>
      </c>
      <c r="R299" s="2">
        <v>3.23</v>
      </c>
      <c r="S299" s="2">
        <v>3.23</v>
      </c>
      <c r="T299" s="2">
        <v>3.23</v>
      </c>
    </row>
    <row r="300" spans="1:20" ht="11.25" hidden="1" x14ac:dyDescent="0.15">
      <c r="A300" s="3" t="s">
        <v>604</v>
      </c>
      <c r="C300" s="61"/>
      <c r="D300" s="69" t="s">
        <v>262</v>
      </c>
      <c r="E300" s="2">
        <v>3.3</v>
      </c>
      <c r="F300" s="2">
        <v>3.3</v>
      </c>
      <c r="G300" s="2">
        <v>3.3</v>
      </c>
      <c r="H300" s="2">
        <v>3.3</v>
      </c>
      <c r="I300" s="2">
        <v>3.3</v>
      </c>
      <c r="J300" s="2">
        <v>3.3</v>
      </c>
      <c r="K300" s="2">
        <v>3.5</v>
      </c>
      <c r="L300" s="2">
        <v>3.3</v>
      </c>
      <c r="M300" s="2">
        <v>3.5</v>
      </c>
      <c r="N300" s="2">
        <v>3.5</v>
      </c>
      <c r="O300" s="2">
        <v>3.3</v>
      </c>
      <c r="P300" s="2">
        <v>3.5</v>
      </c>
      <c r="Q300" s="2">
        <v>3.3</v>
      </c>
      <c r="R300" s="2">
        <v>3.5</v>
      </c>
      <c r="S300" s="2">
        <v>3.5</v>
      </c>
      <c r="T300" s="2">
        <v>3.3</v>
      </c>
    </row>
    <row r="301" spans="1:20" ht="11.25" hidden="1" x14ac:dyDescent="0.15">
      <c r="A301" s="3" t="s">
        <v>604</v>
      </c>
      <c r="C301" s="61"/>
      <c r="D301" s="69" t="s">
        <v>263</v>
      </c>
      <c r="E301" s="2">
        <v>3.23</v>
      </c>
      <c r="F301" s="2">
        <v>3.13</v>
      </c>
      <c r="G301" s="2">
        <v>3.13</v>
      </c>
      <c r="H301" s="2">
        <v>3.13</v>
      </c>
      <c r="I301" s="2">
        <v>3.23</v>
      </c>
      <c r="J301" s="2">
        <v>3.13</v>
      </c>
      <c r="K301" s="2">
        <v>3.23</v>
      </c>
      <c r="L301" s="2">
        <v>3.13</v>
      </c>
      <c r="M301" s="2">
        <v>3.13</v>
      </c>
      <c r="N301" s="2">
        <v>3.13</v>
      </c>
      <c r="O301" s="2">
        <v>3.13</v>
      </c>
      <c r="P301" s="2">
        <v>3.13</v>
      </c>
      <c r="Q301" s="2">
        <v>3.13</v>
      </c>
      <c r="R301" s="2">
        <v>3.13</v>
      </c>
      <c r="S301" s="2">
        <v>3.13</v>
      </c>
      <c r="T301" s="2">
        <v>3.13</v>
      </c>
    </row>
    <row r="302" spans="1:20" ht="11.25" hidden="1" x14ac:dyDescent="0.15">
      <c r="A302" s="3" t="s">
        <v>604</v>
      </c>
      <c r="C302" s="61"/>
      <c r="D302" s="69" t="s">
        <v>264</v>
      </c>
      <c r="E302" s="2">
        <v>3.3</v>
      </c>
      <c r="F302" s="2">
        <v>3.23</v>
      </c>
      <c r="G302" s="2">
        <v>3.23</v>
      </c>
      <c r="H302" s="2">
        <v>3.23</v>
      </c>
      <c r="I302" s="2">
        <v>3.3</v>
      </c>
      <c r="J302" s="2">
        <v>3.23</v>
      </c>
      <c r="K302" s="2">
        <v>3.3</v>
      </c>
      <c r="L302" s="2">
        <v>3.23</v>
      </c>
      <c r="M302" s="2">
        <v>3.23</v>
      </c>
      <c r="N302" s="2">
        <v>3.3</v>
      </c>
      <c r="O302" s="2">
        <v>3.23</v>
      </c>
      <c r="P302" s="2">
        <v>3.23</v>
      </c>
      <c r="Q302" s="2">
        <v>3.23</v>
      </c>
      <c r="R302" s="2">
        <v>3.23</v>
      </c>
      <c r="S302" s="2">
        <v>3.23</v>
      </c>
      <c r="T302" s="2">
        <v>3.23</v>
      </c>
    </row>
    <row r="303" spans="1:20" ht="11.25" hidden="1" x14ac:dyDescent="0.15">
      <c r="A303" s="3" t="s">
        <v>604</v>
      </c>
      <c r="C303" s="61"/>
      <c r="D303" s="69" t="s">
        <v>265</v>
      </c>
      <c r="E303" s="2">
        <v>3.3</v>
      </c>
      <c r="F303" s="2">
        <v>3.3</v>
      </c>
      <c r="G303" s="2">
        <v>3.3</v>
      </c>
      <c r="H303" s="2">
        <v>3.3</v>
      </c>
      <c r="I303" s="2">
        <v>3.3</v>
      </c>
      <c r="J303" s="2">
        <v>3.5</v>
      </c>
      <c r="K303" s="2">
        <v>3.5</v>
      </c>
      <c r="L303" s="2">
        <v>3.3</v>
      </c>
      <c r="M303" s="2">
        <v>3.5</v>
      </c>
      <c r="N303" s="2">
        <v>3.5</v>
      </c>
      <c r="O303" s="2">
        <v>3.3</v>
      </c>
      <c r="P303" s="2">
        <v>3.5</v>
      </c>
      <c r="Q303" s="2">
        <v>3.3</v>
      </c>
      <c r="R303" s="2">
        <v>3.3</v>
      </c>
      <c r="S303" s="2">
        <v>3.5</v>
      </c>
      <c r="T303" s="2">
        <v>3.3</v>
      </c>
    </row>
    <row r="304" spans="1:20" ht="11.25" x14ac:dyDescent="0.15">
      <c r="A304" s="3" t="s">
        <v>604</v>
      </c>
      <c r="B304" s="83" t="s">
        <v>614</v>
      </c>
      <c r="C304" s="61"/>
      <c r="D304" s="69" t="s">
        <v>64</v>
      </c>
      <c r="E304" s="2">
        <f>SUMPRODUCT(E305:E310,E290:E295)/E289</f>
        <v>0.78535384658752294</v>
      </c>
      <c r="F304" s="2">
        <f t="shared" ref="F304" si="36">SUMPRODUCT(F305:F310,F290:F295)/F289</f>
        <v>0.78047119324293734</v>
      </c>
      <c r="G304" s="2">
        <f t="shared" ref="G304" si="37">SUMPRODUCT(G305:G310,G290:G295)/G289</f>
        <v>0.78241212434443586</v>
      </c>
      <c r="H304" s="2">
        <f t="shared" ref="H304" si="38">SUMPRODUCT(H305:H310,H290:H295)/H289</f>
        <v>0.78194384687736063</v>
      </c>
      <c r="I304" s="2">
        <f t="shared" ref="I304" si="39">SUMPRODUCT(I305:I310,I290:I295)/I289</f>
        <v>0.7824890484019611</v>
      </c>
      <c r="J304" s="2">
        <f t="shared" ref="J304" si="40">SUMPRODUCT(J305:J310,J290:J295)/J289</f>
        <v>0.78207248280287867</v>
      </c>
      <c r="K304" s="2">
        <f t="shared" ref="K304" si="41">SUMPRODUCT(K305:K310,K290:K295)/K289</f>
        <v>0.78218547019348339</v>
      </c>
      <c r="L304" s="2">
        <f t="shared" ref="L304" si="42">SUMPRODUCT(L305:L310,L290:L295)/L289</f>
        <v>0.78184000712615964</v>
      </c>
      <c r="M304" s="2">
        <f t="shared" ref="M304" si="43">SUMPRODUCT(M305:M310,M290:M295)/M289</f>
        <v>0.78181566099727628</v>
      </c>
      <c r="N304" s="2">
        <f t="shared" ref="N304" si="44">SUMPRODUCT(N305:N310,N290:N295)/N289</f>
        <v>0.78189780793282704</v>
      </c>
      <c r="O304" s="2">
        <f t="shared" ref="O304" si="45">SUMPRODUCT(O305:O310,O290:O295)/O289</f>
        <v>0.78046110746035335</v>
      </c>
      <c r="P304" s="2">
        <f t="shared" ref="P304" si="46">SUMPRODUCT(P305:P310,P290:P295)/P289</f>
        <v>0.78165489195786997</v>
      </c>
      <c r="Q304" s="2">
        <f t="shared" ref="Q304" si="47">SUMPRODUCT(Q305:Q310,Q290:Q295)/Q289</f>
        <v>0.78045522187467176</v>
      </c>
      <c r="R304" s="2">
        <f t="shared" ref="R304" si="48">SUMPRODUCT(R305:R310,R290:R295)/R289</f>
        <v>0.78158204703837819</v>
      </c>
      <c r="S304" s="2">
        <f t="shared" ref="S304" si="49">SUMPRODUCT(S305:S310,S290:S295)/S289</f>
        <v>0.7804620083109105</v>
      </c>
      <c r="T304" s="2">
        <f t="shared" ref="T304" si="50">SUMPRODUCT(T305:T310,T290:T295)/T289</f>
        <v>0.78045541957176356</v>
      </c>
    </row>
    <row r="305" spans="1:20" ht="11.25" hidden="1" x14ac:dyDescent="0.15">
      <c r="A305" s="3" t="s">
        <v>604</v>
      </c>
      <c r="C305" s="61"/>
      <c r="D305" s="69" t="s">
        <v>266</v>
      </c>
      <c r="E305" s="71">
        <v>0.8</v>
      </c>
      <c r="F305" s="71">
        <v>0.8</v>
      </c>
      <c r="G305" s="71">
        <v>0.8</v>
      </c>
      <c r="H305" s="71">
        <v>0.8</v>
      </c>
      <c r="I305" s="71">
        <v>0.8</v>
      </c>
      <c r="J305" s="71">
        <v>0.8</v>
      </c>
      <c r="K305" s="71">
        <v>0.8</v>
      </c>
      <c r="L305" s="71">
        <v>0.8</v>
      </c>
      <c r="M305" s="71">
        <v>0.8</v>
      </c>
      <c r="N305" s="71">
        <v>0.8</v>
      </c>
      <c r="O305" s="71">
        <v>0.8</v>
      </c>
      <c r="P305" s="71">
        <v>0.8</v>
      </c>
      <c r="Q305" s="71">
        <v>0.8</v>
      </c>
      <c r="R305" s="71">
        <v>0.8</v>
      </c>
      <c r="S305" s="71">
        <v>0.8</v>
      </c>
      <c r="T305" s="71">
        <v>0.8</v>
      </c>
    </row>
    <row r="306" spans="1:20" ht="11.25" hidden="1" x14ac:dyDescent="0.15">
      <c r="A306" s="3" t="s">
        <v>604</v>
      </c>
      <c r="C306" s="61"/>
      <c r="D306" s="69" t="s">
        <v>267</v>
      </c>
      <c r="E306" s="71">
        <v>0.8</v>
      </c>
      <c r="F306" s="71">
        <v>0.78</v>
      </c>
      <c r="G306" s="71">
        <v>0.78</v>
      </c>
      <c r="H306" s="71">
        <v>0.78</v>
      </c>
      <c r="I306" s="71">
        <v>0.78</v>
      </c>
      <c r="J306" s="71">
        <v>0.78</v>
      </c>
      <c r="K306" s="71">
        <v>0.78</v>
      </c>
      <c r="L306" s="71">
        <v>0.78</v>
      </c>
      <c r="M306" s="71">
        <v>0.78</v>
      </c>
      <c r="N306" s="71">
        <v>0.78</v>
      </c>
      <c r="O306" s="71">
        <v>0.78</v>
      </c>
      <c r="P306" s="71">
        <v>0.78</v>
      </c>
      <c r="Q306" s="71">
        <v>0.78</v>
      </c>
      <c r="R306" s="71">
        <v>0.78</v>
      </c>
      <c r="S306" s="71">
        <v>0.78</v>
      </c>
      <c r="T306" s="71">
        <v>0.78</v>
      </c>
    </row>
    <row r="307" spans="1:20" ht="11.25" hidden="1" x14ac:dyDescent="0.15">
      <c r="A307" s="3" t="s">
        <v>604</v>
      </c>
      <c r="C307" s="61"/>
      <c r="D307" s="69" t="s">
        <v>268</v>
      </c>
      <c r="E307" s="71">
        <v>0.78</v>
      </c>
      <c r="F307" s="71">
        <v>0.78</v>
      </c>
      <c r="G307" s="71">
        <v>0.78</v>
      </c>
      <c r="H307" s="71">
        <v>0.78</v>
      </c>
      <c r="I307" s="71">
        <v>0.78</v>
      </c>
      <c r="J307" s="71">
        <v>0.78</v>
      </c>
      <c r="K307" s="71">
        <v>0.78</v>
      </c>
      <c r="L307" s="71">
        <v>0.78</v>
      </c>
      <c r="M307" s="71">
        <v>0.78</v>
      </c>
      <c r="N307" s="71">
        <v>0.78</v>
      </c>
      <c r="O307" s="71">
        <v>0.78</v>
      </c>
      <c r="P307" s="71">
        <v>0.78</v>
      </c>
      <c r="Q307" s="71">
        <v>0.78</v>
      </c>
      <c r="R307" s="71">
        <v>0.78</v>
      </c>
      <c r="S307" s="71">
        <v>0.78</v>
      </c>
      <c r="T307" s="71">
        <v>0.78</v>
      </c>
    </row>
    <row r="308" spans="1:20" ht="11.25" hidden="1" x14ac:dyDescent="0.15">
      <c r="A308" s="3" t="s">
        <v>604</v>
      </c>
      <c r="C308" s="61"/>
      <c r="D308" s="69" t="s">
        <v>269</v>
      </c>
      <c r="E308" s="71">
        <v>0.78</v>
      </c>
      <c r="F308" s="71">
        <v>0.78</v>
      </c>
      <c r="G308" s="71">
        <v>0.78</v>
      </c>
      <c r="H308" s="71">
        <v>0.78</v>
      </c>
      <c r="I308" s="71">
        <v>0.78</v>
      </c>
      <c r="J308" s="71">
        <v>0.78</v>
      </c>
      <c r="K308" s="71">
        <v>0.78</v>
      </c>
      <c r="L308" s="71">
        <v>0.78</v>
      </c>
      <c r="M308" s="71">
        <v>0.78</v>
      </c>
      <c r="N308" s="71">
        <v>0.78</v>
      </c>
      <c r="O308" s="71">
        <v>0.78</v>
      </c>
      <c r="P308" s="71">
        <v>0.78</v>
      </c>
      <c r="Q308" s="71">
        <v>0.78</v>
      </c>
      <c r="R308" s="71">
        <v>0.78</v>
      </c>
      <c r="S308" s="71">
        <v>0.78</v>
      </c>
      <c r="T308" s="71">
        <v>0.78</v>
      </c>
    </row>
    <row r="309" spans="1:20" ht="11.25" hidden="1" x14ac:dyDescent="0.15">
      <c r="A309" s="3" t="s">
        <v>604</v>
      </c>
      <c r="C309" s="61"/>
      <c r="D309" s="69" t="s">
        <v>270</v>
      </c>
      <c r="E309" s="71">
        <v>0.78</v>
      </c>
      <c r="F309" s="71">
        <v>0.78</v>
      </c>
      <c r="G309" s="71">
        <v>0.78</v>
      </c>
      <c r="H309" s="71">
        <v>0.78</v>
      </c>
      <c r="I309" s="71">
        <v>0.78</v>
      </c>
      <c r="J309" s="71">
        <v>0.78</v>
      </c>
      <c r="K309" s="71">
        <v>0.78</v>
      </c>
      <c r="L309" s="71">
        <v>0.78</v>
      </c>
      <c r="M309" s="71">
        <v>0.78</v>
      </c>
      <c r="N309" s="71">
        <v>0.78</v>
      </c>
      <c r="O309" s="71">
        <v>0.78</v>
      </c>
      <c r="P309" s="71">
        <v>0.78</v>
      </c>
      <c r="Q309" s="71">
        <v>0.78</v>
      </c>
      <c r="R309" s="71">
        <v>0.78</v>
      </c>
      <c r="S309" s="71">
        <v>0.78</v>
      </c>
      <c r="T309" s="71">
        <v>0.78</v>
      </c>
    </row>
    <row r="310" spans="1:20" ht="11.25" hidden="1" x14ac:dyDescent="0.15">
      <c r="A310" s="3" t="s">
        <v>604</v>
      </c>
      <c r="C310" s="61"/>
      <c r="D310" s="69" t="s">
        <v>271</v>
      </c>
      <c r="E310" s="71">
        <v>0.8</v>
      </c>
      <c r="F310" s="71">
        <v>0.78</v>
      </c>
      <c r="G310" s="71">
        <v>0.8</v>
      </c>
      <c r="H310" s="71">
        <v>0.8</v>
      </c>
      <c r="I310" s="71">
        <v>0.8</v>
      </c>
      <c r="J310" s="71">
        <v>0.8</v>
      </c>
      <c r="K310" s="71">
        <v>0.8</v>
      </c>
      <c r="L310" s="71">
        <v>0.8</v>
      </c>
      <c r="M310" s="71">
        <v>0.8</v>
      </c>
      <c r="N310" s="71">
        <v>0.8</v>
      </c>
      <c r="O310" s="71">
        <v>0.78</v>
      </c>
      <c r="P310" s="71">
        <v>0.8</v>
      </c>
      <c r="Q310" s="71">
        <v>0.78</v>
      </c>
      <c r="R310" s="71">
        <v>0.8</v>
      </c>
      <c r="S310" s="71">
        <v>0.78</v>
      </c>
      <c r="T310" s="71">
        <v>0.78</v>
      </c>
    </row>
    <row r="311" spans="1:20" ht="11.25" hidden="1" x14ac:dyDescent="0.15">
      <c r="A311" s="3" t="s">
        <v>604</v>
      </c>
      <c r="C311" s="61"/>
      <c r="D311" s="53" t="s">
        <v>240</v>
      </c>
      <c r="E311" s="1"/>
      <c r="F311" s="1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 spans="1:20" ht="11.25" hidden="1" x14ac:dyDescent="0.15">
      <c r="A312" s="3" t="s">
        <v>604</v>
      </c>
      <c r="C312" s="72"/>
      <c r="D312" s="69" t="s">
        <v>273</v>
      </c>
      <c r="E312" s="50" t="s">
        <v>241</v>
      </c>
      <c r="F312" s="1" t="s">
        <v>241</v>
      </c>
      <c r="G312" s="58" t="s">
        <v>241</v>
      </c>
      <c r="H312" s="50" t="s">
        <v>241</v>
      </c>
      <c r="I312" s="58" t="s">
        <v>241</v>
      </c>
      <c r="J312" s="58" t="s">
        <v>241</v>
      </c>
      <c r="K312" s="58" t="s">
        <v>241</v>
      </c>
      <c r="L312" s="50" t="s">
        <v>241</v>
      </c>
      <c r="M312" s="58" t="s">
        <v>241</v>
      </c>
      <c r="N312" s="58" t="s">
        <v>241</v>
      </c>
      <c r="O312" s="58" t="s">
        <v>241</v>
      </c>
      <c r="P312" s="58" t="s">
        <v>241</v>
      </c>
      <c r="Q312" s="58" t="s">
        <v>241</v>
      </c>
      <c r="R312" s="58" t="s">
        <v>426</v>
      </c>
      <c r="S312" s="58" t="s">
        <v>241</v>
      </c>
      <c r="T312" s="58" t="s">
        <v>241</v>
      </c>
    </row>
    <row r="313" spans="1:20" ht="11.25" hidden="1" x14ac:dyDescent="0.15">
      <c r="A313" s="3" t="s">
        <v>604</v>
      </c>
      <c r="C313" s="72"/>
      <c r="D313" s="69" t="s">
        <v>274</v>
      </c>
      <c r="E313" s="50" t="s">
        <v>241</v>
      </c>
      <c r="F313" s="1" t="s">
        <v>241</v>
      </c>
      <c r="G313" s="58" t="s">
        <v>426</v>
      </c>
      <c r="H313" s="50" t="s">
        <v>241</v>
      </c>
      <c r="I313" s="58" t="s">
        <v>426</v>
      </c>
      <c r="J313" s="58" t="s">
        <v>426</v>
      </c>
      <c r="K313" s="58" t="s">
        <v>426</v>
      </c>
      <c r="L313" s="50" t="s">
        <v>241</v>
      </c>
      <c r="M313" s="58" t="s">
        <v>426</v>
      </c>
      <c r="N313" s="58" t="s">
        <v>426</v>
      </c>
      <c r="O313" s="58" t="s">
        <v>426</v>
      </c>
      <c r="P313" s="58" t="s">
        <v>426</v>
      </c>
      <c r="Q313" s="58" t="s">
        <v>426</v>
      </c>
      <c r="R313" s="58" t="s">
        <v>426</v>
      </c>
      <c r="S313" s="58" t="s">
        <v>426</v>
      </c>
      <c r="T313" s="58" t="s">
        <v>426</v>
      </c>
    </row>
    <row r="314" spans="1:20" ht="11.25" hidden="1" x14ac:dyDescent="0.15">
      <c r="A314" s="3" t="s">
        <v>604</v>
      </c>
      <c r="C314" s="72"/>
      <c r="D314" s="69" t="s">
        <v>275</v>
      </c>
      <c r="E314" s="50" t="s">
        <v>241</v>
      </c>
      <c r="F314" s="1" t="s">
        <v>241</v>
      </c>
      <c r="G314" s="58" t="s">
        <v>426</v>
      </c>
      <c r="H314" s="50" t="s">
        <v>241</v>
      </c>
      <c r="I314" s="58" t="s">
        <v>426</v>
      </c>
      <c r="J314" s="58" t="s">
        <v>426</v>
      </c>
      <c r="K314" s="58" t="s">
        <v>426</v>
      </c>
      <c r="L314" s="50" t="s">
        <v>241</v>
      </c>
      <c r="M314" s="58" t="s">
        <v>426</v>
      </c>
      <c r="N314" s="58" t="s">
        <v>426</v>
      </c>
      <c r="O314" s="58" t="s">
        <v>426</v>
      </c>
      <c r="P314" s="58" t="s">
        <v>426</v>
      </c>
      <c r="Q314" s="58" t="s">
        <v>426</v>
      </c>
      <c r="R314" s="58" t="s">
        <v>426</v>
      </c>
      <c r="S314" s="58" t="s">
        <v>241</v>
      </c>
      <c r="T314" s="58" t="s">
        <v>426</v>
      </c>
    </row>
    <row r="315" spans="1:20" ht="11.25" hidden="1" x14ac:dyDescent="0.15">
      <c r="A315" s="3" t="s">
        <v>604</v>
      </c>
      <c r="C315" s="72"/>
      <c r="D315" s="69" t="s">
        <v>276</v>
      </c>
      <c r="E315" s="50" t="s">
        <v>241</v>
      </c>
      <c r="F315" s="1" t="s">
        <v>241</v>
      </c>
      <c r="G315" s="58" t="s">
        <v>426</v>
      </c>
      <c r="H315" s="50" t="s">
        <v>241</v>
      </c>
      <c r="I315" s="58" t="s">
        <v>426</v>
      </c>
      <c r="J315" s="58" t="s">
        <v>426</v>
      </c>
      <c r="K315" s="58" t="s">
        <v>426</v>
      </c>
      <c r="L315" s="50" t="s">
        <v>241</v>
      </c>
      <c r="M315" s="58" t="s">
        <v>426</v>
      </c>
      <c r="N315" s="58" t="s">
        <v>426</v>
      </c>
      <c r="O315" s="58" t="s">
        <v>426</v>
      </c>
      <c r="P315" s="58" t="s">
        <v>426</v>
      </c>
      <c r="Q315" s="58" t="s">
        <v>426</v>
      </c>
      <c r="R315" s="58" t="s">
        <v>426</v>
      </c>
      <c r="S315" s="58" t="s">
        <v>426</v>
      </c>
      <c r="T315" s="58" t="s">
        <v>426</v>
      </c>
    </row>
    <row r="316" spans="1:20" ht="11.25" hidden="1" x14ac:dyDescent="0.15">
      <c r="A316" s="3" t="s">
        <v>604</v>
      </c>
      <c r="C316" s="72"/>
      <c r="D316" s="69" t="s">
        <v>277</v>
      </c>
      <c r="E316" s="50" t="s">
        <v>241</v>
      </c>
      <c r="F316" s="1" t="s">
        <v>241</v>
      </c>
      <c r="G316" s="58" t="s">
        <v>426</v>
      </c>
      <c r="H316" s="50" t="s">
        <v>241</v>
      </c>
      <c r="I316" s="58" t="s">
        <v>426</v>
      </c>
      <c r="J316" s="58" t="s">
        <v>426</v>
      </c>
      <c r="K316" s="58" t="s">
        <v>426</v>
      </c>
      <c r="L316" s="50" t="s">
        <v>241</v>
      </c>
      <c r="M316" s="58" t="s">
        <v>426</v>
      </c>
      <c r="N316" s="58" t="s">
        <v>426</v>
      </c>
      <c r="O316" s="58" t="s">
        <v>426</v>
      </c>
      <c r="P316" s="58" t="s">
        <v>426</v>
      </c>
      <c r="Q316" s="58" t="s">
        <v>426</v>
      </c>
      <c r="R316" s="58" t="s">
        <v>426</v>
      </c>
      <c r="S316" s="58" t="s">
        <v>426</v>
      </c>
      <c r="T316" s="58" t="s">
        <v>426</v>
      </c>
    </row>
    <row r="317" spans="1:20" ht="11.25" hidden="1" x14ac:dyDescent="0.15">
      <c r="A317" s="3" t="s">
        <v>604</v>
      </c>
      <c r="C317" s="72"/>
      <c r="D317" s="69" t="s">
        <v>278</v>
      </c>
      <c r="E317" s="50" t="s">
        <v>241</v>
      </c>
      <c r="F317" s="1" t="s">
        <v>241</v>
      </c>
      <c r="G317" s="58" t="s">
        <v>426</v>
      </c>
      <c r="H317" s="50" t="s">
        <v>241</v>
      </c>
      <c r="I317" s="58" t="s">
        <v>426</v>
      </c>
      <c r="J317" s="58" t="s">
        <v>426</v>
      </c>
      <c r="K317" s="58" t="s">
        <v>426</v>
      </c>
      <c r="L317" s="50" t="s">
        <v>241</v>
      </c>
      <c r="M317" s="58" t="s">
        <v>426</v>
      </c>
      <c r="N317" s="58" t="s">
        <v>426</v>
      </c>
      <c r="O317" s="58" t="s">
        <v>426</v>
      </c>
      <c r="P317" s="58" t="s">
        <v>426</v>
      </c>
      <c r="Q317" s="58" t="s">
        <v>426</v>
      </c>
      <c r="R317" s="58" t="s">
        <v>426</v>
      </c>
      <c r="S317" s="58" t="s">
        <v>241</v>
      </c>
      <c r="T317" s="58" t="s">
        <v>426</v>
      </c>
    </row>
    <row r="318" spans="1:20" ht="11.25" x14ac:dyDescent="0.15">
      <c r="A318" s="3" t="s">
        <v>604</v>
      </c>
      <c r="B318" s="3" t="s">
        <v>635</v>
      </c>
      <c r="C318" s="61"/>
      <c r="D318" s="53" t="s">
        <v>198</v>
      </c>
      <c r="E318" s="2">
        <f>SUM(E319:E327)</f>
        <v>19.54</v>
      </c>
      <c r="F318" s="2">
        <f t="shared" ref="F318:T318" si="51">SUM(F319:F327)</f>
        <v>26.189999999999998</v>
      </c>
      <c r="G318" s="2">
        <f t="shared" si="51"/>
        <v>23.98</v>
      </c>
      <c r="H318" s="2">
        <f t="shared" si="51"/>
        <v>29.43</v>
      </c>
      <c r="I318" s="2">
        <f t="shared" si="51"/>
        <v>21.73</v>
      </c>
      <c r="J318" s="2">
        <f t="shared" si="51"/>
        <v>26.62</v>
      </c>
      <c r="K318" s="2">
        <f t="shared" si="51"/>
        <v>22.959999999999997</v>
      </c>
      <c r="L318" s="2">
        <f t="shared" si="51"/>
        <v>29.75</v>
      </c>
      <c r="M318" s="2">
        <f t="shared" si="51"/>
        <v>31.509999999999998</v>
      </c>
      <c r="N318" s="2">
        <f t="shared" si="51"/>
        <v>25.759999999999998</v>
      </c>
      <c r="O318" s="2">
        <f t="shared" si="51"/>
        <v>34.96</v>
      </c>
      <c r="P318" s="2">
        <f t="shared" si="51"/>
        <v>36.120000000000005</v>
      </c>
      <c r="Q318" s="2">
        <f t="shared" si="51"/>
        <v>37.57</v>
      </c>
      <c r="R318" s="2">
        <f t="shared" si="51"/>
        <v>39.979999999999997</v>
      </c>
      <c r="S318" s="2">
        <f t="shared" si="51"/>
        <v>39.03</v>
      </c>
      <c r="T318" s="2">
        <f t="shared" si="51"/>
        <v>47.589999999999996</v>
      </c>
    </row>
    <row r="319" spans="1:20" ht="11.25" hidden="1" x14ac:dyDescent="0.15">
      <c r="A319" s="3" t="s">
        <v>604</v>
      </c>
      <c r="C319" s="61"/>
      <c r="D319" s="69" t="s">
        <v>272</v>
      </c>
      <c r="E319" s="2">
        <v>0.35</v>
      </c>
      <c r="F319" s="2">
        <v>0.35</v>
      </c>
      <c r="G319" s="2">
        <v>0.35</v>
      </c>
      <c r="H319" s="2">
        <v>0.35</v>
      </c>
      <c r="I319" s="2">
        <v>0.35</v>
      </c>
      <c r="J319" s="2">
        <v>0.35</v>
      </c>
      <c r="K319" s="2">
        <v>0.35</v>
      </c>
      <c r="L319" s="2">
        <v>0.35</v>
      </c>
      <c r="M319" s="2">
        <v>0.35</v>
      </c>
      <c r="N319" s="2">
        <v>0.35</v>
      </c>
      <c r="O319" s="2">
        <v>0.35</v>
      </c>
      <c r="P319" s="2">
        <v>0.35</v>
      </c>
      <c r="Q319" s="2">
        <v>0.35</v>
      </c>
      <c r="R319" s="2">
        <v>0.35</v>
      </c>
      <c r="S319" s="2">
        <v>0.35</v>
      </c>
      <c r="T319" s="2">
        <v>0.35</v>
      </c>
    </row>
    <row r="320" spans="1:20" ht="11.25" hidden="1" x14ac:dyDescent="0.15">
      <c r="A320" s="3" t="s">
        <v>604</v>
      </c>
      <c r="C320" s="61"/>
      <c r="D320" s="69" t="s">
        <v>350</v>
      </c>
      <c r="E320" s="2">
        <v>0.34</v>
      </c>
      <c r="F320" s="2">
        <v>0.34</v>
      </c>
      <c r="G320" s="2">
        <v>0.34</v>
      </c>
      <c r="H320" s="2">
        <v>0.34</v>
      </c>
      <c r="I320" s="2">
        <v>0.34</v>
      </c>
      <c r="J320" s="2">
        <v>0.34</v>
      </c>
      <c r="K320" s="2">
        <v>0.34</v>
      </c>
      <c r="L320" s="2">
        <v>0.34</v>
      </c>
      <c r="M320" s="2">
        <v>0.34</v>
      </c>
      <c r="N320" s="2">
        <v>0.34</v>
      </c>
      <c r="O320" s="2">
        <v>0.34</v>
      </c>
      <c r="P320" s="2">
        <v>0.34</v>
      </c>
      <c r="Q320" s="2">
        <v>0.34</v>
      </c>
      <c r="R320" s="2">
        <v>0.34</v>
      </c>
      <c r="S320" s="2">
        <v>0.34</v>
      </c>
      <c r="T320" s="2">
        <v>0.34</v>
      </c>
    </row>
    <row r="321" spans="1:20" ht="11.25" hidden="1" x14ac:dyDescent="0.15">
      <c r="A321" s="3" t="s">
        <v>604</v>
      </c>
      <c r="C321" s="61"/>
      <c r="D321" s="69" t="s">
        <v>351</v>
      </c>
      <c r="E321" s="2">
        <v>1.08</v>
      </c>
      <c r="F321" s="2">
        <v>1.08</v>
      </c>
      <c r="G321" s="2">
        <v>1.08</v>
      </c>
      <c r="H321" s="2">
        <v>1.08</v>
      </c>
      <c r="I321" s="2">
        <v>1.08</v>
      </c>
      <c r="J321" s="2">
        <v>1.08</v>
      </c>
      <c r="K321" s="2">
        <v>1.08</v>
      </c>
      <c r="L321" s="2">
        <v>1.08</v>
      </c>
      <c r="M321" s="2">
        <v>1.08</v>
      </c>
      <c r="N321" s="2">
        <v>1.08</v>
      </c>
      <c r="O321" s="2">
        <v>1.08</v>
      </c>
      <c r="P321" s="2">
        <v>1.08</v>
      </c>
      <c r="Q321" s="2">
        <v>1.08</v>
      </c>
      <c r="R321" s="2">
        <v>1.08</v>
      </c>
      <c r="S321" s="2">
        <v>1.08</v>
      </c>
      <c r="T321" s="2">
        <v>1.08</v>
      </c>
    </row>
    <row r="322" spans="1:20" ht="11.25" hidden="1" x14ac:dyDescent="0.15">
      <c r="A322" s="3" t="s">
        <v>604</v>
      </c>
      <c r="C322" s="61"/>
      <c r="D322" s="69" t="s">
        <v>273</v>
      </c>
      <c r="E322" s="2">
        <v>0.59</v>
      </c>
      <c r="F322" s="2">
        <v>0.74</v>
      </c>
      <c r="G322" s="2">
        <v>0.64</v>
      </c>
      <c r="H322" s="2">
        <v>0.88</v>
      </c>
      <c r="I322" s="2">
        <v>0.53</v>
      </c>
      <c r="J322" s="2">
        <v>0.74</v>
      </c>
      <c r="K322" s="2">
        <v>0.63</v>
      </c>
      <c r="L322" s="2">
        <v>0.83</v>
      </c>
      <c r="M322" s="2">
        <v>0.93</v>
      </c>
      <c r="N322" s="2">
        <v>0.69</v>
      </c>
      <c r="O322" s="2">
        <v>1.05</v>
      </c>
      <c r="P322" s="2">
        <v>1.1200000000000001</v>
      </c>
      <c r="Q322" s="2">
        <v>1.1299999999999999</v>
      </c>
      <c r="R322" s="2">
        <v>1.23</v>
      </c>
      <c r="S322" s="2">
        <v>1.19</v>
      </c>
      <c r="T322" s="2">
        <v>1.49</v>
      </c>
    </row>
    <row r="323" spans="1:20" ht="11.25" hidden="1" x14ac:dyDescent="0.15">
      <c r="A323" s="3" t="s">
        <v>604</v>
      </c>
      <c r="C323" s="61"/>
      <c r="D323" s="69" t="s">
        <v>274</v>
      </c>
      <c r="E323" s="2">
        <v>2.46</v>
      </c>
      <c r="F323" s="2">
        <v>3.86</v>
      </c>
      <c r="G323" s="2">
        <v>3.36</v>
      </c>
      <c r="H323" s="2">
        <v>4.5599999999999996</v>
      </c>
      <c r="I323" s="2">
        <v>2.9</v>
      </c>
      <c r="J323" s="2">
        <v>3.9</v>
      </c>
      <c r="K323" s="2">
        <v>3.35</v>
      </c>
      <c r="L323" s="2">
        <v>4.54</v>
      </c>
      <c r="M323" s="2">
        <v>4.8600000000000003</v>
      </c>
      <c r="N323" s="2">
        <v>3.76</v>
      </c>
      <c r="O323" s="2">
        <v>5.63</v>
      </c>
      <c r="P323" s="2">
        <v>5.87</v>
      </c>
      <c r="Q323" s="2">
        <v>6.15</v>
      </c>
      <c r="R323" s="2">
        <v>6.62</v>
      </c>
      <c r="S323" s="2">
        <v>6.48</v>
      </c>
      <c r="T323" s="2">
        <v>8.11</v>
      </c>
    </row>
    <row r="324" spans="1:20" ht="11.25" hidden="1" x14ac:dyDescent="0.15">
      <c r="A324" s="3" t="s">
        <v>604</v>
      </c>
      <c r="C324" s="61"/>
      <c r="D324" s="69" t="s">
        <v>275</v>
      </c>
      <c r="E324" s="2">
        <v>2.4900000000000002</v>
      </c>
      <c r="F324" s="2">
        <v>2.4300000000000002</v>
      </c>
      <c r="G324" s="2">
        <v>2.52</v>
      </c>
      <c r="H324" s="2">
        <v>2.4700000000000002</v>
      </c>
      <c r="I324" s="2">
        <v>2.36</v>
      </c>
      <c r="J324" s="2">
        <v>2.41</v>
      </c>
      <c r="K324" s="2">
        <v>1.96</v>
      </c>
      <c r="L324" s="2">
        <v>2.38</v>
      </c>
      <c r="M324" s="2">
        <v>2.31</v>
      </c>
      <c r="N324" s="2">
        <v>2.02</v>
      </c>
      <c r="O324" s="2">
        <v>2.39</v>
      </c>
      <c r="P324" s="2">
        <v>2.23</v>
      </c>
      <c r="Q324" s="2">
        <v>2.41</v>
      </c>
      <c r="R324" s="2">
        <v>2.2599999999999998</v>
      </c>
      <c r="S324" s="2">
        <v>2.21</v>
      </c>
      <c r="T324" s="2">
        <v>2.75</v>
      </c>
    </row>
    <row r="325" spans="1:20" ht="11.25" hidden="1" x14ac:dyDescent="0.15">
      <c r="A325" s="3" t="s">
        <v>604</v>
      </c>
      <c r="C325" s="61"/>
      <c r="D325" s="69" t="s">
        <v>276</v>
      </c>
      <c r="E325" s="2">
        <v>7.02</v>
      </c>
      <c r="F325" s="2">
        <v>10.95</v>
      </c>
      <c r="G325" s="2">
        <v>9.64</v>
      </c>
      <c r="H325" s="2">
        <v>12.73</v>
      </c>
      <c r="I325" s="2">
        <v>8.73</v>
      </c>
      <c r="J325" s="2">
        <v>11.43</v>
      </c>
      <c r="K325" s="2">
        <v>9.69</v>
      </c>
      <c r="L325" s="2">
        <v>13.24</v>
      </c>
      <c r="M325" s="2">
        <v>14.35</v>
      </c>
      <c r="N325" s="2">
        <v>11.55</v>
      </c>
      <c r="O325" s="2">
        <v>16.05</v>
      </c>
      <c r="P325" s="2">
        <v>16.87</v>
      </c>
      <c r="Q325" s="2">
        <v>17.48</v>
      </c>
      <c r="R325" s="2">
        <v>18.95</v>
      </c>
      <c r="S325" s="2">
        <v>18.43</v>
      </c>
      <c r="T325" s="2">
        <v>22.36</v>
      </c>
    </row>
    <row r="326" spans="1:20" ht="11.25" hidden="1" x14ac:dyDescent="0.15">
      <c r="A326" s="3" t="s">
        <v>604</v>
      </c>
      <c r="C326" s="61"/>
      <c r="D326" s="69" t="s">
        <v>277</v>
      </c>
      <c r="E326" s="2">
        <v>2.65</v>
      </c>
      <c r="F326" s="2">
        <v>3.95</v>
      </c>
      <c r="G326" s="2">
        <v>3.46</v>
      </c>
      <c r="H326" s="2">
        <v>4.62</v>
      </c>
      <c r="I326" s="2">
        <v>3.05</v>
      </c>
      <c r="J326" s="2">
        <v>4.0199999999999996</v>
      </c>
      <c r="K326" s="2">
        <v>3.47</v>
      </c>
      <c r="L326" s="2">
        <v>4.67</v>
      </c>
      <c r="M326" s="2">
        <v>5</v>
      </c>
      <c r="N326" s="2">
        <v>3.93</v>
      </c>
      <c r="O326" s="2">
        <v>5.74</v>
      </c>
      <c r="P326" s="2">
        <v>5.99</v>
      </c>
      <c r="Q326" s="2">
        <v>6.27</v>
      </c>
      <c r="R326" s="2">
        <v>6.75</v>
      </c>
      <c r="S326" s="2">
        <v>6.61</v>
      </c>
      <c r="T326" s="2">
        <v>8.19</v>
      </c>
    </row>
    <row r="327" spans="1:20" ht="11.25" hidden="1" x14ac:dyDescent="0.15">
      <c r="A327" s="3" t="s">
        <v>604</v>
      </c>
      <c r="C327" s="61"/>
      <c r="D327" s="69" t="s">
        <v>278</v>
      </c>
      <c r="E327" s="2">
        <v>2.56</v>
      </c>
      <c r="F327" s="2">
        <v>2.4900000000000002</v>
      </c>
      <c r="G327" s="2">
        <v>2.59</v>
      </c>
      <c r="H327" s="2">
        <v>2.4</v>
      </c>
      <c r="I327" s="2">
        <v>2.39</v>
      </c>
      <c r="J327" s="2">
        <v>2.35</v>
      </c>
      <c r="K327" s="2">
        <v>2.09</v>
      </c>
      <c r="L327" s="2">
        <v>2.3199999999999998</v>
      </c>
      <c r="M327" s="2">
        <v>2.29</v>
      </c>
      <c r="N327" s="2">
        <v>2.04</v>
      </c>
      <c r="O327" s="2">
        <v>2.33</v>
      </c>
      <c r="P327" s="2">
        <v>2.27</v>
      </c>
      <c r="Q327" s="2">
        <v>2.36</v>
      </c>
      <c r="R327" s="2">
        <v>2.4</v>
      </c>
      <c r="S327" s="2">
        <v>2.34</v>
      </c>
      <c r="T327" s="2">
        <v>2.92</v>
      </c>
    </row>
    <row r="328" spans="1:20" ht="11.25" hidden="1" x14ac:dyDescent="0.15">
      <c r="A328" s="3" t="s">
        <v>604</v>
      </c>
      <c r="C328" s="53" t="s">
        <v>74</v>
      </c>
      <c r="D328" s="68"/>
    </row>
    <row r="329" spans="1:20" ht="11.25" hidden="1" x14ac:dyDescent="0.15">
      <c r="A329" s="3" t="s">
        <v>604</v>
      </c>
      <c r="C329" s="61"/>
      <c r="D329" s="53" t="s">
        <v>75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1.25" hidden="1" x14ac:dyDescent="0.15">
      <c r="A330" s="3" t="s">
        <v>604</v>
      </c>
      <c r="C330" s="61"/>
      <c r="D330" s="69" t="s">
        <v>199</v>
      </c>
      <c r="E330" s="48">
        <v>8.0045058203651515E-2</v>
      </c>
      <c r="F330" s="48">
        <v>0.10782349729364511</v>
      </c>
      <c r="G330" s="48">
        <v>7.6711059151339731E-2</v>
      </c>
      <c r="H330" s="48">
        <v>9.8691833568069515E-2</v>
      </c>
      <c r="I330" s="48">
        <v>0.12259837570844166</v>
      </c>
      <c r="J330" s="48">
        <v>9.2380548553243166E-2</v>
      </c>
      <c r="K330" s="48">
        <v>0.14392804754854216</v>
      </c>
      <c r="L330" s="48">
        <v>6.9248908923885966E-2</v>
      </c>
      <c r="M330" s="48">
        <v>3.7026580618678952E-2</v>
      </c>
      <c r="N330" s="48">
        <v>7.0769945394976344E-2</v>
      </c>
      <c r="O330" s="48">
        <v>9.6831498472205665E-2</v>
      </c>
      <c r="P330" s="48">
        <v>3.7026162182420087E-2</v>
      </c>
      <c r="Q330" s="48">
        <v>5.4274930919719501E-2</v>
      </c>
      <c r="R330" s="48">
        <v>6.9699485100927841E-2</v>
      </c>
      <c r="S330" s="48">
        <v>5.4067194267596277E-2</v>
      </c>
      <c r="T330" s="48">
        <v>8.7958929251691395E-2</v>
      </c>
    </row>
    <row r="331" spans="1:20" ht="11.25" hidden="1" x14ac:dyDescent="0.15">
      <c r="A331" s="3" t="s">
        <v>604</v>
      </c>
      <c r="C331" s="61"/>
      <c r="D331" s="69" t="s">
        <v>200</v>
      </c>
      <c r="E331" s="2">
        <v>43.4</v>
      </c>
      <c r="F331" s="2">
        <v>57.47</v>
      </c>
      <c r="G331" s="2">
        <v>37.75</v>
      </c>
      <c r="H331" s="2">
        <v>49.44</v>
      </c>
      <c r="I331" s="2">
        <v>56.83</v>
      </c>
      <c r="J331" s="2">
        <v>43.97</v>
      </c>
      <c r="K331" s="2">
        <v>63.42</v>
      </c>
      <c r="L331" s="2">
        <v>33.46</v>
      </c>
      <c r="M331" s="2">
        <v>17.260000000000002</v>
      </c>
      <c r="N331" s="2">
        <v>31.65</v>
      </c>
      <c r="O331" s="2">
        <v>46.93</v>
      </c>
      <c r="P331" s="2">
        <v>17.329999999999998</v>
      </c>
      <c r="Q331" s="2">
        <v>26.43</v>
      </c>
      <c r="R331" s="2">
        <v>32.840000000000003</v>
      </c>
      <c r="S331" s="2">
        <v>25.63</v>
      </c>
      <c r="T331" s="2">
        <v>42.8</v>
      </c>
    </row>
    <row r="332" spans="1:20" ht="11.25" hidden="1" x14ac:dyDescent="0.15">
      <c r="A332" s="3" t="s">
        <v>604</v>
      </c>
      <c r="C332" s="61"/>
      <c r="D332" s="53" t="s">
        <v>76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1.25" hidden="1" x14ac:dyDescent="0.15">
      <c r="A333" s="3" t="s">
        <v>604</v>
      </c>
      <c r="C333" s="61"/>
      <c r="D333" s="69" t="s">
        <v>201</v>
      </c>
      <c r="E333" s="48">
        <v>1.1442264174338943E-2</v>
      </c>
      <c r="F333" s="48">
        <v>8.0767392629181763E-3</v>
      </c>
      <c r="G333" s="48">
        <v>8.2524500481512345E-3</v>
      </c>
      <c r="H333" s="48">
        <v>9.7122329865616426E-3</v>
      </c>
      <c r="I333" s="48">
        <v>8.5558386050221067E-3</v>
      </c>
      <c r="J333" s="48">
        <v>7.7386165090815116E-3</v>
      </c>
      <c r="K333" s="48">
        <v>8.5045380918852987E-3</v>
      </c>
      <c r="L333" s="48">
        <v>9.7148915244255965E-3</v>
      </c>
      <c r="M333" s="48">
        <v>6.9299930817944754E-3</v>
      </c>
      <c r="N333" s="48">
        <v>8.3772333943440951E-3</v>
      </c>
      <c r="O333" s="48">
        <v>8.3886454256136365E-3</v>
      </c>
      <c r="P333" s="48">
        <v>6.9585460277161969E-3</v>
      </c>
      <c r="Q333" s="48">
        <v>7.865097316354621E-3</v>
      </c>
      <c r="R333" s="48">
        <v>8.2182605233896318E-3</v>
      </c>
      <c r="S333" s="48">
        <v>7.8695009054000585E-3</v>
      </c>
      <c r="T333" s="48">
        <v>4.1362813206378022E-3</v>
      </c>
    </row>
    <row r="334" spans="1:20" ht="11.25" hidden="1" x14ac:dyDescent="0.15">
      <c r="A334" s="3" t="s">
        <v>604</v>
      </c>
      <c r="C334" s="61"/>
      <c r="D334" s="69" t="s">
        <v>200</v>
      </c>
      <c r="E334" s="2">
        <v>0.88</v>
      </c>
      <c r="F334" s="2">
        <v>2.41</v>
      </c>
      <c r="G334" s="2">
        <v>2.44</v>
      </c>
      <c r="H334" s="2">
        <v>5.07</v>
      </c>
      <c r="I334" s="2">
        <v>2.64</v>
      </c>
      <c r="J334" s="2">
        <v>3.29</v>
      </c>
      <c r="K334" s="2">
        <v>5.29</v>
      </c>
      <c r="L334" s="2">
        <v>7.65</v>
      </c>
      <c r="M334" s="2">
        <v>4.3600000000000003</v>
      </c>
      <c r="N334" s="2">
        <v>6.75</v>
      </c>
      <c r="O334" s="2">
        <v>8.23</v>
      </c>
      <c r="P334" s="2">
        <v>5.53</v>
      </c>
      <c r="Q334" s="2">
        <v>9.35</v>
      </c>
      <c r="R334" s="2">
        <v>8.59</v>
      </c>
      <c r="S334" s="2">
        <v>11.47</v>
      </c>
      <c r="T334" s="2">
        <v>9.07</v>
      </c>
    </row>
    <row r="335" spans="1:20" ht="11.25" hidden="1" x14ac:dyDescent="0.15">
      <c r="A335" s="3" t="s">
        <v>604</v>
      </c>
      <c r="C335" s="61"/>
      <c r="D335" s="53" t="s">
        <v>77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1.25" hidden="1" x14ac:dyDescent="0.15">
      <c r="A336" s="3" t="s">
        <v>604</v>
      </c>
      <c r="C336" s="61"/>
      <c r="D336" s="69" t="s">
        <v>202</v>
      </c>
      <c r="E336" s="2">
        <v>44.29</v>
      </c>
      <c r="F336" s="2">
        <v>59.88</v>
      </c>
      <c r="G336" s="2">
        <v>40.19</v>
      </c>
      <c r="H336" s="2">
        <v>54.51</v>
      </c>
      <c r="I336" s="2">
        <v>59.47</v>
      </c>
      <c r="J336" s="2">
        <v>47.27</v>
      </c>
      <c r="K336" s="2">
        <v>68.709999999999994</v>
      </c>
      <c r="L336" s="2">
        <v>41.11</v>
      </c>
      <c r="M336" s="2">
        <v>21.62</v>
      </c>
      <c r="N336" s="2">
        <v>38.4</v>
      </c>
      <c r="O336" s="2">
        <v>55.16</v>
      </c>
      <c r="P336" s="2">
        <v>22.86</v>
      </c>
      <c r="Q336" s="2">
        <v>35.78</v>
      </c>
      <c r="R336" s="2">
        <v>41.43</v>
      </c>
      <c r="S336" s="2">
        <v>37.090000000000003</v>
      </c>
      <c r="T336" s="2">
        <v>51.87</v>
      </c>
    </row>
    <row r="337" spans="1:20" ht="11.25" hidden="1" x14ac:dyDescent="0.15">
      <c r="A337" s="3" t="s">
        <v>604</v>
      </c>
      <c r="C337" s="53" t="s">
        <v>78</v>
      </c>
      <c r="D337" s="68"/>
    </row>
    <row r="338" spans="1:20" ht="11.25" hidden="1" x14ac:dyDescent="0.15">
      <c r="A338" s="3" t="s">
        <v>604</v>
      </c>
      <c r="C338" s="61"/>
      <c r="D338" s="53" t="s">
        <v>79</v>
      </c>
    </row>
    <row r="339" spans="1:20" ht="11.25" hidden="1" x14ac:dyDescent="0.15">
      <c r="A339" s="3" t="s">
        <v>604</v>
      </c>
      <c r="C339" s="61"/>
      <c r="D339" s="69" t="s">
        <v>71</v>
      </c>
      <c r="E339" s="47">
        <v>0</v>
      </c>
      <c r="F339" s="47">
        <v>0</v>
      </c>
      <c r="G339" s="47">
        <v>0</v>
      </c>
      <c r="H339" s="47">
        <v>0</v>
      </c>
      <c r="I339" s="47">
        <v>0</v>
      </c>
      <c r="J339" s="47">
        <v>0</v>
      </c>
      <c r="K339" s="47">
        <v>0</v>
      </c>
      <c r="L339" s="47">
        <v>0</v>
      </c>
      <c r="M339" s="47">
        <v>0</v>
      </c>
      <c r="N339" s="47">
        <v>0</v>
      </c>
      <c r="O339" s="47">
        <v>0</v>
      </c>
      <c r="P339" s="47">
        <v>0</v>
      </c>
      <c r="Q339" s="47">
        <v>0</v>
      </c>
      <c r="R339" s="47">
        <v>0</v>
      </c>
      <c r="S339" s="47">
        <v>0</v>
      </c>
      <c r="T339" s="47">
        <v>0</v>
      </c>
    </row>
    <row r="340" spans="1:20" ht="11.25" hidden="1" x14ac:dyDescent="0.15">
      <c r="A340" s="3" t="s">
        <v>604</v>
      </c>
      <c r="C340" s="61"/>
      <c r="D340" s="69" t="s">
        <v>72</v>
      </c>
      <c r="E340" s="47">
        <v>155175</v>
      </c>
      <c r="F340" s="47">
        <v>128202.77777777778</v>
      </c>
      <c r="G340" s="47">
        <v>147197.22222222222</v>
      </c>
      <c r="H340" s="47">
        <v>71427.777777777781</v>
      </c>
      <c r="I340" s="47">
        <v>14691.666666666666</v>
      </c>
      <c r="J340" s="47">
        <v>109663.88888888889</v>
      </c>
      <c r="K340" s="47">
        <v>3463.8888888888887</v>
      </c>
      <c r="L340" s="47">
        <v>49730.555555555555</v>
      </c>
      <c r="M340" s="47">
        <v>41813.888888888891</v>
      </c>
      <c r="N340" s="47">
        <v>5038.8888888888887</v>
      </c>
      <c r="O340" s="47">
        <v>31250</v>
      </c>
      <c r="P340" s="47">
        <v>25033.333333333332</v>
      </c>
      <c r="Q340" s="47">
        <v>26300</v>
      </c>
      <c r="R340" s="47">
        <v>15047.222222222223</v>
      </c>
      <c r="S340" s="47">
        <v>9905.5555555555547</v>
      </c>
      <c r="T340" s="47">
        <v>2516.6666666666665</v>
      </c>
    </row>
    <row r="341" spans="1:20" ht="11.25" hidden="1" x14ac:dyDescent="0.15">
      <c r="A341" s="3" t="s">
        <v>604</v>
      </c>
      <c r="C341" s="61"/>
      <c r="D341" s="69" t="s">
        <v>80</v>
      </c>
      <c r="E341" s="47">
        <v>420180.55555555556</v>
      </c>
      <c r="F341" s="47">
        <v>420180.55555555556</v>
      </c>
      <c r="G341" s="47">
        <v>420180.55555555556</v>
      </c>
      <c r="H341" s="47">
        <v>420180.55555555556</v>
      </c>
      <c r="I341" s="47">
        <v>420180.55555555556</v>
      </c>
      <c r="J341" s="47">
        <v>420180.55555555556</v>
      </c>
      <c r="K341" s="47">
        <v>420180.55555555556</v>
      </c>
      <c r="L341" s="47">
        <v>420180.55555555556</v>
      </c>
      <c r="M341" s="47">
        <v>420180.55555555556</v>
      </c>
      <c r="N341" s="47">
        <v>420180.55555555556</v>
      </c>
      <c r="O341" s="47">
        <v>420180.55555555556</v>
      </c>
      <c r="P341" s="47">
        <v>420180.55555555556</v>
      </c>
      <c r="Q341" s="47">
        <v>420180.55555555556</v>
      </c>
      <c r="R341" s="47">
        <v>420180.55555555556</v>
      </c>
      <c r="S341" s="47">
        <v>420180.55555555556</v>
      </c>
      <c r="T341" s="47">
        <v>420180.55555555556</v>
      </c>
    </row>
    <row r="342" spans="1:20" ht="11.25" hidden="1" x14ac:dyDescent="0.15">
      <c r="A342" s="3" t="s">
        <v>604</v>
      </c>
      <c r="C342" s="61"/>
      <c r="D342" s="69" t="s">
        <v>81</v>
      </c>
      <c r="E342" s="47">
        <v>71716.666666666672</v>
      </c>
      <c r="F342" s="47">
        <v>71591.666666666672</v>
      </c>
      <c r="G342" s="47">
        <v>71569.444444444438</v>
      </c>
      <c r="H342" s="47">
        <v>71688.888888888876</v>
      </c>
      <c r="I342" s="47">
        <v>71677.777777777781</v>
      </c>
      <c r="J342" s="47">
        <v>71608.333333333343</v>
      </c>
      <c r="K342" s="47">
        <v>71527.777777777781</v>
      </c>
      <c r="L342" s="47">
        <v>71602.777777777766</v>
      </c>
      <c r="M342" s="47">
        <v>71591.666666666672</v>
      </c>
      <c r="N342" s="47">
        <v>71483.333333333328</v>
      </c>
      <c r="O342" s="47">
        <v>71505.555555555562</v>
      </c>
      <c r="P342" s="47">
        <v>71516.666666666657</v>
      </c>
      <c r="Q342" s="47">
        <v>71561.111111111109</v>
      </c>
      <c r="R342" s="47">
        <v>71475</v>
      </c>
      <c r="S342" s="47">
        <v>71455.555555555562</v>
      </c>
      <c r="T342" s="47">
        <v>71027.777777777781</v>
      </c>
    </row>
    <row r="343" spans="1:20" ht="11.25" hidden="1" x14ac:dyDescent="0.15">
      <c r="A343" s="3" t="s">
        <v>604</v>
      </c>
      <c r="C343" s="61"/>
      <c r="D343" s="69" t="s">
        <v>82</v>
      </c>
      <c r="E343" s="47">
        <v>218247.22222222222</v>
      </c>
      <c r="F343" s="47">
        <v>218247.22222222222</v>
      </c>
      <c r="G343" s="47">
        <v>218247.22222222222</v>
      </c>
      <c r="H343" s="47">
        <v>218247.22222222222</v>
      </c>
      <c r="I343" s="47">
        <v>218247.22222222222</v>
      </c>
      <c r="J343" s="47">
        <v>218247.22222222222</v>
      </c>
      <c r="K343" s="47">
        <v>218247.22222222222</v>
      </c>
      <c r="L343" s="47">
        <v>218247.22222222222</v>
      </c>
      <c r="M343" s="47">
        <v>218247.22222222222</v>
      </c>
      <c r="N343" s="47">
        <v>218247.22222222222</v>
      </c>
      <c r="O343" s="47">
        <v>218247.22222222222</v>
      </c>
      <c r="P343" s="47">
        <v>218247.22222222222</v>
      </c>
      <c r="Q343" s="47">
        <v>218247.22222222222</v>
      </c>
      <c r="R343" s="47">
        <v>218247.22222222222</v>
      </c>
      <c r="S343" s="47">
        <v>218247.22222222222</v>
      </c>
      <c r="T343" s="47">
        <v>218247.22222222222</v>
      </c>
    </row>
    <row r="344" spans="1:20" ht="11.25" hidden="1" x14ac:dyDescent="0.15">
      <c r="A344" s="3" t="s">
        <v>604</v>
      </c>
      <c r="C344" s="61"/>
      <c r="D344" s="69" t="s">
        <v>83</v>
      </c>
      <c r="E344" s="47">
        <v>0</v>
      </c>
      <c r="F344" s="47">
        <v>0</v>
      </c>
      <c r="G344" s="47">
        <v>0</v>
      </c>
      <c r="H344" s="47">
        <v>0</v>
      </c>
      <c r="I344" s="47">
        <v>0</v>
      </c>
      <c r="J344" s="47">
        <v>0</v>
      </c>
      <c r="K344" s="47">
        <v>0</v>
      </c>
      <c r="L344" s="47">
        <v>0</v>
      </c>
      <c r="M344" s="47">
        <v>0</v>
      </c>
      <c r="N344" s="47">
        <v>0</v>
      </c>
      <c r="O344" s="47">
        <v>0</v>
      </c>
      <c r="P344" s="47">
        <v>0</v>
      </c>
      <c r="Q344" s="47">
        <v>0</v>
      </c>
      <c r="R344" s="47">
        <v>0</v>
      </c>
      <c r="S344" s="47">
        <v>0</v>
      </c>
      <c r="T344" s="47">
        <v>0</v>
      </c>
    </row>
    <row r="345" spans="1:20" ht="11.25" hidden="1" x14ac:dyDescent="0.15">
      <c r="A345" s="3" t="s">
        <v>604</v>
      </c>
      <c r="C345" s="61"/>
      <c r="D345" s="69" t="s">
        <v>84</v>
      </c>
      <c r="E345" s="47">
        <v>146574.99999999997</v>
      </c>
      <c r="F345" s="47">
        <v>237819.44444444444</v>
      </c>
      <c r="G345" s="47">
        <v>179433.33333333334</v>
      </c>
      <c r="H345" s="47">
        <v>278383.33333333331</v>
      </c>
      <c r="I345" s="47">
        <v>167419.44444444444</v>
      </c>
      <c r="J345" s="47">
        <v>247797.22222222222</v>
      </c>
      <c r="K345" s="47">
        <v>174266.66666666666</v>
      </c>
      <c r="L345" s="47">
        <v>293622.22222222225</v>
      </c>
      <c r="M345" s="47">
        <v>312852.77777777775</v>
      </c>
      <c r="N345" s="47">
        <v>248291.66666666666</v>
      </c>
      <c r="O345" s="47">
        <v>360252.77777777775</v>
      </c>
      <c r="P345" s="47">
        <v>373055.55555555556</v>
      </c>
      <c r="Q345" s="47">
        <v>394447.22222222225</v>
      </c>
      <c r="R345" s="47">
        <v>423916.66666666669</v>
      </c>
      <c r="S345" s="47">
        <v>423183.33333333331</v>
      </c>
      <c r="T345" s="47">
        <v>532494.4444444445</v>
      </c>
    </row>
    <row r="346" spans="1:20" ht="11.25" hidden="1" x14ac:dyDescent="0.15">
      <c r="A346" s="3" t="s">
        <v>604</v>
      </c>
      <c r="C346" s="61"/>
      <c r="D346" s="69" t="s">
        <v>85</v>
      </c>
      <c r="E346" s="47">
        <v>0</v>
      </c>
      <c r="F346" s="47">
        <v>0</v>
      </c>
      <c r="G346" s="47">
        <v>0</v>
      </c>
      <c r="H346" s="47">
        <v>0</v>
      </c>
      <c r="I346" s="47">
        <v>0</v>
      </c>
      <c r="J346" s="47">
        <v>0</v>
      </c>
      <c r="K346" s="47">
        <v>0</v>
      </c>
      <c r="L346" s="47">
        <v>0</v>
      </c>
      <c r="M346" s="47">
        <v>0</v>
      </c>
      <c r="N346" s="47">
        <v>0</v>
      </c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</row>
    <row r="347" spans="1:20" ht="11.25" hidden="1" x14ac:dyDescent="0.15">
      <c r="A347" s="3" t="s">
        <v>604</v>
      </c>
      <c r="C347" s="61"/>
      <c r="D347" s="69" t="s">
        <v>86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</row>
    <row r="348" spans="1:20" ht="11.25" hidden="1" x14ac:dyDescent="0.15">
      <c r="A348" s="3" t="s">
        <v>604</v>
      </c>
      <c r="C348" s="61"/>
      <c r="D348" s="69" t="s">
        <v>87</v>
      </c>
      <c r="E348" s="47">
        <v>0</v>
      </c>
      <c r="F348" s="47">
        <v>0</v>
      </c>
      <c r="G348" s="47">
        <v>0</v>
      </c>
      <c r="H348" s="47">
        <v>0</v>
      </c>
      <c r="I348" s="47">
        <v>0</v>
      </c>
      <c r="J348" s="47">
        <v>0</v>
      </c>
      <c r="K348" s="47">
        <v>0</v>
      </c>
      <c r="L348" s="47">
        <v>0</v>
      </c>
      <c r="M348" s="47">
        <v>0</v>
      </c>
      <c r="N348" s="47">
        <v>0</v>
      </c>
      <c r="O348" s="47">
        <v>0</v>
      </c>
      <c r="P348" s="47">
        <v>0</v>
      </c>
      <c r="Q348" s="47">
        <v>0</v>
      </c>
      <c r="R348" s="47">
        <v>0</v>
      </c>
      <c r="S348" s="47">
        <v>0</v>
      </c>
      <c r="T348" s="47">
        <v>0</v>
      </c>
    </row>
    <row r="349" spans="1:20" ht="11.25" hidden="1" x14ac:dyDescent="0.15">
      <c r="A349" s="3" t="s">
        <v>604</v>
      </c>
      <c r="C349" s="61"/>
      <c r="D349" s="69" t="s">
        <v>66</v>
      </c>
      <c r="E349" s="47">
        <v>0</v>
      </c>
      <c r="F349" s="47">
        <v>0</v>
      </c>
      <c r="G349" s="47">
        <v>0</v>
      </c>
      <c r="H349" s="47">
        <v>0</v>
      </c>
      <c r="I349" s="47">
        <v>0</v>
      </c>
      <c r="J349" s="47">
        <v>0</v>
      </c>
      <c r="K349" s="47">
        <v>0</v>
      </c>
      <c r="L349" s="47">
        <v>0</v>
      </c>
      <c r="M349" s="47">
        <v>0</v>
      </c>
      <c r="N349" s="47">
        <v>0</v>
      </c>
      <c r="O349" s="47">
        <v>0</v>
      </c>
      <c r="P349" s="47">
        <v>0</v>
      </c>
      <c r="Q349" s="47">
        <v>0</v>
      </c>
      <c r="R349" s="47">
        <v>0</v>
      </c>
      <c r="S349" s="47">
        <v>0</v>
      </c>
      <c r="T349" s="47">
        <v>0</v>
      </c>
    </row>
    <row r="350" spans="1:20" ht="11.25" hidden="1" x14ac:dyDescent="0.15">
      <c r="A350" s="3" t="s">
        <v>604</v>
      </c>
      <c r="C350" s="61"/>
      <c r="D350" s="69" t="s">
        <v>88</v>
      </c>
      <c r="E350" s="47">
        <v>0</v>
      </c>
      <c r="F350" s="47">
        <v>0</v>
      </c>
      <c r="G350" s="47">
        <v>0</v>
      </c>
      <c r="H350" s="47">
        <v>0</v>
      </c>
      <c r="I350" s="47">
        <v>0</v>
      </c>
      <c r="J350" s="47">
        <v>0</v>
      </c>
      <c r="K350" s="47">
        <v>0</v>
      </c>
      <c r="L350" s="47">
        <v>0</v>
      </c>
      <c r="M350" s="47">
        <v>0</v>
      </c>
      <c r="N350" s="47">
        <v>0</v>
      </c>
      <c r="O350" s="47">
        <v>0</v>
      </c>
      <c r="P350" s="47">
        <v>0</v>
      </c>
      <c r="Q350" s="47">
        <v>0</v>
      </c>
      <c r="R350" s="47">
        <v>0</v>
      </c>
      <c r="S350" s="47">
        <v>0</v>
      </c>
      <c r="T350" s="47">
        <v>0</v>
      </c>
    </row>
    <row r="351" spans="1:20" ht="11.25" hidden="1" x14ac:dyDescent="0.15">
      <c r="A351" s="3" t="s">
        <v>604</v>
      </c>
      <c r="C351" s="61"/>
      <c r="D351" s="69" t="s">
        <v>89</v>
      </c>
      <c r="E351" s="47">
        <v>1255050</v>
      </c>
      <c r="F351" s="47">
        <v>1152255.5555555555</v>
      </c>
      <c r="G351" s="47">
        <v>1020994.4444444445</v>
      </c>
      <c r="H351" s="47">
        <v>1034622.2222222222</v>
      </c>
      <c r="I351" s="47">
        <v>1045725</v>
      </c>
      <c r="J351" s="47">
        <v>922588.88888888888</v>
      </c>
      <c r="K351" s="47">
        <v>954644.4444444445</v>
      </c>
      <c r="L351" s="47">
        <v>966541.66666666663</v>
      </c>
      <c r="M351" s="47">
        <v>884272.22222222225</v>
      </c>
      <c r="N351" s="47">
        <v>906247.22222222225</v>
      </c>
      <c r="O351" s="47">
        <v>924908.33333333337</v>
      </c>
      <c r="P351" s="47">
        <v>848716.66666666663</v>
      </c>
      <c r="Q351" s="47">
        <v>904941.66666666663</v>
      </c>
      <c r="R351" s="47">
        <v>820775</v>
      </c>
      <c r="S351" s="47">
        <v>838747.22222222225</v>
      </c>
      <c r="T351" s="47">
        <v>789936.11111111112</v>
      </c>
    </row>
    <row r="352" spans="1:20" ht="11.25" hidden="1" x14ac:dyDescent="0.15">
      <c r="A352" s="3" t="s">
        <v>604</v>
      </c>
      <c r="C352" s="61"/>
      <c r="D352" s="69" t="s">
        <v>90</v>
      </c>
      <c r="E352" s="47">
        <v>0</v>
      </c>
      <c r="F352" s="47">
        <v>0</v>
      </c>
      <c r="G352" s="47">
        <v>0</v>
      </c>
      <c r="H352" s="47">
        <v>0</v>
      </c>
      <c r="I352" s="47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</row>
    <row r="353" spans="1:20" ht="11.25" hidden="1" x14ac:dyDescent="0.15">
      <c r="A353" s="3" t="s">
        <v>604</v>
      </c>
      <c r="C353" s="61"/>
      <c r="D353" s="69" t="s">
        <v>91</v>
      </c>
      <c r="E353" s="47">
        <v>2266944.4444444445</v>
      </c>
      <c r="F353" s="47">
        <v>2228294.4444444445</v>
      </c>
      <c r="G353" s="47">
        <v>2057622.2222222222</v>
      </c>
      <c r="H353" s="47">
        <v>2094550</v>
      </c>
      <c r="I353" s="47">
        <v>1937938.888888889</v>
      </c>
      <c r="J353" s="47">
        <v>1990083.3333333333</v>
      </c>
      <c r="K353" s="47">
        <v>1842327.7777777778</v>
      </c>
      <c r="L353" s="47">
        <v>2019922.2222222222</v>
      </c>
      <c r="M353" s="47">
        <v>1948955.5555555555</v>
      </c>
      <c r="N353" s="47">
        <v>1869486.111111111</v>
      </c>
      <c r="O353" s="47">
        <v>2026341.6666666667</v>
      </c>
      <c r="P353" s="47">
        <v>1956747.2222222222</v>
      </c>
      <c r="Q353" s="47">
        <v>2035675</v>
      </c>
      <c r="R353" s="47">
        <v>1969641.6666666667</v>
      </c>
      <c r="S353" s="47">
        <v>1981716.6666666667</v>
      </c>
      <c r="T353" s="47">
        <v>2034402.7777777778</v>
      </c>
    </row>
    <row r="354" spans="1:20" ht="11.25" hidden="1" x14ac:dyDescent="0.15">
      <c r="A354" s="3" t="s">
        <v>604</v>
      </c>
      <c r="C354" s="61"/>
      <c r="D354" s="53" t="s">
        <v>203</v>
      </c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</row>
    <row r="355" spans="1:20" ht="11.25" hidden="1" x14ac:dyDescent="0.15">
      <c r="A355" s="3" t="s">
        <v>604</v>
      </c>
      <c r="C355" s="61"/>
      <c r="D355" s="69" t="s">
        <v>71</v>
      </c>
      <c r="E355" s="47">
        <v>104540</v>
      </c>
      <c r="F355" s="47">
        <v>1027020</v>
      </c>
      <c r="G355" s="47">
        <v>1016790</v>
      </c>
      <c r="H355" s="47">
        <v>1959070</v>
      </c>
      <c r="I355" s="47">
        <v>1069860</v>
      </c>
      <c r="J355" s="47">
        <v>1559700</v>
      </c>
      <c r="K355" s="47">
        <v>2375820</v>
      </c>
      <c r="L355" s="47">
        <v>3070760</v>
      </c>
      <c r="M355" s="47">
        <v>2407500</v>
      </c>
      <c r="N355" s="47">
        <v>3146670</v>
      </c>
      <c r="O355" s="47">
        <v>3875680</v>
      </c>
      <c r="P355" s="47">
        <v>3099610</v>
      </c>
      <c r="Q355" s="47">
        <v>4743330</v>
      </c>
      <c r="R355" s="47">
        <v>4144500</v>
      </c>
      <c r="S355" s="47">
        <v>5863290</v>
      </c>
      <c r="T355" s="47">
        <v>8936230</v>
      </c>
    </row>
    <row r="356" spans="1:20" ht="11.25" hidden="1" x14ac:dyDescent="0.15">
      <c r="A356" s="3" t="s">
        <v>604</v>
      </c>
      <c r="C356" s="61"/>
      <c r="D356" s="69" t="s">
        <v>72</v>
      </c>
      <c r="E356" s="47">
        <v>0</v>
      </c>
      <c r="F356" s="47">
        <v>0</v>
      </c>
      <c r="G356" s="47">
        <v>0</v>
      </c>
      <c r="H356" s="47">
        <v>0</v>
      </c>
      <c r="I356" s="47">
        <v>0</v>
      </c>
      <c r="J356" s="47">
        <v>0</v>
      </c>
      <c r="K356" s="47">
        <v>0</v>
      </c>
      <c r="L356" s="47">
        <v>0</v>
      </c>
      <c r="M356" s="47">
        <v>0</v>
      </c>
      <c r="N356" s="47">
        <v>0</v>
      </c>
      <c r="O356" s="47">
        <v>0</v>
      </c>
      <c r="P356" s="47">
        <v>0</v>
      </c>
      <c r="Q356" s="47">
        <v>0</v>
      </c>
      <c r="R356" s="47">
        <v>0</v>
      </c>
      <c r="S356" s="47">
        <v>0</v>
      </c>
      <c r="T356" s="47">
        <v>0</v>
      </c>
    </row>
    <row r="357" spans="1:20" ht="11.25" hidden="1" x14ac:dyDescent="0.15">
      <c r="A357" s="3" t="s">
        <v>604</v>
      </c>
      <c r="C357" s="61"/>
      <c r="D357" s="69" t="s">
        <v>80</v>
      </c>
      <c r="E357" s="47">
        <v>0</v>
      </c>
      <c r="F357" s="47">
        <v>0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</row>
    <row r="358" spans="1:20" ht="11.25" hidden="1" x14ac:dyDescent="0.15">
      <c r="A358" s="3" t="s">
        <v>604</v>
      </c>
      <c r="C358" s="61"/>
      <c r="D358" s="69" t="s">
        <v>81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0</v>
      </c>
    </row>
    <row r="359" spans="1:20" ht="11.25" hidden="1" x14ac:dyDescent="0.15">
      <c r="A359" s="3" t="s">
        <v>604</v>
      </c>
      <c r="C359" s="61"/>
      <c r="D359" s="69" t="s">
        <v>82</v>
      </c>
      <c r="E359" s="47">
        <v>199130</v>
      </c>
      <c r="F359" s="47">
        <v>199130</v>
      </c>
      <c r="G359" s="47">
        <v>199130</v>
      </c>
      <c r="H359" s="47">
        <v>199130</v>
      </c>
      <c r="I359" s="47">
        <v>199130</v>
      </c>
      <c r="J359" s="47">
        <v>199130</v>
      </c>
      <c r="K359" s="47">
        <v>199130</v>
      </c>
      <c r="L359" s="47">
        <v>199130</v>
      </c>
      <c r="M359" s="47">
        <v>199130</v>
      </c>
      <c r="N359" s="47">
        <v>199130</v>
      </c>
      <c r="O359" s="47">
        <v>199130</v>
      </c>
      <c r="P359" s="47">
        <v>199130</v>
      </c>
      <c r="Q359" s="47">
        <v>199130</v>
      </c>
      <c r="R359" s="47">
        <v>199130</v>
      </c>
      <c r="S359" s="47">
        <v>199130</v>
      </c>
      <c r="T359" s="47">
        <v>199130</v>
      </c>
    </row>
    <row r="360" spans="1:20" ht="11.25" hidden="1" x14ac:dyDescent="0.15">
      <c r="A360" s="3" t="s">
        <v>604</v>
      </c>
      <c r="C360" s="61"/>
      <c r="D360" s="69" t="s">
        <v>83</v>
      </c>
      <c r="E360" s="47">
        <v>0</v>
      </c>
      <c r="F360" s="47">
        <v>0</v>
      </c>
      <c r="G360" s="47">
        <v>0</v>
      </c>
      <c r="H360" s="47">
        <v>0</v>
      </c>
      <c r="I360" s="47">
        <v>0</v>
      </c>
      <c r="J360" s="47">
        <v>0</v>
      </c>
      <c r="K360" s="47">
        <v>0</v>
      </c>
      <c r="L360" s="47">
        <v>0</v>
      </c>
      <c r="M360" s="47">
        <v>0</v>
      </c>
      <c r="N360" s="47">
        <v>0</v>
      </c>
      <c r="O360" s="47">
        <v>0</v>
      </c>
      <c r="P360" s="47">
        <v>0</v>
      </c>
      <c r="Q360" s="47">
        <v>0</v>
      </c>
      <c r="R360" s="47">
        <v>0</v>
      </c>
      <c r="S360" s="47">
        <v>0</v>
      </c>
      <c r="T360" s="47">
        <v>0</v>
      </c>
    </row>
    <row r="361" spans="1:20" ht="11.25" hidden="1" x14ac:dyDescent="0.15">
      <c r="A361" s="3" t="s">
        <v>604</v>
      </c>
      <c r="C361" s="61"/>
      <c r="D361" s="69" t="s">
        <v>84</v>
      </c>
      <c r="E361" s="47">
        <v>0</v>
      </c>
      <c r="F361" s="47">
        <v>0</v>
      </c>
      <c r="G361" s="47">
        <v>0</v>
      </c>
      <c r="H361" s="47">
        <v>0</v>
      </c>
      <c r="I361" s="47">
        <v>0</v>
      </c>
      <c r="J361" s="47">
        <v>0</v>
      </c>
      <c r="K361" s="47">
        <v>0</v>
      </c>
      <c r="L361" s="47">
        <v>0</v>
      </c>
      <c r="M361" s="47">
        <v>0</v>
      </c>
      <c r="N361" s="47">
        <v>0</v>
      </c>
      <c r="O361" s="47">
        <v>0</v>
      </c>
      <c r="P361" s="47">
        <v>0</v>
      </c>
      <c r="Q361" s="47">
        <v>0</v>
      </c>
      <c r="R361" s="47">
        <v>0</v>
      </c>
      <c r="S361" s="47">
        <v>0</v>
      </c>
      <c r="T361" s="47">
        <v>0</v>
      </c>
    </row>
    <row r="362" spans="1:20" ht="11.25" hidden="1" x14ac:dyDescent="0.15">
      <c r="A362" s="3" t="s">
        <v>604</v>
      </c>
      <c r="C362" s="61"/>
      <c r="D362" s="69" t="s">
        <v>85</v>
      </c>
      <c r="E362" s="47">
        <v>0</v>
      </c>
      <c r="F362" s="47">
        <v>0</v>
      </c>
      <c r="G362" s="47">
        <v>0</v>
      </c>
      <c r="H362" s="47">
        <v>0</v>
      </c>
      <c r="I362" s="47">
        <v>0</v>
      </c>
      <c r="J362" s="47">
        <v>0</v>
      </c>
      <c r="K362" s="47">
        <v>0</v>
      </c>
      <c r="L362" s="47">
        <v>0</v>
      </c>
      <c r="M362" s="47">
        <v>0</v>
      </c>
      <c r="N362" s="47">
        <v>0</v>
      </c>
      <c r="O362" s="47">
        <v>0</v>
      </c>
      <c r="P362" s="47">
        <v>0</v>
      </c>
      <c r="Q362" s="47">
        <v>0</v>
      </c>
      <c r="R362" s="47">
        <v>0</v>
      </c>
      <c r="S362" s="47">
        <v>0</v>
      </c>
      <c r="T362" s="47">
        <v>0</v>
      </c>
    </row>
    <row r="363" spans="1:20" ht="11.25" hidden="1" x14ac:dyDescent="0.15">
      <c r="A363" s="3" t="s">
        <v>604</v>
      </c>
      <c r="C363" s="61"/>
      <c r="D363" s="69" t="s">
        <v>86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7">
        <v>0</v>
      </c>
      <c r="K363" s="47">
        <v>0</v>
      </c>
      <c r="L363" s="47">
        <v>0</v>
      </c>
      <c r="M363" s="47">
        <v>0</v>
      </c>
      <c r="N363" s="47">
        <v>0</v>
      </c>
      <c r="O363" s="47">
        <v>0</v>
      </c>
      <c r="P363" s="47">
        <v>0</v>
      </c>
      <c r="Q363" s="47">
        <v>0</v>
      </c>
      <c r="R363" s="47">
        <v>0</v>
      </c>
      <c r="S363" s="47">
        <v>0</v>
      </c>
      <c r="T363" s="47">
        <v>0</v>
      </c>
    </row>
    <row r="364" spans="1:20" ht="11.25" hidden="1" x14ac:dyDescent="0.15">
      <c r="A364" s="3" t="s">
        <v>604</v>
      </c>
      <c r="C364" s="61"/>
      <c r="D364" s="69" t="s">
        <v>87</v>
      </c>
      <c r="E364" s="47">
        <v>0</v>
      </c>
      <c r="F364" s="47">
        <v>0</v>
      </c>
      <c r="G364" s="47">
        <v>0</v>
      </c>
      <c r="H364" s="47">
        <v>0</v>
      </c>
      <c r="I364" s="47">
        <v>0</v>
      </c>
      <c r="J364" s="47">
        <v>0</v>
      </c>
      <c r="K364" s="47">
        <v>0</v>
      </c>
      <c r="L364" s="47">
        <v>0</v>
      </c>
      <c r="M364" s="47">
        <v>0</v>
      </c>
      <c r="N364" s="47">
        <v>0</v>
      </c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</row>
    <row r="365" spans="1:20" ht="11.25" hidden="1" x14ac:dyDescent="0.15">
      <c r="A365" s="3" t="s">
        <v>604</v>
      </c>
      <c r="C365" s="61"/>
      <c r="D365" s="69" t="s">
        <v>66</v>
      </c>
      <c r="E365" s="47">
        <v>0</v>
      </c>
      <c r="F365" s="47">
        <v>0</v>
      </c>
      <c r="G365" s="47">
        <v>0</v>
      </c>
      <c r="H365" s="47">
        <v>0</v>
      </c>
      <c r="I365" s="47">
        <v>0</v>
      </c>
      <c r="J365" s="47">
        <v>0</v>
      </c>
      <c r="K365" s="47">
        <v>0</v>
      </c>
      <c r="L365" s="47">
        <v>0</v>
      </c>
      <c r="M365" s="47">
        <v>0</v>
      </c>
      <c r="N365" s="47">
        <v>0</v>
      </c>
      <c r="O365" s="47">
        <v>0</v>
      </c>
      <c r="P365" s="47">
        <v>0</v>
      </c>
      <c r="Q365" s="47">
        <v>0</v>
      </c>
      <c r="R365" s="47">
        <v>0</v>
      </c>
      <c r="S365" s="47">
        <v>0</v>
      </c>
      <c r="T365" s="47">
        <v>0</v>
      </c>
    </row>
    <row r="366" spans="1:20" ht="11.25" hidden="1" x14ac:dyDescent="0.15">
      <c r="A366" s="3" t="s">
        <v>604</v>
      </c>
      <c r="C366" s="61"/>
      <c r="D366" s="69" t="s">
        <v>88</v>
      </c>
      <c r="E366" s="47">
        <v>18920</v>
      </c>
      <c r="F366" s="47">
        <v>20930</v>
      </c>
      <c r="G366" s="47">
        <v>19770</v>
      </c>
      <c r="H366" s="47">
        <v>22870</v>
      </c>
      <c r="I366" s="47">
        <v>22500</v>
      </c>
      <c r="J366" s="47">
        <v>21170</v>
      </c>
      <c r="K366" s="47">
        <v>24160</v>
      </c>
      <c r="L366" s="47">
        <v>24400</v>
      </c>
      <c r="M366" s="47">
        <v>24110</v>
      </c>
      <c r="N366" s="47">
        <v>25200</v>
      </c>
      <c r="O366" s="47">
        <v>25740</v>
      </c>
      <c r="P366" s="47">
        <v>25670</v>
      </c>
      <c r="Q366" s="47">
        <v>26900</v>
      </c>
      <c r="R366" s="47">
        <v>27110</v>
      </c>
      <c r="S366" s="47">
        <v>28810</v>
      </c>
      <c r="T366" s="47">
        <v>31130</v>
      </c>
    </row>
    <row r="367" spans="1:20" ht="11.25" hidden="1" x14ac:dyDescent="0.15">
      <c r="A367" s="3" t="s">
        <v>604</v>
      </c>
      <c r="C367" s="61"/>
      <c r="D367" s="69" t="s">
        <v>89</v>
      </c>
      <c r="E367" s="47">
        <v>0</v>
      </c>
      <c r="F367" s="47">
        <v>0</v>
      </c>
      <c r="G367" s="47">
        <v>0</v>
      </c>
      <c r="H367" s="47">
        <v>0</v>
      </c>
      <c r="I367" s="47">
        <v>0</v>
      </c>
      <c r="J367" s="47">
        <v>0</v>
      </c>
      <c r="K367" s="47">
        <v>0</v>
      </c>
      <c r="L367" s="47">
        <v>0</v>
      </c>
      <c r="M367" s="47">
        <v>0</v>
      </c>
      <c r="N367" s="47">
        <v>0</v>
      </c>
      <c r="O367" s="47">
        <v>0</v>
      </c>
      <c r="P367" s="47">
        <v>0</v>
      </c>
      <c r="Q367" s="47">
        <v>0</v>
      </c>
      <c r="R367" s="47">
        <v>0</v>
      </c>
      <c r="S367" s="47">
        <v>0</v>
      </c>
      <c r="T367" s="47">
        <v>0</v>
      </c>
    </row>
    <row r="368" spans="1:20" ht="11.25" hidden="1" x14ac:dyDescent="0.15">
      <c r="A368" s="3" t="s">
        <v>604</v>
      </c>
      <c r="C368" s="61"/>
      <c r="D368" s="69" t="s">
        <v>90</v>
      </c>
      <c r="E368" s="47">
        <v>0</v>
      </c>
      <c r="F368" s="47">
        <v>0</v>
      </c>
      <c r="G368" s="47">
        <v>0</v>
      </c>
      <c r="H368" s="47">
        <v>0</v>
      </c>
      <c r="I368" s="47">
        <v>0</v>
      </c>
      <c r="J368" s="47">
        <v>0</v>
      </c>
      <c r="K368" s="47">
        <v>0</v>
      </c>
      <c r="L368" s="47">
        <v>0</v>
      </c>
      <c r="M368" s="47">
        <v>0</v>
      </c>
      <c r="N368" s="47">
        <v>0</v>
      </c>
      <c r="O368" s="47">
        <v>0</v>
      </c>
      <c r="P368" s="47">
        <v>0</v>
      </c>
      <c r="Q368" s="47">
        <v>0</v>
      </c>
      <c r="R368" s="47">
        <v>0</v>
      </c>
      <c r="S368" s="47">
        <v>0</v>
      </c>
      <c r="T368" s="47">
        <v>0</v>
      </c>
    </row>
    <row r="369" spans="1:20" ht="11.25" hidden="1" x14ac:dyDescent="0.15">
      <c r="A369" s="3" t="s">
        <v>604</v>
      </c>
      <c r="C369" s="61"/>
      <c r="D369" s="69" t="s">
        <v>91</v>
      </c>
      <c r="E369" s="47">
        <v>322590</v>
      </c>
      <c r="F369" s="47">
        <v>1247080</v>
      </c>
      <c r="G369" s="47">
        <v>1235690</v>
      </c>
      <c r="H369" s="47">
        <v>2181070</v>
      </c>
      <c r="I369" s="47">
        <v>1291490</v>
      </c>
      <c r="J369" s="47">
        <v>1779990</v>
      </c>
      <c r="K369" s="47">
        <v>2599110</v>
      </c>
      <c r="L369" s="47">
        <v>3294290</v>
      </c>
      <c r="M369" s="47">
        <v>2630740</v>
      </c>
      <c r="N369" s="47">
        <v>3370990</v>
      </c>
      <c r="O369" s="47">
        <v>4100550</v>
      </c>
      <c r="P369" s="47">
        <v>3324410</v>
      </c>
      <c r="Q369" s="47">
        <v>4969360</v>
      </c>
      <c r="R369" s="47">
        <v>4370740</v>
      </c>
      <c r="S369" s="47">
        <v>6091230</v>
      </c>
      <c r="T369" s="47">
        <v>9166480</v>
      </c>
    </row>
    <row r="370" spans="1:20" ht="11.25" hidden="1" x14ac:dyDescent="0.15">
      <c r="A370" s="3" t="s">
        <v>604</v>
      </c>
      <c r="C370" s="61"/>
      <c r="D370" s="53" t="s">
        <v>204</v>
      </c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</row>
    <row r="371" spans="1:20" ht="11.25" hidden="1" x14ac:dyDescent="0.15">
      <c r="A371" s="3" t="s">
        <v>604</v>
      </c>
      <c r="C371" s="61"/>
      <c r="D371" s="69" t="s">
        <v>71</v>
      </c>
      <c r="E371" s="47">
        <v>0</v>
      </c>
      <c r="F371" s="47">
        <v>0</v>
      </c>
      <c r="G371" s="47">
        <v>0</v>
      </c>
      <c r="H371" s="47">
        <v>0</v>
      </c>
      <c r="I371" s="47">
        <v>0</v>
      </c>
      <c r="J371" s="47">
        <v>0</v>
      </c>
      <c r="K371" s="47">
        <v>0</v>
      </c>
      <c r="L371" s="47">
        <v>0</v>
      </c>
      <c r="M371" s="47">
        <v>0</v>
      </c>
      <c r="N371" s="47">
        <v>0</v>
      </c>
      <c r="O371" s="47">
        <v>0</v>
      </c>
      <c r="P371" s="47">
        <v>0</v>
      </c>
      <c r="Q371" s="47">
        <v>0</v>
      </c>
      <c r="R371" s="47">
        <v>0</v>
      </c>
      <c r="S371" s="47">
        <v>0</v>
      </c>
      <c r="T371" s="47">
        <v>0</v>
      </c>
    </row>
    <row r="372" spans="1:20" ht="11.25" hidden="1" x14ac:dyDescent="0.15">
      <c r="A372" s="3" t="s">
        <v>604</v>
      </c>
      <c r="C372" s="61"/>
      <c r="D372" s="69" t="s">
        <v>72</v>
      </c>
      <c r="E372" s="47">
        <v>0</v>
      </c>
      <c r="F372" s="47">
        <v>0</v>
      </c>
      <c r="G372" s="47">
        <v>0</v>
      </c>
      <c r="H372" s="47">
        <v>0</v>
      </c>
      <c r="I372" s="47">
        <v>0</v>
      </c>
      <c r="J372" s="47">
        <v>0</v>
      </c>
      <c r="K372" s="47">
        <v>0</v>
      </c>
      <c r="L372" s="47">
        <v>0</v>
      </c>
      <c r="M372" s="47">
        <v>0</v>
      </c>
      <c r="N372" s="47">
        <v>0</v>
      </c>
      <c r="O372" s="47">
        <v>0</v>
      </c>
      <c r="P372" s="47">
        <v>0</v>
      </c>
      <c r="Q372" s="47">
        <v>0</v>
      </c>
      <c r="R372" s="47">
        <v>0</v>
      </c>
      <c r="S372" s="47">
        <v>0</v>
      </c>
      <c r="T372" s="47">
        <v>0</v>
      </c>
    </row>
    <row r="373" spans="1:20" ht="11.25" hidden="1" x14ac:dyDescent="0.15">
      <c r="A373" s="3" t="s">
        <v>604</v>
      </c>
      <c r="C373" s="61"/>
      <c r="D373" s="69" t="s">
        <v>80</v>
      </c>
      <c r="E373" s="47">
        <v>0</v>
      </c>
      <c r="F373" s="47">
        <v>0</v>
      </c>
      <c r="G373" s="47">
        <v>0</v>
      </c>
      <c r="H373" s="47">
        <v>0</v>
      </c>
      <c r="I373" s="47">
        <v>0</v>
      </c>
      <c r="J373" s="47">
        <v>0</v>
      </c>
      <c r="K373" s="47">
        <v>0</v>
      </c>
      <c r="L373" s="47">
        <v>0</v>
      </c>
      <c r="M373" s="47">
        <v>0</v>
      </c>
      <c r="N373" s="47">
        <v>0</v>
      </c>
      <c r="O373" s="47">
        <v>0</v>
      </c>
      <c r="P373" s="47">
        <v>0</v>
      </c>
      <c r="Q373" s="47">
        <v>0</v>
      </c>
      <c r="R373" s="47">
        <v>0</v>
      </c>
      <c r="S373" s="47">
        <v>0</v>
      </c>
      <c r="T373" s="47">
        <v>0</v>
      </c>
    </row>
    <row r="374" spans="1:20" ht="11.25" hidden="1" x14ac:dyDescent="0.15">
      <c r="A374" s="3" t="s">
        <v>604</v>
      </c>
      <c r="C374" s="61"/>
      <c r="D374" s="69" t="s">
        <v>81</v>
      </c>
      <c r="E374" s="47">
        <v>0</v>
      </c>
      <c r="F374" s="47">
        <v>0</v>
      </c>
      <c r="G374" s="47">
        <v>0</v>
      </c>
      <c r="H374" s="47">
        <v>0</v>
      </c>
      <c r="I374" s="47">
        <v>0</v>
      </c>
      <c r="J374" s="47">
        <v>0</v>
      </c>
      <c r="K374" s="47">
        <v>0</v>
      </c>
      <c r="L374" s="47">
        <v>0</v>
      </c>
      <c r="M374" s="47">
        <v>0</v>
      </c>
      <c r="N374" s="47">
        <v>0</v>
      </c>
      <c r="O374" s="47">
        <v>0</v>
      </c>
      <c r="P374" s="47">
        <v>0</v>
      </c>
      <c r="Q374" s="47">
        <v>0</v>
      </c>
      <c r="R374" s="47">
        <v>0</v>
      </c>
      <c r="S374" s="47">
        <v>0</v>
      </c>
      <c r="T374" s="47">
        <v>0</v>
      </c>
    </row>
    <row r="375" spans="1:20" ht="11.25" hidden="1" x14ac:dyDescent="0.15">
      <c r="A375" s="3" t="s">
        <v>604</v>
      </c>
      <c r="C375" s="61"/>
      <c r="D375" s="69" t="s">
        <v>82</v>
      </c>
      <c r="E375" s="47">
        <v>0</v>
      </c>
      <c r="F375" s="47">
        <v>0</v>
      </c>
      <c r="G375" s="47">
        <v>0</v>
      </c>
      <c r="H375" s="47">
        <v>0</v>
      </c>
      <c r="I375" s="47">
        <v>0</v>
      </c>
      <c r="J375" s="47">
        <v>0</v>
      </c>
      <c r="K375" s="47">
        <v>0</v>
      </c>
      <c r="L375" s="47">
        <v>0</v>
      </c>
      <c r="M375" s="47">
        <v>0</v>
      </c>
      <c r="N375" s="47">
        <v>0</v>
      </c>
      <c r="O375" s="47">
        <v>0</v>
      </c>
      <c r="P375" s="47">
        <v>0</v>
      </c>
      <c r="Q375" s="47">
        <v>0</v>
      </c>
      <c r="R375" s="47">
        <v>0</v>
      </c>
      <c r="S375" s="47">
        <v>0</v>
      </c>
      <c r="T375" s="47">
        <v>0</v>
      </c>
    </row>
    <row r="376" spans="1:20" ht="11.25" hidden="1" x14ac:dyDescent="0.15">
      <c r="A376" s="3" t="s">
        <v>604</v>
      </c>
      <c r="C376" s="61"/>
      <c r="D376" s="69" t="s">
        <v>83</v>
      </c>
      <c r="E376" s="47">
        <v>0</v>
      </c>
      <c r="F376" s="47">
        <v>0</v>
      </c>
      <c r="G376" s="47">
        <v>0</v>
      </c>
      <c r="H376" s="47">
        <v>0</v>
      </c>
      <c r="I376" s="47">
        <v>0</v>
      </c>
      <c r="J376" s="47">
        <v>0</v>
      </c>
      <c r="K376" s="47">
        <v>0</v>
      </c>
      <c r="L376" s="47">
        <v>0</v>
      </c>
      <c r="M376" s="47">
        <v>0</v>
      </c>
      <c r="N376" s="47">
        <v>0</v>
      </c>
      <c r="O376" s="47">
        <v>0</v>
      </c>
      <c r="P376" s="47">
        <v>0</v>
      </c>
      <c r="Q376" s="47">
        <v>0</v>
      </c>
      <c r="R376" s="47">
        <v>0</v>
      </c>
      <c r="S376" s="47">
        <v>0</v>
      </c>
      <c r="T376" s="47">
        <v>0</v>
      </c>
    </row>
    <row r="377" spans="1:20" ht="11.25" hidden="1" x14ac:dyDescent="0.15">
      <c r="A377" s="3" t="s">
        <v>604</v>
      </c>
      <c r="C377" s="61"/>
      <c r="D377" s="69" t="s">
        <v>84</v>
      </c>
      <c r="E377" s="47">
        <v>0</v>
      </c>
      <c r="F377" s="47">
        <v>0</v>
      </c>
      <c r="G377" s="47">
        <v>0</v>
      </c>
      <c r="H377" s="47">
        <v>0</v>
      </c>
      <c r="I377" s="47">
        <v>0</v>
      </c>
      <c r="J377" s="47">
        <v>0</v>
      </c>
      <c r="K377" s="47">
        <v>0</v>
      </c>
      <c r="L377" s="47">
        <v>0</v>
      </c>
      <c r="M377" s="47">
        <v>0</v>
      </c>
      <c r="N377" s="47">
        <v>0</v>
      </c>
      <c r="O377" s="47">
        <v>0</v>
      </c>
      <c r="P377" s="47">
        <v>0</v>
      </c>
      <c r="Q377" s="47">
        <v>0</v>
      </c>
      <c r="R377" s="47">
        <v>0</v>
      </c>
      <c r="S377" s="47">
        <v>0</v>
      </c>
      <c r="T377" s="47">
        <v>0</v>
      </c>
    </row>
    <row r="378" spans="1:20" ht="11.25" hidden="1" x14ac:dyDescent="0.15">
      <c r="A378" s="3" t="s">
        <v>604</v>
      </c>
      <c r="C378" s="61"/>
      <c r="D378" s="69" t="s">
        <v>85</v>
      </c>
      <c r="E378" s="47">
        <v>0</v>
      </c>
      <c r="F378" s="47">
        <v>0</v>
      </c>
      <c r="G378" s="47">
        <v>0</v>
      </c>
      <c r="H378" s="47">
        <v>0</v>
      </c>
      <c r="I378" s="47">
        <v>0</v>
      </c>
      <c r="J378" s="47">
        <v>0</v>
      </c>
      <c r="K378" s="47">
        <v>0</v>
      </c>
      <c r="L378" s="47">
        <v>0</v>
      </c>
      <c r="M378" s="47">
        <v>0</v>
      </c>
      <c r="N378" s="47">
        <v>0</v>
      </c>
      <c r="O378" s="47">
        <v>0</v>
      </c>
      <c r="P378" s="47">
        <v>0</v>
      </c>
      <c r="Q378" s="47">
        <v>0</v>
      </c>
      <c r="R378" s="47">
        <v>0</v>
      </c>
      <c r="S378" s="47">
        <v>0</v>
      </c>
      <c r="T378" s="47">
        <v>0</v>
      </c>
    </row>
    <row r="379" spans="1:20" ht="11.25" hidden="1" x14ac:dyDescent="0.15">
      <c r="A379" s="3" t="s">
        <v>604</v>
      </c>
      <c r="C379" s="61"/>
      <c r="D379" s="69" t="s">
        <v>86</v>
      </c>
      <c r="E379" s="47">
        <v>0</v>
      </c>
      <c r="F379" s="47">
        <v>0</v>
      </c>
      <c r="G379" s="47">
        <v>0</v>
      </c>
      <c r="H379" s="47">
        <v>0</v>
      </c>
      <c r="I379" s="47">
        <v>0</v>
      </c>
      <c r="J379" s="47">
        <v>0</v>
      </c>
      <c r="K379" s="47">
        <v>0</v>
      </c>
      <c r="L379" s="47">
        <v>0</v>
      </c>
      <c r="M379" s="47">
        <v>0</v>
      </c>
      <c r="N379" s="47">
        <v>0</v>
      </c>
      <c r="O379" s="47">
        <v>0</v>
      </c>
      <c r="P379" s="47">
        <v>0</v>
      </c>
      <c r="Q379" s="47">
        <v>0</v>
      </c>
      <c r="R379" s="47">
        <v>0</v>
      </c>
      <c r="S379" s="47">
        <v>0</v>
      </c>
      <c r="T379" s="47">
        <v>0</v>
      </c>
    </row>
    <row r="380" spans="1:20" ht="11.25" hidden="1" x14ac:dyDescent="0.15">
      <c r="A380" s="3" t="s">
        <v>604</v>
      </c>
      <c r="C380" s="61"/>
      <c r="D380" s="69" t="s">
        <v>87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0</v>
      </c>
      <c r="K380" s="47">
        <v>0</v>
      </c>
      <c r="L380" s="47">
        <v>0</v>
      </c>
      <c r="M380" s="47">
        <v>0</v>
      </c>
      <c r="N380" s="47">
        <v>0</v>
      </c>
      <c r="O380" s="47">
        <v>0</v>
      </c>
      <c r="P380" s="47">
        <v>0</v>
      </c>
      <c r="Q380" s="47">
        <v>0</v>
      </c>
      <c r="R380" s="47">
        <v>0</v>
      </c>
      <c r="S380" s="47">
        <v>0</v>
      </c>
      <c r="T380" s="47">
        <v>0</v>
      </c>
    </row>
    <row r="381" spans="1:20" ht="11.25" hidden="1" x14ac:dyDescent="0.15">
      <c r="A381" s="3" t="s">
        <v>604</v>
      </c>
      <c r="C381" s="61"/>
      <c r="D381" s="69" t="s">
        <v>66</v>
      </c>
      <c r="E381" s="47">
        <v>0</v>
      </c>
      <c r="F381" s="47">
        <v>0</v>
      </c>
      <c r="G381" s="47">
        <v>0</v>
      </c>
      <c r="H381" s="47">
        <v>0</v>
      </c>
      <c r="I381" s="47">
        <v>0</v>
      </c>
      <c r="J381" s="47">
        <v>0</v>
      </c>
      <c r="K381" s="47">
        <v>0</v>
      </c>
      <c r="L381" s="47">
        <v>0</v>
      </c>
      <c r="M381" s="47">
        <v>0</v>
      </c>
      <c r="N381" s="47">
        <v>0</v>
      </c>
      <c r="O381" s="47">
        <v>0</v>
      </c>
      <c r="P381" s="47">
        <v>0</v>
      </c>
      <c r="Q381" s="47">
        <v>0</v>
      </c>
      <c r="R381" s="47">
        <v>0</v>
      </c>
      <c r="S381" s="47">
        <v>0</v>
      </c>
      <c r="T381" s="47">
        <v>0</v>
      </c>
    </row>
    <row r="382" spans="1:20" ht="11.25" hidden="1" x14ac:dyDescent="0.15">
      <c r="A382" s="3" t="s">
        <v>604</v>
      </c>
      <c r="C382" s="61"/>
      <c r="D382" s="69" t="s">
        <v>88</v>
      </c>
      <c r="E382" s="47">
        <v>0</v>
      </c>
      <c r="F382" s="47">
        <v>0</v>
      </c>
      <c r="G382" s="47">
        <v>0</v>
      </c>
      <c r="H382" s="47">
        <v>0</v>
      </c>
      <c r="I382" s="47">
        <v>0</v>
      </c>
      <c r="J382" s="47">
        <v>0</v>
      </c>
      <c r="K382" s="47">
        <v>0</v>
      </c>
      <c r="L382" s="47">
        <v>0</v>
      </c>
      <c r="M382" s="47">
        <v>0</v>
      </c>
      <c r="N382" s="47">
        <v>0</v>
      </c>
      <c r="O382" s="47">
        <v>0</v>
      </c>
      <c r="P382" s="47">
        <v>0</v>
      </c>
      <c r="Q382" s="47">
        <v>0</v>
      </c>
      <c r="R382" s="47">
        <v>0</v>
      </c>
      <c r="S382" s="47">
        <v>0</v>
      </c>
      <c r="T382" s="47">
        <v>0</v>
      </c>
    </row>
    <row r="383" spans="1:20" ht="11.25" hidden="1" x14ac:dyDescent="0.15">
      <c r="A383" s="3" t="s">
        <v>604</v>
      </c>
      <c r="C383" s="61"/>
      <c r="D383" s="69" t="s">
        <v>89</v>
      </c>
      <c r="E383" s="47">
        <v>0</v>
      </c>
      <c r="F383" s="47">
        <v>0</v>
      </c>
      <c r="G383" s="47">
        <v>0</v>
      </c>
      <c r="H383" s="47">
        <v>0</v>
      </c>
      <c r="I383" s="47">
        <v>0</v>
      </c>
      <c r="J383" s="47">
        <v>0</v>
      </c>
      <c r="K383" s="47">
        <v>0</v>
      </c>
      <c r="L383" s="47">
        <v>0</v>
      </c>
      <c r="M383" s="47">
        <v>0</v>
      </c>
      <c r="N383" s="47">
        <v>0</v>
      </c>
      <c r="O383" s="47">
        <v>0</v>
      </c>
      <c r="P383" s="47">
        <v>0</v>
      </c>
      <c r="Q383" s="47">
        <v>0</v>
      </c>
      <c r="R383" s="47">
        <v>0</v>
      </c>
      <c r="S383" s="47">
        <v>0</v>
      </c>
      <c r="T383" s="47">
        <v>0</v>
      </c>
    </row>
    <row r="384" spans="1:20" ht="11.25" hidden="1" x14ac:dyDescent="0.15">
      <c r="A384" s="3" t="s">
        <v>604</v>
      </c>
      <c r="C384" s="61"/>
      <c r="D384" s="69" t="s">
        <v>90</v>
      </c>
      <c r="E384" s="47">
        <v>0</v>
      </c>
      <c r="F384" s="47">
        <v>0</v>
      </c>
      <c r="G384" s="47">
        <v>0</v>
      </c>
      <c r="H384" s="47">
        <v>0</v>
      </c>
      <c r="I384" s="47">
        <v>0</v>
      </c>
      <c r="J384" s="47">
        <v>0</v>
      </c>
      <c r="K384" s="47">
        <v>0</v>
      </c>
      <c r="L384" s="47">
        <v>0</v>
      </c>
      <c r="M384" s="47">
        <v>0</v>
      </c>
      <c r="N384" s="47">
        <v>0</v>
      </c>
      <c r="O384" s="47">
        <v>0</v>
      </c>
      <c r="P384" s="47">
        <v>0</v>
      </c>
      <c r="Q384" s="47">
        <v>0</v>
      </c>
      <c r="R384" s="47">
        <v>0</v>
      </c>
      <c r="S384" s="47">
        <v>0</v>
      </c>
      <c r="T384" s="47">
        <v>0</v>
      </c>
    </row>
    <row r="385" spans="1:20" ht="11.25" hidden="1" x14ac:dyDescent="0.15">
      <c r="A385" s="3" t="s">
        <v>604</v>
      </c>
      <c r="C385" s="61"/>
      <c r="D385" s="69" t="s">
        <v>91</v>
      </c>
      <c r="E385" s="47">
        <v>0</v>
      </c>
      <c r="F385" s="47">
        <v>0</v>
      </c>
      <c r="G385" s="47">
        <v>0</v>
      </c>
      <c r="H385" s="47">
        <v>0</v>
      </c>
      <c r="I385" s="47">
        <v>0</v>
      </c>
      <c r="J385" s="47">
        <v>0</v>
      </c>
      <c r="K385" s="47">
        <v>0</v>
      </c>
      <c r="L385" s="47">
        <v>0</v>
      </c>
      <c r="M385" s="47">
        <v>0</v>
      </c>
      <c r="N385" s="47">
        <v>0</v>
      </c>
      <c r="O385" s="47">
        <v>0</v>
      </c>
      <c r="P385" s="47">
        <v>0</v>
      </c>
      <c r="Q385" s="47">
        <v>0</v>
      </c>
      <c r="R385" s="47">
        <v>0</v>
      </c>
      <c r="S385" s="47">
        <v>0</v>
      </c>
      <c r="T385" s="47">
        <v>0</v>
      </c>
    </row>
    <row r="386" spans="1:20" ht="11.25" hidden="1" x14ac:dyDescent="0.15">
      <c r="A386" s="3" t="s">
        <v>604</v>
      </c>
      <c r="C386" s="61"/>
      <c r="D386" s="53" t="s">
        <v>205</v>
      </c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</row>
    <row r="387" spans="1:20" ht="11.25" hidden="1" x14ac:dyDescent="0.15">
      <c r="A387" s="3" t="s">
        <v>604</v>
      </c>
      <c r="C387" s="61"/>
      <c r="D387" s="69" t="s">
        <v>71</v>
      </c>
      <c r="E387" s="47">
        <v>0</v>
      </c>
      <c r="F387" s="47">
        <v>0</v>
      </c>
      <c r="G387" s="47">
        <v>0</v>
      </c>
      <c r="H387" s="47">
        <v>0</v>
      </c>
      <c r="I387" s="47">
        <v>0</v>
      </c>
      <c r="J387" s="47">
        <v>0</v>
      </c>
      <c r="K387" s="47">
        <v>0</v>
      </c>
      <c r="L387" s="47">
        <v>0</v>
      </c>
      <c r="M387" s="47">
        <v>0</v>
      </c>
      <c r="N387" s="47">
        <v>0</v>
      </c>
      <c r="O387" s="47">
        <v>0</v>
      </c>
      <c r="P387" s="47">
        <v>0</v>
      </c>
      <c r="Q387" s="47">
        <v>0</v>
      </c>
      <c r="R387" s="47">
        <v>0</v>
      </c>
      <c r="S387" s="47">
        <v>0</v>
      </c>
      <c r="T387" s="47">
        <v>0</v>
      </c>
    </row>
    <row r="388" spans="1:20" ht="11.25" hidden="1" x14ac:dyDescent="0.15">
      <c r="A388" s="3" t="s">
        <v>604</v>
      </c>
      <c r="C388" s="61"/>
      <c r="D388" s="69" t="s">
        <v>72</v>
      </c>
      <c r="E388" s="47">
        <v>0</v>
      </c>
      <c r="F388" s="47">
        <v>0</v>
      </c>
      <c r="G388" s="47">
        <v>0</v>
      </c>
      <c r="H388" s="47">
        <v>0</v>
      </c>
      <c r="I388" s="47">
        <v>0</v>
      </c>
      <c r="J388" s="47">
        <v>0</v>
      </c>
      <c r="K388" s="47">
        <v>0</v>
      </c>
      <c r="L388" s="47">
        <v>0</v>
      </c>
      <c r="M388" s="47">
        <v>0</v>
      </c>
      <c r="N388" s="47">
        <v>0</v>
      </c>
      <c r="O388" s="47">
        <v>0</v>
      </c>
      <c r="P388" s="47">
        <v>0</v>
      </c>
      <c r="Q388" s="47">
        <v>0</v>
      </c>
      <c r="R388" s="47">
        <v>0</v>
      </c>
      <c r="S388" s="47">
        <v>0</v>
      </c>
      <c r="T388" s="47">
        <v>0</v>
      </c>
    </row>
    <row r="389" spans="1:20" ht="11.25" hidden="1" x14ac:dyDescent="0.15">
      <c r="A389" s="3" t="s">
        <v>604</v>
      </c>
      <c r="C389" s="61"/>
      <c r="D389" s="69" t="s">
        <v>80</v>
      </c>
      <c r="E389" s="47">
        <v>0</v>
      </c>
      <c r="F389" s="47">
        <v>0</v>
      </c>
      <c r="G389" s="47">
        <v>0</v>
      </c>
      <c r="H389" s="47">
        <v>0</v>
      </c>
      <c r="I389" s="47">
        <v>0</v>
      </c>
      <c r="J389" s="47">
        <v>0</v>
      </c>
      <c r="K389" s="47">
        <v>0</v>
      </c>
      <c r="L389" s="47">
        <v>0</v>
      </c>
      <c r="M389" s="47">
        <v>0</v>
      </c>
      <c r="N389" s="47">
        <v>0</v>
      </c>
      <c r="O389" s="47">
        <v>0</v>
      </c>
      <c r="P389" s="47">
        <v>0</v>
      </c>
      <c r="Q389" s="47">
        <v>0</v>
      </c>
      <c r="R389" s="47">
        <v>0</v>
      </c>
      <c r="S389" s="47">
        <v>0</v>
      </c>
      <c r="T389" s="47">
        <v>0</v>
      </c>
    </row>
    <row r="390" spans="1:20" ht="11.25" hidden="1" x14ac:dyDescent="0.15">
      <c r="A390" s="3" t="s">
        <v>604</v>
      </c>
      <c r="C390" s="61"/>
      <c r="D390" s="69" t="s">
        <v>81</v>
      </c>
      <c r="E390" s="47">
        <v>0</v>
      </c>
      <c r="F390" s="47">
        <v>0</v>
      </c>
      <c r="G390" s="47">
        <v>0</v>
      </c>
      <c r="H390" s="47">
        <v>0</v>
      </c>
      <c r="I390" s="47">
        <v>0</v>
      </c>
      <c r="J390" s="47">
        <v>0</v>
      </c>
      <c r="K390" s="47">
        <v>0</v>
      </c>
      <c r="L390" s="47">
        <v>0</v>
      </c>
      <c r="M390" s="47">
        <v>0</v>
      </c>
      <c r="N390" s="47">
        <v>0</v>
      </c>
      <c r="O390" s="47">
        <v>0</v>
      </c>
      <c r="P390" s="47">
        <v>0</v>
      </c>
      <c r="Q390" s="47">
        <v>0</v>
      </c>
      <c r="R390" s="47">
        <v>0</v>
      </c>
      <c r="S390" s="47">
        <v>0</v>
      </c>
      <c r="T390" s="47">
        <v>0</v>
      </c>
    </row>
    <row r="391" spans="1:20" ht="11.25" hidden="1" x14ac:dyDescent="0.15">
      <c r="A391" s="3" t="s">
        <v>604</v>
      </c>
      <c r="C391" s="61"/>
      <c r="D391" s="69" t="s">
        <v>82</v>
      </c>
      <c r="E391" s="47">
        <v>0</v>
      </c>
      <c r="F391" s="47">
        <v>0</v>
      </c>
      <c r="G391" s="47">
        <v>0</v>
      </c>
      <c r="H391" s="47">
        <v>0</v>
      </c>
      <c r="I391" s="47">
        <v>0</v>
      </c>
      <c r="J391" s="47">
        <v>0</v>
      </c>
      <c r="K391" s="47">
        <v>0</v>
      </c>
      <c r="L391" s="47">
        <v>0</v>
      </c>
      <c r="M391" s="47">
        <v>0</v>
      </c>
      <c r="N391" s="47">
        <v>0</v>
      </c>
      <c r="O391" s="47">
        <v>0</v>
      </c>
      <c r="P391" s="47">
        <v>0</v>
      </c>
      <c r="Q391" s="47">
        <v>0</v>
      </c>
      <c r="R391" s="47">
        <v>0</v>
      </c>
      <c r="S391" s="47">
        <v>0</v>
      </c>
      <c r="T391" s="47">
        <v>0</v>
      </c>
    </row>
    <row r="392" spans="1:20" ht="11.25" hidden="1" x14ac:dyDescent="0.15">
      <c r="A392" s="3" t="s">
        <v>604</v>
      </c>
      <c r="C392" s="61"/>
      <c r="D392" s="69" t="s">
        <v>83</v>
      </c>
      <c r="E392" s="47">
        <v>0</v>
      </c>
      <c r="F392" s="47">
        <v>0</v>
      </c>
      <c r="G392" s="47">
        <v>0</v>
      </c>
      <c r="H392" s="47">
        <v>0</v>
      </c>
      <c r="I392" s="47">
        <v>0</v>
      </c>
      <c r="J392" s="47">
        <v>0</v>
      </c>
      <c r="K392" s="47">
        <v>0</v>
      </c>
      <c r="L392" s="47">
        <v>0</v>
      </c>
      <c r="M392" s="47">
        <v>0</v>
      </c>
      <c r="N392" s="47">
        <v>0</v>
      </c>
      <c r="O392" s="47">
        <v>0</v>
      </c>
      <c r="P392" s="47">
        <v>0</v>
      </c>
      <c r="Q392" s="47">
        <v>0</v>
      </c>
      <c r="R392" s="47">
        <v>0</v>
      </c>
      <c r="S392" s="47">
        <v>0</v>
      </c>
      <c r="T392" s="47">
        <v>0</v>
      </c>
    </row>
    <row r="393" spans="1:20" ht="11.25" hidden="1" x14ac:dyDescent="0.15">
      <c r="A393" s="3" t="s">
        <v>604</v>
      </c>
      <c r="C393" s="61"/>
      <c r="D393" s="69" t="s">
        <v>84</v>
      </c>
      <c r="E393" s="47">
        <v>0</v>
      </c>
      <c r="F393" s="47">
        <v>0</v>
      </c>
      <c r="G393" s="47">
        <v>0</v>
      </c>
      <c r="H393" s="47">
        <v>0</v>
      </c>
      <c r="I393" s="47">
        <v>0</v>
      </c>
      <c r="J393" s="47">
        <v>0</v>
      </c>
      <c r="K393" s="47">
        <v>0</v>
      </c>
      <c r="L393" s="47">
        <v>0</v>
      </c>
      <c r="M393" s="47">
        <v>0</v>
      </c>
      <c r="N393" s="47">
        <v>0</v>
      </c>
      <c r="O393" s="47">
        <v>0</v>
      </c>
      <c r="P393" s="47">
        <v>0</v>
      </c>
      <c r="Q393" s="47">
        <v>0</v>
      </c>
      <c r="R393" s="47">
        <v>0</v>
      </c>
      <c r="S393" s="47">
        <v>0</v>
      </c>
      <c r="T393" s="47">
        <v>0</v>
      </c>
    </row>
    <row r="394" spans="1:20" ht="11.25" hidden="1" x14ac:dyDescent="0.15">
      <c r="A394" s="3" t="s">
        <v>604</v>
      </c>
      <c r="C394" s="61"/>
      <c r="D394" s="69" t="s">
        <v>85</v>
      </c>
      <c r="E394" s="47">
        <v>0</v>
      </c>
      <c r="F394" s="47">
        <v>0</v>
      </c>
      <c r="G394" s="47">
        <v>0</v>
      </c>
      <c r="H394" s="47">
        <v>0</v>
      </c>
      <c r="I394" s="47">
        <v>0</v>
      </c>
      <c r="J394" s="47">
        <v>0</v>
      </c>
      <c r="K394" s="47">
        <v>0</v>
      </c>
      <c r="L394" s="47">
        <v>0</v>
      </c>
      <c r="M394" s="47">
        <v>0</v>
      </c>
      <c r="N394" s="47">
        <v>0</v>
      </c>
      <c r="O394" s="47">
        <v>0</v>
      </c>
      <c r="P394" s="47">
        <v>0</v>
      </c>
      <c r="Q394" s="47">
        <v>0</v>
      </c>
      <c r="R394" s="47">
        <v>0</v>
      </c>
      <c r="S394" s="47">
        <v>0</v>
      </c>
      <c r="T394" s="47">
        <v>0</v>
      </c>
    </row>
    <row r="395" spans="1:20" ht="11.25" hidden="1" x14ac:dyDescent="0.15">
      <c r="A395" s="3" t="s">
        <v>604</v>
      </c>
      <c r="C395" s="61"/>
      <c r="D395" s="69" t="s">
        <v>86</v>
      </c>
      <c r="E395" s="47">
        <v>0</v>
      </c>
      <c r="F395" s="47">
        <v>0</v>
      </c>
      <c r="G395" s="47">
        <v>0</v>
      </c>
      <c r="H395" s="47">
        <v>0</v>
      </c>
      <c r="I395" s="47">
        <v>0</v>
      </c>
      <c r="J395" s="47">
        <v>0</v>
      </c>
      <c r="K395" s="47">
        <v>0</v>
      </c>
      <c r="L395" s="47">
        <v>0</v>
      </c>
      <c r="M395" s="47">
        <v>0</v>
      </c>
      <c r="N395" s="47">
        <v>0</v>
      </c>
      <c r="O395" s="47">
        <v>0</v>
      </c>
      <c r="P395" s="47">
        <v>0</v>
      </c>
      <c r="Q395" s="47">
        <v>0</v>
      </c>
      <c r="R395" s="47">
        <v>0</v>
      </c>
      <c r="S395" s="47">
        <v>0</v>
      </c>
      <c r="T395" s="47">
        <v>0</v>
      </c>
    </row>
    <row r="396" spans="1:20" ht="11.25" hidden="1" x14ac:dyDescent="0.15">
      <c r="A396" s="3" t="s">
        <v>604</v>
      </c>
      <c r="C396" s="61"/>
      <c r="D396" s="69" t="s">
        <v>87</v>
      </c>
      <c r="E396" s="47">
        <v>0</v>
      </c>
      <c r="F396" s="47">
        <v>0</v>
      </c>
      <c r="G396" s="47">
        <v>0</v>
      </c>
      <c r="H396" s="47">
        <v>0</v>
      </c>
      <c r="I396" s="47">
        <v>0</v>
      </c>
      <c r="J396" s="47">
        <v>0</v>
      </c>
      <c r="K396" s="47">
        <v>0</v>
      </c>
      <c r="L396" s="47">
        <v>0</v>
      </c>
      <c r="M396" s="47">
        <v>0</v>
      </c>
      <c r="N396" s="47">
        <v>0</v>
      </c>
      <c r="O396" s="47">
        <v>0</v>
      </c>
      <c r="P396" s="47">
        <v>0</v>
      </c>
      <c r="Q396" s="47">
        <v>0</v>
      </c>
      <c r="R396" s="47">
        <v>0</v>
      </c>
      <c r="S396" s="47">
        <v>0</v>
      </c>
      <c r="T396" s="47">
        <v>0</v>
      </c>
    </row>
    <row r="397" spans="1:20" ht="11.25" hidden="1" x14ac:dyDescent="0.15">
      <c r="A397" s="3" t="s">
        <v>604</v>
      </c>
      <c r="C397" s="61"/>
      <c r="D397" s="69" t="s">
        <v>66</v>
      </c>
      <c r="E397" s="47">
        <v>0</v>
      </c>
      <c r="F397" s="47">
        <v>0</v>
      </c>
      <c r="G397" s="47">
        <v>0</v>
      </c>
      <c r="H397" s="47">
        <v>0</v>
      </c>
      <c r="I397" s="47">
        <v>0</v>
      </c>
      <c r="J397" s="47">
        <v>0</v>
      </c>
      <c r="K397" s="47">
        <v>0</v>
      </c>
      <c r="L397" s="47">
        <v>0</v>
      </c>
      <c r="M397" s="47">
        <v>0</v>
      </c>
      <c r="N397" s="47">
        <v>0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0</v>
      </c>
    </row>
    <row r="398" spans="1:20" ht="11.25" hidden="1" x14ac:dyDescent="0.15">
      <c r="A398" s="3" t="s">
        <v>604</v>
      </c>
      <c r="C398" s="61"/>
      <c r="D398" s="69" t="s">
        <v>88</v>
      </c>
      <c r="E398" s="47">
        <v>0</v>
      </c>
      <c r="F398" s="47">
        <v>0</v>
      </c>
      <c r="G398" s="47">
        <v>0</v>
      </c>
      <c r="H398" s="47">
        <v>0</v>
      </c>
      <c r="I398" s="47">
        <v>0</v>
      </c>
      <c r="J398" s="47">
        <v>0</v>
      </c>
      <c r="K398" s="47">
        <v>0</v>
      </c>
      <c r="L398" s="47">
        <v>0</v>
      </c>
      <c r="M398" s="47">
        <v>0</v>
      </c>
      <c r="N398" s="47">
        <v>0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</row>
    <row r="399" spans="1:20" ht="11.25" hidden="1" x14ac:dyDescent="0.15">
      <c r="A399" s="3" t="s">
        <v>604</v>
      </c>
      <c r="C399" s="61"/>
      <c r="D399" s="69" t="s">
        <v>89</v>
      </c>
      <c r="E399" s="47">
        <v>0</v>
      </c>
      <c r="F399" s="47">
        <v>0</v>
      </c>
      <c r="G399" s="47">
        <v>0</v>
      </c>
      <c r="H399" s="47">
        <v>0</v>
      </c>
      <c r="I399" s="47">
        <v>0</v>
      </c>
      <c r="J399" s="47">
        <v>0</v>
      </c>
      <c r="K399" s="47">
        <v>0</v>
      </c>
      <c r="L399" s="47">
        <v>0</v>
      </c>
      <c r="M399" s="47">
        <v>0</v>
      </c>
      <c r="N399" s="47">
        <v>0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</row>
    <row r="400" spans="1:20" ht="11.25" hidden="1" x14ac:dyDescent="0.15">
      <c r="A400" s="3" t="s">
        <v>604</v>
      </c>
      <c r="C400" s="61"/>
      <c r="D400" s="69" t="s">
        <v>90</v>
      </c>
      <c r="E400" s="47">
        <v>0</v>
      </c>
      <c r="F400" s="47">
        <v>0</v>
      </c>
      <c r="G400" s="47">
        <v>0</v>
      </c>
      <c r="H400" s="47">
        <v>0</v>
      </c>
      <c r="I400" s="47">
        <v>0</v>
      </c>
      <c r="J400" s="47">
        <v>0</v>
      </c>
      <c r="K400" s="47">
        <v>0</v>
      </c>
      <c r="L400" s="47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</row>
    <row r="401" spans="1:20" ht="11.25" hidden="1" x14ac:dyDescent="0.15">
      <c r="A401" s="3" t="s">
        <v>604</v>
      </c>
      <c r="C401" s="61"/>
      <c r="D401" s="69" t="s">
        <v>91</v>
      </c>
      <c r="E401" s="47">
        <v>0</v>
      </c>
      <c r="F401" s="47">
        <v>0</v>
      </c>
      <c r="G401" s="47">
        <v>0</v>
      </c>
      <c r="H401" s="47">
        <v>0</v>
      </c>
      <c r="I401" s="47">
        <v>0</v>
      </c>
      <c r="J401" s="47">
        <v>0</v>
      </c>
      <c r="K401" s="47">
        <v>0</v>
      </c>
      <c r="L401" s="47">
        <v>0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47">
        <v>0</v>
      </c>
      <c r="S401" s="47">
        <v>0</v>
      </c>
      <c r="T401" s="47">
        <v>0</v>
      </c>
    </row>
    <row r="402" spans="1:20" ht="11.25" hidden="1" x14ac:dyDescent="0.15">
      <c r="A402" s="3" t="s">
        <v>604</v>
      </c>
      <c r="C402" s="61"/>
      <c r="D402" s="53" t="s">
        <v>206</v>
      </c>
      <c r="E402" s="49">
        <v>8483580</v>
      </c>
      <c r="F402" s="49">
        <v>9268940</v>
      </c>
      <c r="G402" s="49">
        <v>8643130</v>
      </c>
      <c r="H402" s="49">
        <v>9721450</v>
      </c>
      <c r="I402" s="49">
        <v>8268070</v>
      </c>
      <c r="J402" s="49">
        <v>8944290</v>
      </c>
      <c r="K402" s="49">
        <v>9231490</v>
      </c>
      <c r="L402" s="49">
        <v>10566010</v>
      </c>
      <c r="M402" s="49">
        <v>9646980</v>
      </c>
      <c r="N402" s="49">
        <v>10101140</v>
      </c>
      <c r="O402" s="49">
        <v>11395380</v>
      </c>
      <c r="P402" s="49">
        <v>10368700</v>
      </c>
      <c r="Q402" s="49">
        <v>12297790</v>
      </c>
      <c r="R402" s="49">
        <v>11461450</v>
      </c>
      <c r="S402" s="49">
        <v>13225410</v>
      </c>
      <c r="T402" s="49">
        <v>16490330.000000002</v>
      </c>
    </row>
    <row r="403" spans="1:20" ht="11.25" hidden="1" x14ac:dyDescent="0.15">
      <c r="A403" s="3" t="s">
        <v>604</v>
      </c>
      <c r="C403" s="53" t="s">
        <v>92</v>
      </c>
      <c r="D403" s="68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</row>
    <row r="404" spans="1:20" ht="11.25" hidden="1" x14ac:dyDescent="0.15">
      <c r="A404" s="3" t="s">
        <v>604</v>
      </c>
      <c r="C404" s="61"/>
      <c r="D404" s="53" t="s">
        <v>212</v>
      </c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</row>
    <row r="405" spans="1:20" ht="11.25" hidden="1" x14ac:dyDescent="0.15">
      <c r="A405" s="3" t="s">
        <v>604</v>
      </c>
      <c r="C405" s="61"/>
      <c r="D405" s="69" t="s">
        <v>156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</row>
    <row r="406" spans="1:20" ht="11.25" hidden="1" x14ac:dyDescent="0.15">
      <c r="A406" s="3" t="s">
        <v>604</v>
      </c>
      <c r="C406" s="61"/>
      <c r="D406" s="69" t="s">
        <v>155</v>
      </c>
      <c r="E406" s="2">
        <v>133.61828745284981</v>
      </c>
      <c r="F406" s="2">
        <v>110.39301184704327</v>
      </c>
      <c r="G406" s="2">
        <v>126.74877236120446</v>
      </c>
      <c r="H406" s="2">
        <v>61.505122237663215</v>
      </c>
      <c r="I406" s="2">
        <v>12.650719122462501</v>
      </c>
      <c r="J406" s="2">
        <v>94.429521693268498</v>
      </c>
      <c r="K406" s="2">
        <v>2.9826898744017281</v>
      </c>
      <c r="L406" s="2">
        <v>42.822050378038604</v>
      </c>
      <c r="M406" s="2">
        <v>36.005156920103616</v>
      </c>
      <c r="N406" s="2">
        <v>4.3388928886645823</v>
      </c>
      <c r="O406" s="2">
        <v>26.908789965532829</v>
      </c>
      <c r="P406" s="2">
        <v>21.555734681722832</v>
      </c>
      <c r="Q406" s="2">
        <v>22.646437634992431</v>
      </c>
      <c r="R406" s="2">
        <v>12.956881354959231</v>
      </c>
      <c r="S406" s="2">
        <v>8.5294884459635618</v>
      </c>
      <c r="T406" s="2">
        <v>2.1670545518909106</v>
      </c>
    </row>
    <row r="407" spans="1:20" ht="11.25" hidden="1" x14ac:dyDescent="0.15">
      <c r="A407" s="3" t="s">
        <v>604</v>
      </c>
      <c r="C407" s="61"/>
      <c r="D407" s="69" t="s">
        <v>157</v>
      </c>
      <c r="E407" s="2">
        <v>361.80961014545096</v>
      </c>
      <c r="F407" s="2">
        <v>361.80961014545096</v>
      </c>
      <c r="G407" s="2">
        <v>361.80961014545096</v>
      </c>
      <c r="H407" s="2">
        <v>361.80961014545096</v>
      </c>
      <c r="I407" s="2">
        <v>361.80961014545096</v>
      </c>
      <c r="J407" s="2">
        <v>361.80961014545096</v>
      </c>
      <c r="K407" s="2">
        <v>361.80961014545096</v>
      </c>
      <c r="L407" s="2">
        <v>361.80961014545096</v>
      </c>
      <c r="M407" s="2">
        <v>361.80961014545096</v>
      </c>
      <c r="N407" s="2">
        <v>361.80961014545096</v>
      </c>
      <c r="O407" s="2">
        <v>361.80961014545096</v>
      </c>
      <c r="P407" s="2">
        <v>361.80961014545096</v>
      </c>
      <c r="Q407" s="2">
        <v>361.80961014545096</v>
      </c>
      <c r="R407" s="2">
        <v>361.80961014545096</v>
      </c>
      <c r="S407" s="2">
        <v>361.80961014545096</v>
      </c>
      <c r="T407" s="2">
        <v>361.80961014545096</v>
      </c>
    </row>
    <row r="408" spans="1:20" ht="11.25" hidden="1" x14ac:dyDescent="0.15">
      <c r="A408" s="3" t="s">
        <v>604</v>
      </c>
      <c r="C408" s="61"/>
      <c r="D408" s="69" t="s">
        <v>163</v>
      </c>
      <c r="E408" s="2">
        <v>61.753879051566813</v>
      </c>
      <c r="F408" s="2">
        <v>61.646243891704685</v>
      </c>
      <c r="G408" s="2">
        <v>61.627108752173626</v>
      </c>
      <c r="H408" s="2">
        <v>61.729960127152992</v>
      </c>
      <c r="I408" s="2">
        <v>61.720392557387484</v>
      </c>
      <c r="J408" s="2">
        <v>61.660595246352969</v>
      </c>
      <c r="K408" s="2">
        <v>61.591230365552924</v>
      </c>
      <c r="L408" s="2">
        <v>61.655811461470194</v>
      </c>
      <c r="M408" s="2">
        <v>61.646243891704685</v>
      </c>
      <c r="N408" s="2">
        <v>61.552960086490828</v>
      </c>
      <c r="O408" s="2">
        <v>61.572095226021887</v>
      </c>
      <c r="P408" s="2">
        <v>61.581662795787395</v>
      </c>
      <c r="Q408" s="2">
        <v>61.619933074849492</v>
      </c>
      <c r="R408" s="2">
        <v>61.545784409166686</v>
      </c>
      <c r="S408" s="2">
        <v>61.529041162077021</v>
      </c>
      <c r="T408" s="2">
        <v>61.160689726104394</v>
      </c>
    </row>
    <row r="409" spans="1:20" ht="11.25" hidden="1" x14ac:dyDescent="0.15">
      <c r="A409" s="3" t="s">
        <v>604</v>
      </c>
      <c r="C409" s="61"/>
      <c r="D409" s="69" t="s">
        <v>158</v>
      </c>
      <c r="E409" s="2">
        <v>187.92859722683991</v>
      </c>
      <c r="F409" s="2">
        <v>187.92859722683991</v>
      </c>
      <c r="G409" s="2">
        <v>187.92859722683991</v>
      </c>
      <c r="H409" s="2">
        <v>187.92859722683991</v>
      </c>
      <c r="I409" s="2">
        <v>187.92859722683991</v>
      </c>
      <c r="J409" s="2">
        <v>187.92859722683991</v>
      </c>
      <c r="K409" s="2">
        <v>187.92859722683991</v>
      </c>
      <c r="L409" s="2">
        <v>187.92859722683991</v>
      </c>
      <c r="M409" s="2">
        <v>187.92859722683991</v>
      </c>
      <c r="N409" s="2">
        <v>187.92859722683991</v>
      </c>
      <c r="O409" s="2">
        <v>187.92859722683991</v>
      </c>
      <c r="P409" s="2">
        <v>187.92859722683991</v>
      </c>
      <c r="Q409" s="2">
        <v>187.92859722683991</v>
      </c>
      <c r="R409" s="2">
        <v>187.92859722683991</v>
      </c>
      <c r="S409" s="2">
        <v>187.92859722683991</v>
      </c>
      <c r="T409" s="2">
        <v>187.92859722683991</v>
      </c>
    </row>
    <row r="410" spans="1:20" ht="11.25" hidden="1" x14ac:dyDescent="0.15">
      <c r="A410" s="3" t="s">
        <v>604</v>
      </c>
      <c r="C410" s="61"/>
      <c r="D410" s="69" t="s">
        <v>164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</row>
    <row r="411" spans="1:20" ht="11.25" hidden="1" x14ac:dyDescent="0.15">
      <c r="A411" s="3" t="s">
        <v>604</v>
      </c>
      <c r="C411" s="61"/>
      <c r="D411" s="69" t="s">
        <v>159</v>
      </c>
      <c r="E411" s="2">
        <v>126.21298845433519</v>
      </c>
      <c r="F411" s="2">
        <v>204.78187136880828</v>
      </c>
      <c r="G411" s="2">
        <v>154.50668414342744</v>
      </c>
      <c r="H411" s="2">
        <v>239.7106766902906</v>
      </c>
      <c r="I411" s="2">
        <v>144.16174933445592</v>
      </c>
      <c r="J411" s="2">
        <v>213.37354901824776</v>
      </c>
      <c r="K411" s="2">
        <v>150.05776420245934</v>
      </c>
      <c r="L411" s="2">
        <v>252.83259862370508</v>
      </c>
      <c r="M411" s="2">
        <v>269.39166999538367</v>
      </c>
      <c r="N411" s="2">
        <v>213.79930587281351</v>
      </c>
      <c r="O411" s="2">
        <v>310.20692261510385</v>
      </c>
      <c r="P411" s="2">
        <v>321.23115487742746</v>
      </c>
      <c r="Q411" s="2">
        <v>339.65111856850024</v>
      </c>
      <c r="R411" s="2">
        <v>365.02670547910805</v>
      </c>
      <c r="S411" s="2">
        <v>364.39524587458351</v>
      </c>
      <c r="T411" s="2">
        <v>458.52099722779667</v>
      </c>
    </row>
    <row r="412" spans="1:20" ht="11.25" hidden="1" x14ac:dyDescent="0.15">
      <c r="A412" s="3" t="s">
        <v>604</v>
      </c>
      <c r="C412" s="61"/>
      <c r="D412" s="69" t="s">
        <v>165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</row>
    <row r="413" spans="1:20" ht="11.25" hidden="1" x14ac:dyDescent="0.15">
      <c r="A413" s="3" t="s">
        <v>604</v>
      </c>
      <c r="C413" s="61"/>
      <c r="D413" s="69" t="s">
        <v>166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</row>
    <row r="414" spans="1:20" ht="11.25" hidden="1" x14ac:dyDescent="0.15">
      <c r="A414" s="3" t="s">
        <v>604</v>
      </c>
      <c r="C414" s="61"/>
      <c r="D414" s="69" t="s">
        <v>167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</row>
    <row r="415" spans="1:20" ht="11.25" hidden="1" x14ac:dyDescent="0.15">
      <c r="A415" s="3" t="s">
        <v>604</v>
      </c>
      <c r="C415" s="61"/>
      <c r="D415" s="69" t="s">
        <v>168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</row>
    <row r="416" spans="1:20" ht="11.25" hidden="1" x14ac:dyDescent="0.15">
      <c r="A416" s="3" t="s">
        <v>604</v>
      </c>
      <c r="C416" s="61"/>
      <c r="D416" s="69" t="s">
        <v>169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</row>
    <row r="417" spans="1:20" ht="11.25" hidden="1" x14ac:dyDescent="0.15">
      <c r="A417" s="3" t="s">
        <v>604</v>
      </c>
      <c r="C417" s="61"/>
      <c r="D417" s="69" t="s">
        <v>160</v>
      </c>
      <c r="E417" s="2">
        <v>1080.7000590797434</v>
      </c>
      <c r="F417" s="2">
        <v>992.18568739400928</v>
      </c>
      <c r="G417" s="2">
        <v>879.15920196900584</v>
      </c>
      <c r="H417" s="2">
        <v>890.89382628641954</v>
      </c>
      <c r="I417" s="2">
        <v>900.45422037461822</v>
      </c>
      <c r="J417" s="2">
        <v>794.42402034065333</v>
      </c>
      <c r="K417" s="2">
        <v>822.02645911418654</v>
      </c>
      <c r="L417" s="2">
        <v>832.27093444062007</v>
      </c>
      <c r="M417" s="2">
        <v>761.43025600424801</v>
      </c>
      <c r="N417" s="2">
        <v>780.35251710801072</v>
      </c>
      <c r="O417" s="2">
        <v>796.42125052920619</v>
      </c>
      <c r="P417" s="2">
        <v>730.81403275457512</v>
      </c>
      <c r="Q417" s="2">
        <v>779.22832766056172</v>
      </c>
      <c r="R417" s="2">
        <v>706.75398668672665</v>
      </c>
      <c r="S417" s="2">
        <v>722.22953078245973</v>
      </c>
      <c r="T417" s="2">
        <v>680.19919680251814</v>
      </c>
    </row>
    <row r="418" spans="1:20" ht="11.25" hidden="1" x14ac:dyDescent="0.15">
      <c r="A418" s="3" t="s">
        <v>604</v>
      </c>
      <c r="C418" s="61"/>
      <c r="D418" s="69" t="s">
        <v>170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</row>
    <row r="419" spans="1:20" ht="11.25" hidden="1" x14ac:dyDescent="0.15">
      <c r="A419" s="3" t="s">
        <v>604</v>
      </c>
      <c r="C419" s="61"/>
      <c r="D419" s="69" t="s">
        <v>91</v>
      </c>
      <c r="E419" s="2">
        <v>1952.0234214107861</v>
      </c>
      <c r="F419" s="2">
        <v>1918.7426299814151</v>
      </c>
      <c r="G419" s="2">
        <v>1771.7799745981024</v>
      </c>
      <c r="H419" s="2">
        <v>1803.5777927138172</v>
      </c>
      <c r="I419" s="2">
        <v>1668.7228968687737</v>
      </c>
      <c r="J419" s="2">
        <v>1713.623501778372</v>
      </c>
      <c r="K419" s="2">
        <v>1586.39395903645</v>
      </c>
      <c r="L419" s="2">
        <v>1739.3172103836835</v>
      </c>
      <c r="M419" s="2">
        <v>1678.2091422912895</v>
      </c>
      <c r="N419" s="2">
        <v>1609.7794914358292</v>
      </c>
      <c r="O419" s="2">
        <v>1744.8448738157142</v>
      </c>
      <c r="P419" s="2">
        <v>1684.9184005893624</v>
      </c>
      <c r="Q419" s="2">
        <v>1752.8816324187535</v>
      </c>
      <c r="R419" s="2">
        <v>1696.0215653022515</v>
      </c>
      <c r="S419" s="2">
        <v>1706.4191217449334</v>
      </c>
      <c r="T419" s="2">
        <v>1751.7861456806011</v>
      </c>
    </row>
    <row r="420" spans="1:20" ht="11.25" hidden="1" x14ac:dyDescent="0.15">
      <c r="A420" s="3" t="s">
        <v>604</v>
      </c>
      <c r="C420" s="61"/>
      <c r="D420" s="53" t="s">
        <v>207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1.25" hidden="1" x14ac:dyDescent="0.15">
      <c r="A421" s="3" t="s">
        <v>604</v>
      </c>
      <c r="C421" s="61"/>
      <c r="D421" s="69" t="s">
        <v>154</v>
      </c>
      <c r="E421" s="2">
        <v>25.004843582193796</v>
      </c>
      <c r="F421" s="2">
        <v>245.65213751468025</v>
      </c>
      <c r="G421" s="2">
        <v>243.2052315471478</v>
      </c>
      <c r="H421" s="2">
        <v>468.58847251356804</v>
      </c>
      <c r="I421" s="2">
        <v>255.89900473355513</v>
      </c>
      <c r="J421" s="2">
        <v>373.06346408214716</v>
      </c>
      <c r="K421" s="2">
        <v>568.27059000810857</v>
      </c>
      <c r="L421" s="2">
        <v>734.49276332941861</v>
      </c>
      <c r="M421" s="2">
        <v>575.84810526240256</v>
      </c>
      <c r="N421" s="2">
        <v>752.64961885193952</v>
      </c>
      <c r="O421" s="2">
        <v>927.02096972103357</v>
      </c>
      <c r="P421" s="2">
        <v>741.39337302280194</v>
      </c>
      <c r="Q421" s="2">
        <v>1134.5535173974297</v>
      </c>
      <c r="R421" s="2">
        <v>991.3198223302295</v>
      </c>
      <c r="S421" s="2">
        <v>1402.4359032623022</v>
      </c>
      <c r="T421" s="2">
        <v>2137.4500991439418</v>
      </c>
    </row>
    <row r="422" spans="1:20" ht="11.25" hidden="1" x14ac:dyDescent="0.15">
      <c r="A422" s="3" t="s">
        <v>604</v>
      </c>
      <c r="C422" s="61"/>
      <c r="D422" s="69" t="s">
        <v>171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</row>
    <row r="423" spans="1:20" ht="11.25" hidden="1" x14ac:dyDescent="0.15">
      <c r="A423" s="3" t="s">
        <v>604</v>
      </c>
      <c r="C423" s="61"/>
      <c r="D423" s="69" t="s">
        <v>172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</row>
    <row r="424" spans="1:20" ht="11.25" hidden="1" x14ac:dyDescent="0.15">
      <c r="A424" s="3" t="s">
        <v>604</v>
      </c>
      <c r="C424" s="61"/>
      <c r="D424" s="69" t="s">
        <v>173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</row>
    <row r="425" spans="1:20" ht="11.25" hidden="1" x14ac:dyDescent="0.15">
      <c r="A425" s="3" t="s">
        <v>604</v>
      </c>
      <c r="C425" s="61"/>
      <c r="D425" s="69" t="s">
        <v>161</v>
      </c>
      <c r="E425" s="2">
        <v>47.629754185213798</v>
      </c>
      <c r="F425" s="2">
        <v>47.629754185213798</v>
      </c>
      <c r="G425" s="2">
        <v>47.629754185213798</v>
      </c>
      <c r="H425" s="2">
        <v>47.629754185213798</v>
      </c>
      <c r="I425" s="2">
        <v>47.629754185213798</v>
      </c>
      <c r="J425" s="2">
        <v>47.629754185213798</v>
      </c>
      <c r="K425" s="2">
        <v>47.629754185213798</v>
      </c>
      <c r="L425" s="2">
        <v>47.629754185213798</v>
      </c>
      <c r="M425" s="2">
        <v>47.629754185213798</v>
      </c>
      <c r="N425" s="2">
        <v>47.629754185213798</v>
      </c>
      <c r="O425" s="2">
        <v>47.629754185213798</v>
      </c>
      <c r="P425" s="2">
        <v>47.629754185213798</v>
      </c>
      <c r="Q425" s="2">
        <v>47.629754185213798</v>
      </c>
      <c r="R425" s="2">
        <v>47.629754185213798</v>
      </c>
      <c r="S425" s="2">
        <v>47.629754185213798</v>
      </c>
      <c r="T425" s="2">
        <v>47.629754185213798</v>
      </c>
    </row>
    <row r="426" spans="1:20" ht="11.25" hidden="1" x14ac:dyDescent="0.15">
      <c r="A426" s="3" t="s">
        <v>604</v>
      </c>
      <c r="C426" s="61"/>
      <c r="D426" s="69" t="s">
        <v>174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</row>
    <row r="427" spans="1:20" ht="11.25" hidden="1" x14ac:dyDescent="0.15">
      <c r="A427" s="3" t="s">
        <v>604</v>
      </c>
      <c r="C427" s="61"/>
      <c r="D427" s="69" t="s">
        <v>175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</row>
    <row r="428" spans="1:20" ht="11.25" hidden="1" x14ac:dyDescent="0.15">
      <c r="A428" s="3" t="s">
        <v>604</v>
      </c>
      <c r="C428" s="61"/>
      <c r="D428" s="69" t="s">
        <v>176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</row>
    <row r="429" spans="1:20" ht="11.25" hidden="1" x14ac:dyDescent="0.15">
      <c r="A429" s="3" t="s">
        <v>604</v>
      </c>
      <c r="C429" s="61"/>
      <c r="D429" s="69" t="s">
        <v>177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</row>
    <row r="430" spans="1:20" ht="11.25" hidden="1" x14ac:dyDescent="0.15">
      <c r="A430" s="3" t="s">
        <v>604</v>
      </c>
      <c r="C430" s="61"/>
      <c r="D430" s="69" t="s">
        <v>178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</row>
    <row r="431" spans="1:20" ht="11.25" hidden="1" x14ac:dyDescent="0.15">
      <c r="A431" s="3" t="s">
        <v>604</v>
      </c>
      <c r="C431" s="61"/>
      <c r="D431" s="69" t="s">
        <v>179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</row>
    <row r="432" spans="1:20" ht="11.25" hidden="1" x14ac:dyDescent="0.15">
      <c r="A432" s="3" t="s">
        <v>604</v>
      </c>
      <c r="C432" s="61"/>
      <c r="D432" s="69" t="s">
        <v>162</v>
      </c>
      <c r="E432" s="2">
        <v>4.5254604990922767</v>
      </c>
      <c r="F432" s="2">
        <v>5.006230879809797</v>
      </c>
      <c r="G432" s="2">
        <v>4.7287713566096361</v>
      </c>
      <c r="H432" s="2">
        <v>5.4702580134376522</v>
      </c>
      <c r="I432" s="2">
        <v>5.3817579931065662</v>
      </c>
      <c r="J432" s="2">
        <v>5.0636362984029333</v>
      </c>
      <c r="K432" s="2">
        <v>5.7788121383757618</v>
      </c>
      <c r="L432" s="2">
        <v>5.8362175569688981</v>
      </c>
      <c r="M432" s="2">
        <v>5.7668526761688579</v>
      </c>
      <c r="N432" s="2">
        <v>6.0275689522793536</v>
      </c>
      <c r="O432" s="2">
        <v>6.1567311441139116</v>
      </c>
      <c r="P432" s="2">
        <v>6.1399878970242465</v>
      </c>
      <c r="Q432" s="2">
        <v>6.4341906673140725</v>
      </c>
      <c r="R432" s="2">
        <v>6.484420408583067</v>
      </c>
      <c r="S432" s="2">
        <v>6.891042123617785</v>
      </c>
      <c r="T432" s="2">
        <v>7.4459611700181068</v>
      </c>
    </row>
    <row r="433" spans="1:20" ht="11.25" hidden="1" x14ac:dyDescent="0.15">
      <c r="A433" s="3" t="s">
        <v>604</v>
      </c>
      <c r="C433" s="61"/>
      <c r="D433" s="69" t="s">
        <v>180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</row>
    <row r="434" spans="1:20" ht="11.25" hidden="1" x14ac:dyDescent="0.15">
      <c r="A434" s="3" t="s">
        <v>604</v>
      </c>
      <c r="C434" s="61"/>
      <c r="D434" s="69" t="s">
        <v>181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</row>
    <row r="435" spans="1:20" ht="11.25" hidden="1" x14ac:dyDescent="0.15">
      <c r="A435" s="3" t="s">
        <v>604</v>
      </c>
      <c r="C435" s="61"/>
      <c r="D435" s="69" t="s">
        <v>91</v>
      </c>
      <c r="E435" s="2">
        <v>77.160058266499874</v>
      </c>
      <c r="F435" s="2">
        <v>298.28812257970384</v>
      </c>
      <c r="G435" s="2">
        <v>295.56375708897122</v>
      </c>
      <c r="H435" s="2">
        <v>521.68848471221952</v>
      </c>
      <c r="I435" s="2">
        <v>308.9105169118755</v>
      </c>
      <c r="J435" s="2">
        <v>425.75446267332251</v>
      </c>
      <c r="K435" s="2">
        <v>621.6791563316981</v>
      </c>
      <c r="L435" s="2">
        <v>787.95873507160127</v>
      </c>
      <c r="M435" s="2">
        <v>629.24471212378523</v>
      </c>
      <c r="N435" s="2">
        <v>806.30455009699119</v>
      </c>
      <c r="O435" s="2">
        <v>980.80745505036134</v>
      </c>
      <c r="P435" s="2">
        <v>795.16311510503999</v>
      </c>
      <c r="Q435" s="2">
        <v>1188.6174622499575</v>
      </c>
      <c r="R435" s="2">
        <v>1045.4339969240264</v>
      </c>
      <c r="S435" s="2">
        <v>1456.9566995711336</v>
      </c>
      <c r="T435" s="2">
        <v>2192.5234226067323</v>
      </c>
    </row>
    <row r="436" spans="1:20" ht="11.25" hidden="1" x14ac:dyDescent="0.15">
      <c r="A436" s="3" t="s">
        <v>604</v>
      </c>
      <c r="C436" s="61"/>
      <c r="D436" s="53" t="s">
        <v>208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1.25" hidden="1" x14ac:dyDescent="0.15">
      <c r="A437" s="3" t="s">
        <v>604</v>
      </c>
      <c r="C437" s="61"/>
      <c r="D437" s="69" t="s">
        <v>71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</row>
    <row r="438" spans="1:20" ht="11.25" hidden="1" x14ac:dyDescent="0.15">
      <c r="A438" s="3" t="s">
        <v>604</v>
      </c>
      <c r="C438" s="61"/>
      <c r="D438" s="69" t="s">
        <v>72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</row>
    <row r="439" spans="1:20" ht="11.25" hidden="1" x14ac:dyDescent="0.15">
      <c r="A439" s="3" t="s">
        <v>604</v>
      </c>
      <c r="C439" s="61"/>
      <c r="D439" s="69" t="s">
        <v>80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</row>
    <row r="440" spans="1:20" ht="11.25" hidden="1" x14ac:dyDescent="0.15">
      <c r="A440" s="3" t="s">
        <v>604</v>
      </c>
      <c r="C440" s="61"/>
      <c r="D440" s="69" t="s">
        <v>81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</row>
    <row r="441" spans="1:20" ht="11.25" hidden="1" x14ac:dyDescent="0.15">
      <c r="A441" s="3" t="s">
        <v>604</v>
      </c>
      <c r="C441" s="61"/>
      <c r="D441" s="69" t="s">
        <v>82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</row>
    <row r="442" spans="1:20" ht="11.25" hidden="1" x14ac:dyDescent="0.15">
      <c r="A442" s="3" t="s">
        <v>604</v>
      </c>
      <c r="C442" s="61"/>
      <c r="D442" s="69" t="s">
        <v>83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</row>
    <row r="443" spans="1:20" ht="11.25" hidden="1" x14ac:dyDescent="0.15">
      <c r="A443" s="3" t="s">
        <v>604</v>
      </c>
      <c r="C443" s="61"/>
      <c r="D443" s="69" t="s">
        <v>84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</row>
    <row r="444" spans="1:20" ht="11.25" hidden="1" x14ac:dyDescent="0.15">
      <c r="A444" s="3" t="s">
        <v>604</v>
      </c>
      <c r="C444" s="61"/>
      <c r="D444" s="69" t="s">
        <v>85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</row>
    <row r="445" spans="1:20" ht="11.25" hidden="1" x14ac:dyDescent="0.15">
      <c r="A445" s="3" t="s">
        <v>604</v>
      </c>
      <c r="C445" s="61"/>
      <c r="D445" s="69" t="s">
        <v>86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</row>
    <row r="446" spans="1:20" ht="11.25" hidden="1" x14ac:dyDescent="0.15">
      <c r="A446" s="3" t="s">
        <v>604</v>
      </c>
      <c r="C446" s="61"/>
      <c r="D446" s="69" t="s">
        <v>87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</row>
    <row r="447" spans="1:20" ht="11.25" hidden="1" x14ac:dyDescent="0.15">
      <c r="A447" s="3" t="s">
        <v>604</v>
      </c>
      <c r="C447" s="61"/>
      <c r="D447" s="69" t="s">
        <v>66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</row>
    <row r="448" spans="1:20" ht="11.25" hidden="1" x14ac:dyDescent="0.15">
      <c r="A448" s="3" t="s">
        <v>604</v>
      </c>
      <c r="C448" s="61"/>
      <c r="D448" s="69" t="s">
        <v>88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</row>
    <row r="449" spans="1:20" ht="11.25" hidden="1" x14ac:dyDescent="0.15">
      <c r="A449" s="3" t="s">
        <v>604</v>
      </c>
      <c r="C449" s="61"/>
      <c r="D449" s="69" t="s">
        <v>89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</row>
    <row r="450" spans="1:20" ht="11.25" hidden="1" x14ac:dyDescent="0.15">
      <c r="A450" s="3" t="s">
        <v>604</v>
      </c>
      <c r="C450" s="61"/>
      <c r="D450" s="69" t="s">
        <v>90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</row>
    <row r="451" spans="1:20" ht="11.25" hidden="1" x14ac:dyDescent="0.15">
      <c r="A451" s="3" t="s">
        <v>604</v>
      </c>
      <c r="C451" s="61"/>
      <c r="D451" s="69" t="s">
        <v>91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</row>
    <row r="452" spans="1:20" ht="11.25" hidden="1" x14ac:dyDescent="0.15">
      <c r="A452" s="3" t="s">
        <v>604</v>
      </c>
      <c r="C452" s="61"/>
      <c r="D452" s="53" t="s">
        <v>209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1.25" hidden="1" x14ac:dyDescent="0.15">
      <c r="A453" s="3" t="s">
        <v>604</v>
      </c>
      <c r="C453" s="61"/>
      <c r="D453" s="69" t="s">
        <v>71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</row>
    <row r="454" spans="1:20" ht="11.25" hidden="1" x14ac:dyDescent="0.15">
      <c r="A454" s="3" t="s">
        <v>604</v>
      </c>
      <c r="C454" s="61"/>
      <c r="D454" s="69" t="s">
        <v>72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</row>
    <row r="455" spans="1:20" ht="11.25" hidden="1" x14ac:dyDescent="0.15">
      <c r="A455" s="3" t="s">
        <v>604</v>
      </c>
      <c r="C455" s="61"/>
      <c r="D455" s="69" t="s">
        <v>80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</row>
    <row r="456" spans="1:20" ht="11.25" hidden="1" x14ac:dyDescent="0.15">
      <c r="A456" s="3" t="s">
        <v>604</v>
      </c>
      <c r="C456" s="61"/>
      <c r="D456" s="69" t="s">
        <v>81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</row>
    <row r="457" spans="1:20" ht="11.25" hidden="1" x14ac:dyDescent="0.15">
      <c r="A457" s="3" t="s">
        <v>604</v>
      </c>
      <c r="C457" s="61"/>
      <c r="D457" s="69" t="s">
        <v>82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</row>
    <row r="458" spans="1:20" ht="11.25" hidden="1" x14ac:dyDescent="0.15">
      <c r="A458" s="3" t="s">
        <v>604</v>
      </c>
      <c r="C458" s="61"/>
      <c r="D458" s="69" t="s">
        <v>83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</row>
    <row r="459" spans="1:20" ht="11.25" hidden="1" x14ac:dyDescent="0.15">
      <c r="A459" s="3" t="s">
        <v>604</v>
      </c>
      <c r="C459" s="61"/>
      <c r="D459" s="69" t="s">
        <v>84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</row>
    <row r="460" spans="1:20" ht="11.25" hidden="1" x14ac:dyDescent="0.15">
      <c r="A460" s="3" t="s">
        <v>604</v>
      </c>
      <c r="C460" s="61"/>
      <c r="D460" s="69" t="s">
        <v>85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</row>
    <row r="461" spans="1:20" ht="11.25" hidden="1" x14ac:dyDescent="0.15">
      <c r="A461" s="3" t="s">
        <v>604</v>
      </c>
      <c r="C461" s="61"/>
      <c r="D461" s="69" t="s">
        <v>86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</row>
    <row r="462" spans="1:20" ht="11.25" hidden="1" x14ac:dyDescent="0.15">
      <c r="A462" s="3" t="s">
        <v>604</v>
      </c>
      <c r="C462" s="61"/>
      <c r="D462" s="69" t="s">
        <v>87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</row>
    <row r="463" spans="1:20" ht="11.25" hidden="1" x14ac:dyDescent="0.15">
      <c r="A463" s="3" t="s">
        <v>604</v>
      </c>
      <c r="C463" s="61"/>
      <c r="D463" s="69" t="s">
        <v>66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</row>
    <row r="464" spans="1:20" ht="11.25" hidden="1" x14ac:dyDescent="0.15">
      <c r="A464" s="3" t="s">
        <v>604</v>
      </c>
      <c r="C464" s="61"/>
      <c r="D464" s="69" t="s">
        <v>88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</row>
    <row r="465" spans="1:20" ht="11.25" hidden="1" x14ac:dyDescent="0.15">
      <c r="A465" s="3" t="s">
        <v>604</v>
      </c>
      <c r="C465" s="61"/>
      <c r="D465" s="69" t="s">
        <v>89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</row>
    <row r="466" spans="1:20" ht="11.25" hidden="1" x14ac:dyDescent="0.15">
      <c r="A466" s="3" t="s">
        <v>604</v>
      </c>
      <c r="C466" s="61"/>
      <c r="D466" s="69" t="s">
        <v>90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</row>
    <row r="467" spans="1:20" ht="11.25" hidden="1" x14ac:dyDescent="0.15">
      <c r="A467" s="3" t="s">
        <v>604</v>
      </c>
      <c r="C467" s="61"/>
      <c r="D467" s="69" t="s">
        <v>91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</row>
    <row r="468" spans="1:20" ht="11.25" hidden="1" x14ac:dyDescent="0.15">
      <c r="A468" s="3" t="s">
        <v>604</v>
      </c>
      <c r="C468" s="61"/>
      <c r="D468" s="53" t="s">
        <v>210</v>
      </c>
      <c r="E468" s="2">
        <v>2029.1810877848445</v>
      </c>
      <c r="F468" s="2">
        <v>2217.0307525611188</v>
      </c>
      <c r="G468" s="2">
        <v>2067.3437316870736</v>
      </c>
      <c r="H468" s="2">
        <v>2325.2662774260366</v>
      </c>
      <c r="I468" s="2">
        <v>1977.6334137806491</v>
      </c>
      <c r="J468" s="2">
        <v>2139.3779644516944</v>
      </c>
      <c r="K468" s="2">
        <v>2208.0731153681481</v>
      </c>
      <c r="L468" s="2">
        <v>2527.2759454552847</v>
      </c>
      <c r="M468" s="2">
        <v>2307.4538544150746</v>
      </c>
      <c r="N468" s="2">
        <v>2416.0840415328203</v>
      </c>
      <c r="O468" s="2">
        <v>2725.6523288660755</v>
      </c>
      <c r="P468" s="2">
        <v>2480.0815156944022</v>
      </c>
      <c r="Q468" s="2">
        <v>2941.4990946687108</v>
      </c>
      <c r="R468" s="2">
        <v>2741.4555622262778</v>
      </c>
      <c r="S468" s="2">
        <v>3163.3758213160672</v>
      </c>
      <c r="T468" s="2">
        <v>3944.3095682873336</v>
      </c>
    </row>
    <row r="469" spans="1:20" ht="11.25" hidden="1" x14ac:dyDescent="0.15">
      <c r="A469" s="3" t="s">
        <v>604</v>
      </c>
      <c r="C469" s="53" t="s">
        <v>237</v>
      </c>
      <c r="D469" s="68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</row>
    <row r="470" spans="1:20" ht="11.25" hidden="1" x14ac:dyDescent="0.15">
      <c r="A470" s="3" t="s">
        <v>604</v>
      </c>
      <c r="C470" s="61"/>
      <c r="D470" s="53" t="s">
        <v>236</v>
      </c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</row>
    <row r="471" spans="1:20" ht="11.25" hidden="1" x14ac:dyDescent="0.15">
      <c r="A471" s="3" t="s">
        <v>604</v>
      </c>
      <c r="C471" s="61"/>
      <c r="D471" s="69" t="s">
        <v>234</v>
      </c>
      <c r="E471" s="60">
        <v>403.305859</v>
      </c>
      <c r="F471" s="60">
        <v>406.028414</v>
      </c>
      <c r="G471" s="60">
        <v>348.55455900000004</v>
      </c>
      <c r="H471" s="60">
        <v>387.84789699999999</v>
      </c>
      <c r="I471" s="60">
        <v>355.90089500000005</v>
      </c>
      <c r="J471" s="60">
        <v>351.65764200000001</v>
      </c>
      <c r="K471" s="60">
        <v>356.72334499999999</v>
      </c>
      <c r="L471" s="60">
        <v>368.67277100000001</v>
      </c>
      <c r="M471" s="60">
        <v>352.68198800000005</v>
      </c>
      <c r="N471" s="60">
        <v>358.98520100000002</v>
      </c>
      <c r="O471" s="60">
        <v>360.21710300000001</v>
      </c>
      <c r="P471" s="60">
        <v>363.43429599999996</v>
      </c>
      <c r="Q471" s="60">
        <v>361.19798800000001</v>
      </c>
      <c r="R471" s="60">
        <v>366.13523599999996</v>
      </c>
      <c r="S471" s="60">
        <v>360.44167099999999</v>
      </c>
      <c r="T471" s="60">
        <v>375.892832</v>
      </c>
    </row>
    <row r="472" spans="1:20" ht="11.25" hidden="1" x14ac:dyDescent="0.15">
      <c r="A472" s="3" t="s">
        <v>604</v>
      </c>
      <c r="C472" s="61"/>
      <c r="D472" s="69" t="s">
        <v>233</v>
      </c>
      <c r="E472" s="60">
        <v>417.31266200000005</v>
      </c>
      <c r="F472" s="60">
        <v>394.76924500000001</v>
      </c>
      <c r="G472" s="60">
        <v>355.69638400000002</v>
      </c>
      <c r="H472" s="60">
        <v>375.53723200000002</v>
      </c>
      <c r="I472" s="60">
        <v>365.60603200000003</v>
      </c>
      <c r="J472" s="60">
        <v>363.89077600000002</v>
      </c>
      <c r="K472" s="60">
        <v>362.07390700000002</v>
      </c>
      <c r="L472" s="60">
        <v>359.08809200000002</v>
      </c>
      <c r="M472" s="60">
        <v>354.31324499999999</v>
      </c>
      <c r="N472" s="60">
        <v>349.67378200000002</v>
      </c>
      <c r="O472" s="60">
        <v>361.30795400000005</v>
      </c>
      <c r="P472" s="60">
        <v>359.35354100000001</v>
      </c>
      <c r="Q472" s="60">
        <v>360.65336099999996</v>
      </c>
      <c r="R472" s="60">
        <v>373.07198900000003</v>
      </c>
      <c r="S472" s="60">
        <v>365.63216399999999</v>
      </c>
      <c r="T472" s="60">
        <v>373.65469200000001</v>
      </c>
    </row>
    <row r="473" spans="1:20" ht="11.25" hidden="1" x14ac:dyDescent="0.15">
      <c r="A473" s="3" t="s">
        <v>604</v>
      </c>
      <c r="C473" s="61"/>
      <c r="D473" s="55" t="s">
        <v>232</v>
      </c>
      <c r="E473" s="60">
        <v>410.93121400000001</v>
      </c>
      <c r="F473" s="60">
        <v>405.53036099999997</v>
      </c>
      <c r="G473" s="60">
        <v>382.030914</v>
      </c>
      <c r="H473" s="60">
        <v>378.005022</v>
      </c>
      <c r="I473" s="60">
        <v>362.38615900000002</v>
      </c>
      <c r="J473" s="60">
        <v>351.90349099999997</v>
      </c>
      <c r="K473" s="60">
        <v>349.843208</v>
      </c>
      <c r="L473" s="60">
        <v>396.43311599999998</v>
      </c>
      <c r="M473" s="60">
        <v>358.56144599999999</v>
      </c>
      <c r="N473" s="60">
        <v>359.48828900000001</v>
      </c>
      <c r="O473" s="60">
        <v>372.75357299999996</v>
      </c>
      <c r="P473" s="60">
        <v>366.80290300000001</v>
      </c>
      <c r="Q473" s="60">
        <v>371.36379900000003</v>
      </c>
      <c r="R473" s="60">
        <v>367.76678399999997</v>
      </c>
      <c r="S473" s="60">
        <v>367.001284</v>
      </c>
      <c r="T473" s="60">
        <v>377.10720199999997</v>
      </c>
    </row>
    <row r="474" spans="1:20" ht="11.25" hidden="1" x14ac:dyDescent="0.15">
      <c r="A474" s="3" t="s">
        <v>604</v>
      </c>
      <c r="C474" s="61"/>
      <c r="D474" s="55" t="s">
        <v>231</v>
      </c>
      <c r="E474" s="60">
        <v>421.69241399999999</v>
      </c>
      <c r="F474" s="60">
        <v>439.23955599999999</v>
      </c>
      <c r="G474" s="60">
        <v>388.78616700000003</v>
      </c>
      <c r="H474" s="60">
        <v>406.48339600000003</v>
      </c>
      <c r="I474" s="60">
        <v>364.64169699999997</v>
      </c>
      <c r="J474" s="60">
        <v>403.51542700000005</v>
      </c>
      <c r="K474" s="60">
        <v>359.93352000000004</v>
      </c>
      <c r="L474" s="60">
        <v>382.69316900000001</v>
      </c>
      <c r="M474" s="60">
        <v>373.253398</v>
      </c>
      <c r="N474" s="60">
        <v>364.70279299999999</v>
      </c>
      <c r="O474" s="60">
        <v>386.63291300000003</v>
      </c>
      <c r="P474" s="60">
        <v>382.77520800000002</v>
      </c>
      <c r="Q474" s="60">
        <v>380.76633299999997</v>
      </c>
      <c r="R474" s="60">
        <v>374.30215299999998</v>
      </c>
      <c r="S474" s="60">
        <v>374.25759600000004</v>
      </c>
      <c r="T474" s="60">
        <v>376.46080999999998</v>
      </c>
    </row>
    <row r="475" spans="1:20" ht="11.25" hidden="1" x14ac:dyDescent="0.15">
      <c r="A475" s="3" t="s">
        <v>604</v>
      </c>
      <c r="C475" s="61"/>
      <c r="D475" s="55" t="s">
        <v>214</v>
      </c>
      <c r="E475" s="60">
        <v>440.683245</v>
      </c>
      <c r="F475" s="60">
        <v>467.79452100000003</v>
      </c>
      <c r="G475" s="60">
        <v>436.74417200000005</v>
      </c>
      <c r="H475" s="60">
        <v>445.16044199999999</v>
      </c>
      <c r="I475" s="60">
        <v>385.92349100000001</v>
      </c>
      <c r="J475" s="60">
        <v>426.04148700000002</v>
      </c>
      <c r="K475" s="60">
        <v>363.03517900000003</v>
      </c>
      <c r="L475" s="60">
        <v>412.46403900000001</v>
      </c>
      <c r="M475" s="60">
        <v>401.32229100000001</v>
      </c>
      <c r="N475" s="60">
        <v>374.37477000000001</v>
      </c>
      <c r="O475" s="60">
        <v>423.48749800000002</v>
      </c>
      <c r="P475" s="60">
        <v>404.00424900000002</v>
      </c>
      <c r="Q475" s="60">
        <v>451.24343900000002</v>
      </c>
      <c r="R475" s="60">
        <v>385.72853200000003</v>
      </c>
      <c r="S475" s="60">
        <v>387.19476400000002</v>
      </c>
      <c r="T475" s="60">
        <v>395.35473000000002</v>
      </c>
    </row>
    <row r="476" spans="1:20" ht="11.25" hidden="1" x14ac:dyDescent="0.15">
      <c r="A476" s="3" t="s">
        <v>604</v>
      </c>
      <c r="C476" s="61"/>
      <c r="D476" s="55" t="s">
        <v>230</v>
      </c>
      <c r="E476" s="60">
        <v>465.14346500000005</v>
      </c>
      <c r="F476" s="60">
        <v>472.29954700000002</v>
      </c>
      <c r="G476" s="60">
        <v>511.37759199999999</v>
      </c>
      <c r="H476" s="60">
        <v>463.75009499999999</v>
      </c>
      <c r="I476" s="60">
        <v>382.677772</v>
      </c>
      <c r="J476" s="60">
        <v>487.51843099999996</v>
      </c>
      <c r="K476" s="60">
        <v>377.37247100000002</v>
      </c>
      <c r="L476" s="60">
        <v>479.509387</v>
      </c>
      <c r="M476" s="60">
        <v>426.650868</v>
      </c>
      <c r="N476" s="60">
        <v>386.63278400000002</v>
      </c>
      <c r="O476" s="60">
        <v>473.13153399999999</v>
      </c>
      <c r="P476" s="60">
        <v>432.68579700000004</v>
      </c>
      <c r="Q476" s="60">
        <v>472.56315600000005</v>
      </c>
      <c r="R476" s="60">
        <v>435.07158000000004</v>
      </c>
      <c r="S476" s="60">
        <v>429.34652700000004</v>
      </c>
      <c r="T476" s="60">
        <v>414.62331800000004</v>
      </c>
    </row>
    <row r="477" spans="1:20" ht="11.25" hidden="1" x14ac:dyDescent="0.15">
      <c r="A477" s="3" t="s">
        <v>604</v>
      </c>
      <c r="C477" s="61"/>
      <c r="D477" s="55" t="s">
        <v>229</v>
      </c>
      <c r="E477" s="60">
        <v>462.03072300000002</v>
      </c>
      <c r="F477" s="60">
        <v>489.29839399999997</v>
      </c>
      <c r="G477" s="60">
        <v>504.81434899999999</v>
      </c>
      <c r="H477" s="60">
        <v>492.27324300000004</v>
      </c>
      <c r="I477" s="60">
        <v>402.59056800000002</v>
      </c>
      <c r="J477" s="60">
        <v>480.47581400000001</v>
      </c>
      <c r="K477" s="60">
        <v>395.27367099999998</v>
      </c>
      <c r="L477" s="60">
        <v>504.91910100000001</v>
      </c>
      <c r="M477" s="60">
        <v>437.81077299999998</v>
      </c>
      <c r="N477" s="60">
        <v>398.02180900000002</v>
      </c>
      <c r="O477" s="60">
        <v>499.25550199999998</v>
      </c>
      <c r="P477" s="60">
        <v>449.05784600000004</v>
      </c>
      <c r="Q477" s="60">
        <v>474.77017700000005</v>
      </c>
      <c r="R477" s="60">
        <v>444.75190200000003</v>
      </c>
      <c r="S477" s="60">
        <v>463.52671600000002</v>
      </c>
      <c r="T477" s="60">
        <v>420.226111</v>
      </c>
    </row>
    <row r="478" spans="1:20" ht="11.25" hidden="1" x14ac:dyDescent="0.15">
      <c r="A478" s="3" t="s">
        <v>604</v>
      </c>
      <c r="C478" s="61"/>
      <c r="D478" s="55" t="s">
        <v>228</v>
      </c>
      <c r="E478" s="60">
        <v>454.44674200000003</v>
      </c>
      <c r="F478" s="60">
        <v>493.26502399999998</v>
      </c>
      <c r="G478" s="60">
        <v>505.685273</v>
      </c>
      <c r="H478" s="60">
        <v>467.93920600000001</v>
      </c>
      <c r="I478" s="60">
        <v>417.66950700000001</v>
      </c>
      <c r="J478" s="60">
        <v>485.54807500000004</v>
      </c>
      <c r="K478" s="60">
        <v>385.51883299999997</v>
      </c>
      <c r="L478" s="60">
        <v>481.85411099999999</v>
      </c>
      <c r="M478" s="60">
        <v>443.36806200000001</v>
      </c>
      <c r="N478" s="60">
        <v>393.55123100000003</v>
      </c>
      <c r="O478" s="60">
        <v>476.75815000000006</v>
      </c>
      <c r="P478" s="60">
        <v>453.48665199999999</v>
      </c>
      <c r="Q478" s="60">
        <v>471.063151</v>
      </c>
      <c r="R478" s="60">
        <v>433.62701500000003</v>
      </c>
      <c r="S478" s="60">
        <v>446.58068500000002</v>
      </c>
      <c r="T478" s="60">
        <v>415.55528700000002</v>
      </c>
    </row>
    <row r="479" spans="1:20" ht="11.25" hidden="1" x14ac:dyDescent="0.15">
      <c r="A479" s="3" t="s">
        <v>604</v>
      </c>
      <c r="C479" s="61"/>
      <c r="D479" s="55" t="s">
        <v>227</v>
      </c>
      <c r="E479" s="60">
        <v>447.67778000000004</v>
      </c>
      <c r="F479" s="60">
        <v>484.070494</v>
      </c>
      <c r="G479" s="60">
        <v>465.59900799999997</v>
      </c>
      <c r="H479" s="60">
        <v>439.37405900000005</v>
      </c>
      <c r="I479" s="60">
        <v>412.81606800000003</v>
      </c>
      <c r="J479" s="60">
        <v>466.11205999999999</v>
      </c>
      <c r="K479" s="60">
        <v>397.163815</v>
      </c>
      <c r="L479" s="60">
        <v>432.19626799999998</v>
      </c>
      <c r="M479" s="60">
        <v>402.56680399999999</v>
      </c>
      <c r="N479" s="60">
        <v>410.71299499999998</v>
      </c>
      <c r="O479" s="60">
        <v>445.33740000000006</v>
      </c>
      <c r="P479" s="60">
        <v>415.57015799999999</v>
      </c>
      <c r="Q479" s="60">
        <v>418.64493099999999</v>
      </c>
      <c r="R479" s="60">
        <v>413.11954800000001</v>
      </c>
      <c r="S479" s="60">
        <v>401.29020200000002</v>
      </c>
      <c r="T479" s="60">
        <v>387.44646899999998</v>
      </c>
    </row>
    <row r="480" spans="1:20" ht="11.25" hidden="1" x14ac:dyDescent="0.15">
      <c r="A480" s="3" t="s">
        <v>604</v>
      </c>
      <c r="C480" s="61"/>
      <c r="D480" s="55" t="s">
        <v>226</v>
      </c>
      <c r="E480" s="60">
        <v>449.876935</v>
      </c>
      <c r="F480" s="60">
        <v>440.62203899999997</v>
      </c>
      <c r="G480" s="60">
        <v>405.89920000000001</v>
      </c>
      <c r="H480" s="60">
        <v>399.13135900000003</v>
      </c>
      <c r="I480" s="60">
        <v>389.573173</v>
      </c>
      <c r="J480" s="60">
        <v>417.96577500000001</v>
      </c>
      <c r="K480" s="60">
        <v>362.939729</v>
      </c>
      <c r="L480" s="60">
        <v>411.12233700000002</v>
      </c>
      <c r="M480" s="60">
        <v>387.33170699999999</v>
      </c>
      <c r="N480" s="60">
        <v>369.854645</v>
      </c>
      <c r="O480" s="60">
        <v>410.75451899999996</v>
      </c>
      <c r="P480" s="60">
        <v>385.83202299999999</v>
      </c>
      <c r="Q480" s="60">
        <v>388.401341</v>
      </c>
      <c r="R480" s="60">
        <v>376.83650400000005</v>
      </c>
      <c r="S480" s="60">
        <v>383.96069699999998</v>
      </c>
      <c r="T480" s="60">
        <v>383.45358299999998</v>
      </c>
    </row>
    <row r="481" spans="1:20" ht="11.25" hidden="1" x14ac:dyDescent="0.15">
      <c r="A481" s="3" t="s">
        <v>604</v>
      </c>
      <c r="C481" s="61"/>
      <c r="D481" s="55" t="s">
        <v>225</v>
      </c>
      <c r="E481" s="60">
        <v>421.20999800000004</v>
      </c>
      <c r="F481" s="60">
        <v>421.32296200000002</v>
      </c>
      <c r="G481" s="60">
        <v>373.18114600000001</v>
      </c>
      <c r="H481" s="60">
        <v>385.69401099999999</v>
      </c>
      <c r="I481" s="60">
        <v>373.62447900000001</v>
      </c>
      <c r="J481" s="60">
        <v>359.52489200000002</v>
      </c>
      <c r="K481" s="60">
        <v>364.25037199999997</v>
      </c>
      <c r="L481" s="60">
        <v>398.70746000000003</v>
      </c>
      <c r="M481" s="60">
        <v>360.18644300000005</v>
      </c>
      <c r="N481" s="60">
        <v>372.43350799999996</v>
      </c>
      <c r="O481" s="60">
        <v>409.90726899999999</v>
      </c>
      <c r="P481" s="60">
        <v>362.68212199999999</v>
      </c>
      <c r="Q481" s="60">
        <v>375.16850599999998</v>
      </c>
      <c r="R481" s="60">
        <v>367.31029899999999</v>
      </c>
      <c r="S481" s="60">
        <v>384.16029200000003</v>
      </c>
      <c r="T481" s="60">
        <v>374.153862</v>
      </c>
    </row>
    <row r="482" spans="1:20" ht="11.25" hidden="1" x14ac:dyDescent="0.15">
      <c r="A482" s="3" t="s">
        <v>604</v>
      </c>
      <c r="C482" s="61"/>
      <c r="D482" s="55" t="s">
        <v>224</v>
      </c>
      <c r="E482" s="60">
        <v>404.281946</v>
      </c>
      <c r="F482" s="60">
        <v>412.64060600000005</v>
      </c>
      <c r="G482" s="60">
        <v>364.717758</v>
      </c>
      <c r="H482" s="60">
        <v>385.323352</v>
      </c>
      <c r="I482" s="60">
        <v>362.66911400000004</v>
      </c>
      <c r="J482" s="60">
        <v>349.65809200000001</v>
      </c>
      <c r="K482" s="60">
        <v>356.43128300000001</v>
      </c>
      <c r="L482" s="60">
        <v>369.59866700000003</v>
      </c>
      <c r="M482" s="60">
        <v>351.29566899999998</v>
      </c>
      <c r="N482" s="60">
        <v>353.00920100000002</v>
      </c>
      <c r="O482" s="60">
        <v>367.25037600000002</v>
      </c>
      <c r="P482" s="60">
        <v>358.23142000000001</v>
      </c>
      <c r="Q482" s="60">
        <v>364.87</v>
      </c>
      <c r="R482" s="60">
        <v>364.34082799999999</v>
      </c>
      <c r="S482" s="60">
        <v>364.53528399999999</v>
      </c>
      <c r="T482" s="60">
        <v>390.50527500000004</v>
      </c>
    </row>
    <row r="483" spans="1:20" ht="11.25" hidden="1" x14ac:dyDescent="0.15">
      <c r="A483" s="3" t="s">
        <v>604</v>
      </c>
      <c r="C483" s="61"/>
      <c r="D483" s="55" t="s">
        <v>235</v>
      </c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</row>
    <row r="484" spans="1:20" ht="11.25" hidden="1" x14ac:dyDescent="0.15">
      <c r="A484" s="3" t="s">
        <v>604</v>
      </c>
      <c r="C484" s="61"/>
      <c r="D484" s="69" t="s">
        <v>234</v>
      </c>
      <c r="E484" s="60" t="s">
        <v>356</v>
      </c>
      <c r="F484" s="60" t="s">
        <v>482</v>
      </c>
      <c r="G484" s="60" t="s">
        <v>487</v>
      </c>
      <c r="H484" s="60" t="s">
        <v>397</v>
      </c>
      <c r="I484" s="60" t="s">
        <v>493</v>
      </c>
      <c r="J484" s="60" t="s">
        <v>324</v>
      </c>
      <c r="K484" s="60" t="s">
        <v>487</v>
      </c>
      <c r="L484" s="60" t="s">
        <v>309</v>
      </c>
      <c r="M484" s="60" t="s">
        <v>312</v>
      </c>
      <c r="N484" s="60" t="s">
        <v>315</v>
      </c>
      <c r="O484" s="60" t="s">
        <v>429</v>
      </c>
      <c r="P484" s="60" t="s">
        <v>324</v>
      </c>
      <c r="Q484" s="60" t="s">
        <v>329</v>
      </c>
      <c r="R484" s="60" t="s">
        <v>324</v>
      </c>
      <c r="S484" s="60" t="s">
        <v>335</v>
      </c>
      <c r="T484" s="60" t="s">
        <v>338</v>
      </c>
    </row>
    <row r="485" spans="1:20" ht="11.25" hidden="1" x14ac:dyDescent="0.15">
      <c r="A485" s="3" t="s">
        <v>604</v>
      </c>
      <c r="C485" s="61"/>
      <c r="D485" s="69" t="s">
        <v>233</v>
      </c>
      <c r="E485" s="60" t="s">
        <v>384</v>
      </c>
      <c r="F485" s="60" t="s">
        <v>483</v>
      </c>
      <c r="G485" s="60" t="s">
        <v>488</v>
      </c>
      <c r="H485" s="60" t="s">
        <v>316</v>
      </c>
      <c r="I485" s="60" t="s">
        <v>294</v>
      </c>
      <c r="J485" s="60" t="s">
        <v>495</v>
      </c>
      <c r="K485" s="60" t="s">
        <v>483</v>
      </c>
      <c r="L485" s="60" t="s">
        <v>310</v>
      </c>
      <c r="M485" s="60" t="s">
        <v>374</v>
      </c>
      <c r="N485" s="60" t="s">
        <v>316</v>
      </c>
      <c r="O485" s="60" t="s">
        <v>321</v>
      </c>
      <c r="P485" s="60" t="s">
        <v>325</v>
      </c>
      <c r="Q485" s="60" t="s">
        <v>316</v>
      </c>
      <c r="R485" s="60" t="s">
        <v>513</v>
      </c>
      <c r="S485" s="60" t="s">
        <v>316</v>
      </c>
      <c r="T485" s="60" t="s">
        <v>339</v>
      </c>
    </row>
    <row r="486" spans="1:20" ht="11.25" hidden="1" x14ac:dyDescent="0.15">
      <c r="A486" s="3" t="s">
        <v>604</v>
      </c>
      <c r="C486" s="61"/>
      <c r="D486" s="55" t="s">
        <v>232</v>
      </c>
      <c r="E486" s="60" t="s">
        <v>385</v>
      </c>
      <c r="F486" s="60" t="s">
        <v>484</v>
      </c>
      <c r="G486" s="60" t="s">
        <v>389</v>
      </c>
      <c r="H486" s="60" t="s">
        <v>517</v>
      </c>
      <c r="I486" s="60" t="s">
        <v>352</v>
      </c>
      <c r="J486" s="60" t="s">
        <v>427</v>
      </c>
      <c r="K486" s="60" t="s">
        <v>428</v>
      </c>
      <c r="L486" s="60" t="s">
        <v>404</v>
      </c>
      <c r="M486" s="60" t="s">
        <v>501</v>
      </c>
      <c r="N486" s="60" t="s">
        <v>317</v>
      </c>
      <c r="O486" s="60" t="s">
        <v>412</v>
      </c>
      <c r="P486" s="60" t="s">
        <v>377</v>
      </c>
      <c r="Q486" s="60" t="s">
        <v>378</v>
      </c>
      <c r="R486" s="60" t="s">
        <v>380</v>
      </c>
      <c r="S486" s="60" t="s">
        <v>317</v>
      </c>
      <c r="T486" s="60" t="s">
        <v>340</v>
      </c>
    </row>
    <row r="487" spans="1:20" ht="11.25" hidden="1" x14ac:dyDescent="0.15">
      <c r="A487" s="3" t="s">
        <v>604</v>
      </c>
      <c r="C487" s="61"/>
      <c r="D487" s="55" t="s">
        <v>231</v>
      </c>
      <c r="E487" s="60" t="s">
        <v>518</v>
      </c>
      <c r="F487" s="60" t="s">
        <v>292</v>
      </c>
      <c r="G487" s="60" t="s">
        <v>390</v>
      </c>
      <c r="H487" s="60" t="s">
        <v>399</v>
      </c>
      <c r="I487" s="60" t="s">
        <v>402</v>
      </c>
      <c r="J487" s="60" t="s">
        <v>403</v>
      </c>
      <c r="K487" s="60" t="s">
        <v>304</v>
      </c>
      <c r="L487" s="60" t="s">
        <v>405</v>
      </c>
      <c r="M487" s="60" t="s">
        <v>403</v>
      </c>
      <c r="N487" s="60" t="s">
        <v>318</v>
      </c>
      <c r="O487" s="60" t="s">
        <v>322</v>
      </c>
      <c r="P487" s="60" t="s">
        <v>326</v>
      </c>
      <c r="Q487" s="60" t="s">
        <v>512</v>
      </c>
      <c r="R487" s="60" t="s">
        <v>332</v>
      </c>
      <c r="S487" s="60" t="s">
        <v>336</v>
      </c>
      <c r="T487" s="60" t="s">
        <v>336</v>
      </c>
    </row>
    <row r="488" spans="1:20" ht="11.25" hidden="1" x14ac:dyDescent="0.15">
      <c r="A488" s="3" t="s">
        <v>604</v>
      </c>
      <c r="C488" s="61"/>
      <c r="D488" s="55" t="s">
        <v>214</v>
      </c>
      <c r="E488" s="60" t="s">
        <v>358</v>
      </c>
      <c r="F488" s="60" t="s">
        <v>388</v>
      </c>
      <c r="G488" s="60" t="s">
        <v>391</v>
      </c>
      <c r="H488" s="60" t="s">
        <v>400</v>
      </c>
      <c r="I488" s="60" t="s">
        <v>295</v>
      </c>
      <c r="J488" s="60" t="s">
        <v>400</v>
      </c>
      <c r="K488" s="60" t="s">
        <v>372</v>
      </c>
      <c r="L488" s="60" t="s">
        <v>406</v>
      </c>
      <c r="M488" s="60" t="s">
        <v>400</v>
      </c>
      <c r="N488" s="60" t="s">
        <v>503</v>
      </c>
      <c r="O488" s="60" t="s">
        <v>391</v>
      </c>
      <c r="P488" s="60" t="s">
        <v>510</v>
      </c>
      <c r="Q488" s="60" t="s">
        <v>379</v>
      </c>
      <c r="R488" s="60" t="s">
        <v>514</v>
      </c>
      <c r="S488" s="60" t="s">
        <v>430</v>
      </c>
      <c r="T488" s="60" t="s">
        <v>354</v>
      </c>
    </row>
    <row r="489" spans="1:20" ht="11.25" hidden="1" x14ac:dyDescent="0.15">
      <c r="A489" s="3" t="s">
        <v>604</v>
      </c>
      <c r="C489" s="61"/>
      <c r="D489" s="55" t="s">
        <v>230</v>
      </c>
      <c r="E489" s="60" t="s">
        <v>519</v>
      </c>
      <c r="F489" s="60" t="s">
        <v>520</v>
      </c>
      <c r="G489" s="60" t="s">
        <v>392</v>
      </c>
      <c r="H489" s="60" t="s">
        <v>521</v>
      </c>
      <c r="I489" s="60" t="s">
        <v>319</v>
      </c>
      <c r="J489" s="60" t="s">
        <v>522</v>
      </c>
      <c r="K489" s="60" t="s">
        <v>305</v>
      </c>
      <c r="L489" s="60" t="s">
        <v>407</v>
      </c>
      <c r="M489" s="60" t="s">
        <v>415</v>
      </c>
      <c r="N489" s="60" t="s">
        <v>319</v>
      </c>
      <c r="O489" s="60" t="s">
        <v>506</v>
      </c>
      <c r="P489" s="60" t="s">
        <v>319</v>
      </c>
      <c r="Q489" s="60" t="s">
        <v>485</v>
      </c>
      <c r="R489" s="60" t="s">
        <v>523</v>
      </c>
      <c r="S489" s="60" t="s">
        <v>421</v>
      </c>
      <c r="T489" s="60" t="s">
        <v>422</v>
      </c>
    </row>
    <row r="490" spans="1:20" ht="11.25" hidden="1" x14ac:dyDescent="0.15">
      <c r="A490" s="3" t="s">
        <v>604</v>
      </c>
      <c r="C490" s="61"/>
      <c r="D490" s="55" t="s">
        <v>229</v>
      </c>
      <c r="E490" s="60" t="s">
        <v>524</v>
      </c>
      <c r="F490" s="60" t="s">
        <v>525</v>
      </c>
      <c r="G490" s="60" t="s">
        <v>393</v>
      </c>
      <c r="H490" s="60" t="s">
        <v>401</v>
      </c>
      <c r="I490" s="60" t="s">
        <v>296</v>
      </c>
      <c r="J490" s="60" t="s">
        <v>496</v>
      </c>
      <c r="K490" s="60" t="s">
        <v>306</v>
      </c>
      <c r="L490" s="60" t="s">
        <v>280</v>
      </c>
      <c r="M490" s="60" t="s">
        <v>526</v>
      </c>
      <c r="N490" s="60" t="s">
        <v>410</v>
      </c>
      <c r="O490" s="60" t="s">
        <v>413</v>
      </c>
      <c r="P490" s="60" t="s">
        <v>527</v>
      </c>
      <c r="Q490" s="60" t="s">
        <v>416</v>
      </c>
      <c r="R490" s="60" t="s">
        <v>419</v>
      </c>
      <c r="S490" s="60" t="s">
        <v>381</v>
      </c>
      <c r="T490" s="60" t="s">
        <v>419</v>
      </c>
    </row>
    <row r="491" spans="1:20" ht="11.25" hidden="1" x14ac:dyDescent="0.15">
      <c r="A491" s="3" t="s">
        <v>604</v>
      </c>
      <c r="C491" s="61"/>
      <c r="D491" s="55" t="s">
        <v>228</v>
      </c>
      <c r="E491" s="60" t="s">
        <v>528</v>
      </c>
      <c r="F491" s="60" t="s">
        <v>362</v>
      </c>
      <c r="G491" s="60" t="s">
        <v>394</v>
      </c>
      <c r="H491" s="60" t="s">
        <v>529</v>
      </c>
      <c r="I491" s="60" t="s">
        <v>370</v>
      </c>
      <c r="J491" s="60" t="s">
        <v>300</v>
      </c>
      <c r="K491" s="60" t="s">
        <v>307</v>
      </c>
      <c r="L491" s="60" t="s">
        <v>530</v>
      </c>
      <c r="M491" s="60" t="s">
        <v>364</v>
      </c>
      <c r="N491" s="60" t="s">
        <v>411</v>
      </c>
      <c r="O491" s="60" t="s">
        <v>414</v>
      </c>
      <c r="P491" s="60" t="s">
        <v>327</v>
      </c>
      <c r="Q491" s="60" t="s">
        <v>417</v>
      </c>
      <c r="R491" s="60" t="s">
        <v>515</v>
      </c>
      <c r="S491" s="60" t="s">
        <v>382</v>
      </c>
      <c r="T491" s="60" t="s">
        <v>341</v>
      </c>
    </row>
    <row r="492" spans="1:20" ht="11.25" hidden="1" x14ac:dyDescent="0.15">
      <c r="A492" s="3" t="s">
        <v>604</v>
      </c>
      <c r="C492" s="61"/>
      <c r="D492" s="55" t="s">
        <v>227</v>
      </c>
      <c r="E492" s="60" t="s">
        <v>361</v>
      </c>
      <c r="F492" s="60" t="s">
        <v>293</v>
      </c>
      <c r="G492" s="60" t="s">
        <v>395</v>
      </c>
      <c r="H492" s="60" t="s">
        <v>368</v>
      </c>
      <c r="I492" s="60" t="s">
        <v>297</v>
      </c>
      <c r="J492" s="60" t="s">
        <v>371</v>
      </c>
      <c r="K492" s="60" t="s">
        <v>308</v>
      </c>
      <c r="L492" s="60" t="s">
        <v>297</v>
      </c>
      <c r="M492" s="60" t="s">
        <v>531</v>
      </c>
      <c r="N492" s="60" t="s">
        <v>376</v>
      </c>
      <c r="O492" s="60" t="s">
        <v>323</v>
      </c>
      <c r="P492" s="60" t="s">
        <v>297</v>
      </c>
      <c r="Q492" s="60" t="s">
        <v>532</v>
      </c>
      <c r="R492" s="60" t="s">
        <v>301</v>
      </c>
      <c r="S492" s="60" t="s">
        <v>395</v>
      </c>
      <c r="T492" s="60" t="s">
        <v>383</v>
      </c>
    </row>
    <row r="493" spans="1:20" ht="11.25" hidden="1" x14ac:dyDescent="0.15">
      <c r="A493" s="3" t="s">
        <v>604</v>
      </c>
      <c r="C493" s="61"/>
      <c r="D493" s="55" t="s">
        <v>226</v>
      </c>
      <c r="E493" s="60" t="s">
        <v>481</v>
      </c>
      <c r="F493" s="60" t="s">
        <v>533</v>
      </c>
      <c r="G493" s="60" t="s">
        <v>396</v>
      </c>
      <c r="H493" s="60" t="s">
        <v>534</v>
      </c>
      <c r="I493" s="60" t="s">
        <v>494</v>
      </c>
      <c r="J493" s="60" t="s">
        <v>302</v>
      </c>
      <c r="K493" s="60" t="s">
        <v>498</v>
      </c>
      <c r="L493" s="60" t="s">
        <v>373</v>
      </c>
      <c r="M493" s="60" t="s">
        <v>373</v>
      </c>
      <c r="N493" s="60" t="s">
        <v>504</v>
      </c>
      <c r="O493" s="60" t="s">
        <v>507</v>
      </c>
      <c r="P493" s="60" t="s">
        <v>298</v>
      </c>
      <c r="Q493" s="60" t="s">
        <v>330</v>
      </c>
      <c r="R493" s="60" t="s">
        <v>420</v>
      </c>
      <c r="S493" s="60" t="s">
        <v>535</v>
      </c>
      <c r="T493" s="60" t="s">
        <v>342</v>
      </c>
    </row>
    <row r="494" spans="1:20" ht="11.25" hidden="1" x14ac:dyDescent="0.15">
      <c r="A494" s="3" t="s">
        <v>604</v>
      </c>
      <c r="C494" s="61"/>
      <c r="D494" s="55" t="s">
        <v>225</v>
      </c>
      <c r="E494" s="60" t="s">
        <v>386</v>
      </c>
      <c r="F494" s="60" t="s">
        <v>486</v>
      </c>
      <c r="G494" s="60" t="s">
        <v>365</v>
      </c>
      <c r="H494" s="60" t="s">
        <v>491</v>
      </c>
      <c r="I494" s="60" t="s">
        <v>299</v>
      </c>
      <c r="J494" s="60" t="s">
        <v>497</v>
      </c>
      <c r="K494" s="60" t="s">
        <v>499</v>
      </c>
      <c r="L494" s="60" t="s">
        <v>409</v>
      </c>
      <c r="M494" s="60" t="s">
        <v>313</v>
      </c>
      <c r="N494" s="60" t="s">
        <v>505</v>
      </c>
      <c r="O494" s="60" t="s">
        <v>508</v>
      </c>
      <c r="P494" s="60" t="s">
        <v>345</v>
      </c>
      <c r="Q494" s="60" t="s">
        <v>508</v>
      </c>
      <c r="R494" s="60" t="s">
        <v>333</v>
      </c>
      <c r="S494" s="60" t="s">
        <v>337</v>
      </c>
      <c r="T494" s="60" t="s">
        <v>343</v>
      </c>
    </row>
    <row r="495" spans="1:20" ht="11.25" hidden="1" x14ac:dyDescent="0.15">
      <c r="A495" s="3" t="s">
        <v>604</v>
      </c>
      <c r="C495" s="61"/>
      <c r="D495" s="55" t="s">
        <v>224</v>
      </c>
      <c r="E495" s="60" t="s">
        <v>536</v>
      </c>
      <c r="F495" s="60" t="s">
        <v>279</v>
      </c>
      <c r="G495" s="60" t="s">
        <v>490</v>
      </c>
      <c r="H495" s="60" t="s">
        <v>492</v>
      </c>
      <c r="I495" s="60" t="s">
        <v>492</v>
      </c>
      <c r="J495" s="60" t="s">
        <v>303</v>
      </c>
      <c r="K495" s="60" t="s">
        <v>500</v>
      </c>
      <c r="L495" s="60" t="s">
        <v>311</v>
      </c>
      <c r="M495" s="60" t="s">
        <v>314</v>
      </c>
      <c r="N495" s="60" t="s">
        <v>320</v>
      </c>
      <c r="O495" s="60" t="s">
        <v>509</v>
      </c>
      <c r="P495" s="60" t="s">
        <v>328</v>
      </c>
      <c r="Q495" s="60" t="s">
        <v>331</v>
      </c>
      <c r="R495" s="60" t="s">
        <v>334</v>
      </c>
      <c r="S495" s="60" t="s">
        <v>331</v>
      </c>
      <c r="T495" s="60" t="s">
        <v>344</v>
      </c>
    </row>
    <row r="496" spans="1:20" s="52" customFormat="1" ht="11.25" hidden="1" x14ac:dyDescent="0.15">
      <c r="A496" s="3" t="s">
        <v>604</v>
      </c>
      <c r="C496" s="59" t="s">
        <v>346</v>
      </c>
      <c r="D496" s="55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</row>
    <row r="497" spans="1:20" s="52" customFormat="1" ht="11.25" hidden="1" x14ac:dyDescent="0.15">
      <c r="A497" s="3" t="s">
        <v>604</v>
      </c>
      <c r="C497" s="61"/>
      <c r="D497" s="62" t="s">
        <v>347</v>
      </c>
      <c r="E497" s="49">
        <v>27422.29</v>
      </c>
      <c r="F497" s="49">
        <v>30497.200000000001</v>
      </c>
      <c r="G497" s="49">
        <v>24779.1</v>
      </c>
      <c r="H497" s="49">
        <v>27747.56</v>
      </c>
      <c r="I497" s="49">
        <v>23002.81</v>
      </c>
      <c r="J497" s="49">
        <v>27570.45</v>
      </c>
      <c r="K497" s="49">
        <v>23365.439999999999</v>
      </c>
      <c r="L497" s="49">
        <v>29601.05</v>
      </c>
      <c r="M497" s="49">
        <v>26152.65</v>
      </c>
      <c r="N497" s="49">
        <v>15405.05</v>
      </c>
      <c r="O497" s="49">
        <v>30345.26</v>
      </c>
      <c r="P497" s="49">
        <v>27003.200000000001</v>
      </c>
      <c r="Q497" s="49">
        <v>30614.37</v>
      </c>
      <c r="R497" s="49">
        <v>29420.16</v>
      </c>
      <c r="S497" s="49">
        <v>31171.81</v>
      </c>
      <c r="T497" s="49">
        <v>36170.58</v>
      </c>
    </row>
    <row r="498" spans="1:20" s="52" customFormat="1" ht="11.25" hidden="1" x14ac:dyDescent="0.15">
      <c r="A498" s="3" t="s">
        <v>604</v>
      </c>
      <c r="C498" s="61"/>
      <c r="D498" s="63" t="s">
        <v>348</v>
      </c>
      <c r="E498" s="49">
        <v>6559.11</v>
      </c>
      <c r="F498" s="49">
        <v>7294.6</v>
      </c>
      <c r="G498" s="49">
        <v>5926.89</v>
      </c>
      <c r="H498" s="49">
        <v>6636.91</v>
      </c>
      <c r="I498" s="49">
        <v>5502.02</v>
      </c>
      <c r="J498" s="49">
        <v>6594.55</v>
      </c>
      <c r="K498" s="49">
        <v>5588.76</v>
      </c>
      <c r="L498" s="49">
        <v>7080.25</v>
      </c>
      <c r="M498" s="49">
        <v>6255.43</v>
      </c>
      <c r="N498" s="49">
        <v>3684.72</v>
      </c>
      <c r="O498" s="49">
        <v>7258.25</v>
      </c>
      <c r="P498" s="49">
        <v>6458.87</v>
      </c>
      <c r="Q498" s="49">
        <v>7322.62</v>
      </c>
      <c r="R498" s="49">
        <v>7036.98</v>
      </c>
      <c r="S498" s="49">
        <v>7455.96</v>
      </c>
      <c r="T498" s="49">
        <v>8651.61</v>
      </c>
    </row>
    <row r="499" spans="1:20" ht="11.25" hidden="1" x14ac:dyDescent="0.15">
      <c r="A499" s="3" t="s">
        <v>604</v>
      </c>
      <c r="C499" s="59" t="s">
        <v>223</v>
      </c>
      <c r="D499" s="76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</row>
    <row r="500" spans="1:20" ht="11.25" hidden="1" x14ac:dyDescent="0.15">
      <c r="A500" s="3" t="s">
        <v>604</v>
      </c>
      <c r="C500" s="59"/>
      <c r="D500" s="77" t="s">
        <v>72</v>
      </c>
      <c r="E500" s="47">
        <v>0</v>
      </c>
      <c r="F500" s="47">
        <v>0</v>
      </c>
      <c r="G500" s="47">
        <v>0</v>
      </c>
      <c r="H500" s="47">
        <v>0</v>
      </c>
      <c r="I500" s="47">
        <v>0</v>
      </c>
      <c r="J500" s="47">
        <v>0</v>
      </c>
      <c r="K500" s="47">
        <v>0</v>
      </c>
      <c r="L500" s="47">
        <v>0</v>
      </c>
      <c r="M500" s="47">
        <v>0</v>
      </c>
      <c r="N500" s="47">
        <v>0</v>
      </c>
      <c r="O500" s="47">
        <v>0</v>
      </c>
      <c r="P500" s="47">
        <v>0</v>
      </c>
      <c r="Q500" s="47">
        <v>0</v>
      </c>
      <c r="R500" s="47">
        <v>0</v>
      </c>
      <c r="S500" s="47">
        <v>0</v>
      </c>
      <c r="T500" s="47">
        <v>0</v>
      </c>
    </row>
    <row r="501" spans="1:20" ht="11.25" hidden="1" x14ac:dyDescent="0.15">
      <c r="A501" s="3" t="s">
        <v>604</v>
      </c>
      <c r="C501" s="59"/>
      <c r="D501" s="77" t="s">
        <v>86</v>
      </c>
      <c r="E501" s="47">
        <v>0</v>
      </c>
      <c r="F501" s="47">
        <v>0</v>
      </c>
      <c r="G501" s="47">
        <v>0</v>
      </c>
      <c r="H501" s="47">
        <v>0</v>
      </c>
      <c r="I501" s="47">
        <v>0</v>
      </c>
      <c r="J501" s="47">
        <v>0</v>
      </c>
      <c r="K501" s="47">
        <v>0</v>
      </c>
      <c r="L501" s="47">
        <v>0</v>
      </c>
      <c r="M501" s="47">
        <v>0</v>
      </c>
      <c r="N501" s="47">
        <v>0</v>
      </c>
      <c r="O501" s="47">
        <v>0</v>
      </c>
      <c r="P501" s="47">
        <v>0</v>
      </c>
      <c r="Q501" s="47">
        <v>0</v>
      </c>
      <c r="R501" s="47">
        <v>0</v>
      </c>
      <c r="S501" s="47">
        <v>0</v>
      </c>
      <c r="T501" s="47">
        <v>0</v>
      </c>
    </row>
    <row r="502" spans="1:20" ht="11.25" hidden="1" x14ac:dyDescent="0.15">
      <c r="A502" s="3" t="s">
        <v>604</v>
      </c>
      <c r="C502" s="59"/>
      <c r="D502" s="77" t="s">
        <v>88</v>
      </c>
      <c r="E502" s="47">
        <v>87.12</v>
      </c>
      <c r="F502" s="47">
        <v>87.12</v>
      </c>
      <c r="G502" s="47">
        <v>87.12</v>
      </c>
      <c r="H502" s="47">
        <v>87.12</v>
      </c>
      <c r="I502" s="47">
        <v>87.12</v>
      </c>
      <c r="J502" s="47">
        <v>87.12</v>
      </c>
      <c r="K502" s="47">
        <v>87.12</v>
      </c>
      <c r="L502" s="47">
        <v>87.12</v>
      </c>
      <c r="M502" s="47">
        <v>87.12</v>
      </c>
      <c r="N502" s="47">
        <v>87.12</v>
      </c>
      <c r="O502" s="47">
        <v>87.12</v>
      </c>
      <c r="P502" s="47">
        <v>87.12</v>
      </c>
      <c r="Q502" s="47">
        <v>87.12</v>
      </c>
      <c r="R502" s="47">
        <v>87.12</v>
      </c>
      <c r="S502" s="47">
        <v>87.12</v>
      </c>
      <c r="T502" s="47">
        <v>87.12</v>
      </c>
    </row>
    <row r="503" spans="1:20" ht="11.25" hidden="1" x14ac:dyDescent="0.15">
      <c r="A503" s="3" t="s">
        <v>604</v>
      </c>
      <c r="C503" s="59"/>
      <c r="D503" s="76" t="s">
        <v>222</v>
      </c>
      <c r="E503" s="47">
        <v>87.12</v>
      </c>
      <c r="F503" s="47">
        <v>87.12</v>
      </c>
      <c r="G503" s="47">
        <v>87.12</v>
      </c>
      <c r="H503" s="47">
        <v>87.12</v>
      </c>
      <c r="I503" s="47">
        <v>87.12</v>
      </c>
      <c r="J503" s="47">
        <v>87.12</v>
      </c>
      <c r="K503" s="47">
        <v>87.12</v>
      </c>
      <c r="L503" s="47">
        <v>87.12</v>
      </c>
      <c r="M503" s="47">
        <v>87.12</v>
      </c>
      <c r="N503" s="47">
        <v>87.12</v>
      </c>
      <c r="O503" s="47">
        <v>87.12</v>
      </c>
      <c r="P503" s="47">
        <v>87.12</v>
      </c>
      <c r="Q503" s="47">
        <v>87.12</v>
      </c>
      <c r="R503" s="47">
        <v>87.12</v>
      </c>
      <c r="S503" s="47">
        <v>87.12</v>
      </c>
      <c r="T503" s="47">
        <v>87.12</v>
      </c>
    </row>
    <row r="504" spans="1:20" ht="11.25" hidden="1" x14ac:dyDescent="0.15">
      <c r="A504" s="3" t="s">
        <v>604</v>
      </c>
      <c r="C504" s="59" t="s">
        <v>221</v>
      </c>
      <c r="D504" s="77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t="11.25" hidden="1" x14ac:dyDescent="0.15">
      <c r="A505" s="3" t="s">
        <v>604</v>
      </c>
      <c r="C505" s="61"/>
      <c r="D505" s="55" t="s">
        <v>220</v>
      </c>
      <c r="E505" s="47">
        <v>627525.80669999996</v>
      </c>
      <c r="F505" s="47">
        <v>765760.05920000002</v>
      </c>
      <c r="G505" s="47">
        <v>643428.20550000004</v>
      </c>
      <c r="H505" s="47">
        <v>684528.51529999997</v>
      </c>
      <c r="I505" s="47">
        <v>249767.77499999999</v>
      </c>
      <c r="J505" s="47">
        <v>703303.31050000002</v>
      </c>
      <c r="K505" s="47">
        <v>262174.08100000001</v>
      </c>
      <c r="L505" s="47">
        <v>604492.35210000002</v>
      </c>
      <c r="M505" s="47">
        <v>843583.89809999999</v>
      </c>
      <c r="N505" s="47">
        <v>196950.46799999999</v>
      </c>
      <c r="O505" s="47">
        <v>1154290</v>
      </c>
      <c r="P505" s="47">
        <v>859275.10100000002</v>
      </c>
      <c r="Q505" s="47">
        <v>786408.6446</v>
      </c>
      <c r="R505" s="47">
        <v>798597.28780000005</v>
      </c>
      <c r="S505" s="47">
        <v>788169.47180000006</v>
      </c>
      <c r="T505" s="47">
        <v>737751.4412</v>
      </c>
    </row>
    <row r="506" spans="1:20" ht="11.25" hidden="1" x14ac:dyDescent="0.15">
      <c r="A506" s="3" t="s">
        <v>604</v>
      </c>
      <c r="C506" s="61"/>
      <c r="D506" s="69" t="s">
        <v>219</v>
      </c>
      <c r="E506" s="47">
        <v>1456410</v>
      </c>
      <c r="F506" s="47">
        <v>1930050</v>
      </c>
      <c r="G506" s="47">
        <v>1525130</v>
      </c>
      <c r="H506" s="47">
        <v>1577970</v>
      </c>
      <c r="I506" s="47">
        <v>671946.58290000004</v>
      </c>
      <c r="J506" s="47">
        <v>1682500</v>
      </c>
      <c r="K506" s="47">
        <v>710241.86510000005</v>
      </c>
      <c r="L506" s="47">
        <v>1394010</v>
      </c>
      <c r="M506" s="47">
        <v>1992160</v>
      </c>
      <c r="N506" s="47">
        <v>499079.63079999998</v>
      </c>
      <c r="O506" s="47">
        <v>2706280</v>
      </c>
      <c r="P506" s="47">
        <v>2035710</v>
      </c>
      <c r="Q506" s="47">
        <v>1865300</v>
      </c>
      <c r="R506" s="47">
        <v>1901830</v>
      </c>
      <c r="S506" s="47">
        <v>1881170</v>
      </c>
      <c r="T506" s="47">
        <v>1911580</v>
      </c>
    </row>
    <row r="507" spans="1:20" ht="11.25" hidden="1" x14ac:dyDescent="0.15">
      <c r="A507" s="3" t="s">
        <v>604</v>
      </c>
      <c r="C507" s="61"/>
      <c r="D507" s="55" t="s">
        <v>218</v>
      </c>
      <c r="E507" s="47">
        <v>2554.1446000000001</v>
      </c>
      <c r="F507" s="47">
        <v>2510.4668000000001</v>
      </c>
      <c r="G507" s="47">
        <v>2527.3467000000001</v>
      </c>
      <c r="H507" s="47">
        <v>2930.8058999999998</v>
      </c>
      <c r="I507" s="47">
        <v>578.54020000000003</v>
      </c>
      <c r="J507" s="47">
        <v>2691.2818000000002</v>
      </c>
      <c r="K507" s="47">
        <v>614.8614</v>
      </c>
      <c r="L507" s="47">
        <v>2599.8465999999999</v>
      </c>
      <c r="M507" s="47">
        <v>3379.2680999999998</v>
      </c>
      <c r="N507" s="47">
        <v>679.15020000000004</v>
      </c>
      <c r="O507" s="47">
        <v>4732.7978999999996</v>
      </c>
      <c r="P507" s="47">
        <v>3425.0891999999999</v>
      </c>
      <c r="Q507" s="47">
        <v>3166.4243000000001</v>
      </c>
      <c r="R507" s="47">
        <v>3178.4531999999999</v>
      </c>
      <c r="S507" s="47">
        <v>3141.7887999999998</v>
      </c>
      <c r="T507" s="47">
        <v>2230.1143000000002</v>
      </c>
    </row>
    <row r="508" spans="1:20" ht="11.25" hidden="1" x14ac:dyDescent="0.15">
      <c r="A508" s="3" t="s">
        <v>604</v>
      </c>
      <c r="C508" s="61"/>
      <c r="D508" s="55" t="s">
        <v>217</v>
      </c>
      <c r="E508" s="47">
        <v>9703.5123999999996</v>
      </c>
      <c r="F508" s="47">
        <v>10629.2971</v>
      </c>
      <c r="G508" s="47">
        <v>8274.4375999999993</v>
      </c>
      <c r="H508" s="47">
        <v>7352.4519</v>
      </c>
      <c r="I508" s="47">
        <v>5639.5136000000002</v>
      </c>
      <c r="J508" s="47">
        <v>10947.525100000001</v>
      </c>
      <c r="K508" s="47">
        <v>5361.6482999999998</v>
      </c>
      <c r="L508" s="47">
        <v>7374.4116000000004</v>
      </c>
      <c r="M508" s="47">
        <v>8511.4056</v>
      </c>
      <c r="N508" s="47">
        <v>1445.8672999999999</v>
      </c>
      <c r="O508" s="47">
        <v>13657.0167</v>
      </c>
      <c r="P508" s="47">
        <v>8545.6106999999993</v>
      </c>
      <c r="Q508" s="47">
        <v>4805.8534</v>
      </c>
      <c r="R508" s="47">
        <v>5260.3523999999998</v>
      </c>
      <c r="S508" s="47">
        <v>4678.8037999999997</v>
      </c>
      <c r="T508" s="47">
        <v>10358.3771</v>
      </c>
    </row>
    <row r="509" spans="1:20" ht="11.25" hidden="1" x14ac:dyDescent="0.15">
      <c r="A509" s="3" t="s">
        <v>604</v>
      </c>
      <c r="C509" s="61"/>
      <c r="D509" s="55" t="s">
        <v>216</v>
      </c>
      <c r="E509" s="47">
        <v>0</v>
      </c>
      <c r="F509" s="47">
        <v>0</v>
      </c>
      <c r="G509" s="47">
        <v>0</v>
      </c>
      <c r="H509" s="47">
        <v>0</v>
      </c>
      <c r="I509" s="47">
        <v>0</v>
      </c>
      <c r="J509" s="47">
        <v>0</v>
      </c>
      <c r="K509" s="47">
        <v>0</v>
      </c>
      <c r="L509" s="47">
        <v>0</v>
      </c>
      <c r="M509" s="47">
        <v>0</v>
      </c>
      <c r="N509" s="47">
        <v>0</v>
      </c>
      <c r="O509" s="47">
        <v>0</v>
      </c>
      <c r="P509" s="47">
        <v>0</v>
      </c>
      <c r="Q509" s="47">
        <v>0</v>
      </c>
      <c r="R509" s="47">
        <v>0</v>
      </c>
      <c r="S509" s="47">
        <v>0</v>
      </c>
      <c r="T509" s="47">
        <v>0</v>
      </c>
    </row>
    <row r="510" spans="1:20" ht="11.25" hidden="1" x14ac:dyDescent="0.15">
      <c r="A510" s="3" t="s">
        <v>604</v>
      </c>
      <c r="C510" s="61"/>
      <c r="D510" s="55" t="s">
        <v>215</v>
      </c>
      <c r="E510" s="78">
        <v>4.4200000000000003E-2</v>
      </c>
      <c r="F510" s="78">
        <v>0.03</v>
      </c>
      <c r="G510" s="78">
        <v>2.2599999999999999E-2</v>
      </c>
      <c r="H510" s="78">
        <v>2.7099999999999999E-2</v>
      </c>
      <c r="I510" s="78">
        <v>2.7000000000000001E-3</v>
      </c>
      <c r="J510" s="78">
        <v>2.07E-2</v>
      </c>
      <c r="K510" s="78">
        <v>2.7000000000000001E-3</v>
      </c>
      <c r="L510" s="78">
        <v>3.0099999999999998E-2</v>
      </c>
      <c r="M510" s="78">
        <v>3.3399999999999999E-2</v>
      </c>
      <c r="N510" s="78">
        <v>6.0000000000000001E-3</v>
      </c>
      <c r="O510" s="78">
        <v>4.1599999999999998E-2</v>
      </c>
      <c r="P510" s="78">
        <v>3.3599999999999998E-2</v>
      </c>
      <c r="Q510" s="78">
        <v>3.56E-2</v>
      </c>
      <c r="R510" s="78">
        <v>3.6900000000000002E-2</v>
      </c>
      <c r="S510" s="78">
        <v>3.4799999999999998E-2</v>
      </c>
      <c r="T510" s="78">
        <v>3.5999999999999997E-2</v>
      </c>
    </row>
    <row r="511" spans="1:20" ht="11.25" hidden="1" x14ac:dyDescent="0.15">
      <c r="A511" s="3" t="s">
        <v>604</v>
      </c>
      <c r="C511" s="61"/>
      <c r="D511" s="55" t="s">
        <v>259</v>
      </c>
      <c r="E511" s="47">
        <v>1200.93</v>
      </c>
      <c r="F511" s="47">
        <v>3625.7000000000003</v>
      </c>
      <c r="G511" s="47">
        <v>61120.4</v>
      </c>
      <c r="H511" s="47">
        <v>13077.5</v>
      </c>
      <c r="I511" s="47">
        <v>34025.800000000003</v>
      </c>
      <c r="J511" s="47">
        <v>54595.9</v>
      </c>
      <c r="K511" s="47">
        <v>32347.100000000002</v>
      </c>
      <c r="L511" s="47">
        <v>458.59858250000002</v>
      </c>
      <c r="M511" s="47">
        <v>8849.82</v>
      </c>
      <c r="N511" s="47">
        <v>19100.2</v>
      </c>
      <c r="O511" s="47">
        <v>3143.75</v>
      </c>
      <c r="P511" s="47">
        <v>8885.19</v>
      </c>
      <c r="Q511" s="47">
        <v>3158.23</v>
      </c>
      <c r="R511" s="47">
        <v>124765</v>
      </c>
      <c r="S511" s="47">
        <v>3074.52</v>
      </c>
      <c r="T511" s="47">
        <v>2078.5100000000002</v>
      </c>
    </row>
    <row r="512" spans="1:20" ht="11.25" hidden="1" x14ac:dyDescent="0.15">
      <c r="A512" s="3" t="s">
        <v>603</v>
      </c>
      <c r="C512" s="53" t="s">
        <v>8</v>
      </c>
      <c r="D512" s="68"/>
    </row>
    <row r="513" spans="1:20" ht="11.25" hidden="1" x14ac:dyDescent="0.15">
      <c r="A513" s="3" t="s">
        <v>603</v>
      </c>
      <c r="B513" s="83"/>
      <c r="C513" s="61"/>
      <c r="D513" s="69" t="s">
        <v>10</v>
      </c>
      <c r="E513" s="1" t="s">
        <v>11</v>
      </c>
      <c r="F513" s="1" t="s">
        <v>12</v>
      </c>
      <c r="G513" s="1" t="s">
        <v>13</v>
      </c>
      <c r="H513" s="1" t="s">
        <v>14</v>
      </c>
      <c r="I513" s="1" t="s">
        <v>349</v>
      </c>
      <c r="J513" s="1" t="s">
        <v>15</v>
      </c>
      <c r="K513" s="1" t="s">
        <v>16</v>
      </c>
      <c r="L513" s="1" t="s">
        <v>17</v>
      </c>
      <c r="M513" s="1" t="s">
        <v>18</v>
      </c>
      <c r="N513" s="1" t="s">
        <v>19</v>
      </c>
      <c r="O513" s="1" t="s">
        <v>20</v>
      </c>
      <c r="P513" s="1" t="s">
        <v>21</v>
      </c>
      <c r="Q513" s="1" t="s">
        <v>22</v>
      </c>
      <c r="R513" s="1" t="s">
        <v>23</v>
      </c>
      <c r="S513" s="1">
        <v>7</v>
      </c>
      <c r="T513" s="1">
        <v>8</v>
      </c>
    </row>
    <row r="514" spans="1:20" ht="11.25" hidden="1" x14ac:dyDescent="0.15">
      <c r="A514" s="3" t="s">
        <v>603</v>
      </c>
      <c r="C514" s="61"/>
      <c r="D514" s="69" t="s">
        <v>24</v>
      </c>
      <c r="E514" s="1" t="s">
        <v>25</v>
      </c>
      <c r="F514" s="1" t="s">
        <v>25</v>
      </c>
      <c r="G514" s="1" t="s">
        <v>25</v>
      </c>
      <c r="H514" s="1" t="s">
        <v>25</v>
      </c>
      <c r="I514" s="1" t="s">
        <v>25</v>
      </c>
      <c r="J514" s="1" t="s">
        <v>25</v>
      </c>
      <c r="K514" s="1" t="s">
        <v>25</v>
      </c>
      <c r="L514" s="1" t="s">
        <v>25</v>
      </c>
      <c r="M514" s="1" t="s">
        <v>25</v>
      </c>
      <c r="N514" s="1" t="s">
        <v>25</v>
      </c>
      <c r="O514" s="1" t="s">
        <v>25</v>
      </c>
      <c r="P514" s="1" t="s">
        <v>25</v>
      </c>
      <c r="Q514" s="1" t="s">
        <v>25</v>
      </c>
      <c r="R514" s="1" t="s">
        <v>25</v>
      </c>
      <c r="S514" s="1" t="s">
        <v>25</v>
      </c>
      <c r="T514" s="1" t="s">
        <v>25</v>
      </c>
    </row>
    <row r="515" spans="1:20" ht="11.25" hidden="1" x14ac:dyDescent="0.2">
      <c r="A515" s="3" t="s">
        <v>603</v>
      </c>
      <c r="C515" s="61"/>
      <c r="D515" s="69" t="s">
        <v>538</v>
      </c>
      <c r="E515" s="64">
        <v>3.242666666666667</v>
      </c>
      <c r="F515" s="65">
        <v>48.529333333333334</v>
      </c>
      <c r="G515" s="65">
        <v>13.851111111111113</v>
      </c>
      <c r="H515" s="65">
        <v>58.214222222222226</v>
      </c>
      <c r="J515" s="65">
        <v>36.00311111111111</v>
      </c>
      <c r="K515" s="65">
        <v>4.9395555555555557</v>
      </c>
      <c r="L515" s="65">
        <v>93.780888888888882</v>
      </c>
      <c r="M515" s="65">
        <v>1.6382222222222222</v>
      </c>
      <c r="N515" s="65">
        <v>10.841333333333335</v>
      </c>
      <c r="O515" s="65">
        <v>113.38755555555556</v>
      </c>
      <c r="P515" s="65">
        <v>15.60577777777778</v>
      </c>
      <c r="Q515" s="65">
        <v>24.692444444444444</v>
      </c>
      <c r="R515" s="65">
        <v>2.8075555555555556</v>
      </c>
      <c r="S515" s="65">
        <v>2.9866666666666668</v>
      </c>
      <c r="T515" s="65">
        <v>0.54444444444444451</v>
      </c>
    </row>
    <row r="516" spans="1:20" ht="11.25" hidden="1" x14ac:dyDescent="0.15">
      <c r="A516" s="3" t="s">
        <v>603</v>
      </c>
      <c r="C516" s="53" t="s">
        <v>37</v>
      </c>
      <c r="D516" s="68"/>
      <c r="E516" s="52"/>
      <c r="F516" s="52"/>
      <c r="G516" s="52"/>
      <c r="H516" s="52"/>
      <c r="I516" s="52"/>
      <c r="J516" s="66" t="s">
        <v>539</v>
      </c>
      <c r="K516" s="52"/>
      <c r="L516" s="52"/>
      <c r="M516" s="52"/>
      <c r="N516" s="52"/>
      <c r="O516" s="52"/>
      <c r="P516" s="52"/>
      <c r="Q516" s="52"/>
      <c r="R516" s="52"/>
      <c r="S516" s="52"/>
      <c r="T516" s="52"/>
    </row>
    <row r="517" spans="1:20" ht="11.25" hidden="1" x14ac:dyDescent="0.15">
      <c r="A517" s="3" t="s">
        <v>603</v>
      </c>
      <c r="C517" s="61"/>
      <c r="D517" s="53" t="s">
        <v>38</v>
      </c>
    </row>
    <row r="518" spans="1:20" ht="11.25" x14ac:dyDescent="0.15">
      <c r="A518" s="3" t="s">
        <v>603</v>
      </c>
      <c r="B518" s="83" t="s">
        <v>607</v>
      </c>
      <c r="C518" s="61"/>
      <c r="D518" s="69" t="s">
        <v>39</v>
      </c>
      <c r="E518" s="49" t="s">
        <v>183</v>
      </c>
      <c r="F518" s="49" t="s">
        <v>183</v>
      </c>
      <c r="G518" s="49" t="s">
        <v>183</v>
      </c>
      <c r="H518" s="49" t="s">
        <v>183</v>
      </c>
      <c r="I518" s="49" t="s">
        <v>183</v>
      </c>
      <c r="J518" s="49" t="s">
        <v>183</v>
      </c>
      <c r="K518" s="49" t="s">
        <v>183</v>
      </c>
      <c r="L518" s="49" t="s">
        <v>183</v>
      </c>
      <c r="M518" s="49" t="s">
        <v>183</v>
      </c>
      <c r="N518" s="49" t="s">
        <v>183</v>
      </c>
      <c r="O518" s="49" t="s">
        <v>183</v>
      </c>
      <c r="P518" s="49" t="s">
        <v>183</v>
      </c>
      <c r="Q518" s="49" t="s">
        <v>183</v>
      </c>
      <c r="R518" s="49" t="s">
        <v>183</v>
      </c>
      <c r="S518" s="49" t="s">
        <v>183</v>
      </c>
      <c r="T518" s="49" t="s">
        <v>183</v>
      </c>
    </row>
    <row r="519" spans="1:20" ht="11.25" x14ac:dyDescent="0.15">
      <c r="A519" s="3" t="s">
        <v>603</v>
      </c>
      <c r="B519" s="83" t="s">
        <v>608</v>
      </c>
      <c r="C519" s="61"/>
      <c r="D519" s="69" t="s">
        <v>194</v>
      </c>
      <c r="E519" s="2">
        <v>0.42069835927639887</v>
      </c>
      <c r="F519" s="2">
        <v>0.42069835927639887</v>
      </c>
      <c r="G519" s="2">
        <v>0.42069835927639887</v>
      </c>
      <c r="H519" s="2">
        <v>1.1668611435239207</v>
      </c>
      <c r="I519" s="2">
        <v>1.1668611435239207</v>
      </c>
      <c r="J519" s="2">
        <v>1.1668611435239207</v>
      </c>
      <c r="K519" s="2">
        <v>1.1668611435239207</v>
      </c>
      <c r="L519" s="2">
        <v>1.1668611435239207</v>
      </c>
      <c r="M519" s="2">
        <v>1.1668611435239207</v>
      </c>
      <c r="N519" s="2">
        <v>1.1668611435239207</v>
      </c>
      <c r="O519" s="2">
        <v>1.4326647564469914</v>
      </c>
      <c r="P519" s="2">
        <v>1.4326647564469914</v>
      </c>
      <c r="Q519" s="2">
        <v>1.6920473773265652</v>
      </c>
      <c r="R519" s="2">
        <v>1.6920473773265652</v>
      </c>
      <c r="S519" s="2">
        <v>1.9569471624266144</v>
      </c>
      <c r="T519" s="2">
        <v>2.2026431718061672</v>
      </c>
    </row>
    <row r="520" spans="1:20" ht="11.25" hidden="1" x14ac:dyDescent="0.15">
      <c r="A520" s="3" t="s">
        <v>603</v>
      </c>
      <c r="C520" s="61"/>
      <c r="D520" s="53" t="s">
        <v>41</v>
      </c>
    </row>
    <row r="521" spans="1:20" ht="11.25" x14ac:dyDescent="0.15">
      <c r="A521" s="3" t="s">
        <v>603</v>
      </c>
      <c r="B521" s="83" t="s">
        <v>609</v>
      </c>
      <c r="C521" s="61"/>
      <c r="D521" s="70" t="s">
        <v>39</v>
      </c>
      <c r="E521" s="49" t="s">
        <v>239</v>
      </c>
      <c r="F521" s="49" t="s">
        <v>239</v>
      </c>
      <c r="G521" s="49" t="s">
        <v>239</v>
      </c>
      <c r="H521" s="49" t="s">
        <v>239</v>
      </c>
      <c r="I521" s="49" t="s">
        <v>239</v>
      </c>
      <c r="J521" s="49" t="s">
        <v>239</v>
      </c>
      <c r="K521" s="49" t="s">
        <v>239</v>
      </c>
      <c r="L521" s="49" t="s">
        <v>239</v>
      </c>
      <c r="M521" s="49" t="s">
        <v>239</v>
      </c>
      <c r="N521" s="49" t="s">
        <v>239</v>
      </c>
      <c r="O521" s="49" t="s">
        <v>239</v>
      </c>
      <c r="P521" s="49" t="s">
        <v>239</v>
      </c>
      <c r="Q521" s="49" t="s">
        <v>239</v>
      </c>
      <c r="R521" s="49" t="s">
        <v>239</v>
      </c>
      <c r="S521" s="49" t="s">
        <v>239</v>
      </c>
      <c r="T521" s="49" t="s">
        <v>239</v>
      </c>
    </row>
    <row r="522" spans="1:20" ht="11.25" x14ac:dyDescent="0.15">
      <c r="A522" s="3" t="s">
        <v>603</v>
      </c>
      <c r="B522" s="83" t="s">
        <v>610</v>
      </c>
      <c r="C522" s="61"/>
      <c r="D522" s="69" t="s">
        <v>194</v>
      </c>
      <c r="E522" s="2">
        <v>2.7932960893854748</v>
      </c>
      <c r="F522" s="2">
        <v>2.7932960893854748</v>
      </c>
      <c r="G522" s="2">
        <v>2.7932960893854748</v>
      </c>
      <c r="H522" s="2">
        <v>2.7932960893854748</v>
      </c>
      <c r="I522" s="2">
        <v>2.7932960893854748</v>
      </c>
      <c r="J522" s="2">
        <v>2.7932960893854748</v>
      </c>
      <c r="K522" s="2">
        <v>2.7932960893854748</v>
      </c>
      <c r="L522" s="2">
        <v>2.7932960893854748</v>
      </c>
      <c r="M522" s="2">
        <v>2.7932960893854748</v>
      </c>
      <c r="N522" s="2">
        <v>2.7932960893854748</v>
      </c>
      <c r="O522" s="2">
        <v>2.8490028490028494</v>
      </c>
      <c r="P522" s="2">
        <v>2.8490028490028494</v>
      </c>
      <c r="Q522" s="2">
        <v>2.8490028490028494</v>
      </c>
      <c r="R522" s="2">
        <v>2.8490028490028494</v>
      </c>
      <c r="S522" s="2">
        <v>2.7932960893854748</v>
      </c>
      <c r="T522" s="2">
        <v>3.7174721189591078</v>
      </c>
    </row>
    <row r="523" spans="1:20" ht="11.25" hidden="1" x14ac:dyDescent="0.15">
      <c r="A523" s="3" t="s">
        <v>603</v>
      </c>
      <c r="C523" s="61"/>
      <c r="D523" s="53" t="s">
        <v>43</v>
      </c>
    </row>
    <row r="524" spans="1:20" ht="11.25" x14ac:dyDescent="0.15">
      <c r="A524" s="3" t="s">
        <v>603</v>
      </c>
      <c r="B524" s="83" t="s">
        <v>611</v>
      </c>
      <c r="C524" s="61"/>
      <c r="D524" s="69" t="s">
        <v>195</v>
      </c>
      <c r="E524" s="1">
        <v>5.835</v>
      </c>
      <c r="F524" s="1">
        <v>5.835</v>
      </c>
      <c r="G524" s="1">
        <v>5.835</v>
      </c>
      <c r="H524" s="1">
        <v>3.2410000000000001</v>
      </c>
      <c r="I524" s="1">
        <v>3.2410000000000001</v>
      </c>
      <c r="J524" s="1">
        <v>3.2410000000000001</v>
      </c>
      <c r="K524" s="1">
        <v>5.835</v>
      </c>
      <c r="L524" s="1">
        <v>3.2410000000000001</v>
      </c>
      <c r="M524" s="1">
        <v>3.2410000000000001</v>
      </c>
      <c r="N524" s="1">
        <v>3.2410000000000001</v>
      </c>
      <c r="O524" s="1">
        <v>3.2410000000000001</v>
      </c>
      <c r="P524" s="1">
        <v>3.2410000000000001</v>
      </c>
      <c r="Q524" s="1">
        <v>3.2410000000000001</v>
      </c>
      <c r="R524" s="1">
        <v>3.2410000000000001</v>
      </c>
      <c r="S524" s="1">
        <v>3.2410000000000001</v>
      </c>
      <c r="T524" s="1">
        <v>2.6150000000000002</v>
      </c>
    </row>
    <row r="525" spans="1:20" ht="11.25" x14ac:dyDescent="0.15">
      <c r="A525" s="3" t="s">
        <v>603</v>
      </c>
      <c r="B525" s="83" t="s">
        <v>44</v>
      </c>
      <c r="C525" s="61"/>
      <c r="D525" s="69" t="s">
        <v>44</v>
      </c>
      <c r="E525" s="1">
        <v>0.251</v>
      </c>
      <c r="F525" s="1">
        <v>0.251</v>
      </c>
      <c r="G525" s="1">
        <v>0.251</v>
      </c>
      <c r="H525" s="1">
        <v>0.252</v>
      </c>
      <c r="I525" s="1">
        <v>0.252</v>
      </c>
      <c r="J525" s="1">
        <v>0.252</v>
      </c>
      <c r="K525" s="1">
        <v>0.39</v>
      </c>
      <c r="L525" s="1">
        <v>0.38500000000000001</v>
      </c>
      <c r="M525" s="1">
        <v>0.38500000000000001</v>
      </c>
      <c r="N525" s="1">
        <v>0.38500000000000001</v>
      </c>
      <c r="O525" s="1">
        <v>0.38500000000000001</v>
      </c>
      <c r="P525" s="1">
        <v>0.38500000000000001</v>
      </c>
      <c r="Q525" s="1">
        <v>0.38500000000000001</v>
      </c>
      <c r="R525" s="1">
        <v>0.38500000000000001</v>
      </c>
      <c r="S525" s="1">
        <v>0.48699999999999999</v>
      </c>
      <c r="T525" s="1">
        <v>0.29599999999999999</v>
      </c>
    </row>
    <row r="526" spans="1:20" ht="11.25" hidden="1" x14ac:dyDescent="0.15">
      <c r="A526" s="3" t="s">
        <v>603</v>
      </c>
      <c r="C526" s="61"/>
      <c r="D526" s="69" t="s">
        <v>45</v>
      </c>
      <c r="E526" s="1">
        <v>0.11</v>
      </c>
      <c r="F526" s="1">
        <v>0.11</v>
      </c>
      <c r="G526" s="1">
        <v>0.11</v>
      </c>
      <c r="H526" s="1">
        <v>0.16200000000000001</v>
      </c>
      <c r="I526" s="1">
        <v>0.16200000000000001</v>
      </c>
      <c r="J526" s="1">
        <v>0.16200000000000001</v>
      </c>
      <c r="K526" s="1">
        <v>0.223</v>
      </c>
      <c r="L526" s="1">
        <v>0.30499999999999999</v>
      </c>
      <c r="M526" s="1">
        <v>0.30499999999999999</v>
      </c>
      <c r="N526" s="1">
        <v>0.30499999999999999</v>
      </c>
      <c r="O526" s="1">
        <v>0.30499999999999999</v>
      </c>
      <c r="P526" s="1">
        <v>0.30499999999999999</v>
      </c>
      <c r="Q526" s="1">
        <v>0.30499999999999999</v>
      </c>
      <c r="R526" s="1">
        <v>0.30499999999999999</v>
      </c>
      <c r="S526" s="1">
        <v>0.40899999999999997</v>
      </c>
      <c r="T526" s="1">
        <v>0.21199999999999999</v>
      </c>
    </row>
    <row r="527" spans="1:20" ht="11.25" hidden="1" x14ac:dyDescent="0.15">
      <c r="A527" s="3" t="s">
        <v>603</v>
      </c>
      <c r="C527" s="61"/>
      <c r="D527" s="53" t="s">
        <v>46</v>
      </c>
    </row>
    <row r="528" spans="1:20" ht="11.25" hidden="1" x14ac:dyDescent="0.15">
      <c r="A528" s="3" t="s">
        <v>603</v>
      </c>
      <c r="C528" s="61"/>
      <c r="D528" s="69" t="s">
        <v>195</v>
      </c>
      <c r="E528" s="1" t="s">
        <v>193</v>
      </c>
      <c r="F528" s="1" t="s">
        <v>193</v>
      </c>
      <c r="G528" s="1" t="s">
        <v>193</v>
      </c>
      <c r="H528" s="1" t="s">
        <v>193</v>
      </c>
      <c r="I528" s="1" t="s">
        <v>193</v>
      </c>
      <c r="J528" s="1" t="s">
        <v>193</v>
      </c>
      <c r="K528" s="1" t="s">
        <v>193</v>
      </c>
      <c r="L528" s="1" t="s">
        <v>193</v>
      </c>
      <c r="M528" s="1" t="s">
        <v>193</v>
      </c>
      <c r="N528" s="1" t="s">
        <v>193</v>
      </c>
      <c r="O528" s="1" t="s">
        <v>193</v>
      </c>
      <c r="P528" s="1" t="s">
        <v>193</v>
      </c>
      <c r="Q528" s="1" t="s">
        <v>193</v>
      </c>
      <c r="R528" s="1" t="s">
        <v>193</v>
      </c>
      <c r="S528" s="1" t="s">
        <v>193</v>
      </c>
      <c r="T528" s="1" t="s">
        <v>193</v>
      </c>
    </row>
    <row r="529" spans="1:20" ht="11.25" hidden="1" x14ac:dyDescent="0.15">
      <c r="A529" s="3" t="s">
        <v>603</v>
      </c>
      <c r="C529" s="61"/>
      <c r="D529" s="69" t="s">
        <v>44</v>
      </c>
      <c r="E529" s="1" t="s">
        <v>193</v>
      </c>
      <c r="F529" s="1" t="s">
        <v>193</v>
      </c>
      <c r="G529" s="1" t="s">
        <v>193</v>
      </c>
      <c r="H529" s="1" t="s">
        <v>193</v>
      </c>
      <c r="I529" s="1" t="s">
        <v>193</v>
      </c>
      <c r="J529" s="1" t="s">
        <v>193</v>
      </c>
      <c r="K529" s="1" t="s">
        <v>193</v>
      </c>
      <c r="L529" s="1" t="s">
        <v>193</v>
      </c>
      <c r="M529" s="1" t="s">
        <v>193</v>
      </c>
      <c r="N529" s="1" t="s">
        <v>193</v>
      </c>
      <c r="O529" s="1" t="s">
        <v>193</v>
      </c>
      <c r="P529" s="1" t="s">
        <v>193</v>
      </c>
      <c r="Q529" s="1" t="s">
        <v>193</v>
      </c>
      <c r="R529" s="1" t="s">
        <v>193</v>
      </c>
      <c r="S529" s="1" t="s">
        <v>193</v>
      </c>
      <c r="T529" s="1" t="s">
        <v>193</v>
      </c>
    </row>
    <row r="530" spans="1:20" ht="11.25" hidden="1" x14ac:dyDescent="0.15">
      <c r="A530" s="3" t="s">
        <v>603</v>
      </c>
      <c r="C530" s="61"/>
      <c r="D530" s="69" t="s">
        <v>45</v>
      </c>
      <c r="E530" s="1" t="s">
        <v>193</v>
      </c>
      <c r="F530" s="1" t="s">
        <v>193</v>
      </c>
      <c r="G530" s="1" t="s">
        <v>193</v>
      </c>
      <c r="H530" s="1" t="s">
        <v>193</v>
      </c>
      <c r="I530" s="1" t="s">
        <v>193</v>
      </c>
      <c r="J530" s="1" t="s">
        <v>193</v>
      </c>
      <c r="K530" s="1" t="s">
        <v>193</v>
      </c>
      <c r="L530" s="1" t="s">
        <v>193</v>
      </c>
      <c r="M530" s="1" t="s">
        <v>193</v>
      </c>
      <c r="N530" s="1" t="s">
        <v>193</v>
      </c>
      <c r="O530" s="1" t="s">
        <v>193</v>
      </c>
      <c r="P530" s="1" t="s">
        <v>193</v>
      </c>
      <c r="Q530" s="1" t="s">
        <v>193</v>
      </c>
      <c r="R530" s="1" t="s">
        <v>193</v>
      </c>
      <c r="S530" s="1" t="s">
        <v>193</v>
      </c>
      <c r="T530" s="1" t="s">
        <v>193</v>
      </c>
    </row>
    <row r="531" spans="1:20" ht="11.25" hidden="1" x14ac:dyDescent="0.15">
      <c r="A531" s="3" t="s">
        <v>603</v>
      </c>
      <c r="C531" s="61"/>
      <c r="D531" s="53" t="s">
        <v>47</v>
      </c>
    </row>
    <row r="532" spans="1:20" ht="11.25" hidden="1" x14ac:dyDescent="0.15">
      <c r="A532" s="3" t="s">
        <v>603</v>
      </c>
      <c r="C532" s="61"/>
      <c r="D532" s="69" t="s">
        <v>48</v>
      </c>
      <c r="E532" s="49" t="s">
        <v>49</v>
      </c>
      <c r="F532" s="49" t="s">
        <v>49</v>
      </c>
      <c r="G532" s="49" t="s">
        <v>49</v>
      </c>
      <c r="H532" s="49" t="s">
        <v>49</v>
      </c>
      <c r="I532" s="49" t="s">
        <v>49</v>
      </c>
      <c r="J532" s="49" t="s">
        <v>49</v>
      </c>
      <c r="K532" s="49" t="s">
        <v>49</v>
      </c>
      <c r="L532" s="49" t="s">
        <v>49</v>
      </c>
      <c r="M532" s="49" t="s">
        <v>49</v>
      </c>
      <c r="N532" s="49" t="s">
        <v>49</v>
      </c>
      <c r="O532" s="49" t="s">
        <v>49</v>
      </c>
      <c r="P532" s="49" t="s">
        <v>49</v>
      </c>
      <c r="Q532" s="49" t="s">
        <v>49</v>
      </c>
      <c r="R532" s="49" t="s">
        <v>49</v>
      </c>
      <c r="S532" s="49" t="s">
        <v>49</v>
      </c>
      <c r="T532" s="49" t="s">
        <v>49</v>
      </c>
    </row>
    <row r="533" spans="1:20" ht="11.25" hidden="1" x14ac:dyDescent="0.15">
      <c r="A533" s="3" t="s">
        <v>603</v>
      </c>
      <c r="C533" s="61"/>
      <c r="D533" s="70" t="s">
        <v>50</v>
      </c>
      <c r="E533" s="49" t="s">
        <v>182</v>
      </c>
      <c r="F533" s="49" t="s">
        <v>182</v>
      </c>
      <c r="G533" s="49" t="s">
        <v>182</v>
      </c>
      <c r="H533" s="49" t="s">
        <v>182</v>
      </c>
      <c r="I533" s="49" t="s">
        <v>182</v>
      </c>
      <c r="J533" s="49" t="s">
        <v>182</v>
      </c>
      <c r="K533" s="49" t="s">
        <v>182</v>
      </c>
      <c r="L533" s="49" t="s">
        <v>182</v>
      </c>
      <c r="M533" s="49" t="s">
        <v>182</v>
      </c>
      <c r="N533" s="49" t="s">
        <v>182</v>
      </c>
      <c r="O533" s="49" t="s">
        <v>182</v>
      </c>
      <c r="P533" s="49" t="s">
        <v>182</v>
      </c>
      <c r="Q533" s="49" t="s">
        <v>182</v>
      </c>
      <c r="R533" s="49" t="s">
        <v>182</v>
      </c>
      <c r="S533" s="49" t="s">
        <v>182</v>
      </c>
      <c r="T533" s="49" t="s">
        <v>182</v>
      </c>
    </row>
    <row r="534" spans="1:20" ht="11.25" hidden="1" x14ac:dyDescent="0.15">
      <c r="A534" s="3" t="s">
        <v>603</v>
      </c>
      <c r="C534" s="61"/>
      <c r="D534" s="69" t="s">
        <v>194</v>
      </c>
      <c r="E534" s="2">
        <v>0.32051282051282048</v>
      </c>
      <c r="F534" s="2">
        <v>0.32051282051282048</v>
      </c>
      <c r="G534" s="2">
        <v>0.32051282051282048</v>
      </c>
      <c r="H534" s="2">
        <v>0.32051282051282048</v>
      </c>
      <c r="I534" s="2">
        <v>0.32051282051282048</v>
      </c>
      <c r="J534" s="2">
        <v>0.32051282051282048</v>
      </c>
      <c r="K534" s="2">
        <v>0.32051282051282048</v>
      </c>
      <c r="L534" s="2">
        <v>0.32051282051282048</v>
      </c>
      <c r="M534" s="2">
        <v>0.32051282051282048</v>
      </c>
      <c r="N534" s="2">
        <v>0.32051282051282048</v>
      </c>
      <c r="O534" s="2">
        <v>0.32051282051282048</v>
      </c>
      <c r="P534" s="2">
        <v>0.32051282051282048</v>
      </c>
      <c r="Q534" s="2">
        <v>0.32051282051282048</v>
      </c>
      <c r="R534" s="2">
        <v>0.32051282051282048</v>
      </c>
      <c r="S534" s="2">
        <v>0.32051282051282048</v>
      </c>
      <c r="T534" s="2">
        <v>0.32051282051282048</v>
      </c>
    </row>
    <row r="535" spans="1:20" ht="11.25" hidden="1" x14ac:dyDescent="0.15">
      <c r="A535" s="3" t="s">
        <v>603</v>
      </c>
      <c r="C535" s="53" t="s">
        <v>56</v>
      </c>
      <c r="D535" s="68"/>
    </row>
    <row r="536" spans="1:20" ht="11.25" hidden="1" x14ac:dyDescent="0.15">
      <c r="A536" s="3" t="s">
        <v>603</v>
      </c>
      <c r="C536" s="61"/>
      <c r="D536" s="53" t="s">
        <v>61</v>
      </c>
    </row>
    <row r="537" spans="1:20" ht="11.25" x14ac:dyDescent="0.15">
      <c r="A537" s="3" t="s">
        <v>603</v>
      </c>
      <c r="B537" s="83" t="s">
        <v>56</v>
      </c>
      <c r="C537" s="61"/>
      <c r="D537" s="69" t="s">
        <v>196</v>
      </c>
      <c r="E537" s="2">
        <f>SUM(E538:E543)</f>
        <v>322.4957</v>
      </c>
      <c r="F537" s="2">
        <f t="shared" ref="F537:T537" si="52">SUM(F538:F543)</f>
        <v>415.00743</v>
      </c>
      <c r="G537" s="2">
        <f t="shared" si="52"/>
        <v>399.91571000000005</v>
      </c>
      <c r="H537" s="2">
        <f t="shared" si="52"/>
        <v>432.41381999999999</v>
      </c>
      <c r="I537" s="2">
        <f t="shared" si="52"/>
        <v>294.1866</v>
      </c>
      <c r="J537" s="2">
        <f t="shared" si="52"/>
        <v>398.1739</v>
      </c>
      <c r="K537" s="2">
        <f t="shared" si="52"/>
        <v>262.59057000000001</v>
      </c>
      <c r="L537" s="2">
        <f t="shared" si="52"/>
        <v>446.18651999999997</v>
      </c>
      <c r="M537" s="2">
        <f t="shared" si="52"/>
        <v>410.41145000000006</v>
      </c>
      <c r="N537" s="2">
        <f t="shared" si="52"/>
        <v>325.31155999999999</v>
      </c>
      <c r="O537" s="2">
        <f t="shared" si="52"/>
        <v>498.84325000000001</v>
      </c>
      <c r="P537" s="2">
        <f t="shared" si="52"/>
        <v>456.45421000000005</v>
      </c>
      <c r="Q537" s="2">
        <f t="shared" si="52"/>
        <v>530.18590999999992</v>
      </c>
      <c r="R537" s="2">
        <f t="shared" si="52"/>
        <v>441.10740000000004</v>
      </c>
      <c r="S537" s="2">
        <f t="shared" si="52"/>
        <v>525.90621999999996</v>
      </c>
      <c r="T537" s="2">
        <f t="shared" si="52"/>
        <v>408.19393000000002</v>
      </c>
    </row>
    <row r="538" spans="1:20" ht="11.25" hidden="1" x14ac:dyDescent="0.15">
      <c r="A538" s="3" t="s">
        <v>603</v>
      </c>
      <c r="C538" s="61"/>
      <c r="D538" s="69" t="s">
        <v>260</v>
      </c>
      <c r="E538" s="2">
        <v>9.4187700000000003</v>
      </c>
      <c r="F538" s="2">
        <v>10.166090000000001</v>
      </c>
      <c r="G538" s="2">
        <v>9.0212000000000003</v>
      </c>
      <c r="H538" s="2">
        <v>9.9072700000000005</v>
      </c>
      <c r="I538" s="2">
        <v>5.9039600000000005</v>
      </c>
      <c r="J538" s="2">
        <v>7.8238799999999999</v>
      </c>
      <c r="K538" s="2">
        <v>5.7616100000000001</v>
      </c>
      <c r="L538" s="2">
        <v>10.87191</v>
      </c>
      <c r="M538" s="2">
        <v>9.0455000000000005</v>
      </c>
      <c r="N538" s="2">
        <v>7.0490699999999995</v>
      </c>
      <c r="O538" s="2">
        <v>12.88457</v>
      </c>
      <c r="P538" s="2">
        <v>10.51647</v>
      </c>
      <c r="Q538" s="2">
        <v>13.89085</v>
      </c>
      <c r="R538" s="2">
        <v>11.445110000000001</v>
      </c>
      <c r="S538" s="2">
        <v>13.636799999999999</v>
      </c>
      <c r="T538" s="2">
        <v>12.403680000000001</v>
      </c>
    </row>
    <row r="539" spans="1:20" ht="11.25" hidden="1" x14ac:dyDescent="0.15">
      <c r="A539" s="3" t="s">
        <v>603</v>
      </c>
      <c r="C539" s="61"/>
      <c r="D539" s="69" t="s">
        <v>261</v>
      </c>
      <c r="E539" s="2">
        <v>46.22287</v>
      </c>
      <c r="F539" s="2">
        <v>59.462420000000002</v>
      </c>
      <c r="G539" s="2">
        <v>49.155260000000006</v>
      </c>
      <c r="H539" s="2">
        <v>60.128830000000001</v>
      </c>
      <c r="I539" s="2">
        <v>31.345290000000002</v>
      </c>
      <c r="J539" s="2">
        <v>51.790199999999999</v>
      </c>
      <c r="K539" s="2">
        <v>33.510100000000001</v>
      </c>
      <c r="L539" s="2">
        <v>65.026220000000009</v>
      </c>
      <c r="M539" s="2">
        <v>50.159980000000004</v>
      </c>
      <c r="N539" s="2">
        <v>42.691339999999997</v>
      </c>
      <c r="O539" s="2">
        <v>76.024820000000005</v>
      </c>
      <c r="P539" s="2">
        <v>60.454140000000002</v>
      </c>
      <c r="Q539" s="2">
        <v>82.835419999999999</v>
      </c>
      <c r="R539" s="2">
        <v>61.3035</v>
      </c>
      <c r="S539" s="2">
        <v>86.861829999999998</v>
      </c>
      <c r="T539" s="2">
        <v>66.987619999999993</v>
      </c>
    </row>
    <row r="540" spans="1:20" ht="11.25" hidden="1" x14ac:dyDescent="0.15">
      <c r="A540" s="3" t="s">
        <v>603</v>
      </c>
      <c r="C540" s="61"/>
      <c r="D540" s="69" t="s">
        <v>262</v>
      </c>
      <c r="E540" s="2">
        <v>56.47587</v>
      </c>
      <c r="F540" s="2">
        <v>55.438120000000005</v>
      </c>
      <c r="G540" s="2">
        <v>55.227540000000005</v>
      </c>
      <c r="H540" s="2">
        <v>56.647890000000004</v>
      </c>
      <c r="I540" s="2">
        <v>46.985379999999999</v>
      </c>
      <c r="J540" s="2">
        <v>42.442169999999997</v>
      </c>
      <c r="K540" s="2">
        <v>27.252759999999999</v>
      </c>
      <c r="L540" s="2">
        <v>53.930250000000001</v>
      </c>
      <c r="M540" s="2">
        <v>35.760580000000004</v>
      </c>
      <c r="N540" s="2">
        <v>30.431370000000001</v>
      </c>
      <c r="O540" s="2">
        <v>53.848990000000001</v>
      </c>
      <c r="P540" s="2">
        <v>34.757170000000002</v>
      </c>
      <c r="Q540" s="2">
        <v>53.850169999999999</v>
      </c>
      <c r="R540" s="2">
        <v>32.701689999999999</v>
      </c>
      <c r="S540" s="2">
        <v>32.00761</v>
      </c>
      <c r="T540" s="2">
        <v>26.61251</v>
      </c>
    </row>
    <row r="541" spans="1:20" ht="11.25" hidden="1" x14ac:dyDescent="0.15">
      <c r="A541" s="3" t="s">
        <v>603</v>
      </c>
      <c r="C541" s="61"/>
      <c r="D541" s="69" t="s">
        <v>263</v>
      </c>
      <c r="E541" s="2">
        <v>114.63726</v>
      </c>
      <c r="F541" s="2">
        <v>187.29282999999998</v>
      </c>
      <c r="G541" s="2">
        <v>183.91866000000002</v>
      </c>
      <c r="H541" s="2">
        <v>202.07801000000001</v>
      </c>
      <c r="I541" s="2">
        <v>137.20723999999998</v>
      </c>
      <c r="J541" s="2">
        <v>201.66555</v>
      </c>
      <c r="K541" s="2">
        <v>132.64870999999999</v>
      </c>
      <c r="L541" s="2">
        <v>210.71401</v>
      </c>
      <c r="M541" s="2">
        <v>227.71585000000002</v>
      </c>
      <c r="N541" s="2">
        <v>172.77094</v>
      </c>
      <c r="O541" s="2">
        <v>240.67195999999998</v>
      </c>
      <c r="P541" s="2">
        <v>256.86572000000001</v>
      </c>
      <c r="Q541" s="2">
        <v>258.3261</v>
      </c>
      <c r="R541" s="2">
        <v>237.68639000000002</v>
      </c>
      <c r="S541" s="2">
        <v>274.02093000000002</v>
      </c>
      <c r="T541" s="2">
        <v>202.90310000000002</v>
      </c>
    </row>
    <row r="542" spans="1:20" ht="11.25" hidden="1" x14ac:dyDescent="0.15">
      <c r="A542" s="3" t="s">
        <v>603</v>
      </c>
      <c r="C542" s="61"/>
      <c r="D542" s="69" t="s">
        <v>264</v>
      </c>
      <c r="E542" s="2">
        <v>54.552769999999995</v>
      </c>
      <c r="F542" s="2">
        <v>65.046679999999995</v>
      </c>
      <c r="G542" s="2">
        <v>58.539449999999995</v>
      </c>
      <c r="H542" s="2">
        <v>64.922080000000008</v>
      </c>
      <c r="I542" s="2">
        <v>38.589480000000002</v>
      </c>
      <c r="J542" s="2">
        <v>59.56156</v>
      </c>
      <c r="K542" s="2">
        <v>33.797429999999999</v>
      </c>
      <c r="L542" s="2">
        <v>69.049490000000006</v>
      </c>
      <c r="M542" s="2">
        <v>51.288000000000004</v>
      </c>
      <c r="N542" s="2">
        <v>40.858440000000002</v>
      </c>
      <c r="O542" s="2">
        <v>79.470160000000007</v>
      </c>
      <c r="P542" s="2">
        <v>57.89629</v>
      </c>
      <c r="Q542" s="2">
        <v>85.544160000000005</v>
      </c>
      <c r="R542" s="2">
        <v>63.662730000000003</v>
      </c>
      <c r="S542" s="2">
        <v>87.38252</v>
      </c>
      <c r="T542" s="2">
        <v>69.159289999999999</v>
      </c>
    </row>
    <row r="543" spans="1:20" ht="11.25" hidden="1" x14ac:dyDescent="0.15">
      <c r="A543" s="3" t="s">
        <v>603</v>
      </c>
      <c r="C543" s="61"/>
      <c r="D543" s="69" t="s">
        <v>265</v>
      </c>
      <c r="E543" s="2">
        <v>41.188160000000003</v>
      </c>
      <c r="F543" s="2">
        <v>37.601289999999999</v>
      </c>
      <c r="G543" s="2">
        <v>44.053600000000003</v>
      </c>
      <c r="H543" s="2">
        <v>38.72974</v>
      </c>
      <c r="I543" s="2">
        <v>34.155250000000002</v>
      </c>
      <c r="J543" s="2">
        <v>34.890540000000001</v>
      </c>
      <c r="K543" s="2">
        <v>29.619959999999999</v>
      </c>
      <c r="L543" s="2">
        <v>36.594639999999998</v>
      </c>
      <c r="M543" s="2">
        <v>36.441540000000003</v>
      </c>
      <c r="N543" s="2">
        <v>31.510400000000001</v>
      </c>
      <c r="O543" s="2">
        <v>35.942750000000004</v>
      </c>
      <c r="P543" s="2">
        <v>35.964419999999997</v>
      </c>
      <c r="Q543" s="2">
        <v>35.73921</v>
      </c>
      <c r="R543" s="2">
        <v>34.307980000000001</v>
      </c>
      <c r="S543" s="2">
        <v>31.99653</v>
      </c>
      <c r="T543" s="2">
        <v>30.12773</v>
      </c>
    </row>
    <row r="544" spans="1:20" ht="11.25" x14ac:dyDescent="0.15">
      <c r="A544" s="3" t="s">
        <v>603</v>
      </c>
      <c r="B544" s="83" t="s">
        <v>612</v>
      </c>
      <c r="C544" s="61"/>
      <c r="D544" s="69" t="s">
        <v>197</v>
      </c>
      <c r="E544" s="2">
        <f>SUM(E545:E550)</f>
        <v>433.88337999999999</v>
      </c>
      <c r="F544" s="2">
        <f t="shared" ref="F544:T544" si="53">SUM(F545:F550)</f>
        <v>620.24282000000005</v>
      </c>
      <c r="G544" s="2">
        <f t="shared" si="53"/>
        <v>544.04426000000001</v>
      </c>
      <c r="H544" s="2">
        <f t="shared" si="53"/>
        <v>657.85495000000003</v>
      </c>
      <c r="I544" s="2">
        <f t="shared" si="53"/>
        <v>448.09383000000003</v>
      </c>
      <c r="J544" s="2">
        <f t="shared" si="53"/>
        <v>565.64260999999999</v>
      </c>
      <c r="K544" s="2">
        <f t="shared" si="53"/>
        <v>484.57208000000003</v>
      </c>
      <c r="L544" s="2">
        <f t="shared" si="53"/>
        <v>721.16823000000011</v>
      </c>
      <c r="M544" s="2">
        <f t="shared" si="53"/>
        <v>618.59802000000002</v>
      </c>
      <c r="N544" s="2">
        <f t="shared" si="53"/>
        <v>599.81958999999995</v>
      </c>
      <c r="O544" s="2">
        <f t="shared" si="53"/>
        <v>843.69309999999996</v>
      </c>
      <c r="P544" s="2">
        <f t="shared" si="53"/>
        <v>725.40959999999995</v>
      </c>
      <c r="Q544" s="2">
        <f t="shared" si="53"/>
        <v>913.86233000000004</v>
      </c>
      <c r="R544" s="2">
        <f t="shared" si="53"/>
        <v>853.87830000000008</v>
      </c>
      <c r="S544" s="2">
        <f t="shared" si="53"/>
        <v>914.97798</v>
      </c>
      <c r="T544" s="2">
        <f t="shared" si="53"/>
        <v>1090.9963399999999</v>
      </c>
    </row>
    <row r="545" spans="1:20" ht="11.25" hidden="1" x14ac:dyDescent="0.15">
      <c r="A545" s="3" t="s">
        <v>603</v>
      </c>
      <c r="C545" s="61"/>
      <c r="D545" s="69" t="s">
        <v>266</v>
      </c>
      <c r="E545" s="2">
        <v>11.49423</v>
      </c>
      <c r="F545" s="2">
        <v>13.04203</v>
      </c>
      <c r="G545" s="2">
        <v>12.043330000000001</v>
      </c>
      <c r="H545" s="2">
        <v>11.661959999999999</v>
      </c>
      <c r="I545" s="2">
        <v>7.4177</v>
      </c>
      <c r="J545" s="2">
        <v>10.325540000000002</v>
      </c>
      <c r="K545" s="2">
        <v>8.9141200000000005</v>
      </c>
      <c r="L545" s="2">
        <v>13.23887</v>
      </c>
      <c r="M545" s="2">
        <v>11.8725</v>
      </c>
      <c r="N545" s="2">
        <v>11.025500000000001</v>
      </c>
      <c r="O545" s="2">
        <v>15.580920000000001</v>
      </c>
      <c r="P545" s="2">
        <v>14.00508</v>
      </c>
      <c r="Q545" s="2">
        <v>16.727869999999999</v>
      </c>
      <c r="R545" s="2">
        <v>16.360389999999999</v>
      </c>
      <c r="S545" s="2">
        <v>17.08154</v>
      </c>
      <c r="T545" s="2">
        <v>20.756970000000003</v>
      </c>
    </row>
    <row r="546" spans="1:20" ht="11.25" hidden="1" x14ac:dyDescent="0.15">
      <c r="A546" s="3" t="s">
        <v>603</v>
      </c>
      <c r="C546" s="61"/>
      <c r="D546" s="69" t="s">
        <v>267</v>
      </c>
      <c r="E546" s="2">
        <v>50.362650000000002</v>
      </c>
      <c r="F546" s="2">
        <v>71.705860000000001</v>
      </c>
      <c r="G546" s="2">
        <v>61.983360000000005</v>
      </c>
      <c r="H546" s="2">
        <v>70.114639999999994</v>
      </c>
      <c r="I546" s="2">
        <v>42.723580000000005</v>
      </c>
      <c r="J546" s="2">
        <v>62.135019999999997</v>
      </c>
      <c r="K546" s="2">
        <v>52.835810000000002</v>
      </c>
      <c r="L546" s="2">
        <v>78.421670000000006</v>
      </c>
      <c r="M546" s="2">
        <v>69.177759999999992</v>
      </c>
      <c r="N546" s="2">
        <v>66.707240000000013</v>
      </c>
      <c r="O546" s="2">
        <v>92.475830000000002</v>
      </c>
      <c r="P546" s="2">
        <v>82.205010000000001</v>
      </c>
      <c r="Q546" s="2">
        <v>100.91185</v>
      </c>
      <c r="R546" s="2">
        <v>98.229740000000007</v>
      </c>
      <c r="S546" s="2">
        <v>103.99272999999999</v>
      </c>
      <c r="T546" s="2">
        <v>127.76886</v>
      </c>
    </row>
    <row r="547" spans="1:20" ht="11.25" hidden="1" x14ac:dyDescent="0.15">
      <c r="A547" s="3" t="s">
        <v>603</v>
      </c>
      <c r="C547" s="61"/>
      <c r="D547" s="69" t="s">
        <v>268</v>
      </c>
      <c r="E547" s="2">
        <v>88.051009999999991</v>
      </c>
      <c r="F547" s="2">
        <v>114.10349000000001</v>
      </c>
      <c r="G547" s="2">
        <v>95.90288000000001</v>
      </c>
      <c r="H547" s="2">
        <v>125.77431</v>
      </c>
      <c r="I547" s="2">
        <v>84.660169999999994</v>
      </c>
      <c r="J547" s="2">
        <v>96.212210000000013</v>
      </c>
      <c r="K547" s="2">
        <v>73.274429999999995</v>
      </c>
      <c r="L547" s="2">
        <v>133.29248999999999</v>
      </c>
      <c r="M547" s="2">
        <v>105.34864</v>
      </c>
      <c r="N547" s="2">
        <v>97.575910000000007</v>
      </c>
      <c r="O547" s="2">
        <v>155.47852</v>
      </c>
      <c r="P547" s="2">
        <v>122.22739</v>
      </c>
      <c r="Q547" s="2">
        <v>168.03023999999999</v>
      </c>
      <c r="R547" s="2">
        <v>139.48636999999999</v>
      </c>
      <c r="S547" s="2">
        <v>148.46861999999999</v>
      </c>
      <c r="T547" s="2">
        <v>157.89729</v>
      </c>
    </row>
    <row r="548" spans="1:20" ht="11.25" hidden="1" x14ac:dyDescent="0.15">
      <c r="A548" s="3" t="s">
        <v>603</v>
      </c>
      <c r="C548" s="61"/>
      <c r="D548" s="69" t="s">
        <v>269</v>
      </c>
      <c r="E548" s="2">
        <v>161.19485999999998</v>
      </c>
      <c r="F548" s="2">
        <v>272.21553000000006</v>
      </c>
      <c r="G548" s="2">
        <v>237.94829000000001</v>
      </c>
      <c r="H548" s="2">
        <v>296.49552</v>
      </c>
      <c r="I548" s="2">
        <v>201.89301</v>
      </c>
      <c r="J548" s="2">
        <v>262.14940999999999</v>
      </c>
      <c r="K548" s="2">
        <v>231.13170000000002</v>
      </c>
      <c r="L548" s="2">
        <v>329.68515000000002</v>
      </c>
      <c r="M548" s="2">
        <v>289.88580000000002</v>
      </c>
      <c r="N548" s="2">
        <v>282.64015999999998</v>
      </c>
      <c r="O548" s="2">
        <v>391.18718999999999</v>
      </c>
      <c r="P548" s="2">
        <v>344.67445000000004</v>
      </c>
      <c r="Q548" s="2">
        <v>426.32839000000001</v>
      </c>
      <c r="R548" s="2">
        <v>410.77838000000003</v>
      </c>
      <c r="S548" s="2">
        <v>443.40222999999997</v>
      </c>
      <c r="T548" s="2">
        <v>543.27419999999995</v>
      </c>
    </row>
    <row r="549" spans="1:20" ht="11.25" hidden="1" x14ac:dyDescent="0.15">
      <c r="A549" s="3" t="s">
        <v>603</v>
      </c>
      <c r="C549" s="61"/>
      <c r="D549" s="69" t="s">
        <v>270</v>
      </c>
      <c r="E549" s="2">
        <v>67.29186</v>
      </c>
      <c r="F549" s="2">
        <v>90.513260000000002</v>
      </c>
      <c r="G549" s="2">
        <v>77.562950000000001</v>
      </c>
      <c r="H549" s="2">
        <v>93.509749999999997</v>
      </c>
      <c r="I549" s="2">
        <v>58.300000000000004</v>
      </c>
      <c r="J549" s="2">
        <v>81.648610000000005</v>
      </c>
      <c r="K549" s="2">
        <v>70.152210000000011</v>
      </c>
      <c r="L549" s="2">
        <v>105.13925999999999</v>
      </c>
      <c r="M549" s="2">
        <v>90.901570000000007</v>
      </c>
      <c r="N549" s="2">
        <v>88.768770000000004</v>
      </c>
      <c r="O549" s="2">
        <v>125.0352</v>
      </c>
      <c r="P549" s="2">
        <v>108.53729</v>
      </c>
      <c r="Q549" s="2">
        <v>136.35792999999998</v>
      </c>
      <c r="R549" s="2">
        <v>131.39949999999999</v>
      </c>
      <c r="S549" s="2">
        <v>141.37307000000001</v>
      </c>
      <c r="T549" s="2">
        <v>176.01585</v>
      </c>
    </row>
    <row r="550" spans="1:20" ht="11.25" hidden="1" x14ac:dyDescent="0.15">
      <c r="A550" s="3" t="s">
        <v>603</v>
      </c>
      <c r="C550" s="61"/>
      <c r="D550" s="69" t="s">
        <v>271</v>
      </c>
      <c r="E550" s="2">
        <v>55.488769999999995</v>
      </c>
      <c r="F550" s="2">
        <v>58.662649999999999</v>
      </c>
      <c r="G550" s="2">
        <v>58.603449999999995</v>
      </c>
      <c r="H550" s="2">
        <v>60.298769999999998</v>
      </c>
      <c r="I550" s="2">
        <v>53.09937</v>
      </c>
      <c r="J550" s="2">
        <v>53.171820000000004</v>
      </c>
      <c r="K550" s="2">
        <v>48.263809999999999</v>
      </c>
      <c r="L550" s="2">
        <v>61.390790000000003</v>
      </c>
      <c r="M550" s="2">
        <v>51.411749999999998</v>
      </c>
      <c r="N550" s="2">
        <v>53.10201</v>
      </c>
      <c r="O550" s="2">
        <v>63.935440000000007</v>
      </c>
      <c r="P550" s="2">
        <v>53.760379999999998</v>
      </c>
      <c r="Q550" s="2">
        <v>65.506050000000002</v>
      </c>
      <c r="R550" s="2">
        <v>57.623919999999998</v>
      </c>
      <c r="S550" s="2">
        <v>60.659790000000001</v>
      </c>
      <c r="T550" s="2">
        <v>65.283169999999998</v>
      </c>
    </row>
    <row r="551" spans="1:20" ht="11.25" hidden="1" x14ac:dyDescent="0.15">
      <c r="A551" s="3" t="s">
        <v>603</v>
      </c>
      <c r="C551" s="61"/>
      <c r="D551" s="53" t="s">
        <v>62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1.25" x14ac:dyDescent="0.15">
      <c r="A552" s="3" t="s">
        <v>603</v>
      </c>
      <c r="B552" s="83" t="s">
        <v>613</v>
      </c>
      <c r="C552" s="61"/>
      <c r="D552" s="69" t="s">
        <v>63</v>
      </c>
      <c r="E552" s="2">
        <f>SUMPRODUCT(E553:E558,E538:E543)/E537</f>
        <v>3.2859233369623224</v>
      </c>
      <c r="F552" s="2">
        <f t="shared" ref="F552:T552" si="54">SUMPRODUCT(F553:F558,F538:F543)/F537</f>
        <v>3.2955933637139938</v>
      </c>
      <c r="G552" s="2">
        <f t="shared" si="54"/>
        <v>3.2761538195136168</v>
      </c>
      <c r="H552" s="2">
        <f t="shared" si="54"/>
        <v>3.2936777626580023</v>
      </c>
      <c r="I552" s="2">
        <f t="shared" si="54"/>
        <v>3.3455423952008689</v>
      </c>
      <c r="J552" s="2">
        <f t="shared" si="54"/>
        <v>3.2893422323763559</v>
      </c>
      <c r="K552" s="2">
        <f t="shared" si="54"/>
        <v>3.367338427271017</v>
      </c>
      <c r="L552" s="2">
        <f t="shared" si="54"/>
        <v>3.292360939097847</v>
      </c>
      <c r="M552" s="2">
        <f t="shared" si="54"/>
        <v>3.2490159558170215</v>
      </c>
      <c r="N552" s="2">
        <f t="shared" si="54"/>
        <v>3.308922351545085</v>
      </c>
      <c r="O552" s="2">
        <f t="shared" si="54"/>
        <v>3.2201291369583531</v>
      </c>
      <c r="P552" s="2">
        <f t="shared" si="54"/>
        <v>3.2438459325416229</v>
      </c>
      <c r="Q552" s="2">
        <f t="shared" si="54"/>
        <v>3.2181144759203431</v>
      </c>
      <c r="R552" s="2">
        <f t="shared" si="54"/>
        <v>3.2483797787114885</v>
      </c>
      <c r="S552" s="2">
        <f t="shared" si="54"/>
        <v>3.2221644144083337</v>
      </c>
      <c r="T552" s="2">
        <f t="shared" si="54"/>
        <v>3.3042484526901221</v>
      </c>
    </row>
    <row r="553" spans="1:20" ht="11.25" hidden="1" x14ac:dyDescent="0.15">
      <c r="A553" s="3" t="s">
        <v>603</v>
      </c>
      <c r="C553" s="61"/>
      <c r="D553" s="69" t="s">
        <v>260</v>
      </c>
      <c r="E553" s="2">
        <v>3.67</v>
      </c>
      <c r="F553" s="2">
        <v>3.67</v>
      </c>
      <c r="G553" s="2">
        <v>3.67</v>
      </c>
      <c r="H553" s="2">
        <v>3.67</v>
      </c>
      <c r="I553" s="2">
        <v>3.67</v>
      </c>
      <c r="J553" s="2">
        <v>3.67</v>
      </c>
      <c r="K553" s="2">
        <v>3.67</v>
      </c>
      <c r="L553" s="2">
        <v>3.67</v>
      </c>
      <c r="M553" s="2">
        <v>3.67</v>
      </c>
      <c r="N553" s="2">
        <v>3.67</v>
      </c>
      <c r="O553" s="2">
        <v>3.67</v>
      </c>
      <c r="P553" s="2">
        <v>3.67</v>
      </c>
      <c r="Q553" s="2">
        <v>3.67</v>
      </c>
      <c r="R553" s="2">
        <v>3.67</v>
      </c>
      <c r="S553" s="2">
        <v>3.67</v>
      </c>
      <c r="T553" s="2">
        <v>3.67</v>
      </c>
    </row>
    <row r="554" spans="1:20" ht="11.25" hidden="1" x14ac:dyDescent="0.15">
      <c r="A554" s="3" t="s">
        <v>603</v>
      </c>
      <c r="C554" s="61"/>
      <c r="D554" s="69" t="s">
        <v>261</v>
      </c>
      <c r="E554" s="2">
        <v>3.3</v>
      </c>
      <c r="F554" s="2">
        <v>3.3</v>
      </c>
      <c r="G554" s="2">
        <v>3.3</v>
      </c>
      <c r="H554" s="2">
        <v>3.3</v>
      </c>
      <c r="I554" s="2">
        <v>3.5</v>
      </c>
      <c r="J554" s="2">
        <v>3.3</v>
      </c>
      <c r="K554" s="2">
        <v>3.5</v>
      </c>
      <c r="L554" s="2">
        <v>3.3</v>
      </c>
      <c r="M554" s="2">
        <v>3.3</v>
      </c>
      <c r="N554" s="2">
        <v>3.3</v>
      </c>
      <c r="O554" s="2">
        <v>3.23</v>
      </c>
      <c r="P554" s="2">
        <v>3.3</v>
      </c>
      <c r="Q554" s="2">
        <v>3.23</v>
      </c>
      <c r="R554" s="2">
        <v>3.3</v>
      </c>
      <c r="S554" s="2">
        <v>3.23</v>
      </c>
      <c r="T554" s="2">
        <v>3.3</v>
      </c>
    </row>
    <row r="555" spans="1:20" ht="11.25" hidden="1" x14ac:dyDescent="0.15">
      <c r="A555" s="3" t="s">
        <v>603</v>
      </c>
      <c r="C555" s="61"/>
      <c r="D555" s="69" t="s">
        <v>262</v>
      </c>
      <c r="E555" s="2">
        <v>3.3</v>
      </c>
      <c r="F555" s="2">
        <v>3.3</v>
      </c>
      <c r="G555" s="2">
        <v>3.3</v>
      </c>
      <c r="H555" s="2">
        <v>3.3</v>
      </c>
      <c r="I555" s="2">
        <v>3.3</v>
      </c>
      <c r="J555" s="2">
        <v>3.3</v>
      </c>
      <c r="K555" s="2">
        <v>3.5</v>
      </c>
      <c r="L555" s="2">
        <v>3.3</v>
      </c>
      <c r="M555" s="2">
        <v>3.5</v>
      </c>
      <c r="N555" s="2">
        <v>3.5</v>
      </c>
      <c r="O555" s="2">
        <v>3.3</v>
      </c>
      <c r="P555" s="2">
        <v>3.5</v>
      </c>
      <c r="Q555" s="2">
        <v>3.3</v>
      </c>
      <c r="R555" s="2">
        <v>3.5</v>
      </c>
      <c r="S555" s="2">
        <v>3.5</v>
      </c>
      <c r="T555" s="2">
        <v>3.5</v>
      </c>
    </row>
    <row r="556" spans="1:20" ht="11.25" hidden="1" x14ac:dyDescent="0.15">
      <c r="A556" s="3" t="s">
        <v>603</v>
      </c>
      <c r="C556" s="61"/>
      <c r="D556" s="69" t="s">
        <v>263</v>
      </c>
      <c r="E556" s="2">
        <v>3.23</v>
      </c>
      <c r="F556" s="2">
        <v>3.23</v>
      </c>
      <c r="G556" s="2">
        <v>3.23</v>
      </c>
      <c r="H556" s="2">
        <v>3.23</v>
      </c>
      <c r="I556" s="2">
        <v>3.23</v>
      </c>
      <c r="J556" s="2">
        <v>3.23</v>
      </c>
      <c r="K556" s="2">
        <v>3.23</v>
      </c>
      <c r="L556" s="2">
        <v>3.23</v>
      </c>
      <c r="M556" s="2">
        <v>3.13</v>
      </c>
      <c r="N556" s="2">
        <v>3.23</v>
      </c>
      <c r="O556" s="2">
        <v>3.13</v>
      </c>
      <c r="P556" s="2">
        <v>3.13</v>
      </c>
      <c r="Q556" s="2">
        <v>3.13</v>
      </c>
      <c r="R556" s="2">
        <v>3.13</v>
      </c>
      <c r="S556" s="2">
        <v>3.13</v>
      </c>
      <c r="T556" s="2">
        <v>3.23</v>
      </c>
    </row>
    <row r="557" spans="1:20" ht="11.25" hidden="1" x14ac:dyDescent="0.15">
      <c r="A557" s="3" t="s">
        <v>603</v>
      </c>
      <c r="C557" s="61"/>
      <c r="D557" s="69" t="s">
        <v>264</v>
      </c>
      <c r="E557" s="2">
        <v>3.3</v>
      </c>
      <c r="F557" s="2">
        <v>3.3</v>
      </c>
      <c r="G557" s="2">
        <v>3.3</v>
      </c>
      <c r="H557" s="2">
        <v>3.3</v>
      </c>
      <c r="I557" s="2">
        <v>3.5</v>
      </c>
      <c r="J557" s="2">
        <v>3.3</v>
      </c>
      <c r="K557" s="2">
        <v>3.5</v>
      </c>
      <c r="L557" s="2">
        <v>3.3</v>
      </c>
      <c r="M557" s="2">
        <v>3.3</v>
      </c>
      <c r="N557" s="2">
        <v>3.3</v>
      </c>
      <c r="O557" s="2">
        <v>3.23</v>
      </c>
      <c r="P557" s="2">
        <v>3.3</v>
      </c>
      <c r="Q557" s="2">
        <v>3.23</v>
      </c>
      <c r="R557" s="2">
        <v>3.3</v>
      </c>
      <c r="S557" s="2">
        <v>3.23</v>
      </c>
      <c r="T557" s="2">
        <v>3.3</v>
      </c>
    </row>
    <row r="558" spans="1:20" ht="11.25" hidden="1" x14ac:dyDescent="0.15">
      <c r="A558" s="3" t="s">
        <v>603</v>
      </c>
      <c r="C558" s="61"/>
      <c r="D558" s="69" t="s">
        <v>265</v>
      </c>
      <c r="E558" s="2">
        <v>3.3</v>
      </c>
      <c r="F558" s="2">
        <v>3.5</v>
      </c>
      <c r="G558" s="2">
        <v>3.3</v>
      </c>
      <c r="H558" s="2">
        <v>3.5</v>
      </c>
      <c r="I558" s="2">
        <v>3.5</v>
      </c>
      <c r="J558" s="2">
        <v>3.5</v>
      </c>
      <c r="K558" s="2">
        <v>3.5</v>
      </c>
      <c r="L558" s="2">
        <v>3.5</v>
      </c>
      <c r="M558" s="2">
        <v>3.5</v>
      </c>
      <c r="N558" s="2">
        <v>3.5</v>
      </c>
      <c r="O558" s="2">
        <v>3.5</v>
      </c>
      <c r="P558" s="2">
        <v>3.5</v>
      </c>
      <c r="Q558" s="2">
        <v>3.5</v>
      </c>
      <c r="R558" s="2">
        <v>3.5</v>
      </c>
      <c r="S558" s="2">
        <v>3.5</v>
      </c>
      <c r="T558" s="2">
        <v>3.5</v>
      </c>
    </row>
    <row r="559" spans="1:20" ht="11.25" x14ac:dyDescent="0.15">
      <c r="A559" s="3" t="s">
        <v>603</v>
      </c>
      <c r="B559" s="83" t="s">
        <v>614</v>
      </c>
      <c r="C559" s="61"/>
      <c r="D559" s="69" t="s">
        <v>64</v>
      </c>
      <c r="E559" s="2">
        <f>SUMPRODUCT(E560:E565,E545:E550)/E544</f>
        <v>0.78540908711460655</v>
      </c>
      <c r="F559" s="2">
        <f t="shared" ref="F559:T559" si="55">SUMPRODUCT(F560:F565,F545:F550)/F544</f>
        <v>0.78231214865171694</v>
      </c>
      <c r="G559" s="2">
        <f t="shared" si="55"/>
        <v>0.78487571139892198</v>
      </c>
      <c r="H559" s="2">
        <f t="shared" si="55"/>
        <v>0.78218773849767353</v>
      </c>
      <c r="I559" s="2">
        <f t="shared" si="55"/>
        <v>0.78721012605774987</v>
      </c>
      <c r="J559" s="2">
        <f t="shared" si="55"/>
        <v>0.78444211160117516</v>
      </c>
      <c r="K559" s="2">
        <f t="shared" si="55"/>
        <v>0.78454065533449635</v>
      </c>
      <c r="L559" s="2">
        <f t="shared" si="55"/>
        <v>0.78206968795616505</v>
      </c>
      <c r="M559" s="2">
        <f t="shared" si="55"/>
        <v>0.78204605407563388</v>
      </c>
      <c r="N559" s="2">
        <f t="shared" si="55"/>
        <v>0.78213822659576704</v>
      </c>
      <c r="O559" s="2">
        <f t="shared" si="55"/>
        <v>0.78188495935311098</v>
      </c>
      <c r="P559" s="2">
        <f t="shared" si="55"/>
        <v>0.78186833645432885</v>
      </c>
      <c r="Q559" s="2">
        <f t="shared" si="55"/>
        <v>0.78179970039907443</v>
      </c>
      <c r="R559" s="2">
        <f t="shared" si="55"/>
        <v>0.78173290057845479</v>
      </c>
      <c r="S559" s="2">
        <f t="shared" si="55"/>
        <v>0.78169930493846407</v>
      </c>
      <c r="T559" s="2">
        <f t="shared" si="55"/>
        <v>0.78157727641872754</v>
      </c>
    </row>
    <row r="560" spans="1:20" ht="11.25" hidden="1" x14ac:dyDescent="0.15">
      <c r="A560" s="3" t="s">
        <v>603</v>
      </c>
      <c r="C560" s="61"/>
      <c r="D560" s="69" t="s">
        <v>266</v>
      </c>
      <c r="E560" s="71">
        <v>0.8</v>
      </c>
      <c r="F560" s="71">
        <v>0.8</v>
      </c>
      <c r="G560" s="71">
        <v>0.8</v>
      </c>
      <c r="H560" s="71">
        <v>0.8</v>
      </c>
      <c r="I560" s="71">
        <v>0.8</v>
      </c>
      <c r="J560" s="71">
        <v>0.8</v>
      </c>
      <c r="K560" s="71">
        <v>0.8</v>
      </c>
      <c r="L560" s="71">
        <v>0.8</v>
      </c>
      <c r="M560" s="71">
        <v>0.8</v>
      </c>
      <c r="N560" s="71">
        <v>0.8</v>
      </c>
      <c r="O560" s="71">
        <v>0.8</v>
      </c>
      <c r="P560" s="71">
        <v>0.8</v>
      </c>
      <c r="Q560" s="71">
        <v>0.8</v>
      </c>
      <c r="R560" s="71">
        <v>0.8</v>
      </c>
      <c r="S560" s="71">
        <v>0.8</v>
      </c>
      <c r="T560" s="71">
        <v>0.8</v>
      </c>
    </row>
    <row r="561" spans="1:20" ht="11.25" hidden="1" x14ac:dyDescent="0.15">
      <c r="A561" s="3" t="s">
        <v>603</v>
      </c>
      <c r="C561" s="61"/>
      <c r="D561" s="69" t="s">
        <v>267</v>
      </c>
      <c r="E561" s="71">
        <v>0.8</v>
      </c>
      <c r="F561" s="71">
        <v>0.78</v>
      </c>
      <c r="G561" s="71">
        <v>0.8</v>
      </c>
      <c r="H561" s="71">
        <v>0.78</v>
      </c>
      <c r="I561" s="71">
        <v>0.8</v>
      </c>
      <c r="J561" s="71">
        <v>0.8</v>
      </c>
      <c r="K561" s="71">
        <v>0.8</v>
      </c>
      <c r="L561" s="71">
        <v>0.78</v>
      </c>
      <c r="M561" s="71">
        <v>0.78</v>
      </c>
      <c r="N561" s="71">
        <v>0.78</v>
      </c>
      <c r="O561" s="71">
        <v>0.78</v>
      </c>
      <c r="P561" s="71">
        <v>0.78</v>
      </c>
      <c r="Q561" s="71">
        <v>0.78</v>
      </c>
      <c r="R561" s="71">
        <v>0.78</v>
      </c>
      <c r="S561" s="71">
        <v>0.78</v>
      </c>
      <c r="T561" s="71">
        <v>0.78</v>
      </c>
    </row>
    <row r="562" spans="1:20" ht="11.25" hidden="1" x14ac:dyDescent="0.15">
      <c r="A562" s="3" t="s">
        <v>603</v>
      </c>
      <c r="C562" s="61"/>
      <c r="D562" s="69" t="s">
        <v>268</v>
      </c>
      <c r="E562" s="71">
        <v>0.78</v>
      </c>
      <c r="F562" s="71">
        <v>0.78</v>
      </c>
      <c r="G562" s="71">
        <v>0.78</v>
      </c>
      <c r="H562" s="71">
        <v>0.78</v>
      </c>
      <c r="I562" s="71">
        <v>0.78</v>
      </c>
      <c r="J562" s="71">
        <v>0.78</v>
      </c>
      <c r="K562" s="71">
        <v>0.78</v>
      </c>
      <c r="L562" s="71">
        <v>0.78</v>
      </c>
      <c r="M562" s="71">
        <v>0.78</v>
      </c>
      <c r="N562" s="71">
        <v>0.78</v>
      </c>
      <c r="O562" s="71">
        <v>0.78</v>
      </c>
      <c r="P562" s="71">
        <v>0.78</v>
      </c>
      <c r="Q562" s="71">
        <v>0.78</v>
      </c>
      <c r="R562" s="71">
        <v>0.78</v>
      </c>
      <c r="S562" s="71">
        <v>0.78</v>
      </c>
      <c r="T562" s="71">
        <v>0.78</v>
      </c>
    </row>
    <row r="563" spans="1:20" ht="11.25" hidden="1" x14ac:dyDescent="0.15">
      <c r="A563" s="3" t="s">
        <v>603</v>
      </c>
      <c r="C563" s="61"/>
      <c r="D563" s="69" t="s">
        <v>269</v>
      </c>
      <c r="E563" s="71">
        <v>0.78</v>
      </c>
      <c r="F563" s="71">
        <v>0.78</v>
      </c>
      <c r="G563" s="71">
        <v>0.78</v>
      </c>
      <c r="H563" s="71">
        <v>0.78</v>
      </c>
      <c r="I563" s="71">
        <v>0.78</v>
      </c>
      <c r="J563" s="71">
        <v>0.78</v>
      </c>
      <c r="K563" s="71">
        <v>0.78</v>
      </c>
      <c r="L563" s="71">
        <v>0.78</v>
      </c>
      <c r="M563" s="71">
        <v>0.78</v>
      </c>
      <c r="N563" s="71">
        <v>0.78</v>
      </c>
      <c r="O563" s="71">
        <v>0.78</v>
      </c>
      <c r="P563" s="71">
        <v>0.78</v>
      </c>
      <c r="Q563" s="71">
        <v>0.78</v>
      </c>
      <c r="R563" s="71">
        <v>0.78</v>
      </c>
      <c r="S563" s="71">
        <v>0.78</v>
      </c>
      <c r="T563" s="71">
        <v>0.78</v>
      </c>
    </row>
    <row r="564" spans="1:20" ht="11.25" hidden="1" x14ac:dyDescent="0.15">
      <c r="A564" s="3" t="s">
        <v>603</v>
      </c>
      <c r="C564" s="61"/>
      <c r="D564" s="69" t="s">
        <v>270</v>
      </c>
      <c r="E564" s="71">
        <v>0.78</v>
      </c>
      <c r="F564" s="71">
        <v>0.78</v>
      </c>
      <c r="G564" s="71">
        <v>0.78</v>
      </c>
      <c r="H564" s="71">
        <v>0.78</v>
      </c>
      <c r="I564" s="71">
        <v>0.8</v>
      </c>
      <c r="J564" s="71">
        <v>0.78</v>
      </c>
      <c r="K564" s="71">
        <v>0.78</v>
      </c>
      <c r="L564" s="71">
        <v>0.78</v>
      </c>
      <c r="M564" s="71">
        <v>0.78</v>
      </c>
      <c r="N564" s="71">
        <v>0.78</v>
      </c>
      <c r="O564" s="71">
        <v>0.78</v>
      </c>
      <c r="P564" s="71">
        <v>0.78</v>
      </c>
      <c r="Q564" s="71">
        <v>0.78</v>
      </c>
      <c r="R564" s="71">
        <v>0.78</v>
      </c>
      <c r="S564" s="71">
        <v>0.78</v>
      </c>
      <c r="T564" s="71">
        <v>0.78</v>
      </c>
    </row>
    <row r="565" spans="1:20" ht="11.25" hidden="1" x14ac:dyDescent="0.15">
      <c r="A565" s="3" t="s">
        <v>603</v>
      </c>
      <c r="C565" s="61"/>
      <c r="D565" s="69" t="s">
        <v>271</v>
      </c>
      <c r="E565" s="71">
        <v>0.8</v>
      </c>
      <c r="F565" s="71">
        <v>0.8</v>
      </c>
      <c r="G565" s="71">
        <v>0.8</v>
      </c>
      <c r="H565" s="71">
        <v>0.8</v>
      </c>
      <c r="I565" s="71">
        <v>0.8</v>
      </c>
      <c r="J565" s="71">
        <v>0.8</v>
      </c>
      <c r="K565" s="71">
        <v>0.8</v>
      </c>
      <c r="L565" s="71">
        <v>0.8</v>
      </c>
      <c r="M565" s="71">
        <v>0.8</v>
      </c>
      <c r="N565" s="71">
        <v>0.8</v>
      </c>
      <c r="O565" s="71">
        <v>0.8</v>
      </c>
      <c r="P565" s="71">
        <v>0.8</v>
      </c>
      <c r="Q565" s="71">
        <v>0.8</v>
      </c>
      <c r="R565" s="71">
        <v>0.8</v>
      </c>
      <c r="S565" s="71">
        <v>0.8</v>
      </c>
      <c r="T565" s="71">
        <v>0.8</v>
      </c>
    </row>
    <row r="566" spans="1:20" ht="11.25" hidden="1" x14ac:dyDescent="0.15">
      <c r="A566" s="3" t="s">
        <v>603</v>
      </c>
      <c r="C566" s="61"/>
      <c r="D566" s="53" t="s">
        <v>240</v>
      </c>
      <c r="E566" s="1"/>
      <c r="F566" s="1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</row>
    <row r="567" spans="1:20" ht="11.25" hidden="1" x14ac:dyDescent="0.15">
      <c r="A567" s="3" t="s">
        <v>603</v>
      </c>
      <c r="C567" s="72"/>
      <c r="D567" s="69" t="s">
        <v>273</v>
      </c>
      <c r="E567" s="50" t="s">
        <v>241</v>
      </c>
      <c r="F567" s="1" t="s">
        <v>241</v>
      </c>
      <c r="G567" s="58" t="s">
        <v>241</v>
      </c>
      <c r="H567" s="50" t="s">
        <v>241</v>
      </c>
      <c r="I567" s="58" t="s">
        <v>241</v>
      </c>
      <c r="J567" s="58" t="s">
        <v>241</v>
      </c>
      <c r="K567" s="58" t="s">
        <v>241</v>
      </c>
      <c r="L567" s="50" t="s">
        <v>241</v>
      </c>
      <c r="M567" s="58" t="s">
        <v>241</v>
      </c>
      <c r="N567" s="58" t="s">
        <v>241</v>
      </c>
      <c r="O567" s="58" t="s">
        <v>241</v>
      </c>
      <c r="P567" s="58" t="s">
        <v>241</v>
      </c>
      <c r="Q567" s="58" t="s">
        <v>241</v>
      </c>
      <c r="R567" s="58" t="s">
        <v>241</v>
      </c>
      <c r="S567" s="58" t="s">
        <v>241</v>
      </c>
      <c r="T567" s="58" t="s">
        <v>241</v>
      </c>
    </row>
    <row r="568" spans="1:20" ht="11.25" hidden="1" x14ac:dyDescent="0.15">
      <c r="A568" s="3" t="s">
        <v>603</v>
      </c>
      <c r="C568" s="72"/>
      <c r="D568" s="69" t="s">
        <v>274</v>
      </c>
      <c r="E568" s="50" t="s">
        <v>241</v>
      </c>
      <c r="F568" s="1" t="s">
        <v>241</v>
      </c>
      <c r="G568" s="58" t="s">
        <v>426</v>
      </c>
      <c r="H568" s="50" t="s">
        <v>241</v>
      </c>
      <c r="I568" s="58" t="s">
        <v>426</v>
      </c>
      <c r="J568" s="58" t="s">
        <v>426</v>
      </c>
      <c r="K568" s="58" t="s">
        <v>426</v>
      </c>
      <c r="L568" s="50" t="s">
        <v>241</v>
      </c>
      <c r="M568" s="58" t="s">
        <v>426</v>
      </c>
      <c r="N568" s="58" t="s">
        <v>426</v>
      </c>
      <c r="O568" s="58" t="s">
        <v>426</v>
      </c>
      <c r="P568" s="58" t="s">
        <v>426</v>
      </c>
      <c r="Q568" s="58" t="s">
        <v>426</v>
      </c>
      <c r="R568" s="58" t="s">
        <v>426</v>
      </c>
      <c r="S568" s="58" t="s">
        <v>426</v>
      </c>
      <c r="T568" s="58" t="s">
        <v>426</v>
      </c>
    </row>
    <row r="569" spans="1:20" ht="11.25" hidden="1" x14ac:dyDescent="0.15">
      <c r="A569" s="3" t="s">
        <v>603</v>
      </c>
      <c r="C569" s="72"/>
      <c r="D569" s="69" t="s">
        <v>275</v>
      </c>
      <c r="E569" s="50" t="s">
        <v>241</v>
      </c>
      <c r="F569" s="1" t="s">
        <v>241</v>
      </c>
      <c r="G569" s="58" t="s">
        <v>426</v>
      </c>
      <c r="H569" s="50" t="s">
        <v>241</v>
      </c>
      <c r="I569" s="58" t="s">
        <v>426</v>
      </c>
      <c r="J569" s="58" t="s">
        <v>426</v>
      </c>
      <c r="K569" s="58" t="s">
        <v>426</v>
      </c>
      <c r="L569" s="50" t="s">
        <v>241</v>
      </c>
      <c r="M569" s="58" t="s">
        <v>426</v>
      </c>
      <c r="N569" s="58" t="s">
        <v>426</v>
      </c>
      <c r="O569" s="58" t="s">
        <v>426</v>
      </c>
      <c r="P569" s="58" t="s">
        <v>426</v>
      </c>
      <c r="Q569" s="58" t="s">
        <v>426</v>
      </c>
      <c r="R569" s="58" t="s">
        <v>426</v>
      </c>
      <c r="S569" s="58" t="s">
        <v>241</v>
      </c>
      <c r="T569" s="58" t="s">
        <v>241</v>
      </c>
    </row>
    <row r="570" spans="1:20" ht="11.25" hidden="1" x14ac:dyDescent="0.15">
      <c r="A570" s="3" t="s">
        <v>603</v>
      </c>
      <c r="C570" s="72"/>
      <c r="D570" s="69" t="s">
        <v>276</v>
      </c>
      <c r="E570" s="50" t="s">
        <v>241</v>
      </c>
      <c r="F570" s="1" t="s">
        <v>241</v>
      </c>
      <c r="G570" s="58" t="s">
        <v>426</v>
      </c>
      <c r="H570" s="50" t="s">
        <v>241</v>
      </c>
      <c r="I570" s="58" t="s">
        <v>426</v>
      </c>
      <c r="J570" s="58" t="s">
        <v>426</v>
      </c>
      <c r="K570" s="58" t="s">
        <v>426</v>
      </c>
      <c r="L570" s="50" t="s">
        <v>241</v>
      </c>
      <c r="M570" s="58" t="s">
        <v>426</v>
      </c>
      <c r="N570" s="58" t="s">
        <v>426</v>
      </c>
      <c r="O570" s="58" t="s">
        <v>426</v>
      </c>
      <c r="P570" s="58" t="s">
        <v>426</v>
      </c>
      <c r="Q570" s="58" t="s">
        <v>426</v>
      </c>
      <c r="R570" s="58" t="s">
        <v>426</v>
      </c>
      <c r="S570" s="58" t="s">
        <v>426</v>
      </c>
      <c r="T570" s="58" t="s">
        <v>426</v>
      </c>
    </row>
    <row r="571" spans="1:20" ht="11.25" hidden="1" x14ac:dyDescent="0.15">
      <c r="A571" s="3" t="s">
        <v>603</v>
      </c>
      <c r="C571" s="72"/>
      <c r="D571" s="69" t="s">
        <v>277</v>
      </c>
      <c r="E571" s="50" t="s">
        <v>241</v>
      </c>
      <c r="F571" s="1" t="s">
        <v>241</v>
      </c>
      <c r="G571" s="58" t="s">
        <v>426</v>
      </c>
      <c r="H571" s="50" t="s">
        <v>241</v>
      </c>
      <c r="I571" s="58" t="s">
        <v>426</v>
      </c>
      <c r="J571" s="58" t="s">
        <v>426</v>
      </c>
      <c r="K571" s="58" t="s">
        <v>426</v>
      </c>
      <c r="L571" s="50" t="s">
        <v>241</v>
      </c>
      <c r="M571" s="58" t="s">
        <v>426</v>
      </c>
      <c r="N571" s="58" t="s">
        <v>426</v>
      </c>
      <c r="O571" s="58" t="s">
        <v>426</v>
      </c>
      <c r="P571" s="58" t="s">
        <v>426</v>
      </c>
      <c r="Q571" s="58" t="s">
        <v>426</v>
      </c>
      <c r="R571" s="58" t="s">
        <v>426</v>
      </c>
      <c r="S571" s="58" t="s">
        <v>426</v>
      </c>
      <c r="T571" s="58" t="s">
        <v>426</v>
      </c>
    </row>
    <row r="572" spans="1:20" ht="11.25" hidden="1" x14ac:dyDescent="0.15">
      <c r="A572" s="3" t="s">
        <v>603</v>
      </c>
      <c r="C572" s="72"/>
      <c r="D572" s="69" t="s">
        <v>278</v>
      </c>
      <c r="E572" s="50" t="s">
        <v>241</v>
      </c>
      <c r="F572" s="1" t="s">
        <v>241</v>
      </c>
      <c r="G572" s="58" t="s">
        <v>426</v>
      </c>
      <c r="H572" s="50" t="s">
        <v>241</v>
      </c>
      <c r="I572" s="58" t="s">
        <v>426</v>
      </c>
      <c r="J572" s="58" t="s">
        <v>426</v>
      </c>
      <c r="K572" s="58" t="s">
        <v>426</v>
      </c>
      <c r="L572" s="50" t="s">
        <v>241</v>
      </c>
      <c r="M572" s="58" t="s">
        <v>426</v>
      </c>
      <c r="N572" s="58" t="s">
        <v>426</v>
      </c>
      <c r="O572" s="58" t="s">
        <v>241</v>
      </c>
      <c r="P572" s="58" t="s">
        <v>426</v>
      </c>
      <c r="Q572" s="58" t="s">
        <v>241</v>
      </c>
      <c r="R572" s="58" t="s">
        <v>426</v>
      </c>
      <c r="S572" s="58" t="s">
        <v>241</v>
      </c>
      <c r="T572" s="58" t="s">
        <v>241</v>
      </c>
    </row>
    <row r="573" spans="1:20" ht="11.25" x14ac:dyDescent="0.15">
      <c r="A573" s="3" t="s">
        <v>603</v>
      </c>
      <c r="B573" s="3" t="s">
        <v>635</v>
      </c>
      <c r="C573" s="61"/>
      <c r="D573" s="53" t="s">
        <v>198</v>
      </c>
      <c r="E573" s="2">
        <f>SUM(E574:E582)</f>
        <v>15.36</v>
      </c>
      <c r="F573" s="2">
        <f t="shared" ref="F573:T573" si="56">SUM(F574:F582)</f>
        <v>19.350000000000001</v>
      </c>
      <c r="G573" s="2">
        <f t="shared" si="56"/>
        <v>19.04</v>
      </c>
      <c r="H573" s="2">
        <f t="shared" si="56"/>
        <v>19.93</v>
      </c>
      <c r="I573" s="2">
        <f t="shared" si="56"/>
        <v>15.590000000000002</v>
      </c>
      <c r="J573" s="2">
        <f t="shared" si="56"/>
        <v>19.38</v>
      </c>
      <c r="K573" s="2">
        <f t="shared" si="56"/>
        <v>16.189999999999998</v>
      </c>
      <c r="L573" s="2">
        <f t="shared" si="56"/>
        <v>20.46</v>
      </c>
      <c r="M573" s="2">
        <f t="shared" si="56"/>
        <v>22.42</v>
      </c>
      <c r="N573" s="2">
        <f t="shared" si="56"/>
        <v>18.439999999999998</v>
      </c>
      <c r="O573" s="2">
        <f t="shared" si="56"/>
        <v>22.61</v>
      </c>
      <c r="P573" s="2">
        <f t="shared" si="56"/>
        <v>24.43</v>
      </c>
      <c r="Q573" s="2">
        <f t="shared" si="56"/>
        <v>23.880000000000003</v>
      </c>
      <c r="R573" s="2">
        <f t="shared" si="56"/>
        <v>25.700000000000003</v>
      </c>
      <c r="S573" s="2">
        <f t="shared" si="56"/>
        <v>24.38</v>
      </c>
      <c r="T573" s="2">
        <f t="shared" si="56"/>
        <v>26.439999999999998</v>
      </c>
    </row>
    <row r="574" spans="1:20" ht="11.25" hidden="1" x14ac:dyDescent="0.15">
      <c r="A574" s="3" t="s">
        <v>603</v>
      </c>
      <c r="C574" s="61"/>
      <c r="D574" s="69" t="s">
        <v>272</v>
      </c>
      <c r="E574" s="2">
        <v>0.35</v>
      </c>
      <c r="F574" s="2">
        <v>0.35</v>
      </c>
      <c r="G574" s="2">
        <v>0.35</v>
      </c>
      <c r="H574" s="2">
        <v>0.35</v>
      </c>
      <c r="I574" s="2">
        <v>0.35</v>
      </c>
      <c r="J574" s="2">
        <v>0.35</v>
      </c>
      <c r="K574" s="2">
        <v>0.35</v>
      </c>
      <c r="L574" s="2">
        <v>0.35</v>
      </c>
      <c r="M574" s="2">
        <v>0.35</v>
      </c>
      <c r="N574" s="2">
        <v>0.35</v>
      </c>
      <c r="O574" s="2">
        <v>0.35</v>
      </c>
      <c r="P574" s="2">
        <v>0.35</v>
      </c>
      <c r="Q574" s="2">
        <v>0.35</v>
      </c>
      <c r="R574" s="2">
        <v>0.35</v>
      </c>
      <c r="S574" s="2">
        <v>0.35</v>
      </c>
      <c r="T574" s="2">
        <v>0.35</v>
      </c>
    </row>
    <row r="575" spans="1:20" ht="11.25" hidden="1" x14ac:dyDescent="0.15">
      <c r="A575" s="3" t="s">
        <v>603</v>
      </c>
      <c r="C575" s="61"/>
      <c r="D575" s="69" t="s">
        <v>350</v>
      </c>
      <c r="E575" s="2">
        <v>0.34</v>
      </c>
      <c r="F575" s="2">
        <v>0.34</v>
      </c>
      <c r="G575" s="2">
        <v>0.34</v>
      </c>
      <c r="H575" s="2">
        <v>0.34</v>
      </c>
      <c r="I575" s="2">
        <v>0.34</v>
      </c>
      <c r="J575" s="2">
        <v>0.34</v>
      </c>
      <c r="K575" s="2">
        <v>0.34</v>
      </c>
      <c r="L575" s="2">
        <v>0.34</v>
      </c>
      <c r="M575" s="2">
        <v>0.34</v>
      </c>
      <c r="N575" s="2">
        <v>0.34</v>
      </c>
      <c r="O575" s="2">
        <v>0.34</v>
      </c>
      <c r="P575" s="2">
        <v>0.34</v>
      </c>
      <c r="Q575" s="2">
        <v>0.34</v>
      </c>
      <c r="R575" s="2">
        <v>0.34</v>
      </c>
      <c r="S575" s="2">
        <v>0.34</v>
      </c>
      <c r="T575" s="2">
        <v>0.34</v>
      </c>
    </row>
    <row r="576" spans="1:20" ht="11.25" hidden="1" x14ac:dyDescent="0.15">
      <c r="A576" s="3" t="s">
        <v>603</v>
      </c>
      <c r="C576" s="61"/>
      <c r="D576" s="69" t="s">
        <v>351</v>
      </c>
      <c r="E576" s="2">
        <v>1.08</v>
      </c>
      <c r="F576" s="2">
        <v>1.08</v>
      </c>
      <c r="G576" s="2">
        <v>1.08</v>
      </c>
      <c r="H576" s="2">
        <v>1.08</v>
      </c>
      <c r="I576" s="2">
        <v>1.08</v>
      </c>
      <c r="J576" s="2">
        <v>1.08</v>
      </c>
      <c r="K576" s="2">
        <v>1.08</v>
      </c>
      <c r="L576" s="2">
        <v>1.08</v>
      </c>
      <c r="M576" s="2">
        <v>1.08</v>
      </c>
      <c r="N576" s="2">
        <v>1.08</v>
      </c>
      <c r="O576" s="2">
        <v>1.08</v>
      </c>
      <c r="P576" s="2">
        <v>1.08</v>
      </c>
      <c r="Q576" s="2">
        <v>1.08</v>
      </c>
      <c r="R576" s="2">
        <v>1.08</v>
      </c>
      <c r="S576" s="2">
        <v>1.08</v>
      </c>
      <c r="T576" s="2">
        <v>1.08</v>
      </c>
    </row>
    <row r="577" spans="1:20" ht="11.25" hidden="1" x14ac:dyDescent="0.15">
      <c r="A577" s="3" t="s">
        <v>603</v>
      </c>
      <c r="C577" s="61"/>
      <c r="D577" s="69" t="s">
        <v>273</v>
      </c>
      <c r="E577" s="2">
        <v>0.46</v>
      </c>
      <c r="F577" s="2">
        <v>0.51</v>
      </c>
      <c r="G577" s="2">
        <v>0.49</v>
      </c>
      <c r="H577" s="2">
        <v>0.45</v>
      </c>
      <c r="I577" s="2">
        <v>0.28999999999999998</v>
      </c>
      <c r="J577" s="2">
        <v>0.42</v>
      </c>
      <c r="K577" s="2">
        <v>0.34</v>
      </c>
      <c r="L577" s="2">
        <v>0.49</v>
      </c>
      <c r="M577" s="2">
        <v>0.55000000000000004</v>
      </c>
      <c r="N577" s="2">
        <v>0.42</v>
      </c>
      <c r="O577" s="2">
        <v>0.57999999999999996</v>
      </c>
      <c r="P577" s="2">
        <v>0.64</v>
      </c>
      <c r="Q577" s="2">
        <v>0.62</v>
      </c>
      <c r="R577" s="2">
        <v>0.69</v>
      </c>
      <c r="S577" s="2">
        <v>0.65</v>
      </c>
      <c r="T577" s="2">
        <v>0.75</v>
      </c>
    </row>
    <row r="578" spans="1:20" ht="11.25" hidden="1" x14ac:dyDescent="0.15">
      <c r="A578" s="3" t="s">
        <v>603</v>
      </c>
      <c r="C578" s="61"/>
      <c r="D578" s="69" t="s">
        <v>274</v>
      </c>
      <c r="E578" s="2">
        <v>1.86</v>
      </c>
      <c r="F578" s="2">
        <v>2.5299999999999998</v>
      </c>
      <c r="G578" s="2">
        <v>2.34</v>
      </c>
      <c r="H578" s="2">
        <v>2.4500000000000002</v>
      </c>
      <c r="I578" s="2">
        <v>1.5</v>
      </c>
      <c r="J578" s="2">
        <v>2.35</v>
      </c>
      <c r="K578" s="2">
        <v>1.85</v>
      </c>
      <c r="L578" s="2">
        <v>2.62</v>
      </c>
      <c r="M578" s="2">
        <v>2.89</v>
      </c>
      <c r="N578" s="2">
        <v>2.2999999999999998</v>
      </c>
      <c r="O578" s="2">
        <v>3.06</v>
      </c>
      <c r="P578" s="2">
        <v>3.35</v>
      </c>
      <c r="Q578" s="2">
        <v>3.34</v>
      </c>
      <c r="R578" s="2">
        <v>3.7</v>
      </c>
      <c r="S578" s="2">
        <v>3.5</v>
      </c>
      <c r="T578" s="2">
        <v>4.05</v>
      </c>
    </row>
    <row r="579" spans="1:20" ht="11.25" hidden="1" x14ac:dyDescent="0.15">
      <c r="A579" s="3" t="s">
        <v>603</v>
      </c>
      <c r="C579" s="61"/>
      <c r="D579" s="69" t="s">
        <v>275</v>
      </c>
      <c r="E579" s="2">
        <v>2.27</v>
      </c>
      <c r="F579" s="2">
        <v>2.23</v>
      </c>
      <c r="G579" s="2">
        <v>2.2200000000000002</v>
      </c>
      <c r="H579" s="2">
        <v>2.2799999999999998</v>
      </c>
      <c r="I579" s="2">
        <v>2.1</v>
      </c>
      <c r="J579" s="2">
        <v>2.06</v>
      </c>
      <c r="K579" s="2">
        <v>1.65</v>
      </c>
      <c r="L579" s="2">
        <v>2.17</v>
      </c>
      <c r="M579" s="2">
        <v>2.16</v>
      </c>
      <c r="N579" s="2">
        <v>1.84</v>
      </c>
      <c r="O579" s="2">
        <v>2.17</v>
      </c>
      <c r="P579" s="2">
        <v>2.1</v>
      </c>
      <c r="Q579" s="2">
        <v>2.17</v>
      </c>
      <c r="R579" s="2">
        <v>1.98</v>
      </c>
      <c r="S579" s="2">
        <v>1.87</v>
      </c>
      <c r="T579" s="2">
        <v>1.61</v>
      </c>
    </row>
    <row r="580" spans="1:20" ht="11.25" hidden="1" x14ac:dyDescent="0.15">
      <c r="A580" s="3" t="s">
        <v>603</v>
      </c>
      <c r="C580" s="61"/>
      <c r="D580" s="69" t="s">
        <v>276</v>
      </c>
      <c r="E580" s="2">
        <v>4.62</v>
      </c>
      <c r="F580" s="2">
        <v>7.54</v>
      </c>
      <c r="G580" s="2">
        <v>7.41</v>
      </c>
      <c r="H580" s="2">
        <v>8.14</v>
      </c>
      <c r="I580" s="2">
        <v>6.14</v>
      </c>
      <c r="J580" s="2">
        <v>8.1199999999999992</v>
      </c>
      <c r="K580" s="2">
        <v>6.75</v>
      </c>
      <c r="L580" s="2">
        <v>8.49</v>
      </c>
      <c r="M580" s="2">
        <v>9.75</v>
      </c>
      <c r="N580" s="2">
        <v>7.74</v>
      </c>
      <c r="O580" s="2">
        <v>9.69</v>
      </c>
      <c r="P580" s="2">
        <v>10.9</v>
      </c>
      <c r="Q580" s="2">
        <v>10.4</v>
      </c>
      <c r="R580" s="2">
        <v>11.64</v>
      </c>
      <c r="S580" s="2">
        <v>11.03</v>
      </c>
      <c r="T580" s="2">
        <v>12.26</v>
      </c>
    </row>
    <row r="581" spans="1:20" ht="11.25" hidden="1" x14ac:dyDescent="0.15">
      <c r="A581" s="3" t="s">
        <v>603</v>
      </c>
      <c r="C581" s="61"/>
      <c r="D581" s="69" t="s">
        <v>277</v>
      </c>
      <c r="E581" s="2">
        <v>2.2000000000000002</v>
      </c>
      <c r="F581" s="2">
        <v>2.62</v>
      </c>
      <c r="G581" s="2">
        <v>2.48</v>
      </c>
      <c r="H581" s="2">
        <v>2.61</v>
      </c>
      <c r="I581" s="2">
        <v>1.73</v>
      </c>
      <c r="J581" s="2">
        <v>2.5499999999999998</v>
      </c>
      <c r="K581" s="2">
        <v>2.04</v>
      </c>
      <c r="L581" s="2">
        <v>2.78</v>
      </c>
      <c r="M581" s="2">
        <v>3.1</v>
      </c>
      <c r="N581" s="2">
        <v>2.4700000000000002</v>
      </c>
      <c r="O581" s="2">
        <v>3.2</v>
      </c>
      <c r="P581" s="2">
        <v>3.5</v>
      </c>
      <c r="Q581" s="2">
        <v>3.44</v>
      </c>
      <c r="R581" s="2">
        <v>3.85</v>
      </c>
      <c r="S581" s="2">
        <v>3.63</v>
      </c>
      <c r="T581" s="2">
        <v>4.18</v>
      </c>
    </row>
    <row r="582" spans="1:20" ht="11.25" hidden="1" x14ac:dyDescent="0.15">
      <c r="A582" s="3" t="s">
        <v>603</v>
      </c>
      <c r="C582" s="61"/>
      <c r="D582" s="69" t="s">
        <v>278</v>
      </c>
      <c r="E582" s="2">
        <v>2.1800000000000002</v>
      </c>
      <c r="F582" s="2">
        <v>2.15</v>
      </c>
      <c r="G582" s="2">
        <v>2.33</v>
      </c>
      <c r="H582" s="2">
        <v>2.23</v>
      </c>
      <c r="I582" s="2">
        <v>2.06</v>
      </c>
      <c r="J582" s="2">
        <v>2.11</v>
      </c>
      <c r="K582" s="2">
        <v>1.79</v>
      </c>
      <c r="L582" s="2">
        <v>2.14</v>
      </c>
      <c r="M582" s="2">
        <v>2.2000000000000002</v>
      </c>
      <c r="N582" s="2">
        <v>1.9</v>
      </c>
      <c r="O582" s="2">
        <v>2.14</v>
      </c>
      <c r="P582" s="2">
        <v>2.17</v>
      </c>
      <c r="Q582" s="2">
        <v>2.14</v>
      </c>
      <c r="R582" s="2">
        <v>2.0699999999999998</v>
      </c>
      <c r="S582" s="2">
        <v>1.93</v>
      </c>
      <c r="T582" s="2">
        <v>1.82</v>
      </c>
    </row>
    <row r="583" spans="1:20" ht="11.25" hidden="1" x14ac:dyDescent="0.15">
      <c r="A583" s="3" t="s">
        <v>603</v>
      </c>
      <c r="C583" s="53" t="s">
        <v>74</v>
      </c>
      <c r="D583" s="68"/>
    </row>
    <row r="584" spans="1:20" ht="11.25" hidden="1" x14ac:dyDescent="0.15">
      <c r="A584" s="3" t="s">
        <v>603</v>
      </c>
      <c r="C584" s="61"/>
      <c r="D584" s="53" t="s">
        <v>75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1.25" hidden="1" x14ac:dyDescent="0.15">
      <c r="A585" s="3" t="s">
        <v>603</v>
      </c>
      <c r="C585" s="61"/>
      <c r="D585" s="69" t="s">
        <v>199</v>
      </c>
      <c r="E585" s="48">
        <v>7.9833036027459045E-2</v>
      </c>
      <c r="F585" s="48">
        <v>0.10696562610437035</v>
      </c>
      <c r="G585" s="48">
        <v>7.8077499899667516E-2</v>
      </c>
      <c r="H585" s="48">
        <v>9.9016779284271314E-2</v>
      </c>
      <c r="I585" s="48">
        <v>0.12218342260231409</v>
      </c>
      <c r="J585" s="48">
        <v>9.4847523563266312E-2</v>
      </c>
      <c r="K585" s="48">
        <v>0.14402796561524842</v>
      </c>
      <c r="L585" s="48">
        <v>6.9184495633651769E-2</v>
      </c>
      <c r="M585" s="48">
        <v>3.7047556077834998E-2</v>
      </c>
      <c r="N585" s="48">
        <v>7.0791352790672626E-2</v>
      </c>
      <c r="O585" s="48">
        <v>9.6932142839072449E-2</v>
      </c>
      <c r="P585" s="48">
        <v>3.7049376276953025E-2</v>
      </c>
      <c r="Q585" s="48">
        <v>5.5152845250410136E-2</v>
      </c>
      <c r="R585" s="48">
        <v>6.9884153467430529E-2</v>
      </c>
      <c r="S585" s="48">
        <v>5.5039733275703412E-2</v>
      </c>
      <c r="T585" s="48">
        <v>8.8520934459364181E-2</v>
      </c>
    </row>
    <row r="586" spans="1:20" ht="11.25" hidden="1" x14ac:dyDescent="0.15">
      <c r="A586" s="3" t="s">
        <v>603</v>
      </c>
      <c r="C586" s="61"/>
      <c r="D586" s="69" t="s">
        <v>200</v>
      </c>
      <c r="E586" s="2">
        <v>38.11</v>
      </c>
      <c r="F586" s="2">
        <v>48.87</v>
      </c>
      <c r="G586" s="2">
        <v>33.61</v>
      </c>
      <c r="H586" s="2">
        <v>41.55</v>
      </c>
      <c r="I586" s="2">
        <v>49.38</v>
      </c>
      <c r="J586" s="2">
        <v>37.78</v>
      </c>
      <c r="K586" s="2">
        <v>55.02</v>
      </c>
      <c r="L586" s="2">
        <v>27.9</v>
      </c>
      <c r="M586" s="2">
        <v>14.24</v>
      </c>
      <c r="N586" s="2">
        <v>26.64</v>
      </c>
      <c r="O586" s="2">
        <v>38.19</v>
      </c>
      <c r="P586" s="2">
        <v>14.04</v>
      </c>
      <c r="Q586" s="2">
        <v>21.64</v>
      </c>
      <c r="R586" s="2">
        <v>26.8</v>
      </c>
      <c r="S586" s="2">
        <v>20.98</v>
      </c>
      <c r="T586" s="2">
        <v>33.78</v>
      </c>
    </row>
    <row r="587" spans="1:20" ht="11.25" hidden="1" x14ac:dyDescent="0.15">
      <c r="A587" s="3" t="s">
        <v>603</v>
      </c>
      <c r="C587" s="61"/>
      <c r="D587" s="53" t="s">
        <v>76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1.25" hidden="1" x14ac:dyDescent="0.15">
      <c r="A588" s="3" t="s">
        <v>603</v>
      </c>
      <c r="C588" s="61"/>
      <c r="D588" s="69" t="s">
        <v>201</v>
      </c>
      <c r="E588" s="48">
        <v>1.1442318603038517E-2</v>
      </c>
      <c r="F588" s="48">
        <v>8.0766649503755134E-3</v>
      </c>
      <c r="G588" s="48">
        <v>8.2764333533043317E-3</v>
      </c>
      <c r="H588" s="48">
        <v>9.8027164884780856E-3</v>
      </c>
      <c r="I588" s="48">
        <v>8.5190600879930575E-3</v>
      </c>
      <c r="J588" s="48">
        <v>7.7767969359613543E-3</v>
      </c>
      <c r="K588" s="48">
        <v>8.4738878396238351E-3</v>
      </c>
      <c r="L588" s="48">
        <v>9.7389364196994697E-3</v>
      </c>
      <c r="M588" s="48">
        <v>6.9618639928993985E-3</v>
      </c>
      <c r="N588" s="48">
        <v>8.3606329898733428E-3</v>
      </c>
      <c r="O588" s="48">
        <v>8.4422378941302143E-3</v>
      </c>
      <c r="P588" s="48">
        <v>6.9946956856442501E-3</v>
      </c>
      <c r="Q588" s="48">
        <v>7.856661329943903E-3</v>
      </c>
      <c r="R588" s="48">
        <v>8.3107106684446961E-3</v>
      </c>
      <c r="S588" s="48">
        <v>7.8774974167259201E-3</v>
      </c>
      <c r="T588" s="48">
        <v>4.150740834103577E-3</v>
      </c>
    </row>
    <row r="589" spans="1:20" ht="11.25" hidden="1" x14ac:dyDescent="0.15">
      <c r="A589" s="3" t="s">
        <v>603</v>
      </c>
      <c r="C589" s="61"/>
      <c r="D589" s="69" t="s">
        <v>200</v>
      </c>
      <c r="E589" s="2">
        <v>0.87</v>
      </c>
      <c r="F589" s="2">
        <v>2.1800000000000002</v>
      </c>
      <c r="G589" s="2">
        <v>2.2799999999999998</v>
      </c>
      <c r="H589" s="2">
        <v>4.4000000000000004</v>
      </c>
      <c r="I589" s="2">
        <v>2.68</v>
      </c>
      <c r="J589" s="2">
        <v>3.12</v>
      </c>
      <c r="K589" s="2">
        <v>4.6500000000000004</v>
      </c>
      <c r="L589" s="2">
        <v>6.44</v>
      </c>
      <c r="M589" s="2">
        <v>3.92</v>
      </c>
      <c r="N589" s="2">
        <v>6.1</v>
      </c>
      <c r="O589" s="2">
        <v>6.94</v>
      </c>
      <c r="P589" s="2">
        <v>4.96</v>
      </c>
      <c r="Q589" s="2">
        <v>7.69</v>
      </c>
      <c r="R589" s="2">
        <v>7.44</v>
      </c>
      <c r="S589" s="2">
        <v>9.35</v>
      </c>
      <c r="T589" s="2">
        <v>7.09</v>
      </c>
    </row>
    <row r="590" spans="1:20" ht="11.25" hidden="1" x14ac:dyDescent="0.15">
      <c r="A590" s="3" t="s">
        <v>603</v>
      </c>
      <c r="C590" s="61"/>
      <c r="D590" s="53" t="s">
        <v>77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1.25" hidden="1" x14ac:dyDescent="0.15">
      <c r="A591" s="3" t="s">
        <v>603</v>
      </c>
      <c r="C591" s="61"/>
      <c r="D591" s="69" t="s">
        <v>202</v>
      </c>
      <c r="E591" s="2">
        <v>38.979999999999997</v>
      </c>
      <c r="F591" s="2">
        <v>51.04</v>
      </c>
      <c r="G591" s="2">
        <v>35.89</v>
      </c>
      <c r="H591" s="2">
        <v>45.96</v>
      </c>
      <c r="I591" s="2">
        <v>52.06</v>
      </c>
      <c r="J591" s="2">
        <v>40.9</v>
      </c>
      <c r="K591" s="2">
        <v>59.66</v>
      </c>
      <c r="L591" s="2">
        <v>34.340000000000003</v>
      </c>
      <c r="M591" s="2">
        <v>18.16</v>
      </c>
      <c r="N591" s="2">
        <v>32.729999999999997</v>
      </c>
      <c r="O591" s="2">
        <v>45.12</v>
      </c>
      <c r="P591" s="2">
        <v>18.989999999999998</v>
      </c>
      <c r="Q591" s="2">
        <v>29.33</v>
      </c>
      <c r="R591" s="2">
        <v>34.24</v>
      </c>
      <c r="S591" s="2">
        <v>30.34</v>
      </c>
      <c r="T591" s="2">
        <v>40.869999999999997</v>
      </c>
    </row>
    <row r="592" spans="1:20" ht="11.25" hidden="1" x14ac:dyDescent="0.15">
      <c r="A592" s="3" t="s">
        <v>603</v>
      </c>
      <c r="C592" s="53" t="s">
        <v>78</v>
      </c>
      <c r="D592" s="68"/>
    </row>
    <row r="593" spans="1:20" ht="11.25" hidden="1" x14ac:dyDescent="0.15">
      <c r="A593" s="3" t="s">
        <v>603</v>
      </c>
      <c r="C593" s="61"/>
      <c r="D593" s="53" t="s">
        <v>79</v>
      </c>
    </row>
    <row r="594" spans="1:20" ht="11.25" hidden="1" x14ac:dyDescent="0.15">
      <c r="A594" s="3" t="s">
        <v>603</v>
      </c>
      <c r="C594" s="61"/>
      <c r="D594" s="69" t="s">
        <v>71</v>
      </c>
      <c r="E594" s="47">
        <v>0</v>
      </c>
      <c r="F594" s="47">
        <v>0</v>
      </c>
      <c r="G594" s="47">
        <v>0</v>
      </c>
      <c r="H594" s="47">
        <v>0</v>
      </c>
      <c r="I594" s="47">
        <v>0</v>
      </c>
      <c r="J594" s="47">
        <v>0</v>
      </c>
      <c r="K594" s="47">
        <v>0</v>
      </c>
      <c r="L594" s="47">
        <v>0</v>
      </c>
      <c r="M594" s="47">
        <v>0</v>
      </c>
      <c r="N594" s="47">
        <v>0</v>
      </c>
      <c r="O594" s="47">
        <v>0</v>
      </c>
      <c r="P594" s="47">
        <v>0</v>
      </c>
      <c r="Q594" s="47">
        <v>0</v>
      </c>
      <c r="R594" s="47">
        <v>0</v>
      </c>
      <c r="S594" s="47">
        <v>0</v>
      </c>
      <c r="T594" s="47">
        <v>0</v>
      </c>
    </row>
    <row r="595" spans="1:20" ht="11.25" hidden="1" x14ac:dyDescent="0.15">
      <c r="A595" s="3" t="s">
        <v>603</v>
      </c>
      <c r="C595" s="61"/>
      <c r="D595" s="69" t="s">
        <v>72</v>
      </c>
      <c r="E595" s="47">
        <v>103819.44444444444</v>
      </c>
      <c r="F595" s="47">
        <v>82238.888888888891</v>
      </c>
      <c r="G595" s="47">
        <v>108275</v>
      </c>
      <c r="H595" s="47">
        <v>39788.888888888891</v>
      </c>
      <c r="I595" s="47">
        <v>8469.4444444444453</v>
      </c>
      <c r="J595" s="47">
        <v>62633.333333333336</v>
      </c>
      <c r="K595" s="47">
        <v>2175</v>
      </c>
      <c r="L595" s="47">
        <v>31097.222222222223</v>
      </c>
      <c r="M595" s="47">
        <v>24027.777777777777</v>
      </c>
      <c r="N595" s="47">
        <v>3352.7777777777778</v>
      </c>
      <c r="O595" s="47">
        <v>20238.888888888891</v>
      </c>
      <c r="P595" s="47">
        <v>14627.777777777777</v>
      </c>
      <c r="Q595" s="47">
        <v>17516.666666666668</v>
      </c>
      <c r="R595" s="47">
        <v>9525</v>
      </c>
      <c r="S595" s="47">
        <v>7508.333333333333</v>
      </c>
      <c r="T595" s="47">
        <v>3736.1111111111113</v>
      </c>
    </row>
    <row r="596" spans="1:20" ht="11.25" hidden="1" x14ac:dyDescent="0.15">
      <c r="A596" s="3" t="s">
        <v>603</v>
      </c>
      <c r="C596" s="61"/>
      <c r="D596" s="69" t="s">
        <v>80</v>
      </c>
      <c r="E596" s="47">
        <v>259377.77777777778</v>
      </c>
      <c r="F596" s="47">
        <v>259377.77777777778</v>
      </c>
      <c r="G596" s="47">
        <v>259377.77777777778</v>
      </c>
      <c r="H596" s="47">
        <v>259377.77777777778</v>
      </c>
      <c r="I596" s="47">
        <v>259377.77777777778</v>
      </c>
      <c r="J596" s="47">
        <v>259377.77777777778</v>
      </c>
      <c r="K596" s="47">
        <v>259377.77777777778</v>
      </c>
      <c r="L596" s="47">
        <v>259377.77777777778</v>
      </c>
      <c r="M596" s="47">
        <v>259377.77777777778</v>
      </c>
      <c r="N596" s="47">
        <v>259377.77777777778</v>
      </c>
      <c r="O596" s="47">
        <v>259377.77777777778</v>
      </c>
      <c r="P596" s="47">
        <v>259377.77777777778</v>
      </c>
      <c r="Q596" s="47">
        <v>259377.77777777778</v>
      </c>
      <c r="R596" s="47">
        <v>259377.77777777778</v>
      </c>
      <c r="S596" s="47">
        <v>259377.77777777778</v>
      </c>
      <c r="T596" s="47">
        <v>259377.77777777778</v>
      </c>
    </row>
    <row r="597" spans="1:20" ht="11.25" hidden="1" x14ac:dyDescent="0.15">
      <c r="A597" s="3" t="s">
        <v>603</v>
      </c>
      <c r="C597" s="61"/>
      <c r="D597" s="69" t="s">
        <v>81</v>
      </c>
      <c r="E597" s="47">
        <v>59366.666666666664</v>
      </c>
      <c r="F597" s="47">
        <v>59261.111111111109</v>
      </c>
      <c r="G597" s="47">
        <v>59244.444444444445</v>
      </c>
      <c r="H597" s="47">
        <v>59341.666666666664</v>
      </c>
      <c r="I597" s="47">
        <v>59330.555555555555</v>
      </c>
      <c r="J597" s="47">
        <v>59275</v>
      </c>
      <c r="K597" s="47">
        <v>59208.333333333336</v>
      </c>
      <c r="L597" s="47">
        <v>59269.444444444445</v>
      </c>
      <c r="M597" s="47">
        <v>59261.111111111109</v>
      </c>
      <c r="N597" s="47">
        <v>59172.222222222219</v>
      </c>
      <c r="O597" s="47">
        <v>59188.888888888891</v>
      </c>
      <c r="P597" s="47">
        <v>59200</v>
      </c>
      <c r="Q597" s="47">
        <v>59236.111111111109</v>
      </c>
      <c r="R597" s="47">
        <v>59163.888888888891</v>
      </c>
      <c r="S597" s="47">
        <v>59147.222222222219</v>
      </c>
      <c r="T597" s="47">
        <v>58794.444444444445</v>
      </c>
    </row>
    <row r="598" spans="1:20" ht="11.25" hidden="1" x14ac:dyDescent="0.15">
      <c r="A598" s="3" t="s">
        <v>603</v>
      </c>
      <c r="C598" s="61"/>
      <c r="D598" s="69" t="s">
        <v>82</v>
      </c>
      <c r="E598" s="47">
        <v>218247.22222222222</v>
      </c>
      <c r="F598" s="47">
        <v>218247.22222222222</v>
      </c>
      <c r="G598" s="47">
        <v>218247.22222222222</v>
      </c>
      <c r="H598" s="47">
        <v>218247.22222222222</v>
      </c>
      <c r="I598" s="47">
        <v>218247.22222222222</v>
      </c>
      <c r="J598" s="47">
        <v>218247.22222222222</v>
      </c>
      <c r="K598" s="47">
        <v>218247.22222222222</v>
      </c>
      <c r="L598" s="47">
        <v>218247.22222222222</v>
      </c>
      <c r="M598" s="47">
        <v>218247.22222222222</v>
      </c>
      <c r="N598" s="47">
        <v>218247.22222222222</v>
      </c>
      <c r="O598" s="47">
        <v>218247.22222222222</v>
      </c>
      <c r="P598" s="47">
        <v>218247.22222222222</v>
      </c>
      <c r="Q598" s="47">
        <v>218247.22222222222</v>
      </c>
      <c r="R598" s="47">
        <v>218247.22222222222</v>
      </c>
      <c r="S598" s="47">
        <v>218247.22222222222</v>
      </c>
      <c r="T598" s="47">
        <v>218247.22222222222</v>
      </c>
    </row>
    <row r="599" spans="1:20" ht="11.25" hidden="1" x14ac:dyDescent="0.15">
      <c r="A599" s="3" t="s">
        <v>603</v>
      </c>
      <c r="C599" s="61"/>
      <c r="D599" s="69" t="s">
        <v>83</v>
      </c>
      <c r="E599" s="47">
        <v>0</v>
      </c>
      <c r="F599" s="47">
        <v>0</v>
      </c>
      <c r="G599" s="47">
        <v>0</v>
      </c>
      <c r="H599" s="47">
        <v>0</v>
      </c>
      <c r="I599" s="47">
        <v>0</v>
      </c>
      <c r="J599" s="47">
        <v>0</v>
      </c>
      <c r="K599" s="47">
        <v>0</v>
      </c>
      <c r="L599" s="47">
        <v>0</v>
      </c>
      <c r="M599" s="47">
        <v>0</v>
      </c>
      <c r="N599" s="47">
        <v>0</v>
      </c>
      <c r="O599" s="47">
        <v>0</v>
      </c>
      <c r="P599" s="47">
        <v>0</v>
      </c>
      <c r="Q599" s="47">
        <v>0</v>
      </c>
      <c r="R599" s="47">
        <v>0</v>
      </c>
      <c r="S599" s="47">
        <v>0</v>
      </c>
      <c r="T599" s="47">
        <v>0</v>
      </c>
    </row>
    <row r="600" spans="1:20" ht="11.25" hidden="1" x14ac:dyDescent="0.15">
      <c r="A600" s="3" t="s">
        <v>603</v>
      </c>
      <c r="C600" s="61"/>
      <c r="D600" s="69" t="s">
        <v>84</v>
      </c>
      <c r="E600" s="47">
        <v>108875</v>
      </c>
      <c r="F600" s="47">
        <v>148108.33333333334</v>
      </c>
      <c r="G600" s="47">
        <v>145416.66666666666</v>
      </c>
      <c r="H600" s="47">
        <v>153761.11111111112</v>
      </c>
      <c r="I600" s="47">
        <v>117208.33333333333</v>
      </c>
      <c r="J600" s="47">
        <v>150561.11111111112</v>
      </c>
      <c r="K600" s="47">
        <v>123841.66666666667</v>
      </c>
      <c r="L600" s="47">
        <v>161219.44444444444</v>
      </c>
      <c r="M600" s="47">
        <v>170986.11111111112</v>
      </c>
      <c r="N600" s="47">
        <v>143333.33333333334</v>
      </c>
      <c r="O600" s="47">
        <v>175077.77777777778</v>
      </c>
      <c r="P600" s="47">
        <v>191388.88888888888</v>
      </c>
      <c r="Q600" s="47">
        <v>190263.88888888888</v>
      </c>
      <c r="R600" s="47">
        <v>242880.55555555556</v>
      </c>
      <c r="S600" s="47">
        <v>218427.77777777778</v>
      </c>
      <c r="T600" s="47">
        <v>270913.88888888888</v>
      </c>
    </row>
    <row r="601" spans="1:20" ht="11.25" hidden="1" x14ac:dyDescent="0.15">
      <c r="A601" s="3" t="s">
        <v>603</v>
      </c>
      <c r="C601" s="61"/>
      <c r="D601" s="69" t="s">
        <v>85</v>
      </c>
      <c r="E601" s="47">
        <v>0</v>
      </c>
      <c r="F601" s="47">
        <v>0</v>
      </c>
      <c r="G601" s="47">
        <v>0</v>
      </c>
      <c r="H601" s="47">
        <v>0</v>
      </c>
      <c r="I601" s="47">
        <v>0</v>
      </c>
      <c r="J601" s="47">
        <v>0</v>
      </c>
      <c r="K601" s="47">
        <v>0</v>
      </c>
      <c r="L601" s="47">
        <v>0</v>
      </c>
      <c r="M601" s="47">
        <v>0</v>
      </c>
      <c r="N601" s="47">
        <v>0</v>
      </c>
      <c r="O601" s="47">
        <v>0</v>
      </c>
      <c r="P601" s="47">
        <v>0</v>
      </c>
      <c r="Q601" s="47">
        <v>0</v>
      </c>
      <c r="R601" s="47">
        <v>0</v>
      </c>
      <c r="S601" s="47">
        <v>0</v>
      </c>
      <c r="T601" s="47">
        <v>0</v>
      </c>
    </row>
    <row r="602" spans="1:20" ht="11.25" hidden="1" x14ac:dyDescent="0.15">
      <c r="A602" s="3" t="s">
        <v>603</v>
      </c>
      <c r="C602" s="61"/>
      <c r="D602" s="69" t="s">
        <v>86</v>
      </c>
      <c r="E602" s="47">
        <v>0</v>
      </c>
      <c r="F602" s="47">
        <v>0</v>
      </c>
      <c r="G602" s="47">
        <v>0</v>
      </c>
      <c r="H602" s="47">
        <v>0</v>
      </c>
      <c r="I602" s="47">
        <v>0</v>
      </c>
      <c r="J602" s="47">
        <v>0</v>
      </c>
      <c r="K602" s="47">
        <v>0</v>
      </c>
      <c r="L602" s="47">
        <v>0</v>
      </c>
      <c r="M602" s="47">
        <v>0</v>
      </c>
      <c r="N602" s="47">
        <v>0</v>
      </c>
      <c r="O602" s="47">
        <v>0</v>
      </c>
      <c r="P602" s="47">
        <v>0</v>
      </c>
      <c r="Q602" s="47">
        <v>0</v>
      </c>
      <c r="R602" s="47">
        <v>0</v>
      </c>
      <c r="S602" s="47">
        <v>0</v>
      </c>
      <c r="T602" s="47">
        <v>0</v>
      </c>
    </row>
    <row r="603" spans="1:20" ht="11.25" hidden="1" x14ac:dyDescent="0.15">
      <c r="A603" s="3" t="s">
        <v>603</v>
      </c>
      <c r="C603" s="61"/>
      <c r="D603" s="69" t="s">
        <v>87</v>
      </c>
      <c r="E603" s="47">
        <v>0</v>
      </c>
      <c r="F603" s="47">
        <v>0</v>
      </c>
      <c r="G603" s="47">
        <v>0</v>
      </c>
      <c r="H603" s="47">
        <v>0</v>
      </c>
      <c r="I603" s="47">
        <v>0</v>
      </c>
      <c r="J603" s="47">
        <v>0</v>
      </c>
      <c r="K603" s="47">
        <v>0</v>
      </c>
      <c r="L603" s="47">
        <v>0</v>
      </c>
      <c r="M603" s="47">
        <v>0</v>
      </c>
      <c r="N603" s="47">
        <v>0</v>
      </c>
      <c r="O603" s="47">
        <v>0</v>
      </c>
      <c r="P603" s="47">
        <v>0</v>
      </c>
      <c r="Q603" s="47">
        <v>0</v>
      </c>
      <c r="R603" s="47">
        <v>0</v>
      </c>
      <c r="S603" s="47">
        <v>0</v>
      </c>
      <c r="T603" s="47">
        <v>0</v>
      </c>
    </row>
    <row r="604" spans="1:20" ht="11.25" hidden="1" x14ac:dyDescent="0.15">
      <c r="A604" s="3" t="s">
        <v>603</v>
      </c>
      <c r="C604" s="61"/>
      <c r="D604" s="69" t="s">
        <v>66</v>
      </c>
      <c r="E604" s="47">
        <v>0</v>
      </c>
      <c r="F604" s="47">
        <v>0</v>
      </c>
      <c r="G604" s="47">
        <v>0</v>
      </c>
      <c r="H604" s="47">
        <v>0</v>
      </c>
      <c r="I604" s="47">
        <v>0</v>
      </c>
      <c r="J604" s="47">
        <v>0</v>
      </c>
      <c r="K604" s="47">
        <v>0</v>
      </c>
      <c r="L604" s="47">
        <v>0</v>
      </c>
      <c r="M604" s="47">
        <v>0</v>
      </c>
      <c r="N604" s="47">
        <v>0</v>
      </c>
      <c r="O604" s="47">
        <v>0</v>
      </c>
      <c r="P604" s="47">
        <v>0</v>
      </c>
      <c r="Q604" s="47">
        <v>0</v>
      </c>
      <c r="R604" s="47">
        <v>0</v>
      </c>
      <c r="S604" s="47">
        <v>0</v>
      </c>
      <c r="T604" s="47">
        <v>0</v>
      </c>
    </row>
    <row r="605" spans="1:20" ht="11.25" hidden="1" x14ac:dyDescent="0.15">
      <c r="A605" s="3" t="s">
        <v>603</v>
      </c>
      <c r="C605" s="61"/>
      <c r="D605" s="69" t="s">
        <v>88</v>
      </c>
      <c r="E605" s="47">
        <v>0</v>
      </c>
      <c r="F605" s="47">
        <v>0</v>
      </c>
      <c r="G605" s="47">
        <v>0</v>
      </c>
      <c r="H605" s="47">
        <v>0</v>
      </c>
      <c r="I605" s="47">
        <v>0</v>
      </c>
      <c r="J605" s="47">
        <v>0</v>
      </c>
      <c r="K605" s="47">
        <v>0</v>
      </c>
      <c r="L605" s="47">
        <v>0</v>
      </c>
      <c r="M605" s="47">
        <v>0</v>
      </c>
      <c r="N605" s="47">
        <v>0</v>
      </c>
      <c r="O605" s="47">
        <v>0</v>
      </c>
      <c r="P605" s="47">
        <v>0</v>
      </c>
      <c r="Q605" s="47">
        <v>0</v>
      </c>
      <c r="R605" s="47">
        <v>0</v>
      </c>
      <c r="S605" s="47">
        <v>0</v>
      </c>
      <c r="T605" s="47">
        <v>0</v>
      </c>
    </row>
    <row r="606" spans="1:20" ht="11.25" hidden="1" x14ac:dyDescent="0.15">
      <c r="A606" s="3" t="s">
        <v>603</v>
      </c>
      <c r="C606" s="61"/>
      <c r="D606" s="69" t="s">
        <v>89</v>
      </c>
      <c r="E606" s="47">
        <v>1246013.888888889</v>
      </c>
      <c r="F606" s="47">
        <v>1142794.4444444445</v>
      </c>
      <c r="G606" s="47">
        <v>1009013.8888888889</v>
      </c>
      <c r="H606" s="47">
        <v>1024025</v>
      </c>
      <c r="I606" s="47">
        <v>1027019.4444444445</v>
      </c>
      <c r="J606" s="47">
        <v>915047.22222222225</v>
      </c>
      <c r="K606" s="47">
        <v>934111.11111111112</v>
      </c>
      <c r="L606" s="47">
        <v>956980.5555555555</v>
      </c>
      <c r="M606" s="47">
        <v>875488.88888888888</v>
      </c>
      <c r="N606" s="47">
        <v>889663.88888888888</v>
      </c>
      <c r="O606" s="47">
        <v>914869.4444444445</v>
      </c>
      <c r="P606" s="47">
        <v>841063.88888888888</v>
      </c>
      <c r="Q606" s="47">
        <v>896055.5555555555</v>
      </c>
      <c r="R606" s="47">
        <v>814258.33333333337</v>
      </c>
      <c r="S606" s="47">
        <v>831116.66666666663</v>
      </c>
      <c r="T606" s="47">
        <v>784505.5555555555</v>
      </c>
    </row>
    <row r="607" spans="1:20" ht="11.25" hidden="1" x14ac:dyDescent="0.15">
      <c r="A607" s="3" t="s">
        <v>603</v>
      </c>
      <c r="C607" s="61"/>
      <c r="D607" s="69" t="s">
        <v>90</v>
      </c>
      <c r="E607" s="47">
        <v>0</v>
      </c>
      <c r="F607" s="47">
        <v>0</v>
      </c>
      <c r="G607" s="47">
        <v>0</v>
      </c>
      <c r="H607" s="47">
        <v>0</v>
      </c>
      <c r="I607" s="47">
        <v>0</v>
      </c>
      <c r="J607" s="47">
        <v>0</v>
      </c>
      <c r="K607" s="47">
        <v>0</v>
      </c>
      <c r="L607" s="47">
        <v>0</v>
      </c>
      <c r="M607" s="47">
        <v>0</v>
      </c>
      <c r="N607" s="47">
        <v>0</v>
      </c>
      <c r="O607" s="47">
        <v>0</v>
      </c>
      <c r="P607" s="47">
        <v>0</v>
      </c>
      <c r="Q607" s="47">
        <v>0</v>
      </c>
      <c r="R607" s="47">
        <v>0</v>
      </c>
      <c r="S607" s="47">
        <v>0</v>
      </c>
      <c r="T607" s="47">
        <v>0</v>
      </c>
    </row>
    <row r="608" spans="1:20" ht="11.25" hidden="1" x14ac:dyDescent="0.15">
      <c r="A608" s="3" t="s">
        <v>603</v>
      </c>
      <c r="C608" s="61"/>
      <c r="D608" s="69" t="s">
        <v>91</v>
      </c>
      <c r="E608" s="47">
        <v>1995700</v>
      </c>
      <c r="F608" s="47">
        <v>1910025</v>
      </c>
      <c r="G608" s="47">
        <v>1799572.2222222222</v>
      </c>
      <c r="H608" s="47">
        <v>1754544.4444444445</v>
      </c>
      <c r="I608" s="47">
        <v>1689650</v>
      </c>
      <c r="J608" s="47">
        <v>1665138.888888889</v>
      </c>
      <c r="K608" s="47">
        <v>1596961.111111111</v>
      </c>
      <c r="L608" s="47">
        <v>1686191.6666666667</v>
      </c>
      <c r="M608" s="47">
        <v>1607388.888888889</v>
      </c>
      <c r="N608" s="47">
        <v>1573147.2222222222</v>
      </c>
      <c r="O608" s="47">
        <v>1646997.2222222222</v>
      </c>
      <c r="P608" s="47">
        <v>1583902.7777777778</v>
      </c>
      <c r="Q608" s="47">
        <v>1640697.2222222222</v>
      </c>
      <c r="R608" s="47">
        <v>1603452.7777777778</v>
      </c>
      <c r="S608" s="47">
        <v>1593822.2222222222</v>
      </c>
      <c r="T608" s="47">
        <v>1595575</v>
      </c>
    </row>
    <row r="609" spans="1:20" ht="11.25" hidden="1" x14ac:dyDescent="0.15">
      <c r="A609" s="3" t="s">
        <v>603</v>
      </c>
      <c r="C609" s="61"/>
      <c r="D609" s="53" t="s">
        <v>203</v>
      </c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</row>
    <row r="610" spans="1:20" ht="11.25" hidden="1" x14ac:dyDescent="0.15">
      <c r="A610" s="3" t="s">
        <v>603</v>
      </c>
      <c r="C610" s="61"/>
      <c r="D610" s="69" t="s">
        <v>71</v>
      </c>
      <c r="E610" s="47">
        <v>99670</v>
      </c>
      <c r="F610" s="47">
        <v>906910</v>
      </c>
      <c r="G610" s="47">
        <v>933250</v>
      </c>
      <c r="H610" s="47">
        <v>1656720</v>
      </c>
      <c r="I610" s="47">
        <v>1092660</v>
      </c>
      <c r="J610" s="47">
        <v>1459050</v>
      </c>
      <c r="K610" s="47">
        <v>2069909.9999999998</v>
      </c>
      <c r="L610" s="47">
        <v>2540180</v>
      </c>
      <c r="M610" s="47">
        <v>2132070</v>
      </c>
      <c r="N610" s="47">
        <v>2824690</v>
      </c>
      <c r="O610" s="47">
        <v>3211490</v>
      </c>
      <c r="P610" s="47">
        <v>2737570</v>
      </c>
      <c r="Q610" s="47">
        <v>3865780</v>
      </c>
      <c r="R610" s="47">
        <v>3516400</v>
      </c>
      <c r="S610" s="47">
        <v>4737400</v>
      </c>
      <c r="T610" s="47">
        <v>6911110</v>
      </c>
    </row>
    <row r="611" spans="1:20" ht="11.25" hidden="1" x14ac:dyDescent="0.15">
      <c r="A611" s="3" t="s">
        <v>603</v>
      </c>
      <c r="C611" s="61"/>
      <c r="D611" s="69" t="s">
        <v>72</v>
      </c>
      <c r="E611" s="47">
        <v>0</v>
      </c>
      <c r="F611" s="47">
        <v>0</v>
      </c>
      <c r="G611" s="47">
        <v>0</v>
      </c>
      <c r="H611" s="47">
        <v>0</v>
      </c>
      <c r="I611" s="47">
        <v>0</v>
      </c>
      <c r="J611" s="47">
        <v>0</v>
      </c>
      <c r="K611" s="47">
        <v>0</v>
      </c>
      <c r="L611" s="47">
        <v>0</v>
      </c>
      <c r="M611" s="47">
        <v>0</v>
      </c>
      <c r="N611" s="47">
        <v>0</v>
      </c>
      <c r="O611" s="47">
        <v>0</v>
      </c>
      <c r="P611" s="47">
        <v>0</v>
      </c>
      <c r="Q611" s="47">
        <v>0</v>
      </c>
      <c r="R611" s="47">
        <v>0</v>
      </c>
      <c r="S611" s="47">
        <v>0</v>
      </c>
      <c r="T611" s="47">
        <v>0</v>
      </c>
    </row>
    <row r="612" spans="1:20" ht="11.25" hidden="1" x14ac:dyDescent="0.15">
      <c r="A612" s="3" t="s">
        <v>603</v>
      </c>
      <c r="C612" s="61"/>
      <c r="D612" s="69" t="s">
        <v>80</v>
      </c>
      <c r="E612" s="47">
        <v>0</v>
      </c>
      <c r="F612" s="47">
        <v>0</v>
      </c>
      <c r="G612" s="47">
        <v>0</v>
      </c>
      <c r="H612" s="47">
        <v>0</v>
      </c>
      <c r="I612" s="47">
        <v>0</v>
      </c>
      <c r="J612" s="47">
        <v>0</v>
      </c>
      <c r="K612" s="47">
        <v>0</v>
      </c>
      <c r="L612" s="47">
        <v>0</v>
      </c>
      <c r="M612" s="47">
        <v>0</v>
      </c>
      <c r="N612" s="47">
        <v>0</v>
      </c>
      <c r="O612" s="47">
        <v>0</v>
      </c>
      <c r="P612" s="47">
        <v>0</v>
      </c>
      <c r="Q612" s="47">
        <v>0</v>
      </c>
      <c r="R612" s="47">
        <v>0</v>
      </c>
      <c r="S612" s="47">
        <v>0</v>
      </c>
      <c r="T612" s="47">
        <v>0</v>
      </c>
    </row>
    <row r="613" spans="1:20" ht="11.25" hidden="1" x14ac:dyDescent="0.15">
      <c r="A613" s="3" t="s">
        <v>603</v>
      </c>
      <c r="C613" s="61"/>
      <c r="D613" s="69" t="s">
        <v>81</v>
      </c>
      <c r="E613" s="47">
        <v>0</v>
      </c>
      <c r="F613" s="47">
        <v>0</v>
      </c>
      <c r="G613" s="47">
        <v>0</v>
      </c>
      <c r="H613" s="47">
        <v>0</v>
      </c>
      <c r="I613" s="47">
        <v>0</v>
      </c>
      <c r="J613" s="47">
        <v>0</v>
      </c>
      <c r="K613" s="47">
        <v>0</v>
      </c>
      <c r="L613" s="47">
        <v>0</v>
      </c>
      <c r="M613" s="47">
        <v>0</v>
      </c>
      <c r="N613" s="47">
        <v>0</v>
      </c>
      <c r="O613" s="47">
        <v>0</v>
      </c>
      <c r="P613" s="47">
        <v>0</v>
      </c>
      <c r="Q613" s="47">
        <v>0</v>
      </c>
      <c r="R613" s="47">
        <v>0</v>
      </c>
      <c r="S613" s="47">
        <v>0</v>
      </c>
      <c r="T613" s="47">
        <v>0</v>
      </c>
    </row>
    <row r="614" spans="1:20" ht="11.25" hidden="1" x14ac:dyDescent="0.15">
      <c r="A614" s="3" t="s">
        <v>603</v>
      </c>
      <c r="C614" s="61"/>
      <c r="D614" s="69" t="s">
        <v>82</v>
      </c>
      <c r="E614" s="47">
        <v>199130</v>
      </c>
      <c r="F614" s="47">
        <v>199130</v>
      </c>
      <c r="G614" s="47">
        <v>199130</v>
      </c>
      <c r="H614" s="47">
        <v>199130</v>
      </c>
      <c r="I614" s="47">
        <v>199130</v>
      </c>
      <c r="J614" s="47">
        <v>199130</v>
      </c>
      <c r="K614" s="47">
        <v>199130</v>
      </c>
      <c r="L614" s="47">
        <v>199130</v>
      </c>
      <c r="M614" s="47">
        <v>199130</v>
      </c>
      <c r="N614" s="47">
        <v>199130</v>
      </c>
      <c r="O614" s="47">
        <v>199130</v>
      </c>
      <c r="P614" s="47">
        <v>199130</v>
      </c>
      <c r="Q614" s="47">
        <v>199130</v>
      </c>
      <c r="R614" s="47">
        <v>199130</v>
      </c>
      <c r="S614" s="47">
        <v>199130</v>
      </c>
      <c r="T614" s="47">
        <v>199130</v>
      </c>
    </row>
    <row r="615" spans="1:20" ht="11.25" hidden="1" x14ac:dyDescent="0.15">
      <c r="A615" s="3" t="s">
        <v>603</v>
      </c>
      <c r="C615" s="61"/>
      <c r="D615" s="69" t="s">
        <v>83</v>
      </c>
      <c r="E615" s="47">
        <v>0</v>
      </c>
      <c r="F615" s="47">
        <v>0</v>
      </c>
      <c r="G615" s="47">
        <v>0</v>
      </c>
      <c r="H615" s="47">
        <v>0</v>
      </c>
      <c r="I615" s="47">
        <v>0</v>
      </c>
      <c r="J615" s="47">
        <v>0</v>
      </c>
      <c r="K615" s="47">
        <v>0</v>
      </c>
      <c r="L615" s="47">
        <v>0</v>
      </c>
      <c r="M615" s="47">
        <v>0</v>
      </c>
      <c r="N615" s="47">
        <v>0</v>
      </c>
      <c r="O615" s="47">
        <v>0</v>
      </c>
      <c r="P615" s="47">
        <v>0</v>
      </c>
      <c r="Q615" s="47">
        <v>0</v>
      </c>
      <c r="R615" s="47">
        <v>0</v>
      </c>
      <c r="S615" s="47">
        <v>0</v>
      </c>
      <c r="T615" s="47">
        <v>0</v>
      </c>
    </row>
    <row r="616" spans="1:20" ht="11.25" hidden="1" x14ac:dyDescent="0.15">
      <c r="A616" s="3" t="s">
        <v>603</v>
      </c>
      <c r="C616" s="61"/>
      <c r="D616" s="69" t="s">
        <v>84</v>
      </c>
      <c r="E616" s="47">
        <v>0</v>
      </c>
      <c r="F616" s="47">
        <v>0</v>
      </c>
      <c r="G616" s="47">
        <v>0</v>
      </c>
      <c r="H616" s="47">
        <v>0</v>
      </c>
      <c r="I616" s="47">
        <v>0</v>
      </c>
      <c r="J616" s="47">
        <v>0</v>
      </c>
      <c r="K616" s="47">
        <v>0</v>
      </c>
      <c r="L616" s="47">
        <v>0</v>
      </c>
      <c r="M616" s="47">
        <v>0</v>
      </c>
      <c r="N616" s="47">
        <v>0</v>
      </c>
      <c r="O616" s="47">
        <v>0</v>
      </c>
      <c r="P616" s="47">
        <v>0</v>
      </c>
      <c r="Q616" s="47">
        <v>0</v>
      </c>
      <c r="R616" s="47">
        <v>0</v>
      </c>
      <c r="S616" s="47">
        <v>0</v>
      </c>
      <c r="T616" s="47">
        <v>0</v>
      </c>
    </row>
    <row r="617" spans="1:20" ht="11.25" hidden="1" x14ac:dyDescent="0.15">
      <c r="A617" s="3" t="s">
        <v>603</v>
      </c>
      <c r="C617" s="61"/>
      <c r="D617" s="69" t="s">
        <v>85</v>
      </c>
      <c r="E617" s="47">
        <v>0</v>
      </c>
      <c r="F617" s="47">
        <v>0</v>
      </c>
      <c r="G617" s="47">
        <v>0</v>
      </c>
      <c r="H617" s="47">
        <v>0</v>
      </c>
      <c r="I617" s="47">
        <v>0</v>
      </c>
      <c r="J617" s="47">
        <v>0</v>
      </c>
      <c r="K617" s="47">
        <v>0</v>
      </c>
      <c r="L617" s="47">
        <v>0</v>
      </c>
      <c r="M617" s="47">
        <v>0</v>
      </c>
      <c r="N617" s="47">
        <v>0</v>
      </c>
      <c r="O617" s="47">
        <v>0</v>
      </c>
      <c r="P617" s="47">
        <v>0</v>
      </c>
      <c r="Q617" s="47">
        <v>0</v>
      </c>
      <c r="R617" s="47">
        <v>0</v>
      </c>
      <c r="S617" s="47">
        <v>0</v>
      </c>
      <c r="T617" s="47">
        <v>0</v>
      </c>
    </row>
    <row r="618" spans="1:20" ht="11.25" hidden="1" x14ac:dyDescent="0.15">
      <c r="A618" s="3" t="s">
        <v>603</v>
      </c>
      <c r="C618" s="61"/>
      <c r="D618" s="69" t="s">
        <v>86</v>
      </c>
      <c r="E618" s="47">
        <v>0</v>
      </c>
      <c r="F618" s="47">
        <v>0</v>
      </c>
      <c r="G618" s="47">
        <v>0</v>
      </c>
      <c r="H618" s="47">
        <v>0</v>
      </c>
      <c r="I618" s="47">
        <v>0</v>
      </c>
      <c r="J618" s="47">
        <v>0</v>
      </c>
      <c r="K618" s="47">
        <v>0</v>
      </c>
      <c r="L618" s="47">
        <v>0</v>
      </c>
      <c r="M618" s="47">
        <v>0</v>
      </c>
      <c r="N618" s="47">
        <v>0</v>
      </c>
      <c r="O618" s="47">
        <v>0</v>
      </c>
      <c r="P618" s="47">
        <v>0</v>
      </c>
      <c r="Q618" s="47">
        <v>0</v>
      </c>
      <c r="R618" s="47">
        <v>0</v>
      </c>
      <c r="S618" s="47">
        <v>0</v>
      </c>
      <c r="T618" s="47">
        <v>0</v>
      </c>
    </row>
    <row r="619" spans="1:20" ht="11.25" hidden="1" x14ac:dyDescent="0.15">
      <c r="A619" s="3" t="s">
        <v>603</v>
      </c>
      <c r="C619" s="61"/>
      <c r="D619" s="69" t="s">
        <v>87</v>
      </c>
      <c r="E619" s="47">
        <v>0</v>
      </c>
      <c r="F619" s="47">
        <v>0</v>
      </c>
      <c r="G619" s="47">
        <v>0</v>
      </c>
      <c r="H619" s="47">
        <v>0</v>
      </c>
      <c r="I619" s="47">
        <v>0</v>
      </c>
      <c r="J619" s="47">
        <v>0</v>
      </c>
      <c r="K619" s="47">
        <v>0</v>
      </c>
      <c r="L619" s="47">
        <v>0</v>
      </c>
      <c r="M619" s="47">
        <v>0</v>
      </c>
      <c r="N619" s="47">
        <v>0</v>
      </c>
      <c r="O619" s="47">
        <v>0</v>
      </c>
      <c r="P619" s="47">
        <v>0</v>
      </c>
      <c r="Q619" s="47">
        <v>0</v>
      </c>
      <c r="R619" s="47">
        <v>0</v>
      </c>
      <c r="S619" s="47">
        <v>0</v>
      </c>
      <c r="T619" s="47">
        <v>0</v>
      </c>
    </row>
    <row r="620" spans="1:20" ht="11.25" hidden="1" x14ac:dyDescent="0.15">
      <c r="A620" s="3" t="s">
        <v>603</v>
      </c>
      <c r="C620" s="61"/>
      <c r="D620" s="69" t="s">
        <v>66</v>
      </c>
      <c r="E620" s="47">
        <v>0</v>
      </c>
      <c r="F620" s="47">
        <v>0</v>
      </c>
      <c r="G620" s="47">
        <v>0</v>
      </c>
      <c r="H620" s="47">
        <v>0</v>
      </c>
      <c r="I620" s="47">
        <v>0</v>
      </c>
      <c r="J620" s="47">
        <v>0</v>
      </c>
      <c r="K620" s="47">
        <v>0</v>
      </c>
      <c r="L620" s="47">
        <v>0</v>
      </c>
      <c r="M620" s="47">
        <v>0</v>
      </c>
      <c r="N620" s="47">
        <v>0</v>
      </c>
      <c r="O620" s="47">
        <v>0</v>
      </c>
      <c r="P620" s="47">
        <v>0</v>
      </c>
      <c r="Q620" s="47">
        <v>0</v>
      </c>
      <c r="R620" s="47">
        <v>0</v>
      </c>
      <c r="S620" s="47">
        <v>0</v>
      </c>
      <c r="T620" s="47">
        <v>0</v>
      </c>
    </row>
    <row r="621" spans="1:20" ht="11.25" hidden="1" x14ac:dyDescent="0.15">
      <c r="A621" s="3" t="s">
        <v>603</v>
      </c>
      <c r="C621" s="61"/>
      <c r="D621" s="69" t="s">
        <v>88</v>
      </c>
      <c r="E621" s="47">
        <v>18460</v>
      </c>
      <c r="F621" s="47">
        <v>20420</v>
      </c>
      <c r="G621" s="47">
        <v>19290</v>
      </c>
      <c r="H621" s="47">
        <v>22320</v>
      </c>
      <c r="I621" s="47">
        <v>21950</v>
      </c>
      <c r="J621" s="47">
        <v>20660</v>
      </c>
      <c r="K621" s="47">
        <v>23570</v>
      </c>
      <c r="L621" s="47">
        <v>23810</v>
      </c>
      <c r="M621" s="47">
        <v>23530</v>
      </c>
      <c r="N621" s="47">
        <v>24580</v>
      </c>
      <c r="O621" s="47">
        <v>25110</v>
      </c>
      <c r="P621" s="47">
        <v>25050</v>
      </c>
      <c r="Q621" s="47">
        <v>26250</v>
      </c>
      <c r="R621" s="47">
        <v>26450</v>
      </c>
      <c r="S621" s="47">
        <v>28110</v>
      </c>
      <c r="T621" s="47">
        <v>30360</v>
      </c>
    </row>
    <row r="622" spans="1:20" ht="11.25" hidden="1" x14ac:dyDescent="0.15">
      <c r="A622" s="3" t="s">
        <v>603</v>
      </c>
      <c r="C622" s="61"/>
      <c r="D622" s="69" t="s">
        <v>89</v>
      </c>
      <c r="E622" s="47">
        <v>0</v>
      </c>
      <c r="F622" s="47">
        <v>0</v>
      </c>
      <c r="G622" s="47">
        <v>0</v>
      </c>
      <c r="H622" s="47">
        <v>0</v>
      </c>
      <c r="I622" s="47">
        <v>0</v>
      </c>
      <c r="J622" s="47">
        <v>0</v>
      </c>
      <c r="K622" s="47">
        <v>0</v>
      </c>
      <c r="L622" s="47">
        <v>0</v>
      </c>
      <c r="M622" s="47">
        <v>0</v>
      </c>
      <c r="N622" s="47">
        <v>0</v>
      </c>
      <c r="O622" s="47">
        <v>0</v>
      </c>
      <c r="P622" s="47">
        <v>0</v>
      </c>
      <c r="Q622" s="47">
        <v>0</v>
      </c>
      <c r="R622" s="47">
        <v>0</v>
      </c>
      <c r="S622" s="47">
        <v>0</v>
      </c>
      <c r="T622" s="47">
        <v>0</v>
      </c>
    </row>
    <row r="623" spans="1:20" ht="11.25" hidden="1" x14ac:dyDescent="0.15">
      <c r="A623" s="3" t="s">
        <v>603</v>
      </c>
      <c r="C623" s="61"/>
      <c r="D623" s="69" t="s">
        <v>90</v>
      </c>
      <c r="E623" s="47">
        <v>0</v>
      </c>
      <c r="F623" s="47">
        <v>0</v>
      </c>
      <c r="G623" s="47">
        <v>0</v>
      </c>
      <c r="H623" s="47">
        <v>0</v>
      </c>
      <c r="I623" s="47">
        <v>0</v>
      </c>
      <c r="J623" s="47">
        <v>0</v>
      </c>
      <c r="K623" s="47">
        <v>0</v>
      </c>
      <c r="L623" s="47">
        <v>0</v>
      </c>
      <c r="M623" s="47">
        <v>0</v>
      </c>
      <c r="N623" s="47">
        <v>0</v>
      </c>
      <c r="O623" s="47">
        <v>0</v>
      </c>
      <c r="P623" s="47">
        <v>0</v>
      </c>
      <c r="Q623" s="47">
        <v>0</v>
      </c>
      <c r="R623" s="47">
        <v>0</v>
      </c>
      <c r="S623" s="47">
        <v>0</v>
      </c>
      <c r="T623" s="47">
        <v>0</v>
      </c>
    </row>
    <row r="624" spans="1:20" ht="11.25" hidden="1" x14ac:dyDescent="0.15">
      <c r="A624" s="3" t="s">
        <v>603</v>
      </c>
      <c r="C624" s="61"/>
      <c r="D624" s="69" t="s">
        <v>91</v>
      </c>
      <c r="E624" s="47">
        <v>317260</v>
      </c>
      <c r="F624" s="47">
        <v>1126460</v>
      </c>
      <c r="G624" s="47">
        <v>1151670</v>
      </c>
      <c r="H624" s="47">
        <v>1878160</v>
      </c>
      <c r="I624" s="47">
        <v>1313740</v>
      </c>
      <c r="J624" s="47">
        <v>1678830</v>
      </c>
      <c r="K624" s="47">
        <v>2292610</v>
      </c>
      <c r="L624" s="47">
        <v>2763120</v>
      </c>
      <c r="M624" s="47">
        <v>2354730</v>
      </c>
      <c r="N624" s="47">
        <v>3048390</v>
      </c>
      <c r="O624" s="47">
        <v>3435730</v>
      </c>
      <c r="P624" s="47">
        <v>2961740</v>
      </c>
      <c r="Q624" s="47">
        <v>4091150</v>
      </c>
      <c r="R624" s="47">
        <v>3741970</v>
      </c>
      <c r="S624" s="47">
        <v>4964630</v>
      </c>
      <c r="T624" s="47">
        <v>7140600</v>
      </c>
    </row>
    <row r="625" spans="1:20" ht="11.25" hidden="1" x14ac:dyDescent="0.15">
      <c r="A625" s="3" t="s">
        <v>603</v>
      </c>
      <c r="C625" s="61"/>
      <c r="D625" s="53" t="s">
        <v>204</v>
      </c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t="11.25" hidden="1" x14ac:dyDescent="0.15">
      <c r="A626" s="3" t="s">
        <v>603</v>
      </c>
      <c r="C626" s="61"/>
      <c r="D626" s="69" t="s">
        <v>71</v>
      </c>
      <c r="E626" s="47">
        <v>0</v>
      </c>
      <c r="F626" s="47">
        <v>0</v>
      </c>
      <c r="G626" s="47">
        <v>0</v>
      </c>
      <c r="H626" s="47">
        <v>0</v>
      </c>
      <c r="I626" s="47">
        <v>0</v>
      </c>
      <c r="J626" s="47">
        <v>0</v>
      </c>
      <c r="K626" s="47">
        <v>0</v>
      </c>
      <c r="L626" s="47">
        <v>0</v>
      </c>
      <c r="M626" s="47">
        <v>0</v>
      </c>
      <c r="N626" s="47">
        <v>0</v>
      </c>
      <c r="O626" s="47">
        <v>0</v>
      </c>
      <c r="P626" s="47">
        <v>0</v>
      </c>
      <c r="Q626" s="47">
        <v>0</v>
      </c>
      <c r="R626" s="47">
        <v>0</v>
      </c>
      <c r="S626" s="47">
        <v>0</v>
      </c>
      <c r="T626" s="47">
        <v>0</v>
      </c>
    </row>
    <row r="627" spans="1:20" ht="11.25" hidden="1" x14ac:dyDescent="0.15">
      <c r="A627" s="3" t="s">
        <v>603</v>
      </c>
      <c r="C627" s="61"/>
      <c r="D627" s="69" t="s">
        <v>72</v>
      </c>
      <c r="E627" s="47">
        <v>0</v>
      </c>
      <c r="F627" s="47">
        <v>0</v>
      </c>
      <c r="G627" s="47">
        <v>0</v>
      </c>
      <c r="H627" s="47">
        <v>0</v>
      </c>
      <c r="I627" s="47">
        <v>0</v>
      </c>
      <c r="J627" s="47">
        <v>0</v>
      </c>
      <c r="K627" s="47">
        <v>0</v>
      </c>
      <c r="L627" s="47">
        <v>0</v>
      </c>
      <c r="M627" s="47">
        <v>0</v>
      </c>
      <c r="N627" s="47">
        <v>0</v>
      </c>
      <c r="O627" s="47">
        <v>0</v>
      </c>
      <c r="P627" s="47">
        <v>0</v>
      </c>
      <c r="Q627" s="47">
        <v>0</v>
      </c>
      <c r="R627" s="47">
        <v>0</v>
      </c>
      <c r="S627" s="47">
        <v>0</v>
      </c>
      <c r="T627" s="47">
        <v>0</v>
      </c>
    </row>
    <row r="628" spans="1:20" ht="11.25" hidden="1" x14ac:dyDescent="0.15">
      <c r="A628" s="3" t="s">
        <v>603</v>
      </c>
      <c r="C628" s="61"/>
      <c r="D628" s="69" t="s">
        <v>80</v>
      </c>
      <c r="E628" s="47">
        <v>0</v>
      </c>
      <c r="F628" s="47">
        <v>0</v>
      </c>
      <c r="G628" s="47">
        <v>0</v>
      </c>
      <c r="H628" s="47">
        <v>0</v>
      </c>
      <c r="I628" s="47">
        <v>0</v>
      </c>
      <c r="J628" s="47">
        <v>0</v>
      </c>
      <c r="K628" s="47">
        <v>0</v>
      </c>
      <c r="L628" s="47">
        <v>0</v>
      </c>
      <c r="M628" s="47">
        <v>0</v>
      </c>
      <c r="N628" s="47">
        <v>0</v>
      </c>
      <c r="O628" s="47">
        <v>0</v>
      </c>
      <c r="P628" s="47">
        <v>0</v>
      </c>
      <c r="Q628" s="47">
        <v>0</v>
      </c>
      <c r="R628" s="47">
        <v>0</v>
      </c>
      <c r="S628" s="47">
        <v>0</v>
      </c>
      <c r="T628" s="47">
        <v>0</v>
      </c>
    </row>
    <row r="629" spans="1:20" ht="11.25" hidden="1" x14ac:dyDescent="0.15">
      <c r="A629" s="3" t="s">
        <v>603</v>
      </c>
      <c r="C629" s="61"/>
      <c r="D629" s="69" t="s">
        <v>81</v>
      </c>
      <c r="E629" s="47">
        <v>0</v>
      </c>
      <c r="F629" s="47">
        <v>0</v>
      </c>
      <c r="G629" s="47">
        <v>0</v>
      </c>
      <c r="H629" s="47">
        <v>0</v>
      </c>
      <c r="I629" s="47">
        <v>0</v>
      </c>
      <c r="J629" s="47">
        <v>0</v>
      </c>
      <c r="K629" s="47">
        <v>0</v>
      </c>
      <c r="L629" s="47">
        <v>0</v>
      </c>
      <c r="M629" s="47">
        <v>0</v>
      </c>
      <c r="N629" s="47">
        <v>0</v>
      </c>
      <c r="O629" s="47">
        <v>0</v>
      </c>
      <c r="P629" s="47">
        <v>0</v>
      </c>
      <c r="Q629" s="47">
        <v>0</v>
      </c>
      <c r="R629" s="47">
        <v>0</v>
      </c>
      <c r="S629" s="47">
        <v>0</v>
      </c>
      <c r="T629" s="47">
        <v>0</v>
      </c>
    </row>
    <row r="630" spans="1:20" ht="11.25" hidden="1" x14ac:dyDescent="0.15">
      <c r="A630" s="3" t="s">
        <v>603</v>
      </c>
      <c r="C630" s="61"/>
      <c r="D630" s="69" t="s">
        <v>82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0</v>
      </c>
      <c r="L630" s="47">
        <v>0</v>
      </c>
      <c r="M630" s="47">
        <v>0</v>
      </c>
      <c r="N630" s="47">
        <v>0</v>
      </c>
      <c r="O630" s="47">
        <v>0</v>
      </c>
      <c r="P630" s="47">
        <v>0</v>
      </c>
      <c r="Q630" s="47">
        <v>0</v>
      </c>
      <c r="R630" s="47">
        <v>0</v>
      </c>
      <c r="S630" s="47">
        <v>0</v>
      </c>
      <c r="T630" s="47">
        <v>0</v>
      </c>
    </row>
    <row r="631" spans="1:20" ht="11.25" hidden="1" x14ac:dyDescent="0.15">
      <c r="A631" s="3" t="s">
        <v>603</v>
      </c>
      <c r="C631" s="61"/>
      <c r="D631" s="69" t="s">
        <v>83</v>
      </c>
      <c r="E631" s="47">
        <v>0</v>
      </c>
      <c r="F631" s="47">
        <v>0</v>
      </c>
      <c r="G631" s="47">
        <v>0</v>
      </c>
      <c r="H631" s="47">
        <v>0</v>
      </c>
      <c r="I631" s="47">
        <v>0</v>
      </c>
      <c r="J631" s="47">
        <v>0</v>
      </c>
      <c r="K631" s="47">
        <v>0</v>
      </c>
      <c r="L631" s="47">
        <v>0</v>
      </c>
      <c r="M631" s="47">
        <v>0</v>
      </c>
      <c r="N631" s="47">
        <v>0</v>
      </c>
      <c r="O631" s="47">
        <v>0</v>
      </c>
      <c r="P631" s="47">
        <v>0</v>
      </c>
      <c r="Q631" s="47">
        <v>0</v>
      </c>
      <c r="R631" s="47">
        <v>0</v>
      </c>
      <c r="S631" s="47">
        <v>0</v>
      </c>
      <c r="T631" s="47">
        <v>0</v>
      </c>
    </row>
    <row r="632" spans="1:20" ht="11.25" hidden="1" x14ac:dyDescent="0.15">
      <c r="A632" s="3" t="s">
        <v>603</v>
      </c>
      <c r="C632" s="61"/>
      <c r="D632" s="69" t="s">
        <v>84</v>
      </c>
      <c r="E632" s="47">
        <v>0</v>
      </c>
      <c r="F632" s="47">
        <v>0</v>
      </c>
      <c r="G632" s="47">
        <v>0</v>
      </c>
      <c r="H632" s="47">
        <v>0</v>
      </c>
      <c r="I632" s="47">
        <v>0</v>
      </c>
      <c r="J632" s="47">
        <v>0</v>
      </c>
      <c r="K632" s="47">
        <v>0</v>
      </c>
      <c r="L632" s="47">
        <v>0</v>
      </c>
      <c r="M632" s="47">
        <v>0</v>
      </c>
      <c r="N632" s="47">
        <v>0</v>
      </c>
      <c r="O632" s="47">
        <v>0</v>
      </c>
      <c r="P632" s="47">
        <v>0</v>
      </c>
      <c r="Q632" s="47">
        <v>0</v>
      </c>
      <c r="R632" s="47">
        <v>0</v>
      </c>
      <c r="S632" s="47">
        <v>0</v>
      </c>
      <c r="T632" s="47">
        <v>0</v>
      </c>
    </row>
    <row r="633" spans="1:20" ht="11.25" hidden="1" x14ac:dyDescent="0.15">
      <c r="A633" s="3" t="s">
        <v>603</v>
      </c>
      <c r="C633" s="61"/>
      <c r="D633" s="69" t="s">
        <v>85</v>
      </c>
      <c r="E633" s="47">
        <v>0</v>
      </c>
      <c r="F633" s="47">
        <v>0</v>
      </c>
      <c r="G633" s="47">
        <v>0</v>
      </c>
      <c r="H633" s="47">
        <v>0</v>
      </c>
      <c r="I633" s="47">
        <v>0</v>
      </c>
      <c r="J633" s="47">
        <v>0</v>
      </c>
      <c r="K633" s="47">
        <v>0</v>
      </c>
      <c r="L633" s="47">
        <v>0</v>
      </c>
      <c r="M633" s="47">
        <v>0</v>
      </c>
      <c r="N633" s="47">
        <v>0</v>
      </c>
      <c r="O633" s="47">
        <v>0</v>
      </c>
      <c r="P633" s="47">
        <v>0</v>
      </c>
      <c r="Q633" s="47">
        <v>0</v>
      </c>
      <c r="R633" s="47">
        <v>0</v>
      </c>
      <c r="S633" s="47">
        <v>0</v>
      </c>
      <c r="T633" s="47">
        <v>0</v>
      </c>
    </row>
    <row r="634" spans="1:20" ht="11.25" hidden="1" x14ac:dyDescent="0.15">
      <c r="A634" s="3" t="s">
        <v>603</v>
      </c>
      <c r="C634" s="61"/>
      <c r="D634" s="69" t="s">
        <v>86</v>
      </c>
      <c r="E634" s="47">
        <v>0</v>
      </c>
      <c r="F634" s="47">
        <v>0</v>
      </c>
      <c r="G634" s="47">
        <v>0</v>
      </c>
      <c r="H634" s="47">
        <v>0</v>
      </c>
      <c r="I634" s="47">
        <v>0</v>
      </c>
      <c r="J634" s="47">
        <v>0</v>
      </c>
      <c r="K634" s="47">
        <v>0</v>
      </c>
      <c r="L634" s="47">
        <v>0</v>
      </c>
      <c r="M634" s="47">
        <v>0</v>
      </c>
      <c r="N634" s="47">
        <v>0</v>
      </c>
      <c r="O634" s="47">
        <v>0</v>
      </c>
      <c r="P634" s="47">
        <v>0</v>
      </c>
      <c r="Q634" s="47">
        <v>0</v>
      </c>
      <c r="R634" s="47">
        <v>0</v>
      </c>
      <c r="S634" s="47">
        <v>0</v>
      </c>
      <c r="T634" s="47">
        <v>0</v>
      </c>
    </row>
    <row r="635" spans="1:20" ht="11.25" hidden="1" x14ac:dyDescent="0.15">
      <c r="A635" s="3" t="s">
        <v>603</v>
      </c>
      <c r="C635" s="61"/>
      <c r="D635" s="69" t="s">
        <v>87</v>
      </c>
      <c r="E635" s="47">
        <v>0</v>
      </c>
      <c r="F635" s="47">
        <v>0</v>
      </c>
      <c r="G635" s="47">
        <v>0</v>
      </c>
      <c r="H635" s="47">
        <v>0</v>
      </c>
      <c r="I635" s="47">
        <v>0</v>
      </c>
      <c r="J635" s="47">
        <v>0</v>
      </c>
      <c r="K635" s="47">
        <v>0</v>
      </c>
      <c r="L635" s="47">
        <v>0</v>
      </c>
      <c r="M635" s="47">
        <v>0</v>
      </c>
      <c r="N635" s="47">
        <v>0</v>
      </c>
      <c r="O635" s="47">
        <v>0</v>
      </c>
      <c r="P635" s="47">
        <v>0</v>
      </c>
      <c r="Q635" s="47">
        <v>0</v>
      </c>
      <c r="R635" s="47">
        <v>0</v>
      </c>
      <c r="S635" s="47">
        <v>0</v>
      </c>
      <c r="T635" s="47">
        <v>0</v>
      </c>
    </row>
    <row r="636" spans="1:20" ht="11.25" hidden="1" x14ac:dyDescent="0.15">
      <c r="A636" s="3" t="s">
        <v>603</v>
      </c>
      <c r="C636" s="61"/>
      <c r="D636" s="69" t="s">
        <v>66</v>
      </c>
      <c r="E636" s="47">
        <v>0</v>
      </c>
      <c r="F636" s="47">
        <v>0</v>
      </c>
      <c r="G636" s="47">
        <v>0</v>
      </c>
      <c r="H636" s="47">
        <v>0</v>
      </c>
      <c r="I636" s="47">
        <v>0</v>
      </c>
      <c r="J636" s="47">
        <v>0</v>
      </c>
      <c r="K636" s="47">
        <v>0</v>
      </c>
      <c r="L636" s="47">
        <v>0</v>
      </c>
      <c r="M636" s="47">
        <v>0</v>
      </c>
      <c r="N636" s="47">
        <v>0</v>
      </c>
      <c r="O636" s="47">
        <v>0</v>
      </c>
      <c r="P636" s="47">
        <v>0</v>
      </c>
      <c r="Q636" s="47">
        <v>0</v>
      </c>
      <c r="R636" s="47">
        <v>0</v>
      </c>
      <c r="S636" s="47">
        <v>0</v>
      </c>
      <c r="T636" s="47">
        <v>0</v>
      </c>
    </row>
    <row r="637" spans="1:20" ht="11.25" hidden="1" x14ac:dyDescent="0.15">
      <c r="A637" s="3" t="s">
        <v>603</v>
      </c>
      <c r="C637" s="61"/>
      <c r="D637" s="69" t="s">
        <v>88</v>
      </c>
      <c r="E637" s="47">
        <v>0</v>
      </c>
      <c r="F637" s="47">
        <v>0</v>
      </c>
      <c r="G637" s="47">
        <v>0</v>
      </c>
      <c r="H637" s="47">
        <v>0</v>
      </c>
      <c r="I637" s="47">
        <v>0</v>
      </c>
      <c r="J637" s="47">
        <v>0</v>
      </c>
      <c r="K637" s="47">
        <v>0</v>
      </c>
      <c r="L637" s="47">
        <v>0</v>
      </c>
      <c r="M637" s="47">
        <v>0</v>
      </c>
      <c r="N637" s="47">
        <v>0</v>
      </c>
      <c r="O637" s="47">
        <v>0</v>
      </c>
      <c r="P637" s="47">
        <v>0</v>
      </c>
      <c r="Q637" s="47">
        <v>0</v>
      </c>
      <c r="R637" s="47">
        <v>0</v>
      </c>
      <c r="S637" s="47">
        <v>0</v>
      </c>
      <c r="T637" s="47">
        <v>0</v>
      </c>
    </row>
    <row r="638" spans="1:20" ht="11.25" hidden="1" x14ac:dyDescent="0.15">
      <c r="A638" s="3" t="s">
        <v>603</v>
      </c>
      <c r="C638" s="61"/>
      <c r="D638" s="69" t="s">
        <v>89</v>
      </c>
      <c r="E638" s="47">
        <v>0</v>
      </c>
      <c r="F638" s="47">
        <v>0</v>
      </c>
      <c r="G638" s="47">
        <v>0</v>
      </c>
      <c r="H638" s="47">
        <v>0</v>
      </c>
      <c r="I638" s="47">
        <v>0</v>
      </c>
      <c r="J638" s="47">
        <v>0</v>
      </c>
      <c r="K638" s="47">
        <v>0</v>
      </c>
      <c r="L638" s="47">
        <v>0</v>
      </c>
      <c r="M638" s="47">
        <v>0</v>
      </c>
      <c r="N638" s="47">
        <v>0</v>
      </c>
      <c r="O638" s="47">
        <v>0</v>
      </c>
      <c r="P638" s="47">
        <v>0</v>
      </c>
      <c r="Q638" s="47">
        <v>0</v>
      </c>
      <c r="R638" s="47">
        <v>0</v>
      </c>
      <c r="S638" s="47">
        <v>0</v>
      </c>
      <c r="T638" s="47">
        <v>0</v>
      </c>
    </row>
    <row r="639" spans="1:20" ht="11.25" hidden="1" x14ac:dyDescent="0.15">
      <c r="A639" s="3" t="s">
        <v>603</v>
      </c>
      <c r="C639" s="61"/>
      <c r="D639" s="69" t="s">
        <v>90</v>
      </c>
      <c r="E639" s="47">
        <v>0</v>
      </c>
      <c r="F639" s="47">
        <v>0</v>
      </c>
      <c r="G639" s="47">
        <v>0</v>
      </c>
      <c r="H639" s="47">
        <v>0</v>
      </c>
      <c r="I639" s="47">
        <v>0</v>
      </c>
      <c r="J639" s="47">
        <v>0</v>
      </c>
      <c r="K639" s="47">
        <v>0</v>
      </c>
      <c r="L639" s="47">
        <v>0</v>
      </c>
      <c r="M639" s="47">
        <v>0</v>
      </c>
      <c r="N639" s="47">
        <v>0</v>
      </c>
      <c r="O639" s="47">
        <v>0</v>
      </c>
      <c r="P639" s="47">
        <v>0</v>
      </c>
      <c r="Q639" s="47">
        <v>0</v>
      </c>
      <c r="R639" s="47">
        <v>0</v>
      </c>
      <c r="S639" s="47">
        <v>0</v>
      </c>
      <c r="T639" s="47">
        <v>0</v>
      </c>
    </row>
    <row r="640" spans="1:20" ht="11.25" hidden="1" x14ac:dyDescent="0.15">
      <c r="A640" s="3" t="s">
        <v>603</v>
      </c>
      <c r="C640" s="61"/>
      <c r="D640" s="69" t="s">
        <v>91</v>
      </c>
      <c r="E640" s="47">
        <v>0</v>
      </c>
      <c r="F640" s="47">
        <v>0</v>
      </c>
      <c r="G640" s="47">
        <v>0</v>
      </c>
      <c r="H640" s="47">
        <v>0</v>
      </c>
      <c r="I640" s="47">
        <v>0</v>
      </c>
      <c r="J640" s="47">
        <v>0</v>
      </c>
      <c r="K640" s="47">
        <v>0</v>
      </c>
      <c r="L640" s="47">
        <v>0</v>
      </c>
      <c r="M640" s="47">
        <v>0</v>
      </c>
      <c r="N640" s="47">
        <v>0</v>
      </c>
      <c r="O640" s="47">
        <v>0</v>
      </c>
      <c r="P640" s="47">
        <v>0</v>
      </c>
      <c r="Q640" s="47">
        <v>0</v>
      </c>
      <c r="R640" s="47">
        <v>0</v>
      </c>
      <c r="S640" s="47">
        <v>0</v>
      </c>
      <c r="T640" s="47">
        <v>0</v>
      </c>
    </row>
    <row r="641" spans="1:20" ht="11.25" hidden="1" x14ac:dyDescent="0.15">
      <c r="A641" s="3" t="s">
        <v>603</v>
      </c>
      <c r="C641" s="61"/>
      <c r="D641" s="53" t="s">
        <v>205</v>
      </c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</row>
    <row r="642" spans="1:20" ht="11.25" hidden="1" x14ac:dyDescent="0.15">
      <c r="A642" s="3" t="s">
        <v>603</v>
      </c>
      <c r="C642" s="61"/>
      <c r="D642" s="69" t="s">
        <v>71</v>
      </c>
      <c r="E642" s="47">
        <v>0</v>
      </c>
      <c r="F642" s="47">
        <v>0</v>
      </c>
      <c r="G642" s="47">
        <v>0</v>
      </c>
      <c r="H642" s="47">
        <v>0</v>
      </c>
      <c r="I642" s="47">
        <v>0</v>
      </c>
      <c r="J642" s="47">
        <v>0</v>
      </c>
      <c r="K642" s="47">
        <v>0</v>
      </c>
      <c r="L642" s="47">
        <v>0</v>
      </c>
      <c r="M642" s="47">
        <v>0</v>
      </c>
      <c r="N642" s="47">
        <v>0</v>
      </c>
      <c r="O642" s="47">
        <v>0</v>
      </c>
      <c r="P642" s="47">
        <v>0</v>
      </c>
      <c r="Q642" s="47">
        <v>0</v>
      </c>
      <c r="R642" s="47">
        <v>0</v>
      </c>
      <c r="S642" s="47">
        <v>0</v>
      </c>
      <c r="T642" s="47">
        <v>0</v>
      </c>
    </row>
    <row r="643" spans="1:20" ht="11.25" hidden="1" x14ac:dyDescent="0.15">
      <c r="A643" s="3" t="s">
        <v>603</v>
      </c>
      <c r="C643" s="61"/>
      <c r="D643" s="69" t="s">
        <v>72</v>
      </c>
      <c r="E643" s="47">
        <v>0</v>
      </c>
      <c r="F643" s="47">
        <v>0</v>
      </c>
      <c r="G643" s="47">
        <v>0</v>
      </c>
      <c r="H643" s="47">
        <v>0</v>
      </c>
      <c r="I643" s="47">
        <v>0</v>
      </c>
      <c r="J643" s="47">
        <v>0</v>
      </c>
      <c r="K643" s="47">
        <v>0</v>
      </c>
      <c r="L643" s="47">
        <v>0</v>
      </c>
      <c r="M643" s="47">
        <v>0</v>
      </c>
      <c r="N643" s="47">
        <v>0</v>
      </c>
      <c r="O643" s="47">
        <v>0</v>
      </c>
      <c r="P643" s="47">
        <v>0</v>
      </c>
      <c r="Q643" s="47">
        <v>0</v>
      </c>
      <c r="R643" s="47">
        <v>0</v>
      </c>
      <c r="S643" s="47">
        <v>0</v>
      </c>
      <c r="T643" s="47">
        <v>0</v>
      </c>
    </row>
    <row r="644" spans="1:20" ht="11.25" hidden="1" x14ac:dyDescent="0.15">
      <c r="A644" s="3" t="s">
        <v>603</v>
      </c>
      <c r="C644" s="61"/>
      <c r="D644" s="69" t="s">
        <v>80</v>
      </c>
      <c r="E644" s="47">
        <v>0</v>
      </c>
      <c r="F644" s="47">
        <v>0</v>
      </c>
      <c r="G644" s="47">
        <v>0</v>
      </c>
      <c r="H644" s="47">
        <v>0</v>
      </c>
      <c r="I644" s="47">
        <v>0</v>
      </c>
      <c r="J644" s="47">
        <v>0</v>
      </c>
      <c r="K644" s="47">
        <v>0</v>
      </c>
      <c r="L644" s="47">
        <v>0</v>
      </c>
      <c r="M644" s="47">
        <v>0</v>
      </c>
      <c r="N644" s="47">
        <v>0</v>
      </c>
      <c r="O644" s="47">
        <v>0</v>
      </c>
      <c r="P644" s="47">
        <v>0</v>
      </c>
      <c r="Q644" s="47">
        <v>0</v>
      </c>
      <c r="R644" s="47">
        <v>0</v>
      </c>
      <c r="S644" s="47">
        <v>0</v>
      </c>
      <c r="T644" s="47">
        <v>0</v>
      </c>
    </row>
    <row r="645" spans="1:20" ht="11.25" hidden="1" x14ac:dyDescent="0.15">
      <c r="A645" s="3" t="s">
        <v>603</v>
      </c>
      <c r="C645" s="61"/>
      <c r="D645" s="69" t="s">
        <v>81</v>
      </c>
      <c r="E645" s="47">
        <v>0</v>
      </c>
      <c r="F645" s="47">
        <v>0</v>
      </c>
      <c r="G645" s="47">
        <v>0</v>
      </c>
      <c r="H645" s="47">
        <v>0</v>
      </c>
      <c r="I645" s="47">
        <v>0</v>
      </c>
      <c r="J645" s="47">
        <v>0</v>
      </c>
      <c r="K645" s="47">
        <v>0</v>
      </c>
      <c r="L645" s="47">
        <v>0</v>
      </c>
      <c r="M645" s="47">
        <v>0</v>
      </c>
      <c r="N645" s="47">
        <v>0</v>
      </c>
      <c r="O645" s="47">
        <v>0</v>
      </c>
      <c r="P645" s="47">
        <v>0</v>
      </c>
      <c r="Q645" s="47">
        <v>0</v>
      </c>
      <c r="R645" s="47">
        <v>0</v>
      </c>
      <c r="S645" s="47">
        <v>0</v>
      </c>
      <c r="T645" s="47">
        <v>0</v>
      </c>
    </row>
    <row r="646" spans="1:20" ht="11.25" hidden="1" x14ac:dyDescent="0.15">
      <c r="A646" s="3" t="s">
        <v>603</v>
      </c>
      <c r="C646" s="61"/>
      <c r="D646" s="69" t="s">
        <v>82</v>
      </c>
      <c r="E646" s="47">
        <v>0</v>
      </c>
      <c r="F646" s="47">
        <v>0</v>
      </c>
      <c r="G646" s="47">
        <v>0</v>
      </c>
      <c r="H646" s="47">
        <v>0</v>
      </c>
      <c r="I646" s="47">
        <v>0</v>
      </c>
      <c r="J646" s="47">
        <v>0</v>
      </c>
      <c r="K646" s="47">
        <v>0</v>
      </c>
      <c r="L646" s="47">
        <v>0</v>
      </c>
      <c r="M646" s="47">
        <v>0</v>
      </c>
      <c r="N646" s="47">
        <v>0</v>
      </c>
      <c r="O646" s="47">
        <v>0</v>
      </c>
      <c r="P646" s="47">
        <v>0</v>
      </c>
      <c r="Q646" s="47">
        <v>0</v>
      </c>
      <c r="R646" s="47">
        <v>0</v>
      </c>
      <c r="S646" s="47">
        <v>0</v>
      </c>
      <c r="T646" s="47">
        <v>0</v>
      </c>
    </row>
    <row r="647" spans="1:20" ht="11.25" hidden="1" x14ac:dyDescent="0.15">
      <c r="A647" s="3" t="s">
        <v>603</v>
      </c>
      <c r="C647" s="61"/>
      <c r="D647" s="69" t="s">
        <v>83</v>
      </c>
      <c r="E647" s="47">
        <v>0</v>
      </c>
      <c r="F647" s="47">
        <v>0</v>
      </c>
      <c r="G647" s="47">
        <v>0</v>
      </c>
      <c r="H647" s="47">
        <v>0</v>
      </c>
      <c r="I647" s="47">
        <v>0</v>
      </c>
      <c r="J647" s="47">
        <v>0</v>
      </c>
      <c r="K647" s="47">
        <v>0</v>
      </c>
      <c r="L647" s="47">
        <v>0</v>
      </c>
      <c r="M647" s="47">
        <v>0</v>
      </c>
      <c r="N647" s="47">
        <v>0</v>
      </c>
      <c r="O647" s="47">
        <v>0</v>
      </c>
      <c r="P647" s="47">
        <v>0</v>
      </c>
      <c r="Q647" s="47">
        <v>0</v>
      </c>
      <c r="R647" s="47">
        <v>0</v>
      </c>
      <c r="S647" s="47">
        <v>0</v>
      </c>
      <c r="T647" s="47">
        <v>0</v>
      </c>
    </row>
    <row r="648" spans="1:20" ht="11.25" hidden="1" x14ac:dyDescent="0.15">
      <c r="A648" s="3" t="s">
        <v>603</v>
      </c>
      <c r="C648" s="61"/>
      <c r="D648" s="69" t="s">
        <v>84</v>
      </c>
      <c r="E648" s="47">
        <v>0</v>
      </c>
      <c r="F648" s="47">
        <v>0</v>
      </c>
      <c r="G648" s="47">
        <v>0</v>
      </c>
      <c r="H648" s="47">
        <v>0</v>
      </c>
      <c r="I648" s="47">
        <v>0</v>
      </c>
      <c r="J648" s="47">
        <v>0</v>
      </c>
      <c r="K648" s="47">
        <v>0</v>
      </c>
      <c r="L648" s="47">
        <v>0</v>
      </c>
      <c r="M648" s="47">
        <v>0</v>
      </c>
      <c r="N648" s="47">
        <v>0</v>
      </c>
      <c r="O648" s="47">
        <v>0</v>
      </c>
      <c r="P648" s="47">
        <v>0</v>
      </c>
      <c r="Q648" s="47">
        <v>0</v>
      </c>
      <c r="R648" s="47">
        <v>0</v>
      </c>
      <c r="S648" s="47">
        <v>0</v>
      </c>
      <c r="T648" s="47">
        <v>0</v>
      </c>
    </row>
    <row r="649" spans="1:20" ht="11.25" hidden="1" x14ac:dyDescent="0.15">
      <c r="A649" s="3" t="s">
        <v>603</v>
      </c>
      <c r="C649" s="61"/>
      <c r="D649" s="69" t="s">
        <v>85</v>
      </c>
      <c r="E649" s="47">
        <v>0</v>
      </c>
      <c r="F649" s="47">
        <v>0</v>
      </c>
      <c r="G649" s="47">
        <v>0</v>
      </c>
      <c r="H649" s="47">
        <v>0</v>
      </c>
      <c r="I649" s="47">
        <v>0</v>
      </c>
      <c r="J649" s="47">
        <v>0</v>
      </c>
      <c r="K649" s="47">
        <v>0</v>
      </c>
      <c r="L649" s="47">
        <v>0</v>
      </c>
      <c r="M649" s="47">
        <v>0</v>
      </c>
      <c r="N649" s="47">
        <v>0</v>
      </c>
      <c r="O649" s="47">
        <v>0</v>
      </c>
      <c r="P649" s="47">
        <v>0</v>
      </c>
      <c r="Q649" s="47">
        <v>0</v>
      </c>
      <c r="R649" s="47">
        <v>0</v>
      </c>
      <c r="S649" s="47">
        <v>0</v>
      </c>
      <c r="T649" s="47">
        <v>0</v>
      </c>
    </row>
    <row r="650" spans="1:20" ht="11.25" hidden="1" x14ac:dyDescent="0.15">
      <c r="A650" s="3" t="s">
        <v>603</v>
      </c>
      <c r="C650" s="61"/>
      <c r="D650" s="69" t="s">
        <v>86</v>
      </c>
      <c r="E650" s="47">
        <v>0</v>
      </c>
      <c r="F650" s="47">
        <v>0</v>
      </c>
      <c r="G650" s="47">
        <v>0</v>
      </c>
      <c r="H650" s="47">
        <v>0</v>
      </c>
      <c r="I650" s="47">
        <v>0</v>
      </c>
      <c r="J650" s="47">
        <v>0</v>
      </c>
      <c r="K650" s="47">
        <v>0</v>
      </c>
      <c r="L650" s="47">
        <v>0</v>
      </c>
      <c r="M650" s="47">
        <v>0</v>
      </c>
      <c r="N650" s="47">
        <v>0</v>
      </c>
      <c r="O650" s="47">
        <v>0</v>
      </c>
      <c r="P650" s="47">
        <v>0</v>
      </c>
      <c r="Q650" s="47">
        <v>0</v>
      </c>
      <c r="R650" s="47">
        <v>0</v>
      </c>
      <c r="S650" s="47">
        <v>0</v>
      </c>
      <c r="T650" s="47">
        <v>0</v>
      </c>
    </row>
    <row r="651" spans="1:20" ht="11.25" hidden="1" x14ac:dyDescent="0.15">
      <c r="A651" s="3" t="s">
        <v>603</v>
      </c>
      <c r="C651" s="61"/>
      <c r="D651" s="69" t="s">
        <v>87</v>
      </c>
      <c r="E651" s="47">
        <v>0</v>
      </c>
      <c r="F651" s="47">
        <v>0</v>
      </c>
      <c r="G651" s="47">
        <v>0</v>
      </c>
      <c r="H651" s="47">
        <v>0</v>
      </c>
      <c r="I651" s="47">
        <v>0</v>
      </c>
      <c r="J651" s="47">
        <v>0</v>
      </c>
      <c r="K651" s="47">
        <v>0</v>
      </c>
      <c r="L651" s="47">
        <v>0</v>
      </c>
      <c r="M651" s="47">
        <v>0</v>
      </c>
      <c r="N651" s="47">
        <v>0</v>
      </c>
      <c r="O651" s="47">
        <v>0</v>
      </c>
      <c r="P651" s="47">
        <v>0</v>
      </c>
      <c r="Q651" s="47">
        <v>0</v>
      </c>
      <c r="R651" s="47">
        <v>0</v>
      </c>
      <c r="S651" s="47">
        <v>0</v>
      </c>
      <c r="T651" s="47">
        <v>0</v>
      </c>
    </row>
    <row r="652" spans="1:20" ht="11.25" hidden="1" x14ac:dyDescent="0.15">
      <c r="A652" s="3" t="s">
        <v>603</v>
      </c>
      <c r="C652" s="61"/>
      <c r="D652" s="69" t="s">
        <v>66</v>
      </c>
      <c r="E652" s="47">
        <v>0</v>
      </c>
      <c r="F652" s="47">
        <v>0</v>
      </c>
      <c r="G652" s="47">
        <v>0</v>
      </c>
      <c r="H652" s="47">
        <v>0</v>
      </c>
      <c r="I652" s="47">
        <v>0</v>
      </c>
      <c r="J652" s="47">
        <v>0</v>
      </c>
      <c r="K652" s="47">
        <v>0</v>
      </c>
      <c r="L652" s="47">
        <v>0</v>
      </c>
      <c r="M652" s="47">
        <v>0</v>
      </c>
      <c r="N652" s="47">
        <v>0</v>
      </c>
      <c r="O652" s="47">
        <v>0</v>
      </c>
      <c r="P652" s="47">
        <v>0</v>
      </c>
      <c r="Q652" s="47">
        <v>0</v>
      </c>
      <c r="R652" s="47">
        <v>0</v>
      </c>
      <c r="S652" s="47">
        <v>0</v>
      </c>
      <c r="T652" s="47">
        <v>0</v>
      </c>
    </row>
    <row r="653" spans="1:20" ht="11.25" hidden="1" x14ac:dyDescent="0.15">
      <c r="A653" s="3" t="s">
        <v>603</v>
      </c>
      <c r="C653" s="61"/>
      <c r="D653" s="69" t="s">
        <v>88</v>
      </c>
      <c r="E653" s="47">
        <v>0</v>
      </c>
      <c r="F653" s="47">
        <v>0</v>
      </c>
      <c r="G653" s="47">
        <v>0</v>
      </c>
      <c r="H653" s="47">
        <v>0</v>
      </c>
      <c r="I653" s="47">
        <v>0</v>
      </c>
      <c r="J653" s="47">
        <v>0</v>
      </c>
      <c r="K653" s="47">
        <v>0</v>
      </c>
      <c r="L653" s="47">
        <v>0</v>
      </c>
      <c r="M653" s="47">
        <v>0</v>
      </c>
      <c r="N653" s="47">
        <v>0</v>
      </c>
      <c r="O653" s="47">
        <v>0</v>
      </c>
      <c r="P653" s="47">
        <v>0</v>
      </c>
      <c r="Q653" s="47">
        <v>0</v>
      </c>
      <c r="R653" s="47">
        <v>0</v>
      </c>
      <c r="S653" s="47">
        <v>0</v>
      </c>
      <c r="T653" s="47">
        <v>0</v>
      </c>
    </row>
    <row r="654" spans="1:20" ht="11.25" hidden="1" x14ac:dyDescent="0.15">
      <c r="A654" s="3" t="s">
        <v>603</v>
      </c>
      <c r="C654" s="61"/>
      <c r="D654" s="69" t="s">
        <v>89</v>
      </c>
      <c r="E654" s="47">
        <v>0</v>
      </c>
      <c r="F654" s="47">
        <v>0</v>
      </c>
      <c r="G654" s="47">
        <v>0</v>
      </c>
      <c r="H654" s="47">
        <v>0</v>
      </c>
      <c r="I654" s="47">
        <v>0</v>
      </c>
      <c r="J654" s="47">
        <v>0</v>
      </c>
      <c r="K654" s="47">
        <v>0</v>
      </c>
      <c r="L654" s="47">
        <v>0</v>
      </c>
      <c r="M654" s="47">
        <v>0</v>
      </c>
      <c r="N654" s="47">
        <v>0</v>
      </c>
      <c r="O654" s="47">
        <v>0</v>
      </c>
      <c r="P654" s="47">
        <v>0</v>
      </c>
      <c r="Q654" s="47">
        <v>0</v>
      </c>
      <c r="R654" s="47">
        <v>0</v>
      </c>
      <c r="S654" s="47">
        <v>0</v>
      </c>
      <c r="T654" s="47">
        <v>0</v>
      </c>
    </row>
    <row r="655" spans="1:20" ht="11.25" hidden="1" x14ac:dyDescent="0.15">
      <c r="A655" s="3" t="s">
        <v>603</v>
      </c>
      <c r="C655" s="61"/>
      <c r="D655" s="69" t="s">
        <v>90</v>
      </c>
      <c r="E655" s="47">
        <v>0</v>
      </c>
      <c r="F655" s="47">
        <v>0</v>
      </c>
      <c r="G655" s="47">
        <v>0</v>
      </c>
      <c r="H655" s="47">
        <v>0</v>
      </c>
      <c r="I655" s="47">
        <v>0</v>
      </c>
      <c r="J655" s="47">
        <v>0</v>
      </c>
      <c r="K655" s="47">
        <v>0</v>
      </c>
      <c r="L655" s="47">
        <v>0</v>
      </c>
      <c r="M655" s="47">
        <v>0</v>
      </c>
      <c r="N655" s="47">
        <v>0</v>
      </c>
      <c r="O655" s="47">
        <v>0</v>
      </c>
      <c r="P655" s="47">
        <v>0</v>
      </c>
      <c r="Q655" s="47">
        <v>0</v>
      </c>
      <c r="R655" s="47">
        <v>0</v>
      </c>
      <c r="S655" s="47">
        <v>0</v>
      </c>
      <c r="T655" s="47">
        <v>0</v>
      </c>
    </row>
    <row r="656" spans="1:20" ht="11.25" hidden="1" x14ac:dyDescent="0.15">
      <c r="A656" s="3" t="s">
        <v>603</v>
      </c>
      <c r="C656" s="61"/>
      <c r="D656" s="69" t="s">
        <v>91</v>
      </c>
      <c r="E656" s="47">
        <v>0</v>
      </c>
      <c r="F656" s="47">
        <v>0</v>
      </c>
      <c r="G656" s="47">
        <v>0</v>
      </c>
      <c r="H656" s="47">
        <v>0</v>
      </c>
      <c r="I656" s="47">
        <v>0</v>
      </c>
      <c r="J656" s="47">
        <v>0</v>
      </c>
      <c r="K656" s="47">
        <v>0</v>
      </c>
      <c r="L656" s="47">
        <v>0</v>
      </c>
      <c r="M656" s="47">
        <v>0</v>
      </c>
      <c r="N656" s="47">
        <v>0</v>
      </c>
      <c r="O656" s="47">
        <v>0</v>
      </c>
      <c r="P656" s="47">
        <v>0</v>
      </c>
      <c r="Q656" s="47">
        <v>0</v>
      </c>
      <c r="R656" s="47">
        <v>0</v>
      </c>
      <c r="S656" s="47">
        <v>0</v>
      </c>
      <c r="T656" s="47">
        <v>0</v>
      </c>
    </row>
    <row r="657" spans="1:20" ht="11.25" hidden="1" x14ac:dyDescent="0.15">
      <c r="A657" s="3" t="s">
        <v>603</v>
      </c>
      <c r="C657" s="61"/>
      <c r="D657" s="53" t="s">
        <v>206</v>
      </c>
      <c r="E657" s="49">
        <v>7501780</v>
      </c>
      <c r="F657" s="49">
        <v>8002550</v>
      </c>
      <c r="G657" s="49">
        <v>7630130</v>
      </c>
      <c r="H657" s="49">
        <v>8194520</v>
      </c>
      <c r="I657" s="49">
        <v>7396490</v>
      </c>
      <c r="J657" s="49">
        <v>7673330</v>
      </c>
      <c r="K657" s="49">
        <v>8041670</v>
      </c>
      <c r="L657" s="49">
        <v>8833400</v>
      </c>
      <c r="M657" s="49">
        <v>8141330</v>
      </c>
      <c r="N657" s="49">
        <v>8711720</v>
      </c>
      <c r="O657" s="49">
        <v>9364920</v>
      </c>
      <c r="P657" s="49">
        <v>8663800</v>
      </c>
      <c r="Q657" s="49">
        <v>9997660</v>
      </c>
      <c r="R657" s="49">
        <v>9514400</v>
      </c>
      <c r="S657" s="49">
        <v>10702400</v>
      </c>
      <c r="T657" s="49">
        <v>12884670</v>
      </c>
    </row>
    <row r="658" spans="1:20" ht="11.25" hidden="1" x14ac:dyDescent="0.15">
      <c r="A658" s="3" t="s">
        <v>603</v>
      </c>
      <c r="C658" s="53" t="s">
        <v>92</v>
      </c>
      <c r="D658" s="68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</row>
    <row r="659" spans="1:20" ht="11.25" hidden="1" x14ac:dyDescent="0.15">
      <c r="A659" s="3" t="s">
        <v>603</v>
      </c>
      <c r="C659" s="61"/>
      <c r="D659" s="53" t="s">
        <v>212</v>
      </c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</row>
    <row r="660" spans="1:20" ht="11.25" hidden="1" x14ac:dyDescent="0.15">
      <c r="A660" s="3" t="s">
        <v>603</v>
      </c>
      <c r="C660" s="61"/>
      <c r="D660" s="69" t="s">
        <v>156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</row>
    <row r="661" spans="1:20" ht="11.25" hidden="1" x14ac:dyDescent="0.15">
      <c r="A661" s="3" t="s">
        <v>603</v>
      </c>
      <c r="C661" s="61"/>
      <c r="D661" s="69" t="s">
        <v>155</v>
      </c>
      <c r="E661" s="2">
        <v>89.39697999660352</v>
      </c>
      <c r="F661" s="2">
        <v>70.814367619516887</v>
      </c>
      <c r="G661" s="2">
        <v>93.233575472578153</v>
      </c>
      <c r="H661" s="2">
        <v>34.261467330337091</v>
      </c>
      <c r="I661" s="2">
        <v>7.2928800537697418</v>
      </c>
      <c r="J661" s="2">
        <v>53.932390768251935</v>
      </c>
      <c r="K661" s="2">
        <v>1.872851781601085</v>
      </c>
      <c r="L661" s="2">
        <v>26.777235881256892</v>
      </c>
      <c r="M661" s="2">
        <v>20.689869617943021</v>
      </c>
      <c r="N661" s="2">
        <v>2.8870141767465003</v>
      </c>
      <c r="O661" s="2">
        <v>17.427328327899751</v>
      </c>
      <c r="P661" s="2">
        <v>12.595705596310745</v>
      </c>
      <c r="Q661" s="2">
        <v>15.083273735346669</v>
      </c>
      <c r="R661" s="2">
        <v>8.2017991814944065</v>
      </c>
      <c r="S661" s="2">
        <v>6.4652852690520213</v>
      </c>
      <c r="T661" s="2">
        <v>3.2170953336570363</v>
      </c>
    </row>
    <row r="662" spans="1:20" ht="11.25" hidden="1" x14ac:dyDescent="0.15">
      <c r="A662" s="3" t="s">
        <v>603</v>
      </c>
      <c r="C662" s="61"/>
      <c r="D662" s="69" t="s">
        <v>157</v>
      </c>
      <c r="E662" s="2">
        <v>223.34534860636387</v>
      </c>
      <c r="F662" s="2">
        <v>223.34534860636387</v>
      </c>
      <c r="G662" s="2">
        <v>223.34534860636387</v>
      </c>
      <c r="H662" s="2">
        <v>223.34534860636387</v>
      </c>
      <c r="I662" s="2">
        <v>223.34534860636387</v>
      </c>
      <c r="J662" s="2">
        <v>223.34534860636387</v>
      </c>
      <c r="K662" s="2">
        <v>223.34534860636387</v>
      </c>
      <c r="L662" s="2">
        <v>223.34534860636387</v>
      </c>
      <c r="M662" s="2">
        <v>223.34534860636387</v>
      </c>
      <c r="N662" s="2">
        <v>223.34534860636387</v>
      </c>
      <c r="O662" s="2">
        <v>223.34534860636387</v>
      </c>
      <c r="P662" s="2">
        <v>223.34534860636387</v>
      </c>
      <c r="Q662" s="2">
        <v>223.34534860636387</v>
      </c>
      <c r="R662" s="2">
        <v>223.34534860636387</v>
      </c>
      <c r="S662" s="2">
        <v>223.34534860636387</v>
      </c>
      <c r="T662" s="2">
        <v>223.34534860636387</v>
      </c>
    </row>
    <row r="663" spans="1:20" ht="11.25" hidden="1" x14ac:dyDescent="0.15">
      <c r="A663" s="3" t="s">
        <v>603</v>
      </c>
      <c r="C663" s="61"/>
      <c r="D663" s="69" t="s">
        <v>163</v>
      </c>
      <c r="E663" s="2">
        <v>51.119525257188236</v>
      </c>
      <c r="F663" s="2">
        <v>51.028633344415766</v>
      </c>
      <c r="G663" s="2">
        <v>51.014281989767483</v>
      </c>
      <c r="H663" s="2">
        <v>51.097998225215811</v>
      </c>
      <c r="I663" s="2">
        <v>51.088430655450288</v>
      </c>
      <c r="J663" s="2">
        <v>51.040592806622669</v>
      </c>
      <c r="K663" s="2">
        <v>50.983187388029535</v>
      </c>
      <c r="L663" s="2">
        <v>51.035809021739908</v>
      </c>
      <c r="M663" s="2">
        <v>51.028633344415766</v>
      </c>
      <c r="N663" s="2">
        <v>50.952092786291587</v>
      </c>
      <c r="O663" s="2">
        <v>50.966444140939871</v>
      </c>
      <c r="P663" s="2">
        <v>50.976011710705393</v>
      </c>
      <c r="Q663" s="2">
        <v>51.007106312443341</v>
      </c>
      <c r="R663" s="2">
        <v>50.944917108967445</v>
      </c>
      <c r="S663" s="2">
        <v>50.930565754319161</v>
      </c>
      <c r="T663" s="2">
        <v>50.62679541426381</v>
      </c>
    </row>
    <row r="664" spans="1:20" ht="11.25" hidden="1" x14ac:dyDescent="0.15">
      <c r="A664" s="3" t="s">
        <v>603</v>
      </c>
      <c r="C664" s="61"/>
      <c r="D664" s="69" t="s">
        <v>158</v>
      </c>
      <c r="E664" s="2">
        <v>187.92859722683991</v>
      </c>
      <c r="F664" s="2">
        <v>187.92859722683991</v>
      </c>
      <c r="G664" s="2">
        <v>187.92859722683991</v>
      </c>
      <c r="H664" s="2">
        <v>187.92859722683991</v>
      </c>
      <c r="I664" s="2">
        <v>187.92859722683991</v>
      </c>
      <c r="J664" s="2">
        <v>187.92859722683991</v>
      </c>
      <c r="K664" s="2">
        <v>187.92859722683991</v>
      </c>
      <c r="L664" s="2">
        <v>187.92859722683991</v>
      </c>
      <c r="M664" s="2">
        <v>187.92859722683991</v>
      </c>
      <c r="N664" s="2">
        <v>187.92859722683991</v>
      </c>
      <c r="O664" s="2">
        <v>187.92859722683991</v>
      </c>
      <c r="P664" s="2">
        <v>187.92859722683991</v>
      </c>
      <c r="Q664" s="2">
        <v>187.92859722683991</v>
      </c>
      <c r="R664" s="2">
        <v>187.92859722683991</v>
      </c>
      <c r="S664" s="2">
        <v>187.92859722683991</v>
      </c>
      <c r="T664" s="2">
        <v>187.92859722683991</v>
      </c>
    </row>
    <row r="665" spans="1:20" ht="11.25" hidden="1" x14ac:dyDescent="0.15">
      <c r="A665" s="3" t="s">
        <v>603</v>
      </c>
      <c r="C665" s="61"/>
      <c r="D665" s="69" t="s">
        <v>164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</row>
    <row r="666" spans="1:20" ht="11.25" hidden="1" x14ac:dyDescent="0.15">
      <c r="A666" s="3" t="s">
        <v>603</v>
      </c>
      <c r="C666" s="61"/>
      <c r="D666" s="69" t="s">
        <v>159</v>
      </c>
      <c r="E666" s="2">
        <v>93.750224239916378</v>
      </c>
      <c r="F666" s="2">
        <v>127.53331308197733</v>
      </c>
      <c r="G666" s="2">
        <v>125.21556930627943</v>
      </c>
      <c r="H666" s="2">
        <v>132.40081420018706</v>
      </c>
      <c r="I666" s="2">
        <v>100.92590156405846</v>
      </c>
      <c r="J666" s="2">
        <v>129.64535410771649</v>
      </c>
      <c r="K666" s="2">
        <v>106.63774071407558</v>
      </c>
      <c r="L666" s="2">
        <v>138.82304540529421</v>
      </c>
      <c r="M666" s="2">
        <v>147.23293922918873</v>
      </c>
      <c r="N666" s="2">
        <v>123.42164997524391</v>
      </c>
      <c r="O666" s="2">
        <v>150.7561967953425</v>
      </c>
      <c r="P666" s="2">
        <v>164.80138921112996</v>
      </c>
      <c r="Q666" s="2">
        <v>163.83267277237078</v>
      </c>
      <c r="R666" s="2">
        <v>209.13989939700392</v>
      </c>
      <c r="S666" s="2">
        <v>188.08407023552965</v>
      </c>
      <c r="T666" s="2">
        <v>233.27887791541789</v>
      </c>
    </row>
    <row r="667" spans="1:20" ht="11.25" hidden="1" x14ac:dyDescent="0.15">
      <c r="A667" s="3" t="s">
        <v>603</v>
      </c>
      <c r="C667" s="61"/>
      <c r="D667" s="69" t="s">
        <v>165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</row>
    <row r="668" spans="1:20" ht="11.25" hidden="1" x14ac:dyDescent="0.15">
      <c r="A668" s="3" t="s">
        <v>603</v>
      </c>
      <c r="C668" s="61"/>
      <c r="D668" s="69" t="s">
        <v>166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</row>
    <row r="669" spans="1:20" ht="11.25" hidden="1" x14ac:dyDescent="0.15">
      <c r="A669" s="3" t="s">
        <v>603</v>
      </c>
      <c r="C669" s="61"/>
      <c r="D669" s="69" t="s">
        <v>167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</row>
    <row r="670" spans="1:20" ht="11.25" hidden="1" x14ac:dyDescent="0.15">
      <c r="A670" s="3" t="s">
        <v>603</v>
      </c>
      <c r="C670" s="61"/>
      <c r="D670" s="69" t="s">
        <v>168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</row>
    <row r="671" spans="1:20" ht="11.25" hidden="1" x14ac:dyDescent="0.15">
      <c r="A671" s="3" t="s">
        <v>603</v>
      </c>
      <c r="C671" s="61"/>
      <c r="D671" s="69" t="s">
        <v>169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</row>
    <row r="672" spans="1:20" ht="11.25" hidden="1" x14ac:dyDescent="0.15">
      <c r="A672" s="3" t="s">
        <v>603</v>
      </c>
      <c r="C672" s="61"/>
      <c r="D672" s="69" t="s">
        <v>160</v>
      </c>
      <c r="E672" s="2">
        <v>1072.919232967932</v>
      </c>
      <c r="F672" s="2">
        <v>984.03890173866671</v>
      </c>
      <c r="G672" s="2">
        <v>868.84296986933089</v>
      </c>
      <c r="H672" s="2">
        <v>881.76875662255225</v>
      </c>
      <c r="I672" s="2">
        <v>884.34721667436054</v>
      </c>
      <c r="J672" s="2">
        <v>787.9300323623047</v>
      </c>
      <c r="K672" s="2">
        <v>804.34559018750042</v>
      </c>
      <c r="L672" s="2">
        <v>824.03804065738768</v>
      </c>
      <c r="M672" s="2">
        <v>753.86709210460219</v>
      </c>
      <c r="N672" s="2">
        <v>766.07291923296793</v>
      </c>
      <c r="O672" s="2">
        <v>787.77695124605634</v>
      </c>
      <c r="P672" s="2">
        <v>724.22436907857127</v>
      </c>
      <c r="Q672" s="2">
        <v>771.57666374058488</v>
      </c>
      <c r="R672" s="2">
        <v>701.14260701924752</v>
      </c>
      <c r="S672" s="2">
        <v>715.65900224598704</v>
      </c>
      <c r="T672" s="2">
        <v>675.52304707961889</v>
      </c>
    </row>
    <row r="673" spans="1:20" ht="11.25" hidden="1" x14ac:dyDescent="0.15">
      <c r="A673" s="3" t="s">
        <v>603</v>
      </c>
      <c r="C673" s="61"/>
      <c r="D673" s="69" t="s">
        <v>170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</row>
    <row r="674" spans="1:20" ht="11.25" hidden="1" x14ac:dyDescent="0.15">
      <c r="A674" s="3" t="s">
        <v>603</v>
      </c>
      <c r="C674" s="61"/>
      <c r="D674" s="69" t="s">
        <v>91</v>
      </c>
      <c r="E674" s="2">
        <v>1718.4599082948439</v>
      </c>
      <c r="F674" s="2">
        <v>1644.686769725339</v>
      </c>
      <c r="G674" s="2">
        <v>1549.5779505787184</v>
      </c>
      <c r="H674" s="2">
        <v>1510.8053741039373</v>
      </c>
      <c r="I674" s="2">
        <v>1454.9259828884014</v>
      </c>
      <c r="J674" s="2">
        <v>1433.8199239856583</v>
      </c>
      <c r="K674" s="2">
        <v>1375.1133159044105</v>
      </c>
      <c r="L674" s="2">
        <v>1451.9480767988825</v>
      </c>
      <c r="M674" s="2">
        <v>1384.0924801293536</v>
      </c>
      <c r="N674" s="2">
        <v>1354.6076220044538</v>
      </c>
      <c r="O674" s="2">
        <v>1418.1984744510009</v>
      </c>
      <c r="P674" s="2">
        <v>1363.8690295374797</v>
      </c>
      <c r="Q674" s="2">
        <v>1412.7736623939495</v>
      </c>
      <c r="R674" s="2">
        <v>1380.7031685399172</v>
      </c>
      <c r="S674" s="2">
        <v>1372.4104774456503</v>
      </c>
      <c r="T674" s="2">
        <v>1373.9197615761614</v>
      </c>
    </row>
    <row r="675" spans="1:20" ht="11.25" hidden="1" x14ac:dyDescent="0.15">
      <c r="A675" s="3" t="s">
        <v>603</v>
      </c>
      <c r="C675" s="61"/>
      <c r="D675" s="53" t="s">
        <v>207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1.25" hidden="1" x14ac:dyDescent="0.15">
      <c r="A676" s="3" t="s">
        <v>603</v>
      </c>
      <c r="C676" s="61"/>
      <c r="D676" s="69" t="s">
        <v>154</v>
      </c>
      <c r="E676" s="2">
        <v>23.839991963241395</v>
      </c>
      <c r="F676" s="2">
        <v>216.92311740125669</v>
      </c>
      <c r="G676" s="2">
        <v>223.22336209185346</v>
      </c>
      <c r="H676" s="2">
        <v>396.26960454842265</v>
      </c>
      <c r="I676" s="2">
        <v>261.35251949990311</v>
      </c>
      <c r="J676" s="2">
        <v>348.98906665965046</v>
      </c>
      <c r="K676" s="2">
        <v>495.10020833383157</v>
      </c>
      <c r="L676" s="2">
        <v>607.58373417464168</v>
      </c>
      <c r="M676" s="2">
        <v>509.96821174945404</v>
      </c>
      <c r="N676" s="2">
        <v>675.63546602436384</v>
      </c>
      <c r="O676" s="2">
        <v>768.15386565696917</v>
      </c>
      <c r="P676" s="2">
        <v>654.79729907505521</v>
      </c>
      <c r="Q676" s="2">
        <v>924.65299620406665</v>
      </c>
      <c r="R676" s="2">
        <v>841.085058087108</v>
      </c>
      <c r="S676" s="2">
        <v>1133.1351251796909</v>
      </c>
      <c r="T676" s="2">
        <v>1653.0631770550542</v>
      </c>
    </row>
    <row r="677" spans="1:20" ht="11.25" hidden="1" x14ac:dyDescent="0.15">
      <c r="A677" s="3" t="s">
        <v>603</v>
      </c>
      <c r="C677" s="61"/>
      <c r="D677" s="69" t="s">
        <v>171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</row>
    <row r="678" spans="1:20" ht="11.25" hidden="1" x14ac:dyDescent="0.15">
      <c r="A678" s="3" t="s">
        <v>603</v>
      </c>
      <c r="C678" s="61"/>
      <c r="D678" s="69" t="s">
        <v>172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</row>
    <row r="679" spans="1:20" ht="11.25" hidden="1" x14ac:dyDescent="0.15">
      <c r="A679" s="3" t="s">
        <v>603</v>
      </c>
      <c r="C679" s="61"/>
      <c r="D679" s="69" t="s">
        <v>173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</row>
    <row r="680" spans="1:20" ht="11.25" hidden="1" x14ac:dyDescent="0.15">
      <c r="A680" s="3" t="s">
        <v>603</v>
      </c>
      <c r="C680" s="61"/>
      <c r="D680" s="69" t="s">
        <v>161</v>
      </c>
      <c r="E680" s="2">
        <v>47.629754185213798</v>
      </c>
      <c r="F680" s="2">
        <v>47.629754185213798</v>
      </c>
      <c r="G680" s="2">
        <v>47.629754185213798</v>
      </c>
      <c r="H680" s="2">
        <v>47.629754185213798</v>
      </c>
      <c r="I680" s="2">
        <v>47.629754185213798</v>
      </c>
      <c r="J680" s="2">
        <v>47.629754185213798</v>
      </c>
      <c r="K680" s="2">
        <v>47.629754185213798</v>
      </c>
      <c r="L680" s="2">
        <v>47.629754185213798</v>
      </c>
      <c r="M680" s="2">
        <v>47.629754185213798</v>
      </c>
      <c r="N680" s="2">
        <v>47.629754185213798</v>
      </c>
      <c r="O680" s="2">
        <v>47.629754185213798</v>
      </c>
      <c r="P680" s="2">
        <v>47.629754185213798</v>
      </c>
      <c r="Q680" s="2">
        <v>47.629754185213798</v>
      </c>
      <c r="R680" s="2">
        <v>47.629754185213798</v>
      </c>
      <c r="S680" s="2">
        <v>47.629754185213798</v>
      </c>
      <c r="T680" s="2">
        <v>47.629754185213798</v>
      </c>
    </row>
    <row r="681" spans="1:20" ht="11.25" hidden="1" x14ac:dyDescent="0.15">
      <c r="A681" s="3" t="s">
        <v>603</v>
      </c>
      <c r="C681" s="61"/>
      <c r="D681" s="69" t="s">
        <v>174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</row>
    <row r="682" spans="1:20" ht="11.25" hidden="1" x14ac:dyDescent="0.15">
      <c r="A682" s="3" t="s">
        <v>603</v>
      </c>
      <c r="C682" s="61"/>
      <c r="D682" s="69" t="s">
        <v>175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</row>
    <row r="683" spans="1:20" ht="11.25" hidden="1" x14ac:dyDescent="0.15">
      <c r="A683" s="3" t="s">
        <v>603</v>
      </c>
      <c r="C683" s="61"/>
      <c r="D683" s="69" t="s">
        <v>176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</row>
    <row r="684" spans="1:20" ht="11.25" hidden="1" x14ac:dyDescent="0.15">
      <c r="A684" s="3" t="s">
        <v>603</v>
      </c>
      <c r="C684" s="61"/>
      <c r="D684" s="69" t="s">
        <v>177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</row>
    <row r="685" spans="1:20" ht="11.25" hidden="1" x14ac:dyDescent="0.15">
      <c r="A685" s="3" t="s">
        <v>603</v>
      </c>
      <c r="C685" s="61"/>
      <c r="D685" s="69" t="s">
        <v>178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</row>
    <row r="686" spans="1:20" ht="11.25" hidden="1" x14ac:dyDescent="0.15">
      <c r="A686" s="3" t="s">
        <v>603</v>
      </c>
      <c r="C686" s="61"/>
      <c r="D686" s="69" t="s">
        <v>179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</row>
    <row r="687" spans="1:20" ht="11.25" hidden="1" x14ac:dyDescent="0.15">
      <c r="A687" s="3" t="s">
        <v>603</v>
      </c>
      <c r="C687" s="61"/>
      <c r="D687" s="69" t="s">
        <v>162</v>
      </c>
      <c r="E687" s="2">
        <v>4.4154334467887653</v>
      </c>
      <c r="F687" s="2">
        <v>4.8842443652993817</v>
      </c>
      <c r="G687" s="2">
        <v>4.6139605194233626</v>
      </c>
      <c r="H687" s="2">
        <v>5.3387039291617135</v>
      </c>
      <c r="I687" s="2">
        <v>5.2502039088306276</v>
      </c>
      <c r="J687" s="2">
        <v>4.941649783892518</v>
      </c>
      <c r="K687" s="2">
        <v>5.6376904843343008</v>
      </c>
      <c r="L687" s="2">
        <v>5.6950959029274371</v>
      </c>
      <c r="M687" s="2">
        <v>5.6281229145687774</v>
      </c>
      <c r="N687" s="2">
        <v>5.8792716209137508</v>
      </c>
      <c r="O687" s="2">
        <v>6.0060419203069273</v>
      </c>
      <c r="P687" s="2">
        <v>5.9916905656586437</v>
      </c>
      <c r="Q687" s="2">
        <v>6.278717658624327</v>
      </c>
      <c r="R687" s="2">
        <v>6.3265555074519408</v>
      </c>
      <c r="S687" s="2">
        <v>6.7236096527211364</v>
      </c>
      <c r="T687" s="2">
        <v>7.261785452031793</v>
      </c>
    </row>
    <row r="688" spans="1:20" ht="11.25" hidden="1" x14ac:dyDescent="0.15">
      <c r="A688" s="3" t="s">
        <v>603</v>
      </c>
      <c r="C688" s="61"/>
      <c r="D688" s="69" t="s">
        <v>180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</row>
    <row r="689" spans="1:20" ht="11.25" hidden="1" x14ac:dyDescent="0.15">
      <c r="A689" s="3" t="s">
        <v>603</v>
      </c>
      <c r="C689" s="61"/>
      <c r="D689" s="69" t="s">
        <v>181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</row>
    <row r="690" spans="1:20" ht="11.25" hidden="1" x14ac:dyDescent="0.15">
      <c r="A690" s="3" t="s">
        <v>603</v>
      </c>
      <c r="C690" s="61"/>
      <c r="D690" s="69" t="s">
        <v>91</v>
      </c>
      <c r="E690" s="2">
        <v>75.885179595243969</v>
      </c>
      <c r="F690" s="2">
        <v>269.4371159517699</v>
      </c>
      <c r="G690" s="2">
        <v>275.46707679649063</v>
      </c>
      <c r="H690" s="2">
        <v>449.23567077035682</v>
      </c>
      <c r="I690" s="2">
        <v>314.23247759394758</v>
      </c>
      <c r="J690" s="2">
        <v>401.55807873631539</v>
      </c>
      <c r="K690" s="2">
        <v>548.3676530033797</v>
      </c>
      <c r="L690" s="2">
        <v>660.90858426278282</v>
      </c>
      <c r="M690" s="2">
        <v>563.22608884923659</v>
      </c>
      <c r="N690" s="2">
        <v>729.14209993805002</v>
      </c>
      <c r="O690" s="2">
        <v>821.78966176248991</v>
      </c>
      <c r="P690" s="2">
        <v>708.41635193348623</v>
      </c>
      <c r="Q690" s="2">
        <v>978.55907615546346</v>
      </c>
      <c r="R690" s="2">
        <v>895.0389758873323</v>
      </c>
      <c r="S690" s="2">
        <v>1187.4860971251844</v>
      </c>
      <c r="T690" s="2">
        <v>1707.9547166922998</v>
      </c>
    </row>
    <row r="691" spans="1:20" ht="11.25" hidden="1" x14ac:dyDescent="0.15">
      <c r="A691" s="3" t="s">
        <v>603</v>
      </c>
      <c r="C691" s="61"/>
      <c r="D691" s="53" t="s">
        <v>208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1.25" hidden="1" x14ac:dyDescent="0.15">
      <c r="A692" s="3" t="s">
        <v>603</v>
      </c>
      <c r="C692" s="61"/>
      <c r="D692" s="69" t="s">
        <v>71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</row>
    <row r="693" spans="1:20" ht="11.25" hidden="1" x14ac:dyDescent="0.15">
      <c r="A693" s="3" t="s">
        <v>603</v>
      </c>
      <c r="C693" s="61"/>
      <c r="D693" s="69" t="s">
        <v>72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</row>
    <row r="694" spans="1:20" ht="11.25" hidden="1" x14ac:dyDescent="0.15">
      <c r="A694" s="3" t="s">
        <v>603</v>
      </c>
      <c r="C694" s="61"/>
      <c r="D694" s="69" t="s">
        <v>80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</row>
    <row r="695" spans="1:20" ht="11.25" hidden="1" x14ac:dyDescent="0.15">
      <c r="A695" s="3" t="s">
        <v>603</v>
      </c>
      <c r="C695" s="61"/>
      <c r="D695" s="69" t="s">
        <v>81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</row>
    <row r="696" spans="1:20" ht="11.25" hidden="1" x14ac:dyDescent="0.15">
      <c r="A696" s="3" t="s">
        <v>603</v>
      </c>
      <c r="C696" s="61"/>
      <c r="D696" s="69" t="s">
        <v>82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</row>
    <row r="697" spans="1:20" ht="11.25" hidden="1" x14ac:dyDescent="0.15">
      <c r="A697" s="3" t="s">
        <v>603</v>
      </c>
      <c r="C697" s="61"/>
      <c r="D697" s="69" t="s">
        <v>83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</row>
    <row r="698" spans="1:20" ht="11.25" hidden="1" x14ac:dyDescent="0.15">
      <c r="A698" s="3" t="s">
        <v>603</v>
      </c>
      <c r="C698" s="61"/>
      <c r="D698" s="69" t="s">
        <v>84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</row>
    <row r="699" spans="1:20" ht="11.25" hidden="1" x14ac:dyDescent="0.15">
      <c r="A699" s="3" t="s">
        <v>603</v>
      </c>
      <c r="C699" s="61"/>
      <c r="D699" s="69" t="s">
        <v>85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</row>
    <row r="700" spans="1:20" ht="11.25" hidden="1" x14ac:dyDescent="0.15">
      <c r="A700" s="3" t="s">
        <v>603</v>
      </c>
      <c r="C700" s="61"/>
      <c r="D700" s="69" t="s">
        <v>86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</row>
    <row r="701" spans="1:20" ht="11.25" hidden="1" x14ac:dyDescent="0.15">
      <c r="A701" s="3" t="s">
        <v>603</v>
      </c>
      <c r="C701" s="61"/>
      <c r="D701" s="69" t="s">
        <v>87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</row>
    <row r="702" spans="1:20" ht="11.25" hidden="1" x14ac:dyDescent="0.15">
      <c r="A702" s="3" t="s">
        <v>603</v>
      </c>
      <c r="C702" s="61"/>
      <c r="D702" s="69" t="s">
        <v>66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</row>
    <row r="703" spans="1:20" ht="11.25" hidden="1" x14ac:dyDescent="0.15">
      <c r="A703" s="3" t="s">
        <v>603</v>
      </c>
      <c r="C703" s="61"/>
      <c r="D703" s="69" t="s">
        <v>88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</row>
    <row r="704" spans="1:20" ht="11.25" hidden="1" x14ac:dyDescent="0.15">
      <c r="A704" s="3" t="s">
        <v>603</v>
      </c>
      <c r="C704" s="61"/>
      <c r="D704" s="69" t="s">
        <v>89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</row>
    <row r="705" spans="1:20" ht="11.25" hidden="1" x14ac:dyDescent="0.15">
      <c r="A705" s="3" t="s">
        <v>603</v>
      </c>
      <c r="C705" s="61"/>
      <c r="D705" s="69" t="s">
        <v>90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</row>
    <row r="706" spans="1:20" ht="11.25" hidden="1" x14ac:dyDescent="0.15">
      <c r="A706" s="3" t="s">
        <v>603</v>
      </c>
      <c r="C706" s="61"/>
      <c r="D706" s="69" t="s">
        <v>91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</row>
    <row r="707" spans="1:20" ht="11.25" hidden="1" x14ac:dyDescent="0.15">
      <c r="A707" s="3" t="s">
        <v>603</v>
      </c>
      <c r="C707" s="61"/>
      <c r="D707" s="53" t="s">
        <v>209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1.25" hidden="1" x14ac:dyDescent="0.15">
      <c r="A708" s="3" t="s">
        <v>603</v>
      </c>
      <c r="C708" s="61"/>
      <c r="D708" s="69" t="s">
        <v>71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</row>
    <row r="709" spans="1:20" ht="11.25" hidden="1" x14ac:dyDescent="0.15">
      <c r="A709" s="3" t="s">
        <v>603</v>
      </c>
      <c r="C709" s="61"/>
      <c r="D709" s="69" t="s">
        <v>72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</row>
    <row r="710" spans="1:20" ht="11.25" hidden="1" x14ac:dyDescent="0.15">
      <c r="A710" s="3" t="s">
        <v>603</v>
      </c>
      <c r="C710" s="61"/>
      <c r="D710" s="69" t="s">
        <v>80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</row>
    <row r="711" spans="1:20" ht="11.25" hidden="1" x14ac:dyDescent="0.15">
      <c r="A711" s="3" t="s">
        <v>603</v>
      </c>
      <c r="C711" s="61"/>
      <c r="D711" s="69" t="s">
        <v>81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</row>
    <row r="712" spans="1:20" ht="11.25" hidden="1" x14ac:dyDescent="0.15">
      <c r="A712" s="3" t="s">
        <v>603</v>
      </c>
      <c r="C712" s="61"/>
      <c r="D712" s="69" t="s">
        <v>82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</row>
    <row r="713" spans="1:20" ht="11.25" hidden="1" x14ac:dyDescent="0.15">
      <c r="A713" s="3" t="s">
        <v>603</v>
      </c>
      <c r="C713" s="61"/>
      <c r="D713" s="69" t="s">
        <v>83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</row>
    <row r="714" spans="1:20" ht="11.25" hidden="1" x14ac:dyDescent="0.15">
      <c r="A714" s="3" t="s">
        <v>603</v>
      </c>
      <c r="C714" s="61"/>
      <c r="D714" s="69" t="s">
        <v>84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</row>
    <row r="715" spans="1:20" ht="11.25" hidden="1" x14ac:dyDescent="0.15">
      <c r="A715" s="3" t="s">
        <v>603</v>
      </c>
      <c r="C715" s="61"/>
      <c r="D715" s="69" t="s">
        <v>85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</row>
    <row r="716" spans="1:20" ht="11.25" hidden="1" x14ac:dyDescent="0.15">
      <c r="A716" s="3" t="s">
        <v>603</v>
      </c>
      <c r="C716" s="61"/>
      <c r="D716" s="69" t="s">
        <v>86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</row>
    <row r="717" spans="1:20" ht="11.25" hidden="1" x14ac:dyDescent="0.15">
      <c r="A717" s="3" t="s">
        <v>603</v>
      </c>
      <c r="C717" s="61"/>
      <c r="D717" s="69" t="s">
        <v>87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</row>
    <row r="718" spans="1:20" ht="11.25" hidden="1" x14ac:dyDescent="0.15">
      <c r="A718" s="3" t="s">
        <v>603</v>
      </c>
      <c r="C718" s="61"/>
      <c r="D718" s="69" t="s">
        <v>66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</row>
    <row r="719" spans="1:20" ht="11.25" hidden="1" x14ac:dyDescent="0.15">
      <c r="A719" s="3" t="s">
        <v>603</v>
      </c>
      <c r="C719" s="61"/>
      <c r="D719" s="69" t="s">
        <v>88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</row>
    <row r="720" spans="1:20" ht="11.25" hidden="1" x14ac:dyDescent="0.15">
      <c r="A720" s="3" t="s">
        <v>603</v>
      </c>
      <c r="C720" s="61"/>
      <c r="D720" s="69" t="s">
        <v>89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</row>
    <row r="721" spans="1:20" ht="11.25" hidden="1" x14ac:dyDescent="0.15">
      <c r="A721" s="3" t="s">
        <v>603</v>
      </c>
      <c r="C721" s="61"/>
      <c r="D721" s="69" t="s">
        <v>90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</row>
    <row r="722" spans="1:20" ht="11.25" hidden="1" x14ac:dyDescent="0.15">
      <c r="A722" s="3" t="s">
        <v>603</v>
      </c>
      <c r="C722" s="61"/>
      <c r="D722" s="69" t="s">
        <v>91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</row>
    <row r="723" spans="1:20" ht="11.25" hidden="1" x14ac:dyDescent="0.15">
      <c r="A723" s="3" t="s">
        <v>603</v>
      </c>
      <c r="C723" s="61"/>
      <c r="D723" s="53" t="s">
        <v>210</v>
      </c>
      <c r="E723" s="2">
        <v>1794.3450878900878</v>
      </c>
      <c r="F723" s="2">
        <v>1914.123885677109</v>
      </c>
      <c r="G723" s="2">
        <v>1825.045027375209</v>
      </c>
      <c r="H723" s="2">
        <v>1960.0410448742941</v>
      </c>
      <c r="I723" s="2">
        <v>1769.1608523747905</v>
      </c>
      <c r="J723" s="2">
        <v>1835.3780027219736</v>
      </c>
      <c r="K723" s="2">
        <v>1923.4809689077902</v>
      </c>
      <c r="L723" s="2">
        <v>2112.8542691692242</v>
      </c>
      <c r="M723" s="2">
        <v>1947.3185689785903</v>
      </c>
      <c r="N723" s="2">
        <v>2083.7497219425036</v>
      </c>
      <c r="O723" s="2">
        <v>2239.9881362134906</v>
      </c>
      <c r="P723" s="2">
        <v>2072.2877733634073</v>
      </c>
      <c r="Q723" s="2">
        <v>2391.3327385494131</v>
      </c>
      <c r="R723" s="2">
        <v>2275.7421444272495</v>
      </c>
      <c r="S723" s="2">
        <v>2559.8989664632759</v>
      </c>
      <c r="T723" s="2">
        <v>3081.8744782684612</v>
      </c>
    </row>
    <row r="724" spans="1:20" ht="11.25" hidden="1" x14ac:dyDescent="0.15">
      <c r="A724" s="3" t="s">
        <v>603</v>
      </c>
      <c r="C724" s="53" t="s">
        <v>237</v>
      </c>
      <c r="D724" s="68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</row>
    <row r="725" spans="1:20" ht="11.25" hidden="1" x14ac:dyDescent="0.15">
      <c r="A725" s="3" t="s">
        <v>603</v>
      </c>
      <c r="C725" s="61"/>
      <c r="D725" s="53" t="s">
        <v>236</v>
      </c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</row>
    <row r="726" spans="1:20" ht="11.25" hidden="1" x14ac:dyDescent="0.15">
      <c r="A726" s="3" t="s">
        <v>603</v>
      </c>
      <c r="C726" s="61"/>
      <c r="D726" s="69" t="s">
        <v>234</v>
      </c>
      <c r="E726" s="60">
        <v>360.47272399999997</v>
      </c>
      <c r="F726" s="60">
        <v>357.86890999999997</v>
      </c>
      <c r="G726" s="60">
        <v>313.62880200000001</v>
      </c>
      <c r="H726" s="60">
        <v>339.897063</v>
      </c>
      <c r="I726" s="60">
        <v>317.35629800000004</v>
      </c>
      <c r="J726" s="60">
        <v>306.91479700000002</v>
      </c>
      <c r="K726" s="60">
        <v>318.90031800000003</v>
      </c>
      <c r="L726" s="60">
        <v>310.22888699999999</v>
      </c>
      <c r="M726" s="60">
        <v>299.835035</v>
      </c>
      <c r="N726" s="60">
        <v>304.00907400000006</v>
      </c>
      <c r="O726" s="60">
        <v>305.00630000000001</v>
      </c>
      <c r="P726" s="60">
        <v>305.32506599999999</v>
      </c>
      <c r="Q726" s="60">
        <v>301.307546</v>
      </c>
      <c r="R726" s="60">
        <v>311.57444799999996</v>
      </c>
      <c r="S726" s="60">
        <v>302.36628400000001</v>
      </c>
      <c r="T726" s="60">
        <v>308.41670199999999</v>
      </c>
    </row>
    <row r="727" spans="1:20" ht="11.25" hidden="1" x14ac:dyDescent="0.15">
      <c r="A727" s="3" t="s">
        <v>603</v>
      </c>
      <c r="C727" s="61"/>
      <c r="D727" s="69" t="s">
        <v>233</v>
      </c>
      <c r="E727" s="60">
        <v>364.91055</v>
      </c>
      <c r="F727" s="60">
        <v>348.27194700000001</v>
      </c>
      <c r="G727" s="60">
        <v>320.56841300000002</v>
      </c>
      <c r="H727" s="60">
        <v>317.91518600000001</v>
      </c>
      <c r="I727" s="60">
        <v>317.158162</v>
      </c>
      <c r="J727" s="60">
        <v>319.07133600000003</v>
      </c>
      <c r="K727" s="60">
        <v>324.35081700000001</v>
      </c>
      <c r="L727" s="60">
        <v>307.94352399999997</v>
      </c>
      <c r="M727" s="60">
        <v>304.38370700000002</v>
      </c>
      <c r="N727" s="60">
        <v>304.25959899999998</v>
      </c>
      <c r="O727" s="60">
        <v>304.16120400000005</v>
      </c>
      <c r="P727" s="60">
        <v>302.651614</v>
      </c>
      <c r="Q727" s="60">
        <v>300.83120100000002</v>
      </c>
      <c r="R727" s="60">
        <v>319.878466</v>
      </c>
      <c r="S727" s="60">
        <v>305.08499800000004</v>
      </c>
      <c r="T727" s="60">
        <v>307.51200499999999</v>
      </c>
    </row>
    <row r="728" spans="1:20" ht="11.25" hidden="1" x14ac:dyDescent="0.15">
      <c r="A728" s="3" t="s">
        <v>603</v>
      </c>
      <c r="C728" s="61"/>
      <c r="D728" s="55" t="s">
        <v>232</v>
      </c>
      <c r="E728" s="60">
        <v>362.77570299999996</v>
      </c>
      <c r="F728" s="60">
        <v>347.138598</v>
      </c>
      <c r="G728" s="60">
        <v>339.51257700000002</v>
      </c>
      <c r="H728" s="60">
        <v>330.36962900000003</v>
      </c>
      <c r="I728" s="60">
        <v>322.12721700000003</v>
      </c>
      <c r="J728" s="60">
        <v>304.11235700000003</v>
      </c>
      <c r="K728" s="60">
        <v>307.33315899999997</v>
      </c>
      <c r="L728" s="60">
        <v>345.94116500000001</v>
      </c>
      <c r="M728" s="60">
        <v>309.10798800000003</v>
      </c>
      <c r="N728" s="60">
        <v>305.72461300000003</v>
      </c>
      <c r="O728" s="60">
        <v>320.97970199999997</v>
      </c>
      <c r="P728" s="60">
        <v>307.03459399999997</v>
      </c>
      <c r="Q728" s="60">
        <v>305.10116399999998</v>
      </c>
      <c r="R728" s="60">
        <v>310.78411</v>
      </c>
      <c r="S728" s="60">
        <v>301.27018400000003</v>
      </c>
      <c r="T728" s="60">
        <v>307.54882600000002</v>
      </c>
    </row>
    <row r="729" spans="1:20" ht="11.25" hidden="1" x14ac:dyDescent="0.15">
      <c r="A729" s="3" t="s">
        <v>603</v>
      </c>
      <c r="C729" s="61"/>
      <c r="D729" s="55" t="s">
        <v>231</v>
      </c>
      <c r="E729" s="60">
        <v>372.55501099999998</v>
      </c>
      <c r="F729" s="60">
        <v>365.601654</v>
      </c>
      <c r="G729" s="60">
        <v>345.553203</v>
      </c>
      <c r="H729" s="60">
        <v>347.10422700000004</v>
      </c>
      <c r="I729" s="60">
        <v>315.29153300000002</v>
      </c>
      <c r="J729" s="60">
        <v>342.334881</v>
      </c>
      <c r="K729" s="60">
        <v>312.06527</v>
      </c>
      <c r="L729" s="60">
        <v>333.65664399999997</v>
      </c>
      <c r="M729" s="60">
        <v>317.43917700000003</v>
      </c>
      <c r="N729" s="60">
        <v>309.58543400000002</v>
      </c>
      <c r="O729" s="60">
        <v>323.08325199999996</v>
      </c>
      <c r="P729" s="60">
        <v>316.60764</v>
      </c>
      <c r="Q729" s="60">
        <v>325.786903</v>
      </c>
      <c r="R729" s="60">
        <v>310.76548300000002</v>
      </c>
      <c r="S729" s="60">
        <v>307.50672900000001</v>
      </c>
      <c r="T729" s="60">
        <v>302.93154200000004</v>
      </c>
    </row>
    <row r="730" spans="1:20" ht="11.25" hidden="1" x14ac:dyDescent="0.15">
      <c r="A730" s="3" t="s">
        <v>603</v>
      </c>
      <c r="C730" s="61"/>
      <c r="D730" s="55" t="s">
        <v>214</v>
      </c>
      <c r="E730" s="60">
        <v>383.04918900000001</v>
      </c>
      <c r="F730" s="60">
        <v>402.38990600000005</v>
      </c>
      <c r="G730" s="60">
        <v>385.55690200000004</v>
      </c>
      <c r="H730" s="60">
        <v>374.31902000000002</v>
      </c>
      <c r="I730" s="60">
        <v>332.59933899999999</v>
      </c>
      <c r="J730" s="60">
        <v>357.87157299999996</v>
      </c>
      <c r="K730" s="60">
        <v>320.30065400000001</v>
      </c>
      <c r="L730" s="60">
        <v>357.346048</v>
      </c>
      <c r="M730" s="60">
        <v>336.26054599999998</v>
      </c>
      <c r="N730" s="60">
        <v>329.36241700000005</v>
      </c>
      <c r="O730" s="60">
        <v>358.067678</v>
      </c>
      <c r="P730" s="60">
        <v>334.280911</v>
      </c>
      <c r="Q730" s="60">
        <v>368.312071</v>
      </c>
      <c r="R730" s="60">
        <v>330.06500300000005</v>
      </c>
      <c r="S730" s="60">
        <v>320.06493300000005</v>
      </c>
      <c r="T730" s="60">
        <v>322.62941799999999</v>
      </c>
    </row>
    <row r="731" spans="1:20" ht="11.25" hidden="1" x14ac:dyDescent="0.15">
      <c r="A731" s="3" t="s">
        <v>603</v>
      </c>
      <c r="C731" s="61"/>
      <c r="D731" s="55" t="s">
        <v>230</v>
      </c>
      <c r="E731" s="60">
        <v>404.75354200000004</v>
      </c>
      <c r="F731" s="60">
        <v>406.13757000000004</v>
      </c>
      <c r="G731" s="60">
        <v>444.493314</v>
      </c>
      <c r="H731" s="60">
        <v>388.65117599999996</v>
      </c>
      <c r="I731" s="60">
        <v>330.76469400000002</v>
      </c>
      <c r="J731" s="60">
        <v>400.67982699999999</v>
      </c>
      <c r="K731" s="60">
        <v>327.140512</v>
      </c>
      <c r="L731" s="60">
        <v>405.85946300000001</v>
      </c>
      <c r="M731" s="60">
        <v>356.52726100000001</v>
      </c>
      <c r="N731" s="60">
        <v>329.38838400000003</v>
      </c>
      <c r="O731" s="60">
        <v>379.412012</v>
      </c>
      <c r="P731" s="60">
        <v>350.06399599999997</v>
      </c>
      <c r="Q731" s="60">
        <v>393.184529</v>
      </c>
      <c r="R731" s="60">
        <v>361.70056300000005</v>
      </c>
      <c r="S731" s="60">
        <v>363.92361499999998</v>
      </c>
      <c r="T731" s="60">
        <v>345.93528600000002</v>
      </c>
    </row>
    <row r="732" spans="1:20" ht="11.25" hidden="1" x14ac:dyDescent="0.15">
      <c r="A732" s="3" t="s">
        <v>603</v>
      </c>
      <c r="C732" s="61"/>
      <c r="D732" s="55" t="s">
        <v>229</v>
      </c>
      <c r="E732" s="60">
        <v>394.50886200000002</v>
      </c>
      <c r="F732" s="60">
        <v>416.19705300000004</v>
      </c>
      <c r="G732" s="60">
        <v>441.86429400000003</v>
      </c>
      <c r="H732" s="60">
        <v>408.27362099999999</v>
      </c>
      <c r="I732" s="60">
        <v>341.37871200000001</v>
      </c>
      <c r="J732" s="60">
        <v>399.58717200000001</v>
      </c>
      <c r="K732" s="60">
        <v>340.01583399999998</v>
      </c>
      <c r="L732" s="60">
        <v>411.96148900000003</v>
      </c>
      <c r="M732" s="60">
        <v>367.35042599999997</v>
      </c>
      <c r="N732" s="60">
        <v>345.05114000000003</v>
      </c>
      <c r="O732" s="60">
        <v>402.69827000000004</v>
      </c>
      <c r="P732" s="60">
        <v>362.49940700000002</v>
      </c>
      <c r="Q732" s="60">
        <v>393.89813600000002</v>
      </c>
      <c r="R732" s="60">
        <v>372.06104300000004</v>
      </c>
      <c r="S732" s="60">
        <v>384.28064000000001</v>
      </c>
      <c r="T732" s="60">
        <v>346.15221200000002</v>
      </c>
    </row>
    <row r="733" spans="1:20" ht="11.25" hidden="1" x14ac:dyDescent="0.15">
      <c r="A733" s="3" t="s">
        <v>603</v>
      </c>
      <c r="C733" s="61"/>
      <c r="D733" s="55" t="s">
        <v>228</v>
      </c>
      <c r="E733" s="60">
        <v>396.28534100000002</v>
      </c>
      <c r="F733" s="60">
        <v>414.21592800000002</v>
      </c>
      <c r="G733" s="60">
        <v>441.75392900000003</v>
      </c>
      <c r="H733" s="60">
        <v>389.84022100000004</v>
      </c>
      <c r="I733" s="60">
        <v>348.08087499999999</v>
      </c>
      <c r="J733" s="60">
        <v>399.94979000000001</v>
      </c>
      <c r="K733" s="60">
        <v>335.903459</v>
      </c>
      <c r="L733" s="60">
        <v>408.40423900000002</v>
      </c>
      <c r="M733" s="60">
        <v>374.58606099999997</v>
      </c>
      <c r="N733" s="60">
        <v>342.14768600000002</v>
      </c>
      <c r="O733" s="60">
        <v>398.06543199999999</v>
      </c>
      <c r="P733" s="60">
        <v>364.51924000000002</v>
      </c>
      <c r="Q733" s="60">
        <v>393.30417700000004</v>
      </c>
      <c r="R733" s="60">
        <v>363.57731000000001</v>
      </c>
      <c r="S733" s="60">
        <v>368.093684</v>
      </c>
      <c r="T733" s="60">
        <v>344.686643</v>
      </c>
    </row>
    <row r="734" spans="1:20" ht="11.25" hidden="1" x14ac:dyDescent="0.15">
      <c r="A734" s="3" t="s">
        <v>603</v>
      </c>
      <c r="C734" s="61"/>
      <c r="D734" s="55" t="s">
        <v>227</v>
      </c>
      <c r="E734" s="60">
        <v>383.51897400000001</v>
      </c>
      <c r="F734" s="60">
        <v>400.24366800000001</v>
      </c>
      <c r="G734" s="60">
        <v>412.17008199999998</v>
      </c>
      <c r="H734" s="60">
        <v>370.21893499999999</v>
      </c>
      <c r="I734" s="60">
        <v>344.87617599999999</v>
      </c>
      <c r="J734" s="60">
        <v>378.78339899999997</v>
      </c>
      <c r="K734" s="60">
        <v>342.403233</v>
      </c>
      <c r="L734" s="60">
        <v>364.34563199999997</v>
      </c>
      <c r="M734" s="60">
        <v>339.92319900000001</v>
      </c>
      <c r="N734" s="60">
        <v>345.26952699999998</v>
      </c>
      <c r="O734" s="60">
        <v>360.122277</v>
      </c>
      <c r="P734" s="60">
        <v>342.03929499999998</v>
      </c>
      <c r="Q734" s="60">
        <v>353.02578700000004</v>
      </c>
      <c r="R734" s="60">
        <v>349.06539100000003</v>
      </c>
      <c r="S734" s="60">
        <v>345.90425199999999</v>
      </c>
      <c r="T734" s="60">
        <v>317.43938400000002</v>
      </c>
    </row>
    <row r="735" spans="1:20" ht="11.25" hidden="1" x14ac:dyDescent="0.15">
      <c r="A735" s="3" t="s">
        <v>603</v>
      </c>
      <c r="C735" s="61"/>
      <c r="D735" s="55" t="s">
        <v>226</v>
      </c>
      <c r="E735" s="60">
        <v>383.03099200000003</v>
      </c>
      <c r="F735" s="60">
        <v>370.70603199999999</v>
      </c>
      <c r="G735" s="60">
        <v>362.25509399999999</v>
      </c>
      <c r="H735" s="60">
        <v>346.83637800000002</v>
      </c>
      <c r="I735" s="60">
        <v>333.73772200000002</v>
      </c>
      <c r="J735" s="60">
        <v>347.76316600000001</v>
      </c>
      <c r="K735" s="60">
        <v>325.15092300000003</v>
      </c>
      <c r="L735" s="60">
        <v>346.86981500000002</v>
      </c>
      <c r="M735" s="60">
        <v>327.66864399999997</v>
      </c>
      <c r="N735" s="60">
        <v>324.75583600000004</v>
      </c>
      <c r="O735" s="60">
        <v>352.05589600000002</v>
      </c>
      <c r="P735" s="60">
        <v>317.64173999999997</v>
      </c>
      <c r="Q735" s="60">
        <v>322.85801000000004</v>
      </c>
      <c r="R735" s="60">
        <v>323.13777800000003</v>
      </c>
      <c r="S735" s="60">
        <v>323.67578800000001</v>
      </c>
      <c r="T735" s="60">
        <v>309.63915100000003</v>
      </c>
    </row>
    <row r="736" spans="1:20" ht="11.25" hidden="1" x14ac:dyDescent="0.15">
      <c r="A736" s="3" t="s">
        <v>603</v>
      </c>
      <c r="C736" s="61"/>
      <c r="D736" s="55" t="s">
        <v>225</v>
      </c>
      <c r="E736" s="60">
        <v>368.86709000000002</v>
      </c>
      <c r="F736" s="60">
        <v>369.46408600000001</v>
      </c>
      <c r="G736" s="60">
        <v>334.73306700000001</v>
      </c>
      <c r="H736" s="60">
        <v>337.66595400000006</v>
      </c>
      <c r="I736" s="60">
        <v>328.95468400000004</v>
      </c>
      <c r="J736" s="60">
        <v>315.37888199999998</v>
      </c>
      <c r="K736" s="60">
        <v>326.63721700000002</v>
      </c>
      <c r="L736" s="60">
        <v>347.68236999999999</v>
      </c>
      <c r="M736" s="60">
        <v>308.94234799999998</v>
      </c>
      <c r="N736" s="60">
        <v>327.24815500000005</v>
      </c>
      <c r="O736" s="60">
        <v>352.61603499999995</v>
      </c>
      <c r="P736" s="60">
        <v>306.584158</v>
      </c>
      <c r="Q736" s="60">
        <v>318.69606500000003</v>
      </c>
      <c r="R736" s="60">
        <v>313.21454100000005</v>
      </c>
      <c r="S736" s="60">
        <v>321.69667499999997</v>
      </c>
      <c r="T736" s="60">
        <v>309.79349300000001</v>
      </c>
    </row>
    <row r="737" spans="1:20" ht="11.25" hidden="1" x14ac:dyDescent="0.15">
      <c r="A737" s="3" t="s">
        <v>603</v>
      </c>
      <c r="C737" s="61"/>
      <c r="D737" s="55" t="s">
        <v>224</v>
      </c>
      <c r="E737" s="60">
        <v>363.49506500000001</v>
      </c>
      <c r="F737" s="60">
        <v>354.70788299999998</v>
      </c>
      <c r="G737" s="60">
        <v>329.58997399999998</v>
      </c>
      <c r="H737" s="60">
        <v>336.78495299999997</v>
      </c>
      <c r="I737" s="60">
        <v>324.419376</v>
      </c>
      <c r="J737" s="60">
        <v>305.22305699999998</v>
      </c>
      <c r="K737" s="60">
        <v>318.60797200000002</v>
      </c>
      <c r="L737" s="60">
        <v>310.86151899999999</v>
      </c>
      <c r="M737" s="60">
        <v>300.51061700000002</v>
      </c>
      <c r="N737" s="60">
        <v>306.89424099999997</v>
      </c>
      <c r="O737" s="60">
        <v>312.46214100000003</v>
      </c>
      <c r="P737" s="60">
        <v>300.99587400000001</v>
      </c>
      <c r="Q737" s="60">
        <v>302.07865000000004</v>
      </c>
      <c r="R737" s="60">
        <v>310.19270799999998</v>
      </c>
      <c r="S737" s="60">
        <v>303.97896700000001</v>
      </c>
      <c r="T737" s="60">
        <v>314.15347100000002</v>
      </c>
    </row>
    <row r="738" spans="1:20" ht="11.25" hidden="1" x14ac:dyDescent="0.15">
      <c r="A738" s="3" t="s">
        <v>603</v>
      </c>
      <c r="C738" s="61"/>
      <c r="D738" s="55" t="s">
        <v>235</v>
      </c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</row>
    <row r="739" spans="1:20" ht="11.25" hidden="1" x14ac:dyDescent="0.15">
      <c r="A739" s="3" t="s">
        <v>603</v>
      </c>
      <c r="C739" s="61"/>
      <c r="D739" s="69" t="s">
        <v>234</v>
      </c>
      <c r="E739" s="60" t="s">
        <v>540</v>
      </c>
      <c r="F739" s="60" t="s">
        <v>482</v>
      </c>
      <c r="G739" s="60" t="s">
        <v>487</v>
      </c>
      <c r="H739" s="60" t="s">
        <v>397</v>
      </c>
      <c r="I739" s="60" t="s">
        <v>493</v>
      </c>
      <c r="J739" s="60" t="s">
        <v>541</v>
      </c>
      <c r="K739" s="60" t="s">
        <v>487</v>
      </c>
      <c r="L739" s="60" t="s">
        <v>309</v>
      </c>
      <c r="M739" s="60" t="s">
        <v>487</v>
      </c>
      <c r="N739" s="60" t="s">
        <v>315</v>
      </c>
      <c r="O739" s="60" t="s">
        <v>542</v>
      </c>
      <c r="P739" s="60" t="s">
        <v>543</v>
      </c>
      <c r="Q739" s="60" t="s">
        <v>544</v>
      </c>
      <c r="R739" s="60" t="s">
        <v>541</v>
      </c>
      <c r="S739" s="60" t="s">
        <v>545</v>
      </c>
      <c r="T739" s="60" t="s">
        <v>482</v>
      </c>
    </row>
    <row r="740" spans="1:20" ht="11.25" hidden="1" x14ac:dyDescent="0.15">
      <c r="A740" s="3" t="s">
        <v>603</v>
      </c>
      <c r="C740" s="61"/>
      <c r="D740" s="69" t="s">
        <v>233</v>
      </c>
      <c r="E740" s="60" t="s">
        <v>546</v>
      </c>
      <c r="F740" s="60" t="s">
        <v>483</v>
      </c>
      <c r="G740" s="60" t="s">
        <v>488</v>
      </c>
      <c r="H740" s="60" t="s">
        <v>547</v>
      </c>
      <c r="I740" s="60" t="s">
        <v>548</v>
      </c>
      <c r="J740" s="60" t="s">
        <v>495</v>
      </c>
      <c r="K740" s="60" t="s">
        <v>483</v>
      </c>
      <c r="L740" s="60" t="s">
        <v>549</v>
      </c>
      <c r="M740" s="60" t="s">
        <v>488</v>
      </c>
      <c r="N740" s="60" t="s">
        <v>550</v>
      </c>
      <c r="O740" s="60" t="s">
        <v>547</v>
      </c>
      <c r="P740" s="60" t="s">
        <v>550</v>
      </c>
      <c r="Q740" s="60" t="s">
        <v>551</v>
      </c>
      <c r="R740" s="60" t="s">
        <v>513</v>
      </c>
      <c r="S740" s="60" t="s">
        <v>547</v>
      </c>
      <c r="T740" s="60" t="s">
        <v>551</v>
      </c>
    </row>
    <row r="741" spans="1:20" ht="11.25" hidden="1" x14ac:dyDescent="0.15">
      <c r="A741" s="3" t="s">
        <v>603</v>
      </c>
      <c r="C741" s="61"/>
      <c r="D741" s="55" t="s">
        <v>232</v>
      </c>
      <c r="E741" s="60" t="s">
        <v>552</v>
      </c>
      <c r="F741" s="60" t="s">
        <v>553</v>
      </c>
      <c r="G741" s="60" t="s">
        <v>389</v>
      </c>
      <c r="H741" s="60" t="s">
        <v>398</v>
      </c>
      <c r="I741" s="60" t="s">
        <v>554</v>
      </c>
      <c r="J741" s="60" t="s">
        <v>555</v>
      </c>
      <c r="K741" s="60" t="s">
        <v>404</v>
      </c>
      <c r="L741" s="60" t="s">
        <v>404</v>
      </c>
      <c r="M741" s="60" t="s">
        <v>501</v>
      </c>
      <c r="N741" s="60" t="s">
        <v>501</v>
      </c>
      <c r="O741" s="60" t="s">
        <v>412</v>
      </c>
      <c r="P741" s="60" t="s">
        <v>556</v>
      </c>
      <c r="Q741" s="60" t="s">
        <v>557</v>
      </c>
      <c r="R741" s="60" t="s">
        <v>556</v>
      </c>
      <c r="S741" s="60" t="s">
        <v>558</v>
      </c>
      <c r="T741" s="60" t="s">
        <v>554</v>
      </c>
    </row>
    <row r="742" spans="1:20" ht="11.25" hidden="1" x14ac:dyDescent="0.15">
      <c r="A742" s="3" t="s">
        <v>603</v>
      </c>
      <c r="C742" s="61"/>
      <c r="D742" s="55" t="s">
        <v>231</v>
      </c>
      <c r="E742" s="60" t="s">
        <v>518</v>
      </c>
      <c r="F742" s="60" t="s">
        <v>292</v>
      </c>
      <c r="G742" s="60" t="s">
        <v>390</v>
      </c>
      <c r="H742" s="60" t="s">
        <v>399</v>
      </c>
      <c r="I742" s="60" t="s">
        <v>559</v>
      </c>
      <c r="J742" s="60" t="s">
        <v>403</v>
      </c>
      <c r="K742" s="60" t="s">
        <v>304</v>
      </c>
      <c r="L742" s="60" t="s">
        <v>405</v>
      </c>
      <c r="M742" s="60" t="s">
        <v>403</v>
      </c>
      <c r="N742" s="60" t="s">
        <v>318</v>
      </c>
      <c r="O742" s="60" t="s">
        <v>322</v>
      </c>
      <c r="P742" s="60" t="s">
        <v>326</v>
      </c>
      <c r="Q742" s="60" t="s">
        <v>560</v>
      </c>
      <c r="R742" s="60" t="s">
        <v>332</v>
      </c>
      <c r="S742" s="60" t="s">
        <v>336</v>
      </c>
      <c r="T742" s="60" t="s">
        <v>336</v>
      </c>
    </row>
    <row r="743" spans="1:20" ht="11.25" hidden="1" x14ac:dyDescent="0.15">
      <c r="A743" s="3" t="s">
        <v>603</v>
      </c>
      <c r="C743" s="61"/>
      <c r="D743" s="55" t="s">
        <v>214</v>
      </c>
      <c r="E743" s="60" t="s">
        <v>406</v>
      </c>
      <c r="F743" s="60" t="s">
        <v>388</v>
      </c>
      <c r="G743" s="60" t="s">
        <v>391</v>
      </c>
      <c r="H743" s="60" t="s">
        <v>400</v>
      </c>
      <c r="I743" s="60" t="s">
        <v>295</v>
      </c>
      <c r="J743" s="60" t="s">
        <v>400</v>
      </c>
      <c r="K743" s="60" t="s">
        <v>561</v>
      </c>
      <c r="L743" s="60" t="s">
        <v>406</v>
      </c>
      <c r="M743" s="60" t="s">
        <v>400</v>
      </c>
      <c r="N743" s="60" t="s">
        <v>562</v>
      </c>
      <c r="O743" s="60" t="s">
        <v>391</v>
      </c>
      <c r="P743" s="60" t="s">
        <v>563</v>
      </c>
      <c r="Q743" s="60" t="s">
        <v>564</v>
      </c>
      <c r="R743" s="60" t="s">
        <v>565</v>
      </c>
      <c r="S743" s="60" t="s">
        <v>430</v>
      </c>
      <c r="T743" s="60" t="s">
        <v>354</v>
      </c>
    </row>
    <row r="744" spans="1:20" ht="11.25" hidden="1" x14ac:dyDescent="0.15">
      <c r="A744" s="3" t="s">
        <v>603</v>
      </c>
      <c r="C744" s="61"/>
      <c r="D744" s="55" t="s">
        <v>230</v>
      </c>
      <c r="E744" s="60" t="s">
        <v>519</v>
      </c>
      <c r="F744" s="60" t="s">
        <v>520</v>
      </c>
      <c r="G744" s="60" t="s">
        <v>392</v>
      </c>
      <c r="H744" s="60" t="s">
        <v>521</v>
      </c>
      <c r="I744" s="60" t="s">
        <v>392</v>
      </c>
      <c r="J744" s="60" t="s">
        <v>519</v>
      </c>
      <c r="K744" s="60" t="s">
        <v>305</v>
      </c>
      <c r="L744" s="60" t="s">
        <v>407</v>
      </c>
      <c r="M744" s="60" t="s">
        <v>415</v>
      </c>
      <c r="N744" s="60" t="s">
        <v>319</v>
      </c>
      <c r="O744" s="60" t="s">
        <v>506</v>
      </c>
      <c r="P744" s="60" t="s">
        <v>319</v>
      </c>
      <c r="Q744" s="60" t="s">
        <v>415</v>
      </c>
      <c r="R744" s="60" t="s">
        <v>407</v>
      </c>
      <c r="S744" s="60" t="s">
        <v>421</v>
      </c>
      <c r="T744" s="60" t="s">
        <v>422</v>
      </c>
    </row>
    <row r="745" spans="1:20" ht="11.25" hidden="1" x14ac:dyDescent="0.15">
      <c r="A745" s="3" t="s">
        <v>603</v>
      </c>
      <c r="C745" s="61"/>
      <c r="D745" s="55" t="s">
        <v>229</v>
      </c>
      <c r="E745" s="60" t="s">
        <v>416</v>
      </c>
      <c r="F745" s="60" t="s">
        <v>566</v>
      </c>
      <c r="G745" s="60" t="s">
        <v>393</v>
      </c>
      <c r="H745" s="60" t="s">
        <v>401</v>
      </c>
      <c r="I745" s="60" t="s">
        <v>296</v>
      </c>
      <c r="J745" s="60" t="s">
        <v>496</v>
      </c>
      <c r="K745" s="60" t="s">
        <v>306</v>
      </c>
      <c r="L745" s="60" t="s">
        <v>280</v>
      </c>
      <c r="M745" s="60" t="s">
        <v>526</v>
      </c>
      <c r="N745" s="60" t="s">
        <v>410</v>
      </c>
      <c r="O745" s="60" t="s">
        <v>413</v>
      </c>
      <c r="P745" s="60" t="s">
        <v>527</v>
      </c>
      <c r="Q745" s="60" t="s">
        <v>416</v>
      </c>
      <c r="R745" s="60" t="s">
        <v>419</v>
      </c>
      <c r="S745" s="60" t="s">
        <v>567</v>
      </c>
      <c r="T745" s="60" t="s">
        <v>568</v>
      </c>
    </row>
    <row r="746" spans="1:20" ht="11.25" hidden="1" x14ac:dyDescent="0.15">
      <c r="A746" s="3" t="s">
        <v>603</v>
      </c>
      <c r="C746" s="61"/>
      <c r="D746" s="55" t="s">
        <v>228</v>
      </c>
      <c r="E746" s="60" t="s">
        <v>528</v>
      </c>
      <c r="F746" s="60" t="s">
        <v>569</v>
      </c>
      <c r="G746" s="60" t="s">
        <v>394</v>
      </c>
      <c r="H746" s="60" t="s">
        <v>570</v>
      </c>
      <c r="I746" s="60" t="s">
        <v>571</v>
      </c>
      <c r="J746" s="60" t="s">
        <v>572</v>
      </c>
      <c r="K746" s="60" t="s">
        <v>307</v>
      </c>
      <c r="L746" s="60" t="s">
        <v>530</v>
      </c>
      <c r="M746" s="60" t="s">
        <v>394</v>
      </c>
      <c r="N746" s="60" t="s">
        <v>411</v>
      </c>
      <c r="O746" s="60" t="s">
        <v>414</v>
      </c>
      <c r="P746" s="60" t="s">
        <v>327</v>
      </c>
      <c r="Q746" s="60" t="s">
        <v>417</v>
      </c>
      <c r="R746" s="60" t="s">
        <v>573</v>
      </c>
      <c r="S746" s="60" t="s">
        <v>573</v>
      </c>
      <c r="T746" s="60" t="s">
        <v>341</v>
      </c>
    </row>
    <row r="747" spans="1:20" ht="11.25" hidden="1" x14ac:dyDescent="0.15">
      <c r="A747" s="3" t="s">
        <v>603</v>
      </c>
      <c r="C747" s="61"/>
      <c r="D747" s="55" t="s">
        <v>227</v>
      </c>
      <c r="E747" s="60" t="s">
        <v>502</v>
      </c>
      <c r="F747" s="60" t="s">
        <v>293</v>
      </c>
      <c r="G747" s="60" t="s">
        <v>395</v>
      </c>
      <c r="H747" s="60" t="s">
        <v>574</v>
      </c>
      <c r="I747" s="60" t="s">
        <v>297</v>
      </c>
      <c r="J747" s="60" t="s">
        <v>301</v>
      </c>
      <c r="K747" s="60" t="s">
        <v>308</v>
      </c>
      <c r="L747" s="60" t="s">
        <v>395</v>
      </c>
      <c r="M747" s="60" t="s">
        <v>301</v>
      </c>
      <c r="N747" s="60" t="s">
        <v>531</v>
      </c>
      <c r="O747" s="60" t="s">
        <v>323</v>
      </c>
      <c r="P747" s="60" t="s">
        <v>297</v>
      </c>
      <c r="Q747" s="60" t="s">
        <v>418</v>
      </c>
      <c r="R747" s="60" t="s">
        <v>301</v>
      </c>
      <c r="S747" s="60" t="s">
        <v>395</v>
      </c>
      <c r="T747" s="60" t="s">
        <v>301</v>
      </c>
    </row>
    <row r="748" spans="1:20" ht="11.25" hidden="1" x14ac:dyDescent="0.15">
      <c r="A748" s="3" t="s">
        <v>603</v>
      </c>
      <c r="C748" s="61"/>
      <c r="D748" s="55" t="s">
        <v>226</v>
      </c>
      <c r="E748" s="60" t="s">
        <v>420</v>
      </c>
      <c r="F748" s="60" t="s">
        <v>420</v>
      </c>
      <c r="G748" s="60" t="s">
        <v>396</v>
      </c>
      <c r="H748" s="60" t="s">
        <v>534</v>
      </c>
      <c r="I748" s="60" t="s">
        <v>575</v>
      </c>
      <c r="J748" s="60" t="s">
        <v>420</v>
      </c>
      <c r="K748" s="60" t="s">
        <v>498</v>
      </c>
      <c r="L748" s="60" t="s">
        <v>534</v>
      </c>
      <c r="M748" s="60" t="s">
        <v>576</v>
      </c>
      <c r="N748" s="60" t="s">
        <v>504</v>
      </c>
      <c r="O748" s="60" t="s">
        <v>507</v>
      </c>
      <c r="P748" s="60" t="s">
        <v>298</v>
      </c>
      <c r="Q748" s="60" t="s">
        <v>498</v>
      </c>
      <c r="R748" s="60" t="s">
        <v>420</v>
      </c>
      <c r="S748" s="60" t="s">
        <v>498</v>
      </c>
      <c r="T748" s="60" t="s">
        <v>342</v>
      </c>
    </row>
    <row r="749" spans="1:20" ht="11.25" hidden="1" x14ac:dyDescent="0.15">
      <c r="A749" s="3" t="s">
        <v>603</v>
      </c>
      <c r="C749" s="61"/>
      <c r="D749" s="55" t="s">
        <v>225</v>
      </c>
      <c r="E749" s="60" t="s">
        <v>577</v>
      </c>
      <c r="F749" s="60" t="s">
        <v>486</v>
      </c>
      <c r="G749" s="60" t="s">
        <v>578</v>
      </c>
      <c r="H749" s="60" t="s">
        <v>491</v>
      </c>
      <c r="I749" s="60" t="s">
        <v>505</v>
      </c>
      <c r="J749" s="60" t="s">
        <v>497</v>
      </c>
      <c r="K749" s="60" t="s">
        <v>499</v>
      </c>
      <c r="L749" s="60" t="s">
        <v>505</v>
      </c>
      <c r="M749" s="60" t="s">
        <v>579</v>
      </c>
      <c r="N749" s="60" t="s">
        <v>505</v>
      </c>
      <c r="O749" s="60" t="s">
        <v>508</v>
      </c>
      <c r="P749" s="60" t="s">
        <v>499</v>
      </c>
      <c r="Q749" s="60" t="s">
        <v>508</v>
      </c>
      <c r="R749" s="60" t="s">
        <v>577</v>
      </c>
      <c r="S749" s="60" t="s">
        <v>580</v>
      </c>
      <c r="T749" s="60" t="s">
        <v>581</v>
      </c>
    </row>
    <row r="750" spans="1:20" ht="11.25" hidden="1" x14ac:dyDescent="0.15">
      <c r="A750" s="3" t="s">
        <v>603</v>
      </c>
      <c r="C750" s="61"/>
      <c r="D750" s="55" t="s">
        <v>224</v>
      </c>
      <c r="E750" s="60" t="s">
        <v>536</v>
      </c>
      <c r="F750" s="60" t="s">
        <v>582</v>
      </c>
      <c r="G750" s="60" t="s">
        <v>490</v>
      </c>
      <c r="H750" s="60" t="s">
        <v>492</v>
      </c>
      <c r="I750" s="60" t="s">
        <v>492</v>
      </c>
      <c r="J750" s="60" t="s">
        <v>583</v>
      </c>
      <c r="K750" s="60" t="s">
        <v>500</v>
      </c>
      <c r="L750" s="60" t="s">
        <v>311</v>
      </c>
      <c r="M750" s="60" t="s">
        <v>584</v>
      </c>
      <c r="N750" s="60" t="s">
        <v>585</v>
      </c>
      <c r="O750" s="60" t="s">
        <v>509</v>
      </c>
      <c r="P750" s="60" t="s">
        <v>584</v>
      </c>
      <c r="Q750" s="60" t="s">
        <v>586</v>
      </c>
      <c r="R750" s="60" t="s">
        <v>587</v>
      </c>
      <c r="S750" s="60" t="s">
        <v>588</v>
      </c>
      <c r="T750" s="60" t="s">
        <v>344</v>
      </c>
    </row>
    <row r="751" spans="1:20" s="52" customFormat="1" ht="11.25" hidden="1" x14ac:dyDescent="0.15">
      <c r="A751" s="3" t="s">
        <v>603</v>
      </c>
      <c r="C751" s="59" t="s">
        <v>346</v>
      </c>
      <c r="D751" s="55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</row>
    <row r="752" spans="1:20" s="52" customFormat="1" ht="11.25" hidden="1" x14ac:dyDescent="0.15">
      <c r="A752" s="3" t="s">
        <v>603</v>
      </c>
      <c r="C752" s="61"/>
      <c r="D752" s="62" t="s">
        <v>347</v>
      </c>
      <c r="E752" s="49">
        <v>24177.49</v>
      </c>
      <c r="F752" s="49">
        <v>26204.05</v>
      </c>
      <c r="G752" s="49">
        <v>21748.98</v>
      </c>
      <c r="H752" s="49">
        <v>23299.18</v>
      </c>
      <c r="I752" s="49">
        <v>20260.7</v>
      </c>
      <c r="J752" s="49">
        <v>23275.62</v>
      </c>
      <c r="K752" s="49">
        <v>20296.88</v>
      </c>
      <c r="L752" s="49">
        <v>24724.67</v>
      </c>
      <c r="M752" s="49">
        <v>21771.29</v>
      </c>
      <c r="N752" s="49">
        <v>13194.37</v>
      </c>
      <c r="O752" s="49">
        <v>24776.720000000001</v>
      </c>
      <c r="P752" s="49">
        <v>22153.64</v>
      </c>
      <c r="Q752" s="49">
        <v>24768.21</v>
      </c>
      <c r="R752" s="49">
        <v>24151.200000000001</v>
      </c>
      <c r="S752" s="49">
        <v>25142.080000000002</v>
      </c>
      <c r="T752" s="49">
        <v>28315.35</v>
      </c>
    </row>
    <row r="753" spans="1:20" s="52" customFormat="1" ht="11.25" hidden="1" x14ac:dyDescent="0.15">
      <c r="A753" s="3" t="s">
        <v>603</v>
      </c>
      <c r="C753" s="61"/>
      <c r="D753" s="63" t="s">
        <v>348</v>
      </c>
      <c r="E753" s="49">
        <v>5782.99</v>
      </c>
      <c r="F753" s="49">
        <v>6267.72</v>
      </c>
      <c r="G753" s="49">
        <v>5202.12</v>
      </c>
      <c r="H753" s="49">
        <v>5572.91</v>
      </c>
      <c r="I753" s="49">
        <v>4846.1400000000003</v>
      </c>
      <c r="J753" s="49">
        <v>5567.27</v>
      </c>
      <c r="K753" s="49">
        <v>4854.79</v>
      </c>
      <c r="L753" s="49">
        <v>5913.87</v>
      </c>
      <c r="M753" s="49">
        <v>5207.45</v>
      </c>
      <c r="N753" s="49">
        <v>3155.95</v>
      </c>
      <c r="O753" s="49">
        <v>5926.32</v>
      </c>
      <c r="P753" s="49">
        <v>5298.91</v>
      </c>
      <c r="Q753" s="49">
        <v>5924.28</v>
      </c>
      <c r="R753" s="49">
        <v>5776.7</v>
      </c>
      <c r="S753" s="49">
        <v>6013.71</v>
      </c>
      <c r="T753" s="49">
        <v>6772.72</v>
      </c>
    </row>
    <row r="754" spans="1:20" ht="11.25" hidden="1" x14ac:dyDescent="0.15">
      <c r="A754" s="3" t="s">
        <v>603</v>
      </c>
      <c r="C754" s="59" t="s">
        <v>223</v>
      </c>
      <c r="D754" s="76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</row>
    <row r="755" spans="1:20" ht="11.25" hidden="1" x14ac:dyDescent="0.15">
      <c r="A755" s="3" t="s">
        <v>603</v>
      </c>
      <c r="C755" s="59"/>
      <c r="D755" s="77" t="s">
        <v>72</v>
      </c>
      <c r="E755" s="47">
        <v>0</v>
      </c>
      <c r="F755" s="47">
        <v>0</v>
      </c>
      <c r="G755" s="47">
        <v>0</v>
      </c>
      <c r="H755" s="47">
        <v>0</v>
      </c>
      <c r="I755" s="47">
        <v>0</v>
      </c>
      <c r="J755" s="47">
        <v>0</v>
      </c>
      <c r="K755" s="47">
        <v>0</v>
      </c>
      <c r="L755" s="47">
        <v>0</v>
      </c>
      <c r="M755" s="47">
        <v>0</v>
      </c>
      <c r="N755" s="47">
        <v>0</v>
      </c>
      <c r="O755" s="47">
        <v>0</v>
      </c>
      <c r="P755" s="47">
        <v>0</v>
      </c>
      <c r="Q755" s="47">
        <v>0</v>
      </c>
      <c r="R755" s="47">
        <v>0</v>
      </c>
      <c r="S755" s="47">
        <v>0</v>
      </c>
      <c r="T755" s="47">
        <v>0</v>
      </c>
    </row>
    <row r="756" spans="1:20" ht="11.25" hidden="1" x14ac:dyDescent="0.15">
      <c r="A756" s="3" t="s">
        <v>603</v>
      </c>
      <c r="C756" s="59"/>
      <c r="D756" s="77" t="s">
        <v>86</v>
      </c>
      <c r="E756" s="47">
        <v>0</v>
      </c>
      <c r="F756" s="47">
        <v>0</v>
      </c>
      <c r="G756" s="47">
        <v>0</v>
      </c>
      <c r="H756" s="47">
        <v>0</v>
      </c>
      <c r="I756" s="47">
        <v>0</v>
      </c>
      <c r="J756" s="47">
        <v>0</v>
      </c>
      <c r="K756" s="47">
        <v>0</v>
      </c>
      <c r="L756" s="47">
        <v>0</v>
      </c>
      <c r="M756" s="47">
        <v>0</v>
      </c>
      <c r="N756" s="47">
        <v>0</v>
      </c>
      <c r="O756" s="47">
        <v>0</v>
      </c>
      <c r="P756" s="47">
        <v>0</v>
      </c>
      <c r="Q756" s="47">
        <v>0</v>
      </c>
      <c r="R756" s="47">
        <v>0</v>
      </c>
      <c r="S756" s="47">
        <v>0</v>
      </c>
      <c r="T756" s="47">
        <v>0</v>
      </c>
    </row>
    <row r="757" spans="1:20" ht="11.25" hidden="1" x14ac:dyDescent="0.15">
      <c r="A757" s="3" t="s">
        <v>603</v>
      </c>
      <c r="C757" s="59"/>
      <c r="D757" s="77" t="s">
        <v>88</v>
      </c>
      <c r="E757" s="47">
        <v>87.12</v>
      </c>
      <c r="F757" s="47">
        <v>87.12</v>
      </c>
      <c r="G757" s="47">
        <v>87.12</v>
      </c>
      <c r="H757" s="47">
        <v>87.12</v>
      </c>
      <c r="I757" s="47">
        <v>87.12</v>
      </c>
      <c r="J757" s="47">
        <v>87.12</v>
      </c>
      <c r="K757" s="47">
        <v>87.12</v>
      </c>
      <c r="L757" s="47">
        <v>87.12</v>
      </c>
      <c r="M757" s="47">
        <v>87.12</v>
      </c>
      <c r="N757" s="47">
        <v>87.12</v>
      </c>
      <c r="O757" s="47">
        <v>87.12</v>
      </c>
      <c r="P757" s="47">
        <v>87.12</v>
      </c>
      <c r="Q757" s="47">
        <v>87.12</v>
      </c>
      <c r="R757" s="47">
        <v>87.12</v>
      </c>
      <c r="S757" s="47">
        <v>87.12</v>
      </c>
      <c r="T757" s="47">
        <v>87.12</v>
      </c>
    </row>
    <row r="758" spans="1:20" ht="11.25" hidden="1" x14ac:dyDescent="0.15">
      <c r="A758" s="3" t="s">
        <v>603</v>
      </c>
      <c r="C758" s="59"/>
      <c r="D758" s="76" t="s">
        <v>222</v>
      </c>
      <c r="E758" s="47">
        <v>87.12</v>
      </c>
      <c r="F758" s="47">
        <v>87.12</v>
      </c>
      <c r="G758" s="47">
        <v>87.12</v>
      </c>
      <c r="H758" s="47">
        <v>87.12</v>
      </c>
      <c r="I758" s="47">
        <v>87.12</v>
      </c>
      <c r="J758" s="47">
        <v>87.12</v>
      </c>
      <c r="K758" s="47">
        <v>87.12</v>
      </c>
      <c r="L758" s="47">
        <v>87.12</v>
      </c>
      <c r="M758" s="47">
        <v>87.12</v>
      </c>
      <c r="N758" s="47">
        <v>87.12</v>
      </c>
      <c r="O758" s="47">
        <v>87.12</v>
      </c>
      <c r="P758" s="47">
        <v>87.12</v>
      </c>
      <c r="Q758" s="47">
        <v>87.12</v>
      </c>
      <c r="R758" s="47">
        <v>87.12</v>
      </c>
      <c r="S758" s="47">
        <v>87.12</v>
      </c>
      <c r="T758" s="47">
        <v>87.12</v>
      </c>
    </row>
    <row r="759" spans="1:20" ht="11.25" hidden="1" x14ac:dyDescent="0.15">
      <c r="A759" s="3" t="s">
        <v>603</v>
      </c>
      <c r="C759" s="59" t="s">
        <v>221</v>
      </c>
      <c r="D759" s="77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</row>
    <row r="760" spans="1:20" ht="11.25" hidden="1" x14ac:dyDescent="0.15">
      <c r="A760" s="3" t="s">
        <v>603</v>
      </c>
      <c r="C760" s="61"/>
      <c r="D760" s="55" t="s">
        <v>220</v>
      </c>
      <c r="E760" s="47">
        <v>553041.02300000004</v>
      </c>
      <c r="F760" s="47">
        <v>657422.73080000002</v>
      </c>
      <c r="G760" s="47">
        <v>564014.1361</v>
      </c>
      <c r="H760" s="47">
        <v>574332.11329999997</v>
      </c>
      <c r="I760" s="47">
        <v>221152.77989999999</v>
      </c>
      <c r="J760" s="47">
        <v>591883.87879999995</v>
      </c>
      <c r="K760" s="47">
        <v>227972.2041</v>
      </c>
      <c r="L760" s="47">
        <v>504854.18209999998</v>
      </c>
      <c r="M760" s="47">
        <v>699076.9497</v>
      </c>
      <c r="N760" s="47">
        <v>169549.56880000001</v>
      </c>
      <c r="O760" s="47">
        <v>940050.6348</v>
      </c>
      <c r="P760" s="47">
        <v>700429.87009999994</v>
      </c>
      <c r="Q760" s="47">
        <v>635373.69649999996</v>
      </c>
      <c r="R760" s="47">
        <v>653439.75560000003</v>
      </c>
      <c r="S760" s="47">
        <v>635080.41630000004</v>
      </c>
      <c r="T760" s="47">
        <v>577738.93960000004</v>
      </c>
    </row>
    <row r="761" spans="1:20" ht="11.25" hidden="1" x14ac:dyDescent="0.15">
      <c r="A761" s="3" t="s">
        <v>603</v>
      </c>
      <c r="C761" s="61"/>
      <c r="D761" s="69" t="s">
        <v>219</v>
      </c>
      <c r="E761" s="47">
        <v>1283880</v>
      </c>
      <c r="F761" s="47">
        <v>1657380</v>
      </c>
      <c r="G761" s="47">
        <v>1337550</v>
      </c>
      <c r="H761" s="47">
        <v>1324490</v>
      </c>
      <c r="I761" s="47">
        <v>595637.38870000001</v>
      </c>
      <c r="J761" s="47">
        <v>1417650</v>
      </c>
      <c r="K761" s="47">
        <v>617716.20279999997</v>
      </c>
      <c r="L761" s="47">
        <v>1164370</v>
      </c>
      <c r="M761" s="47">
        <v>1652660</v>
      </c>
      <c r="N761" s="47">
        <v>431000.93070000003</v>
      </c>
      <c r="O761" s="47">
        <v>2205010</v>
      </c>
      <c r="P761" s="47">
        <v>1661930</v>
      </c>
      <c r="Q761" s="47">
        <v>1507860</v>
      </c>
      <c r="R761" s="47">
        <v>1557830</v>
      </c>
      <c r="S761" s="47">
        <v>1516380</v>
      </c>
      <c r="T761" s="47">
        <v>1496710</v>
      </c>
    </row>
    <row r="762" spans="1:20" ht="11.25" hidden="1" x14ac:dyDescent="0.15">
      <c r="A762" s="3" t="s">
        <v>603</v>
      </c>
      <c r="C762" s="61"/>
      <c r="D762" s="55" t="s">
        <v>218</v>
      </c>
      <c r="E762" s="47">
        <v>2250.1097</v>
      </c>
      <c r="F762" s="47">
        <v>2154.6142</v>
      </c>
      <c r="G762" s="47">
        <v>2213.7435</v>
      </c>
      <c r="H762" s="47">
        <v>2457.471</v>
      </c>
      <c r="I762" s="47">
        <v>513.2971</v>
      </c>
      <c r="J762" s="47">
        <v>2260.8083000000001</v>
      </c>
      <c r="K762" s="47">
        <v>534.84839999999997</v>
      </c>
      <c r="L762" s="47">
        <v>2170.9184</v>
      </c>
      <c r="M762" s="47">
        <v>2795.7809999999999</v>
      </c>
      <c r="N762" s="47">
        <v>581.51130000000001</v>
      </c>
      <c r="O762" s="47">
        <v>3851.6509999999998</v>
      </c>
      <c r="P762" s="47">
        <v>2785.2734</v>
      </c>
      <c r="Q762" s="47">
        <v>2556.1156000000001</v>
      </c>
      <c r="R762" s="47">
        <v>2596.2211000000002</v>
      </c>
      <c r="S762" s="47">
        <v>2529.9331000000002</v>
      </c>
      <c r="T762" s="47">
        <v>1746.7707</v>
      </c>
    </row>
    <row r="763" spans="1:20" ht="11.25" hidden="1" x14ac:dyDescent="0.15">
      <c r="A763" s="3" t="s">
        <v>603</v>
      </c>
      <c r="C763" s="61"/>
      <c r="D763" s="55" t="s">
        <v>217</v>
      </c>
      <c r="E763" s="47">
        <v>8542.4765000000007</v>
      </c>
      <c r="F763" s="47">
        <v>9111.1183999999994</v>
      </c>
      <c r="G763" s="47">
        <v>7236.7443000000003</v>
      </c>
      <c r="H763" s="47">
        <v>6158.9519</v>
      </c>
      <c r="I763" s="47">
        <v>4917.0346</v>
      </c>
      <c r="J763" s="47">
        <v>9160.0506000000005</v>
      </c>
      <c r="K763" s="47">
        <v>4647.5815000000002</v>
      </c>
      <c r="L763" s="47">
        <v>6156.0099</v>
      </c>
      <c r="M763" s="47">
        <v>7019.7732999999998</v>
      </c>
      <c r="N763" s="47">
        <v>1216.7338</v>
      </c>
      <c r="O763" s="47">
        <v>11100.361000000001</v>
      </c>
      <c r="P763" s="47">
        <v>6917.3855000000003</v>
      </c>
      <c r="Q763" s="47">
        <v>3873.4050000000002</v>
      </c>
      <c r="R763" s="47">
        <v>4282.4148999999998</v>
      </c>
      <c r="S763" s="47">
        <v>3763.0092</v>
      </c>
      <c r="T763" s="47">
        <v>8124.0285000000003</v>
      </c>
    </row>
    <row r="764" spans="1:20" ht="11.25" hidden="1" x14ac:dyDescent="0.15">
      <c r="A764" s="3" t="s">
        <v>603</v>
      </c>
      <c r="C764" s="61"/>
      <c r="D764" s="55" t="s">
        <v>216</v>
      </c>
      <c r="E764" s="47">
        <v>0</v>
      </c>
      <c r="F764" s="47">
        <v>0</v>
      </c>
      <c r="G764" s="47">
        <v>0</v>
      </c>
      <c r="H764" s="47">
        <v>0</v>
      </c>
      <c r="I764" s="47">
        <v>0</v>
      </c>
      <c r="J764" s="47">
        <v>0</v>
      </c>
      <c r="K764" s="47">
        <v>0</v>
      </c>
      <c r="L764" s="47">
        <v>0</v>
      </c>
      <c r="M764" s="47">
        <v>0</v>
      </c>
      <c r="N764" s="47">
        <v>0</v>
      </c>
      <c r="O764" s="47">
        <v>0</v>
      </c>
      <c r="P764" s="47">
        <v>0</v>
      </c>
      <c r="Q764" s="47">
        <v>0</v>
      </c>
      <c r="R764" s="47">
        <v>0</v>
      </c>
      <c r="S764" s="47">
        <v>0</v>
      </c>
      <c r="T764" s="47">
        <v>0</v>
      </c>
    </row>
    <row r="765" spans="1:20" ht="11.25" hidden="1" x14ac:dyDescent="0.15">
      <c r="A765" s="3" t="s">
        <v>603</v>
      </c>
      <c r="C765" s="61"/>
      <c r="D765" s="55" t="s">
        <v>215</v>
      </c>
      <c r="E765" s="78">
        <v>3.9E-2</v>
      </c>
      <c r="F765" s="78">
        <v>2.5700000000000001E-2</v>
      </c>
      <c r="G765" s="78">
        <v>1.9699999999999999E-2</v>
      </c>
      <c r="H765" s="78">
        <v>2.2700000000000001E-2</v>
      </c>
      <c r="I765" s="78">
        <v>2.3E-3</v>
      </c>
      <c r="J765" s="78">
        <v>1.7299999999999999E-2</v>
      </c>
      <c r="K765" s="78">
        <v>2.3E-3</v>
      </c>
      <c r="L765" s="78">
        <v>2.5100000000000001E-2</v>
      </c>
      <c r="M765" s="78">
        <v>2.76E-2</v>
      </c>
      <c r="N765" s="78">
        <v>5.1000000000000004E-3</v>
      </c>
      <c r="O765" s="78">
        <v>3.3799999999999997E-2</v>
      </c>
      <c r="P765" s="78">
        <v>2.7300000000000001E-2</v>
      </c>
      <c r="Q765" s="78">
        <v>2.87E-2</v>
      </c>
      <c r="R765" s="78">
        <v>3.0099999999999998E-2</v>
      </c>
      <c r="S765" s="78">
        <v>2.8000000000000001E-2</v>
      </c>
      <c r="T765" s="78">
        <v>2.8199999999999999E-2</v>
      </c>
    </row>
    <row r="766" spans="1:20" ht="11.25" hidden="1" x14ac:dyDescent="0.15">
      <c r="A766" s="3" t="s">
        <v>603</v>
      </c>
      <c r="C766" s="61"/>
      <c r="D766" s="55" t="s">
        <v>259</v>
      </c>
      <c r="E766" s="47">
        <v>1057.24</v>
      </c>
      <c r="F766" s="47">
        <v>3107.83</v>
      </c>
      <c r="G766" s="47">
        <v>53455.200000000004</v>
      </c>
      <c r="H766" s="47">
        <v>10954.7</v>
      </c>
      <c r="I766" s="47">
        <v>29666.5</v>
      </c>
      <c r="J766" s="47">
        <v>45681.4</v>
      </c>
      <c r="K766" s="47">
        <v>28039.100000000002</v>
      </c>
      <c r="L766" s="47">
        <v>382.82861780000002</v>
      </c>
      <c r="M766" s="47">
        <v>7298.83</v>
      </c>
      <c r="N766" s="47">
        <v>16072.5</v>
      </c>
      <c r="O766" s="47">
        <v>2555.2200000000003</v>
      </c>
      <c r="P766" s="47">
        <v>7192.1900000000005</v>
      </c>
      <c r="Q766" s="47">
        <v>2545.44</v>
      </c>
      <c r="R766" s="47">
        <v>101569</v>
      </c>
      <c r="S766" s="47">
        <v>2472.7200000000003</v>
      </c>
      <c r="T766" s="47">
        <v>1630.17</v>
      </c>
    </row>
  </sheetData>
  <autoFilter ref="A1:T766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P21" sqref="P21"/>
    </sheetView>
  </sheetViews>
  <sheetFormatPr defaultRowHeight="10.5" x14ac:dyDescent="0.15"/>
  <sheetData>
    <row r="2" spans="1:16" ht="15.75" x14ac:dyDescent="0.15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4"/>
      <c r="N2" s="24"/>
      <c r="O2" s="24"/>
      <c r="P2" s="24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workbookViewId="0">
      <pane ySplit="1" topLeftCell="A86" activePane="bottomLeft" state="frozen"/>
      <selection pane="bottomLeft" activeCell="A89" sqref="A89"/>
    </sheetView>
  </sheetViews>
  <sheetFormatPr defaultColWidth="10.6640625" defaultRowHeight="12.75" x14ac:dyDescent="0.2"/>
  <cols>
    <col min="1" max="1" width="13.6640625" style="40" customWidth="1"/>
    <col min="2" max="2" width="10.6640625" style="40"/>
    <col min="3" max="3" width="30.6640625" style="40" customWidth="1"/>
    <col min="4" max="4" width="13.5" style="40" customWidth="1"/>
    <col min="5" max="5" width="14.33203125" style="40" customWidth="1"/>
    <col min="6" max="6" width="20.83203125" style="40" customWidth="1"/>
    <col min="7" max="30" width="5" style="40" customWidth="1"/>
    <col min="31" max="16384" width="10.6640625" style="40"/>
  </cols>
  <sheetData>
    <row r="1" spans="1:33" s="31" customFormat="1" ht="25.5" x14ac:dyDescent="0.2">
      <c r="A1" s="31" t="s">
        <v>589</v>
      </c>
      <c r="B1" s="31" t="s">
        <v>615</v>
      </c>
      <c r="C1" s="31" t="s">
        <v>73</v>
      </c>
      <c r="D1" s="31" t="s">
        <v>115</v>
      </c>
      <c r="E1" s="31" t="s">
        <v>116</v>
      </c>
      <c r="F1" s="31" t="s">
        <v>117</v>
      </c>
      <c r="G1" s="31">
        <v>1</v>
      </c>
      <c r="H1" s="31">
        <v>2</v>
      </c>
      <c r="I1" s="31">
        <v>3</v>
      </c>
      <c r="J1" s="31">
        <v>4</v>
      </c>
      <c r="K1" s="31">
        <v>5</v>
      </c>
      <c r="L1" s="31">
        <v>6</v>
      </c>
      <c r="M1" s="31">
        <v>7</v>
      </c>
      <c r="N1" s="31">
        <v>8</v>
      </c>
      <c r="O1" s="31">
        <v>9</v>
      </c>
      <c r="P1" s="31">
        <v>10</v>
      </c>
      <c r="Q1" s="31">
        <v>11</v>
      </c>
      <c r="R1" s="31">
        <v>12</v>
      </c>
      <c r="S1" s="31">
        <v>13</v>
      </c>
      <c r="T1" s="31">
        <v>14</v>
      </c>
      <c r="U1" s="31">
        <v>15</v>
      </c>
      <c r="V1" s="31">
        <v>16</v>
      </c>
      <c r="W1" s="31">
        <v>17</v>
      </c>
      <c r="X1" s="31">
        <v>18</v>
      </c>
      <c r="Y1" s="31">
        <v>19</v>
      </c>
      <c r="Z1" s="31">
        <v>20</v>
      </c>
      <c r="AA1" s="31">
        <v>21</v>
      </c>
      <c r="AB1" s="31">
        <v>22</v>
      </c>
      <c r="AC1" s="31">
        <v>23</v>
      </c>
      <c r="AD1" s="31">
        <v>24</v>
      </c>
      <c r="AE1" s="32" t="s">
        <v>150</v>
      </c>
      <c r="AF1" s="32" t="s">
        <v>151</v>
      </c>
      <c r="AG1" s="32" t="s">
        <v>152</v>
      </c>
    </row>
    <row r="2" spans="1:33" x14ac:dyDescent="0.2">
      <c r="C2" s="41" t="s">
        <v>122</v>
      </c>
      <c r="D2" s="41" t="s">
        <v>123</v>
      </c>
      <c r="E2" s="41" t="s">
        <v>119</v>
      </c>
      <c r="F2" s="41" t="s">
        <v>120</v>
      </c>
      <c r="G2" s="41">
        <v>1</v>
      </c>
      <c r="H2" s="41">
        <v>1</v>
      </c>
      <c r="I2" s="41">
        <v>1</v>
      </c>
      <c r="J2" s="41">
        <v>1</v>
      </c>
      <c r="K2" s="41">
        <v>1</v>
      </c>
      <c r="L2" s="41">
        <v>1</v>
      </c>
      <c r="M2" s="41">
        <v>1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1</v>
      </c>
      <c r="U2" s="41">
        <v>1</v>
      </c>
      <c r="V2" s="41">
        <v>1</v>
      </c>
      <c r="W2" s="41">
        <v>1</v>
      </c>
      <c r="X2" s="41">
        <v>1</v>
      </c>
      <c r="Y2" s="41">
        <v>1</v>
      </c>
      <c r="Z2" s="41">
        <v>1</v>
      </c>
      <c r="AA2" s="41">
        <v>1</v>
      </c>
      <c r="AB2" s="41">
        <v>1</v>
      </c>
      <c r="AC2" s="41">
        <v>1</v>
      </c>
      <c r="AD2" s="41">
        <v>1</v>
      </c>
      <c r="AE2" s="41">
        <v>24</v>
      </c>
      <c r="AF2" s="41">
        <v>168</v>
      </c>
      <c r="AG2" s="41">
        <v>8760</v>
      </c>
    </row>
    <row r="3" spans="1:33" x14ac:dyDescent="0.2">
      <c r="C3" s="41" t="s">
        <v>431</v>
      </c>
      <c r="D3" s="41" t="s">
        <v>123</v>
      </c>
      <c r="E3" s="41" t="s">
        <v>119</v>
      </c>
      <c r="F3" s="41" t="s">
        <v>432</v>
      </c>
      <c r="G3" s="41">
        <v>1</v>
      </c>
      <c r="H3" s="41">
        <v>1</v>
      </c>
      <c r="I3" s="41">
        <v>1</v>
      </c>
      <c r="J3" s="41">
        <v>1</v>
      </c>
      <c r="K3" s="41">
        <v>1</v>
      </c>
      <c r="L3" s="41">
        <v>1</v>
      </c>
      <c r="M3" s="41">
        <v>1</v>
      </c>
      <c r="N3" s="41">
        <v>1</v>
      </c>
      <c r="O3" s="41">
        <v>1</v>
      </c>
      <c r="P3" s="41">
        <v>1</v>
      </c>
      <c r="Q3" s="41">
        <v>1</v>
      </c>
      <c r="R3" s="41">
        <v>1</v>
      </c>
      <c r="S3" s="41">
        <v>1</v>
      </c>
      <c r="T3" s="41">
        <v>1</v>
      </c>
      <c r="U3" s="41">
        <v>1</v>
      </c>
      <c r="V3" s="41">
        <v>1</v>
      </c>
      <c r="W3" s="41">
        <v>1</v>
      </c>
      <c r="X3" s="41">
        <v>1</v>
      </c>
      <c r="Y3" s="41">
        <v>1</v>
      </c>
      <c r="Z3" s="41">
        <v>1</v>
      </c>
      <c r="AA3" s="41">
        <v>1</v>
      </c>
      <c r="AB3" s="41">
        <v>1</v>
      </c>
      <c r="AC3" s="41">
        <v>1</v>
      </c>
      <c r="AD3" s="41">
        <v>1</v>
      </c>
      <c r="AE3" s="41">
        <v>24</v>
      </c>
      <c r="AF3" s="41">
        <v>0</v>
      </c>
      <c r="AG3" s="41">
        <v>0</v>
      </c>
    </row>
    <row r="4" spans="1:33" x14ac:dyDescent="0.2">
      <c r="C4" s="41"/>
      <c r="D4" s="41"/>
      <c r="E4" s="41"/>
      <c r="F4" s="41" t="s">
        <v>211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1</v>
      </c>
      <c r="N4" s="41">
        <v>1</v>
      </c>
      <c r="O4" s="41">
        <v>1</v>
      </c>
      <c r="P4" s="41">
        <v>1</v>
      </c>
      <c r="Q4" s="41">
        <v>1</v>
      </c>
      <c r="R4" s="41">
        <v>1</v>
      </c>
      <c r="S4" s="41">
        <v>1</v>
      </c>
      <c r="T4" s="41">
        <v>1</v>
      </c>
      <c r="U4" s="41">
        <v>1</v>
      </c>
      <c r="V4" s="41">
        <v>1</v>
      </c>
      <c r="W4" s="41">
        <v>1</v>
      </c>
      <c r="X4" s="41">
        <v>1</v>
      </c>
      <c r="Y4" s="41">
        <v>1</v>
      </c>
      <c r="Z4" s="41">
        <v>1</v>
      </c>
      <c r="AA4" s="41">
        <v>1</v>
      </c>
      <c r="AB4" s="41">
        <v>1</v>
      </c>
      <c r="AC4" s="41">
        <v>0</v>
      </c>
      <c r="AD4" s="41">
        <v>0</v>
      </c>
      <c r="AE4" s="41">
        <v>16</v>
      </c>
      <c r="AF4" s="41"/>
      <c r="AG4" s="41"/>
    </row>
    <row r="5" spans="1:33" x14ac:dyDescent="0.2">
      <c r="A5" s="85" t="s">
        <v>616</v>
      </c>
      <c r="B5" s="85" t="s">
        <v>137</v>
      </c>
      <c r="C5" s="41" t="s">
        <v>96</v>
      </c>
      <c r="D5" s="41" t="s">
        <v>118</v>
      </c>
      <c r="E5" s="41" t="s">
        <v>119</v>
      </c>
      <c r="F5" s="41" t="s">
        <v>137</v>
      </c>
      <c r="G5" s="41">
        <v>0.2</v>
      </c>
      <c r="H5" s="41">
        <v>0.2</v>
      </c>
      <c r="I5" s="41">
        <v>0.2</v>
      </c>
      <c r="J5" s="41">
        <v>0.2</v>
      </c>
      <c r="K5" s="41">
        <v>0.2</v>
      </c>
      <c r="L5" s="41">
        <v>0.2</v>
      </c>
      <c r="M5" s="41">
        <v>0.4</v>
      </c>
      <c r="N5" s="41">
        <v>0.4</v>
      </c>
      <c r="O5" s="41">
        <v>0.7</v>
      </c>
      <c r="P5" s="41">
        <v>0.9</v>
      </c>
      <c r="Q5" s="41">
        <v>0.9</v>
      </c>
      <c r="R5" s="41">
        <v>0.9</v>
      </c>
      <c r="S5" s="41">
        <v>0.9</v>
      </c>
      <c r="T5" s="41">
        <v>0.9</v>
      </c>
      <c r="U5" s="41">
        <v>0.9</v>
      </c>
      <c r="V5" s="41">
        <v>0.9</v>
      </c>
      <c r="W5" s="41">
        <v>0.9</v>
      </c>
      <c r="X5" s="41">
        <v>0.9</v>
      </c>
      <c r="Y5" s="41">
        <v>0.8</v>
      </c>
      <c r="Z5" s="41">
        <v>0.8</v>
      </c>
      <c r="AA5" s="41">
        <v>0.7</v>
      </c>
      <c r="AB5" s="41">
        <v>0.4</v>
      </c>
      <c r="AC5" s="41">
        <v>0.2</v>
      </c>
      <c r="AD5" s="41">
        <v>0.2</v>
      </c>
      <c r="AE5" s="41">
        <v>13.9</v>
      </c>
      <c r="AF5" s="41">
        <v>91.6</v>
      </c>
      <c r="AG5" s="41">
        <v>4776.29</v>
      </c>
    </row>
    <row r="6" spans="1:33" x14ac:dyDescent="0.2">
      <c r="A6" s="86"/>
      <c r="B6" s="85" t="s">
        <v>143</v>
      </c>
      <c r="C6" s="41"/>
      <c r="D6" s="41"/>
      <c r="E6" s="41"/>
      <c r="F6" s="41" t="s">
        <v>143</v>
      </c>
      <c r="G6" s="41">
        <v>0.15</v>
      </c>
      <c r="H6" s="41">
        <v>0.15</v>
      </c>
      <c r="I6" s="41">
        <v>0.15</v>
      </c>
      <c r="J6" s="41">
        <v>0.15</v>
      </c>
      <c r="K6" s="41">
        <v>0.15</v>
      </c>
      <c r="L6" s="41">
        <v>0.15</v>
      </c>
      <c r="M6" s="41">
        <v>0.3</v>
      </c>
      <c r="N6" s="41">
        <v>0.3</v>
      </c>
      <c r="O6" s="41">
        <v>0.5</v>
      </c>
      <c r="P6" s="41">
        <v>0.8</v>
      </c>
      <c r="Q6" s="41">
        <v>0.9</v>
      </c>
      <c r="R6" s="41">
        <v>0.9</v>
      </c>
      <c r="S6" s="41">
        <v>0.9</v>
      </c>
      <c r="T6" s="41">
        <v>0.9</v>
      </c>
      <c r="U6" s="41">
        <v>0.9</v>
      </c>
      <c r="V6" s="41">
        <v>0.9</v>
      </c>
      <c r="W6" s="41">
        <v>0.9</v>
      </c>
      <c r="X6" s="41">
        <v>0.9</v>
      </c>
      <c r="Y6" s="41">
        <v>0.7</v>
      </c>
      <c r="Z6" s="41">
        <v>0.5</v>
      </c>
      <c r="AA6" s="41">
        <v>0.5</v>
      </c>
      <c r="AB6" s="41">
        <v>0.3</v>
      </c>
      <c r="AC6" s="41">
        <v>0.15</v>
      </c>
      <c r="AD6" s="41">
        <v>0.15</v>
      </c>
      <c r="AE6" s="41">
        <v>12.3</v>
      </c>
      <c r="AF6" s="41"/>
      <c r="AG6" s="41"/>
    </row>
    <row r="7" spans="1:33" x14ac:dyDescent="0.2">
      <c r="A7" s="86"/>
      <c r="C7" s="41"/>
      <c r="D7" s="41"/>
      <c r="E7" s="41"/>
      <c r="F7" s="41" t="s">
        <v>135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Q7" s="41">
        <v>1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>
        <v>1</v>
      </c>
      <c r="X7" s="41">
        <v>1</v>
      </c>
      <c r="Y7" s="41">
        <v>1</v>
      </c>
      <c r="Z7" s="41">
        <v>1</v>
      </c>
      <c r="AA7" s="41">
        <v>1</v>
      </c>
      <c r="AB7" s="41">
        <v>1</v>
      </c>
      <c r="AC7" s="41">
        <v>1</v>
      </c>
      <c r="AD7" s="41">
        <v>1</v>
      </c>
      <c r="AE7" s="41">
        <v>24</v>
      </c>
      <c r="AF7" s="41"/>
      <c r="AG7" s="41"/>
    </row>
    <row r="8" spans="1:33" x14ac:dyDescent="0.2">
      <c r="C8" s="41"/>
      <c r="D8" s="41"/>
      <c r="E8" s="41"/>
      <c r="F8" s="41" t="s">
        <v>136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/>
      <c r="AG8" s="41"/>
    </row>
    <row r="9" spans="1:33" x14ac:dyDescent="0.2">
      <c r="B9" s="85" t="s">
        <v>617</v>
      </c>
      <c r="C9" s="41"/>
      <c r="D9" s="41"/>
      <c r="E9" s="41"/>
      <c r="F9" s="41" t="s">
        <v>141</v>
      </c>
      <c r="G9" s="41">
        <v>0.15</v>
      </c>
      <c r="H9" s="41">
        <v>0.15</v>
      </c>
      <c r="I9" s="41">
        <v>0.15</v>
      </c>
      <c r="J9" s="41">
        <v>0.15</v>
      </c>
      <c r="K9" s="41">
        <v>0.15</v>
      </c>
      <c r="L9" s="41">
        <v>0.15</v>
      </c>
      <c r="M9" s="41">
        <v>0.3</v>
      </c>
      <c r="N9" s="41">
        <v>0.3</v>
      </c>
      <c r="O9" s="41">
        <v>0.3</v>
      </c>
      <c r="P9" s="41">
        <v>0.3</v>
      </c>
      <c r="Q9" s="41">
        <v>0.6</v>
      </c>
      <c r="R9" s="41">
        <v>0.6</v>
      </c>
      <c r="S9" s="41">
        <v>0.8</v>
      </c>
      <c r="T9" s="41">
        <v>0.8</v>
      </c>
      <c r="U9" s="41">
        <v>0.8</v>
      </c>
      <c r="V9" s="41">
        <v>0.8</v>
      </c>
      <c r="W9" s="41">
        <v>0.8</v>
      </c>
      <c r="X9" s="41">
        <v>0.6</v>
      </c>
      <c r="Y9" s="41">
        <v>0.4</v>
      </c>
      <c r="Z9" s="41">
        <v>0.4</v>
      </c>
      <c r="AA9" s="41">
        <v>0.4</v>
      </c>
      <c r="AB9" s="41">
        <v>0.4</v>
      </c>
      <c r="AC9" s="41">
        <v>0.15</v>
      </c>
      <c r="AD9" s="41">
        <v>0.15</v>
      </c>
      <c r="AE9" s="41">
        <v>9.8000000000000007</v>
      </c>
      <c r="AF9" s="41"/>
      <c r="AG9" s="41"/>
    </row>
    <row r="10" spans="1:33" x14ac:dyDescent="0.2">
      <c r="A10" s="85" t="s">
        <v>618</v>
      </c>
      <c r="B10" s="85" t="s">
        <v>137</v>
      </c>
      <c r="C10" s="41" t="s">
        <v>94</v>
      </c>
      <c r="D10" s="41" t="s">
        <v>118</v>
      </c>
      <c r="E10" s="41" t="s">
        <v>119</v>
      </c>
      <c r="F10" s="41" t="s">
        <v>137</v>
      </c>
      <c r="G10" s="41">
        <v>0.05</v>
      </c>
      <c r="H10" s="41">
        <v>0.05</v>
      </c>
      <c r="I10" s="41">
        <v>0.05</v>
      </c>
      <c r="J10" s="41">
        <v>0.05</v>
      </c>
      <c r="K10" s="41">
        <v>0.05</v>
      </c>
      <c r="L10" s="41">
        <v>0.05</v>
      </c>
      <c r="M10" s="41">
        <v>0.2</v>
      </c>
      <c r="N10" s="41">
        <v>0.2</v>
      </c>
      <c r="O10" s="41">
        <v>0.5</v>
      </c>
      <c r="P10" s="41">
        <v>0.9</v>
      </c>
      <c r="Q10" s="41">
        <v>0.9</v>
      </c>
      <c r="R10" s="41">
        <v>0.9</v>
      </c>
      <c r="S10" s="41">
        <v>0.9</v>
      </c>
      <c r="T10" s="41">
        <v>0.9</v>
      </c>
      <c r="U10" s="41">
        <v>0.9</v>
      </c>
      <c r="V10" s="41">
        <v>0.9</v>
      </c>
      <c r="W10" s="41">
        <v>0.9</v>
      </c>
      <c r="X10" s="41">
        <v>0.9</v>
      </c>
      <c r="Y10" s="41">
        <v>0.6</v>
      </c>
      <c r="Z10" s="41">
        <v>0.6</v>
      </c>
      <c r="AA10" s="41">
        <v>0.5</v>
      </c>
      <c r="AB10" s="41">
        <v>0.2</v>
      </c>
      <c r="AC10" s="41">
        <v>0.05</v>
      </c>
      <c r="AD10" s="41">
        <v>0.05</v>
      </c>
      <c r="AE10" s="41">
        <v>11.3</v>
      </c>
      <c r="AF10" s="41">
        <v>72.2</v>
      </c>
      <c r="AG10" s="41">
        <v>3764.71</v>
      </c>
    </row>
    <row r="11" spans="1:33" x14ac:dyDescent="0.2">
      <c r="A11" s="86"/>
      <c r="B11" s="85" t="s">
        <v>143</v>
      </c>
      <c r="C11" s="41"/>
      <c r="D11" s="41"/>
      <c r="E11" s="41"/>
      <c r="F11" s="41" t="s">
        <v>143</v>
      </c>
      <c r="G11" s="41">
        <v>0.05</v>
      </c>
      <c r="H11" s="41">
        <v>0.05</v>
      </c>
      <c r="I11" s="41">
        <v>0.05</v>
      </c>
      <c r="J11" s="41">
        <v>0.05</v>
      </c>
      <c r="K11" s="41">
        <v>0.05</v>
      </c>
      <c r="L11" s="41">
        <v>0.05</v>
      </c>
      <c r="M11" s="41">
        <v>0.1</v>
      </c>
      <c r="N11" s="41">
        <v>0.1</v>
      </c>
      <c r="O11" s="41">
        <v>0.3</v>
      </c>
      <c r="P11" s="41">
        <v>0.6</v>
      </c>
      <c r="Q11" s="41">
        <v>0.9</v>
      </c>
      <c r="R11" s="41">
        <v>0.9</v>
      </c>
      <c r="S11" s="41">
        <v>0.9</v>
      </c>
      <c r="T11" s="41">
        <v>0.9</v>
      </c>
      <c r="U11" s="41">
        <v>0.9</v>
      </c>
      <c r="V11" s="41">
        <v>0.9</v>
      </c>
      <c r="W11" s="41">
        <v>0.9</v>
      </c>
      <c r="X11" s="41">
        <v>0.9</v>
      </c>
      <c r="Y11" s="41">
        <v>0.5</v>
      </c>
      <c r="Z11" s="41">
        <v>0.3</v>
      </c>
      <c r="AA11" s="41">
        <v>0.3</v>
      </c>
      <c r="AB11" s="41">
        <v>0.1</v>
      </c>
      <c r="AC11" s="41">
        <v>0.05</v>
      </c>
      <c r="AD11" s="41">
        <v>0.05</v>
      </c>
      <c r="AE11" s="41">
        <v>9.9</v>
      </c>
      <c r="AF11" s="41"/>
      <c r="AG11" s="41"/>
    </row>
    <row r="12" spans="1:33" x14ac:dyDescent="0.2">
      <c r="A12" s="86"/>
      <c r="C12" s="41"/>
      <c r="D12" s="41"/>
      <c r="E12" s="41"/>
      <c r="F12" s="41" t="s">
        <v>135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1</v>
      </c>
      <c r="N12" s="41">
        <v>1</v>
      </c>
      <c r="O12" s="41">
        <v>1</v>
      </c>
      <c r="P12" s="41">
        <v>1</v>
      </c>
      <c r="Q12" s="41">
        <v>1</v>
      </c>
      <c r="R12" s="41">
        <v>1</v>
      </c>
      <c r="S12" s="41">
        <v>1</v>
      </c>
      <c r="T12" s="41">
        <v>1</v>
      </c>
      <c r="U12" s="41">
        <v>1</v>
      </c>
      <c r="V12" s="41">
        <v>1</v>
      </c>
      <c r="W12" s="41">
        <v>1</v>
      </c>
      <c r="X12" s="41">
        <v>1</v>
      </c>
      <c r="Y12" s="41">
        <v>1</v>
      </c>
      <c r="Z12" s="41">
        <v>1</v>
      </c>
      <c r="AA12" s="41">
        <v>1</v>
      </c>
      <c r="AB12" s="41">
        <v>1</v>
      </c>
      <c r="AC12" s="41">
        <v>1</v>
      </c>
      <c r="AD12" s="41">
        <v>1</v>
      </c>
      <c r="AE12" s="41">
        <v>24</v>
      </c>
      <c r="AF12" s="41"/>
      <c r="AG12" s="41"/>
    </row>
    <row r="13" spans="1:33" x14ac:dyDescent="0.2">
      <c r="C13" s="41"/>
      <c r="D13" s="41"/>
      <c r="E13" s="41"/>
      <c r="F13" s="41" t="s">
        <v>136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/>
      <c r="AG13" s="41"/>
    </row>
    <row r="14" spans="1:33" x14ac:dyDescent="0.2">
      <c r="B14" s="85" t="s">
        <v>617</v>
      </c>
      <c r="C14" s="41"/>
      <c r="D14" s="41"/>
      <c r="E14" s="41"/>
      <c r="F14" s="41" t="s">
        <v>141</v>
      </c>
      <c r="G14" s="41">
        <v>0.05</v>
      </c>
      <c r="H14" s="41">
        <v>0.05</v>
      </c>
      <c r="I14" s="41">
        <v>0.05</v>
      </c>
      <c r="J14" s="41">
        <v>0.05</v>
      </c>
      <c r="K14" s="41">
        <v>0.05</v>
      </c>
      <c r="L14" s="41">
        <v>0.05</v>
      </c>
      <c r="M14" s="41">
        <v>0.1</v>
      </c>
      <c r="N14" s="41">
        <v>0.1</v>
      </c>
      <c r="O14" s="41">
        <v>0.1</v>
      </c>
      <c r="P14" s="41">
        <v>0.1</v>
      </c>
      <c r="Q14" s="41">
        <v>0.4</v>
      </c>
      <c r="R14" s="41">
        <v>0.4</v>
      </c>
      <c r="S14" s="41">
        <v>0.6</v>
      </c>
      <c r="T14" s="41">
        <v>0.6</v>
      </c>
      <c r="U14" s="41">
        <v>0.6</v>
      </c>
      <c r="V14" s="41">
        <v>0.6</v>
      </c>
      <c r="W14" s="41">
        <v>0.6</v>
      </c>
      <c r="X14" s="41">
        <v>0.4</v>
      </c>
      <c r="Y14" s="41">
        <v>0.2</v>
      </c>
      <c r="Z14" s="41">
        <v>0.2</v>
      </c>
      <c r="AA14" s="41">
        <v>0.2</v>
      </c>
      <c r="AB14" s="41">
        <v>0.2</v>
      </c>
      <c r="AC14" s="41">
        <v>0.05</v>
      </c>
      <c r="AD14" s="41">
        <v>0.05</v>
      </c>
      <c r="AE14" s="41">
        <v>5.8</v>
      </c>
      <c r="AF14" s="41"/>
      <c r="AG14" s="41"/>
    </row>
    <row r="15" spans="1:33" x14ac:dyDescent="0.2">
      <c r="A15" s="85" t="s">
        <v>619</v>
      </c>
      <c r="B15" s="85" t="s">
        <v>137</v>
      </c>
      <c r="C15" s="41" t="s">
        <v>95</v>
      </c>
      <c r="D15" s="41" t="s">
        <v>118</v>
      </c>
      <c r="E15" s="41" t="s">
        <v>119</v>
      </c>
      <c r="F15" s="41" t="s">
        <v>137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0.1</v>
      </c>
      <c r="N15" s="41">
        <v>0.1</v>
      </c>
      <c r="O15" s="41">
        <v>0.2</v>
      </c>
      <c r="P15" s="41">
        <v>0.5</v>
      </c>
      <c r="Q15" s="41">
        <v>0.5</v>
      </c>
      <c r="R15" s="41">
        <v>0.7</v>
      </c>
      <c r="S15" s="41">
        <v>0.7</v>
      </c>
      <c r="T15" s="41">
        <v>0.7</v>
      </c>
      <c r="U15" s="41">
        <v>0.7</v>
      </c>
      <c r="V15" s="41">
        <v>0.8</v>
      </c>
      <c r="W15" s="41">
        <v>0.7</v>
      </c>
      <c r="X15" s="41">
        <v>0.5</v>
      </c>
      <c r="Y15" s="41">
        <v>0.5</v>
      </c>
      <c r="Z15" s="41">
        <v>0.3</v>
      </c>
      <c r="AA15" s="41">
        <v>0.3</v>
      </c>
      <c r="AB15" s="41">
        <v>0.3</v>
      </c>
      <c r="AC15" s="41">
        <v>0</v>
      </c>
      <c r="AD15" s="41">
        <v>0</v>
      </c>
      <c r="AE15" s="41">
        <v>7.6</v>
      </c>
      <c r="AF15" s="41">
        <v>49</v>
      </c>
      <c r="AG15" s="41">
        <v>2555</v>
      </c>
    </row>
    <row r="16" spans="1:33" x14ac:dyDescent="0.2">
      <c r="A16" s="86"/>
      <c r="C16" s="41"/>
      <c r="D16" s="41"/>
      <c r="E16" s="41"/>
      <c r="F16" s="41" t="s">
        <v>135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41">
        <v>1</v>
      </c>
      <c r="Q16" s="41">
        <v>1</v>
      </c>
      <c r="R16" s="41">
        <v>1</v>
      </c>
      <c r="S16" s="41">
        <v>1</v>
      </c>
      <c r="T16" s="41">
        <v>1</v>
      </c>
      <c r="U16" s="41">
        <v>1</v>
      </c>
      <c r="V16" s="41">
        <v>1</v>
      </c>
      <c r="W16" s="41">
        <v>1</v>
      </c>
      <c r="X16" s="41">
        <v>1</v>
      </c>
      <c r="Y16" s="41">
        <v>1</v>
      </c>
      <c r="Z16" s="41">
        <v>1</v>
      </c>
      <c r="AA16" s="41">
        <v>1</v>
      </c>
      <c r="AB16" s="41">
        <v>1</v>
      </c>
      <c r="AC16" s="41">
        <v>1</v>
      </c>
      <c r="AD16" s="41">
        <v>1</v>
      </c>
      <c r="AE16" s="41">
        <v>24</v>
      </c>
      <c r="AF16" s="41"/>
      <c r="AG16" s="41"/>
    </row>
    <row r="17" spans="1:33" x14ac:dyDescent="0.2">
      <c r="A17" s="86"/>
      <c r="B17" s="85" t="s">
        <v>143</v>
      </c>
      <c r="C17" s="41"/>
      <c r="D17" s="41"/>
      <c r="E17" s="41"/>
      <c r="F17" s="41" t="s">
        <v>143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0.1</v>
      </c>
      <c r="N17" s="41">
        <v>0.1</v>
      </c>
      <c r="O17" s="41">
        <v>0.2</v>
      </c>
      <c r="P17" s="41">
        <v>0.5</v>
      </c>
      <c r="Q17" s="41">
        <v>0.6</v>
      </c>
      <c r="R17" s="41">
        <v>0.8</v>
      </c>
      <c r="S17" s="41">
        <v>0.8</v>
      </c>
      <c r="T17" s="41">
        <v>0.8</v>
      </c>
      <c r="U17" s="41">
        <v>0.8</v>
      </c>
      <c r="V17" s="41">
        <v>0.8</v>
      </c>
      <c r="W17" s="41">
        <v>0.8</v>
      </c>
      <c r="X17" s="41">
        <v>0.6</v>
      </c>
      <c r="Y17" s="41">
        <v>0.2</v>
      </c>
      <c r="Z17" s="41">
        <v>0.2</v>
      </c>
      <c r="AA17" s="41">
        <v>0.2</v>
      </c>
      <c r="AB17" s="41">
        <v>0.1</v>
      </c>
      <c r="AC17" s="41">
        <v>0</v>
      </c>
      <c r="AD17" s="41">
        <v>0</v>
      </c>
      <c r="AE17" s="41">
        <v>7.6</v>
      </c>
      <c r="AF17" s="41"/>
      <c r="AG17" s="41"/>
    </row>
    <row r="18" spans="1:33" x14ac:dyDescent="0.2">
      <c r="C18" s="41"/>
      <c r="D18" s="41"/>
      <c r="E18" s="41"/>
      <c r="F18" s="41" t="s">
        <v>136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/>
      <c r="AG18" s="41"/>
    </row>
    <row r="19" spans="1:33" x14ac:dyDescent="0.2">
      <c r="B19" s="85" t="s">
        <v>617</v>
      </c>
      <c r="C19" s="41"/>
      <c r="D19" s="41"/>
      <c r="E19" s="41"/>
      <c r="F19" s="41" t="s">
        <v>141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0.1</v>
      </c>
      <c r="N19" s="41">
        <v>0.1</v>
      </c>
      <c r="O19" s="41">
        <v>0.1</v>
      </c>
      <c r="P19" s="41">
        <v>0.1</v>
      </c>
      <c r="Q19" s="41">
        <v>0.2</v>
      </c>
      <c r="R19" s="41">
        <v>0.2</v>
      </c>
      <c r="S19" s="41">
        <v>0.4</v>
      </c>
      <c r="T19" s="41">
        <v>0.4</v>
      </c>
      <c r="U19" s="41">
        <v>0.4</v>
      </c>
      <c r="V19" s="41">
        <v>0.4</v>
      </c>
      <c r="W19" s="41">
        <v>0.4</v>
      </c>
      <c r="X19" s="41">
        <v>0.2</v>
      </c>
      <c r="Y19" s="41">
        <v>0.1</v>
      </c>
      <c r="Z19" s="41">
        <v>0.1</v>
      </c>
      <c r="AA19" s="41">
        <v>0.1</v>
      </c>
      <c r="AB19" s="41">
        <v>0.1</v>
      </c>
      <c r="AC19" s="41">
        <v>0</v>
      </c>
      <c r="AD19" s="41">
        <v>0</v>
      </c>
      <c r="AE19" s="41">
        <v>3.4</v>
      </c>
      <c r="AF19" s="41"/>
      <c r="AG19" s="41"/>
    </row>
    <row r="20" spans="1:33" x14ac:dyDescent="0.2">
      <c r="C20" s="41" t="s">
        <v>142</v>
      </c>
      <c r="D20" s="41" t="s">
        <v>118</v>
      </c>
      <c r="E20" s="41" t="s">
        <v>119</v>
      </c>
      <c r="F20" s="41" t="s">
        <v>133</v>
      </c>
      <c r="G20" s="41">
        <v>1</v>
      </c>
      <c r="H20" s="41">
        <v>1</v>
      </c>
      <c r="I20" s="41">
        <v>1</v>
      </c>
      <c r="J20" s="41">
        <v>1</v>
      </c>
      <c r="K20" s="41">
        <v>1</v>
      </c>
      <c r="L20" s="41">
        <v>1</v>
      </c>
      <c r="M20" s="41">
        <v>0.5</v>
      </c>
      <c r="N20" s="41">
        <v>0.5</v>
      </c>
      <c r="O20" s="41">
        <v>0.5</v>
      </c>
      <c r="P20" s="41">
        <v>0.5</v>
      </c>
      <c r="Q20" s="41">
        <v>0.5</v>
      </c>
      <c r="R20" s="41">
        <v>0.5</v>
      </c>
      <c r="S20" s="41">
        <v>0.5</v>
      </c>
      <c r="T20" s="41">
        <v>0.5</v>
      </c>
      <c r="U20" s="41">
        <v>0.5</v>
      </c>
      <c r="V20" s="41">
        <v>0.5</v>
      </c>
      <c r="W20" s="41">
        <v>0.5</v>
      </c>
      <c r="X20" s="41">
        <v>0.5</v>
      </c>
      <c r="Y20" s="41">
        <v>0.5</v>
      </c>
      <c r="Z20" s="41">
        <v>0.5</v>
      </c>
      <c r="AA20" s="41">
        <v>0.5</v>
      </c>
      <c r="AB20" s="41">
        <v>0.5</v>
      </c>
      <c r="AC20" s="41">
        <v>1</v>
      </c>
      <c r="AD20" s="41">
        <v>1</v>
      </c>
      <c r="AE20" s="41">
        <v>16</v>
      </c>
      <c r="AF20" s="41">
        <v>115.5</v>
      </c>
      <c r="AG20" s="41">
        <v>6022.5</v>
      </c>
    </row>
    <row r="21" spans="1:33" x14ac:dyDescent="0.2">
      <c r="C21" s="41"/>
      <c r="D21" s="41"/>
      <c r="E21" s="41"/>
      <c r="F21" s="41" t="s">
        <v>143</v>
      </c>
      <c r="G21" s="41">
        <v>1</v>
      </c>
      <c r="H21" s="41">
        <v>1</v>
      </c>
      <c r="I21" s="41">
        <v>1</v>
      </c>
      <c r="J21" s="41">
        <v>1</v>
      </c>
      <c r="K21" s="41">
        <v>1</v>
      </c>
      <c r="L21" s="41">
        <v>1</v>
      </c>
      <c r="M21" s="41">
        <v>0.5</v>
      </c>
      <c r="N21" s="41">
        <v>0.5</v>
      </c>
      <c r="O21" s="41">
        <v>0.5</v>
      </c>
      <c r="P21" s="41">
        <v>0.5</v>
      </c>
      <c r="Q21" s="41">
        <v>0.5</v>
      </c>
      <c r="R21" s="41">
        <v>0.5</v>
      </c>
      <c r="S21" s="41">
        <v>0.5</v>
      </c>
      <c r="T21" s="41">
        <v>0.5</v>
      </c>
      <c r="U21" s="41">
        <v>0.5</v>
      </c>
      <c r="V21" s="41">
        <v>0.5</v>
      </c>
      <c r="W21" s="41">
        <v>0.5</v>
      </c>
      <c r="X21" s="41">
        <v>0.5</v>
      </c>
      <c r="Y21" s="41">
        <v>0.5</v>
      </c>
      <c r="Z21" s="41">
        <v>0.5</v>
      </c>
      <c r="AA21" s="41">
        <v>0.5</v>
      </c>
      <c r="AB21" s="41">
        <v>0.5</v>
      </c>
      <c r="AC21" s="41">
        <v>1</v>
      </c>
      <c r="AD21" s="41">
        <v>1</v>
      </c>
      <c r="AE21" s="41">
        <v>16</v>
      </c>
      <c r="AF21" s="41"/>
      <c r="AG21" s="41"/>
    </row>
    <row r="22" spans="1:33" x14ac:dyDescent="0.2">
      <c r="C22" s="41"/>
      <c r="D22" s="41"/>
      <c r="E22" s="41"/>
      <c r="F22" s="41" t="s">
        <v>136</v>
      </c>
      <c r="G22" s="41">
        <v>1</v>
      </c>
      <c r="H22" s="41">
        <v>1</v>
      </c>
      <c r="I22" s="41">
        <v>1</v>
      </c>
      <c r="J22" s="41">
        <v>1</v>
      </c>
      <c r="K22" s="41">
        <v>1</v>
      </c>
      <c r="L22" s="41">
        <v>1</v>
      </c>
      <c r="M22" s="41">
        <v>1</v>
      </c>
      <c r="N22" s="41">
        <v>1</v>
      </c>
      <c r="O22" s="41">
        <v>1</v>
      </c>
      <c r="P22" s="41">
        <v>1</v>
      </c>
      <c r="Q22" s="41">
        <v>1</v>
      </c>
      <c r="R22" s="41">
        <v>1</v>
      </c>
      <c r="S22" s="41">
        <v>1</v>
      </c>
      <c r="T22" s="41">
        <v>1</v>
      </c>
      <c r="U22" s="41">
        <v>1</v>
      </c>
      <c r="V22" s="41">
        <v>1</v>
      </c>
      <c r="W22" s="41">
        <v>1</v>
      </c>
      <c r="X22" s="41">
        <v>1</v>
      </c>
      <c r="Y22" s="41">
        <v>1</v>
      </c>
      <c r="Z22" s="41">
        <v>1</v>
      </c>
      <c r="AA22" s="41">
        <v>1</v>
      </c>
      <c r="AB22" s="41">
        <v>1</v>
      </c>
      <c r="AC22" s="41">
        <v>1</v>
      </c>
      <c r="AD22" s="41">
        <v>1</v>
      </c>
      <c r="AE22" s="41">
        <v>24</v>
      </c>
      <c r="AF22" s="41"/>
      <c r="AG22" s="41"/>
    </row>
    <row r="23" spans="1:33" x14ac:dyDescent="0.2">
      <c r="C23" s="41"/>
      <c r="D23" s="41"/>
      <c r="E23" s="41"/>
      <c r="F23" s="41" t="s">
        <v>141</v>
      </c>
      <c r="G23" s="41">
        <v>1</v>
      </c>
      <c r="H23" s="41">
        <v>1</v>
      </c>
      <c r="I23" s="41">
        <v>1</v>
      </c>
      <c r="J23" s="41">
        <v>1</v>
      </c>
      <c r="K23" s="41">
        <v>1</v>
      </c>
      <c r="L23" s="41">
        <v>1</v>
      </c>
      <c r="M23" s="41">
        <v>1</v>
      </c>
      <c r="N23" s="41">
        <v>1</v>
      </c>
      <c r="O23" s="41">
        <v>0.5</v>
      </c>
      <c r="P23" s="41">
        <v>0.5</v>
      </c>
      <c r="Q23" s="41">
        <v>0.5</v>
      </c>
      <c r="R23" s="41">
        <v>0.5</v>
      </c>
      <c r="S23" s="41">
        <v>0.5</v>
      </c>
      <c r="T23" s="41">
        <v>0.5</v>
      </c>
      <c r="U23" s="41">
        <v>0.5</v>
      </c>
      <c r="V23" s="41">
        <v>0.5</v>
      </c>
      <c r="W23" s="41">
        <v>0.5</v>
      </c>
      <c r="X23" s="41">
        <v>1</v>
      </c>
      <c r="Y23" s="41">
        <v>1</v>
      </c>
      <c r="Z23" s="41">
        <v>1</v>
      </c>
      <c r="AA23" s="41">
        <v>1</v>
      </c>
      <c r="AB23" s="41">
        <v>1</v>
      </c>
      <c r="AC23" s="41">
        <v>1</v>
      </c>
      <c r="AD23" s="41">
        <v>1</v>
      </c>
      <c r="AE23" s="41">
        <v>19.5</v>
      </c>
      <c r="AF23" s="41"/>
      <c r="AG23" s="41"/>
    </row>
    <row r="24" spans="1:33" x14ac:dyDescent="0.2">
      <c r="C24" s="41" t="s">
        <v>127</v>
      </c>
      <c r="D24" s="41" t="s">
        <v>126</v>
      </c>
      <c r="E24" s="41" t="s">
        <v>128</v>
      </c>
      <c r="F24" s="41" t="s">
        <v>120</v>
      </c>
      <c r="G24" s="41">
        <v>1</v>
      </c>
      <c r="H24" s="41">
        <v>1</v>
      </c>
      <c r="I24" s="41">
        <v>1</v>
      </c>
      <c r="J24" s="41">
        <v>1</v>
      </c>
      <c r="K24" s="41">
        <v>1</v>
      </c>
      <c r="L24" s="41">
        <v>1</v>
      </c>
      <c r="M24" s="41">
        <v>1</v>
      </c>
      <c r="N24" s="41">
        <v>1</v>
      </c>
      <c r="O24" s="41">
        <v>1</v>
      </c>
      <c r="P24" s="41">
        <v>1</v>
      </c>
      <c r="Q24" s="41">
        <v>1</v>
      </c>
      <c r="R24" s="41">
        <v>1</v>
      </c>
      <c r="S24" s="41">
        <v>1</v>
      </c>
      <c r="T24" s="41">
        <v>1</v>
      </c>
      <c r="U24" s="41">
        <v>1</v>
      </c>
      <c r="V24" s="41">
        <v>1</v>
      </c>
      <c r="W24" s="41">
        <v>1</v>
      </c>
      <c r="X24" s="41">
        <v>1</v>
      </c>
      <c r="Y24" s="41">
        <v>1</v>
      </c>
      <c r="Z24" s="41">
        <v>1</v>
      </c>
      <c r="AA24" s="41">
        <v>1</v>
      </c>
      <c r="AB24" s="41">
        <v>1</v>
      </c>
      <c r="AC24" s="41">
        <v>1</v>
      </c>
      <c r="AD24" s="41">
        <v>1</v>
      </c>
      <c r="AE24" s="41">
        <v>24</v>
      </c>
      <c r="AF24" s="41">
        <v>168</v>
      </c>
      <c r="AG24" s="41">
        <v>6924</v>
      </c>
    </row>
    <row r="25" spans="1:33" x14ac:dyDescent="0.2">
      <c r="C25" s="41"/>
      <c r="D25" s="41"/>
      <c r="E25" s="41" t="s">
        <v>129</v>
      </c>
      <c r="F25" s="41" t="s">
        <v>120</v>
      </c>
      <c r="G25" s="41">
        <v>0.5</v>
      </c>
      <c r="H25" s="41">
        <v>0.5</v>
      </c>
      <c r="I25" s="41">
        <v>0.5</v>
      </c>
      <c r="J25" s="41">
        <v>0.5</v>
      </c>
      <c r="K25" s="41">
        <v>0.5</v>
      </c>
      <c r="L25" s="41">
        <v>0.5</v>
      </c>
      <c r="M25" s="41">
        <v>0.5</v>
      </c>
      <c r="N25" s="41">
        <v>0.5</v>
      </c>
      <c r="O25" s="41">
        <v>0.5</v>
      </c>
      <c r="P25" s="41">
        <v>0.5</v>
      </c>
      <c r="Q25" s="41">
        <v>0.5</v>
      </c>
      <c r="R25" s="41">
        <v>0.5</v>
      </c>
      <c r="S25" s="41">
        <v>0.5</v>
      </c>
      <c r="T25" s="41">
        <v>0.5</v>
      </c>
      <c r="U25" s="41">
        <v>0.5</v>
      </c>
      <c r="V25" s="41">
        <v>0.5</v>
      </c>
      <c r="W25" s="41">
        <v>0.5</v>
      </c>
      <c r="X25" s="41">
        <v>0.5</v>
      </c>
      <c r="Y25" s="41">
        <v>0.5</v>
      </c>
      <c r="Z25" s="41">
        <v>0.5</v>
      </c>
      <c r="AA25" s="41">
        <v>0.5</v>
      </c>
      <c r="AB25" s="41">
        <v>0.5</v>
      </c>
      <c r="AC25" s="41">
        <v>0.5</v>
      </c>
      <c r="AD25" s="41">
        <v>0.5</v>
      </c>
      <c r="AE25" s="41">
        <v>12</v>
      </c>
      <c r="AF25" s="41">
        <v>84</v>
      </c>
      <c r="AG25" s="41"/>
    </row>
    <row r="26" spans="1:33" x14ac:dyDescent="0.2">
      <c r="C26" s="41"/>
      <c r="D26" s="41"/>
      <c r="E26" s="41" t="s">
        <v>119</v>
      </c>
      <c r="F26" s="41" t="s">
        <v>120</v>
      </c>
      <c r="G26" s="41">
        <v>1</v>
      </c>
      <c r="H26" s="41">
        <v>1</v>
      </c>
      <c r="I26" s="41">
        <v>1</v>
      </c>
      <c r="J26" s="41">
        <v>1</v>
      </c>
      <c r="K26" s="41">
        <v>1</v>
      </c>
      <c r="L26" s="41">
        <v>1</v>
      </c>
      <c r="M26" s="41">
        <v>1</v>
      </c>
      <c r="N26" s="41">
        <v>1</v>
      </c>
      <c r="O26" s="41">
        <v>1</v>
      </c>
      <c r="P26" s="41">
        <v>1</v>
      </c>
      <c r="Q26" s="41">
        <v>1</v>
      </c>
      <c r="R26" s="41">
        <v>1</v>
      </c>
      <c r="S26" s="41">
        <v>1</v>
      </c>
      <c r="T26" s="41">
        <v>1</v>
      </c>
      <c r="U26" s="41">
        <v>1</v>
      </c>
      <c r="V26" s="41">
        <v>1</v>
      </c>
      <c r="W26" s="41">
        <v>1</v>
      </c>
      <c r="X26" s="41">
        <v>1</v>
      </c>
      <c r="Y26" s="41">
        <v>1</v>
      </c>
      <c r="Z26" s="41">
        <v>1</v>
      </c>
      <c r="AA26" s="41">
        <v>1</v>
      </c>
      <c r="AB26" s="41">
        <v>1</v>
      </c>
      <c r="AC26" s="41">
        <v>1</v>
      </c>
      <c r="AD26" s="41">
        <v>1</v>
      </c>
      <c r="AE26" s="41">
        <v>24</v>
      </c>
      <c r="AF26" s="41">
        <v>168</v>
      </c>
      <c r="AG26" s="41"/>
    </row>
    <row r="27" spans="1:33" x14ac:dyDescent="0.2">
      <c r="C27" s="41" t="s">
        <v>124</v>
      </c>
      <c r="D27" s="41" t="s">
        <v>118</v>
      </c>
      <c r="E27" s="41" t="s">
        <v>119</v>
      </c>
      <c r="F27" s="41" t="s">
        <v>120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</row>
    <row r="28" spans="1:33" x14ac:dyDescent="0.2">
      <c r="C28" s="41" t="s">
        <v>139</v>
      </c>
      <c r="D28" s="41" t="s">
        <v>126</v>
      </c>
      <c r="E28" s="41" t="s">
        <v>119</v>
      </c>
      <c r="F28" s="41" t="s">
        <v>120</v>
      </c>
      <c r="G28" s="41">
        <v>120</v>
      </c>
      <c r="H28" s="41">
        <v>120</v>
      </c>
      <c r="I28" s="41">
        <v>120</v>
      </c>
      <c r="J28" s="41">
        <v>120</v>
      </c>
      <c r="K28" s="41">
        <v>120</v>
      </c>
      <c r="L28" s="41">
        <v>120</v>
      </c>
      <c r="M28" s="41">
        <v>120</v>
      </c>
      <c r="N28" s="41">
        <v>120</v>
      </c>
      <c r="O28" s="41">
        <v>120</v>
      </c>
      <c r="P28" s="41">
        <v>120</v>
      </c>
      <c r="Q28" s="41">
        <v>120</v>
      </c>
      <c r="R28" s="41">
        <v>120</v>
      </c>
      <c r="S28" s="41">
        <v>120</v>
      </c>
      <c r="T28" s="41">
        <v>120</v>
      </c>
      <c r="U28" s="41">
        <v>120</v>
      </c>
      <c r="V28" s="41">
        <v>120</v>
      </c>
      <c r="W28" s="41">
        <v>120</v>
      </c>
      <c r="X28" s="41">
        <v>120</v>
      </c>
      <c r="Y28" s="41">
        <v>120</v>
      </c>
      <c r="Z28" s="41">
        <v>120</v>
      </c>
      <c r="AA28" s="41">
        <v>120</v>
      </c>
      <c r="AB28" s="41">
        <v>120</v>
      </c>
      <c r="AC28" s="41">
        <v>120</v>
      </c>
      <c r="AD28" s="41">
        <v>120</v>
      </c>
      <c r="AE28" s="41">
        <v>2880</v>
      </c>
      <c r="AF28" s="41">
        <v>20160</v>
      </c>
      <c r="AG28" s="41">
        <v>1051200</v>
      </c>
    </row>
    <row r="29" spans="1:33" x14ac:dyDescent="0.2">
      <c r="C29" s="41" t="s">
        <v>125</v>
      </c>
      <c r="D29" s="41" t="s">
        <v>126</v>
      </c>
      <c r="E29" s="41" t="s">
        <v>119</v>
      </c>
      <c r="F29" s="41" t="s">
        <v>120</v>
      </c>
      <c r="G29" s="41">
        <v>0.2</v>
      </c>
      <c r="H29" s="41">
        <v>0.2</v>
      </c>
      <c r="I29" s="41">
        <v>0.2</v>
      </c>
      <c r="J29" s="41">
        <v>0.2</v>
      </c>
      <c r="K29" s="41">
        <v>0.2</v>
      </c>
      <c r="L29" s="41">
        <v>0.2</v>
      </c>
      <c r="M29" s="41">
        <v>0.2</v>
      </c>
      <c r="N29" s="41">
        <v>0.2</v>
      </c>
      <c r="O29" s="41">
        <v>0.2</v>
      </c>
      <c r="P29" s="41">
        <v>0.2</v>
      </c>
      <c r="Q29" s="41">
        <v>0.2</v>
      </c>
      <c r="R29" s="41">
        <v>0.2</v>
      </c>
      <c r="S29" s="41">
        <v>0.2</v>
      </c>
      <c r="T29" s="41">
        <v>0.2</v>
      </c>
      <c r="U29" s="41">
        <v>0.2</v>
      </c>
      <c r="V29" s="41">
        <v>0.2</v>
      </c>
      <c r="W29" s="41">
        <v>0.2</v>
      </c>
      <c r="X29" s="41">
        <v>0.2</v>
      </c>
      <c r="Y29" s="41">
        <v>0.2</v>
      </c>
      <c r="Z29" s="41">
        <v>0.2</v>
      </c>
      <c r="AA29" s="41">
        <v>0.2</v>
      </c>
      <c r="AB29" s="41">
        <v>0.2</v>
      </c>
      <c r="AC29" s="41">
        <v>0.2</v>
      </c>
      <c r="AD29" s="41">
        <v>0.2</v>
      </c>
      <c r="AE29" s="41">
        <v>4.8</v>
      </c>
      <c r="AF29" s="41">
        <v>33.6</v>
      </c>
      <c r="AG29" s="41">
        <v>1752</v>
      </c>
    </row>
    <row r="30" spans="1:33" x14ac:dyDescent="0.2">
      <c r="C30" s="41" t="s">
        <v>98</v>
      </c>
      <c r="D30" s="41" t="s">
        <v>121</v>
      </c>
      <c r="E30" s="41" t="s">
        <v>119</v>
      </c>
      <c r="F30" s="41" t="s">
        <v>136</v>
      </c>
      <c r="G30" s="41">
        <v>30</v>
      </c>
      <c r="H30" s="41">
        <v>30</v>
      </c>
      <c r="I30" s="41">
        <v>30</v>
      </c>
      <c r="J30" s="41">
        <v>30</v>
      </c>
      <c r="K30" s="41">
        <v>30</v>
      </c>
      <c r="L30" s="41">
        <v>30</v>
      </c>
      <c r="M30" s="41">
        <v>30</v>
      </c>
      <c r="N30" s="41">
        <v>30</v>
      </c>
      <c r="O30" s="41">
        <v>30</v>
      </c>
      <c r="P30" s="41">
        <v>30</v>
      </c>
      <c r="Q30" s="41">
        <v>30</v>
      </c>
      <c r="R30" s="41">
        <v>30</v>
      </c>
      <c r="S30" s="41">
        <v>30</v>
      </c>
      <c r="T30" s="41">
        <v>30</v>
      </c>
      <c r="U30" s="41">
        <v>30</v>
      </c>
      <c r="V30" s="41">
        <v>30</v>
      </c>
      <c r="W30" s="41">
        <v>30</v>
      </c>
      <c r="X30" s="41">
        <v>30</v>
      </c>
      <c r="Y30" s="41">
        <v>30</v>
      </c>
      <c r="Z30" s="41">
        <v>30</v>
      </c>
      <c r="AA30" s="41">
        <v>30</v>
      </c>
      <c r="AB30" s="41">
        <v>30</v>
      </c>
      <c r="AC30" s="41">
        <v>30</v>
      </c>
      <c r="AD30" s="41">
        <v>30</v>
      </c>
      <c r="AE30" s="41">
        <v>720</v>
      </c>
      <c r="AF30" s="41">
        <v>0</v>
      </c>
      <c r="AG30" s="41">
        <v>0</v>
      </c>
    </row>
    <row r="31" spans="1:33" x14ac:dyDescent="0.2">
      <c r="A31" s="85" t="s">
        <v>621</v>
      </c>
      <c r="B31" s="85" t="s">
        <v>137</v>
      </c>
      <c r="C31" s="41"/>
      <c r="D31" s="41"/>
      <c r="E31" s="41"/>
      <c r="F31" s="41" t="s">
        <v>211</v>
      </c>
      <c r="G31" s="41">
        <v>30</v>
      </c>
      <c r="H31" s="41">
        <v>30</v>
      </c>
      <c r="I31" s="41">
        <v>30</v>
      </c>
      <c r="J31" s="41">
        <v>30</v>
      </c>
      <c r="K31" s="41">
        <v>30</v>
      </c>
      <c r="L31" s="41">
        <v>30</v>
      </c>
      <c r="M31" s="41">
        <v>24</v>
      </c>
      <c r="N31" s="41">
        <v>24</v>
      </c>
      <c r="O31" s="41">
        <v>24</v>
      </c>
      <c r="P31" s="41">
        <v>24</v>
      </c>
      <c r="Q31" s="41">
        <v>24</v>
      </c>
      <c r="R31" s="41">
        <v>24</v>
      </c>
      <c r="S31" s="41">
        <v>24</v>
      </c>
      <c r="T31" s="41">
        <v>24</v>
      </c>
      <c r="U31" s="41">
        <v>24</v>
      </c>
      <c r="V31" s="41">
        <v>24</v>
      </c>
      <c r="W31" s="41">
        <v>24</v>
      </c>
      <c r="X31" s="41">
        <v>24</v>
      </c>
      <c r="Y31" s="41">
        <v>24</v>
      </c>
      <c r="Z31" s="41">
        <v>24</v>
      </c>
      <c r="AA31" s="41">
        <v>24</v>
      </c>
      <c r="AB31" s="41">
        <v>24</v>
      </c>
      <c r="AC31" s="41">
        <v>30</v>
      </c>
      <c r="AD31" s="41">
        <v>30</v>
      </c>
      <c r="AE31" s="41">
        <v>624</v>
      </c>
      <c r="AF31" s="41"/>
      <c r="AG31" s="41"/>
    </row>
    <row r="32" spans="1:33" x14ac:dyDescent="0.2">
      <c r="A32" s="85"/>
      <c r="B32" s="85" t="s">
        <v>143</v>
      </c>
      <c r="C32" s="41"/>
      <c r="D32" s="41"/>
      <c r="E32" s="41"/>
      <c r="F32" s="41" t="s">
        <v>211</v>
      </c>
      <c r="G32" s="41">
        <v>30</v>
      </c>
      <c r="H32" s="41">
        <v>30</v>
      </c>
      <c r="I32" s="41">
        <v>30</v>
      </c>
      <c r="J32" s="41">
        <v>30</v>
      </c>
      <c r="K32" s="41">
        <v>30</v>
      </c>
      <c r="L32" s="41">
        <v>30</v>
      </c>
      <c r="M32" s="41">
        <v>24</v>
      </c>
      <c r="N32" s="41">
        <v>24</v>
      </c>
      <c r="O32" s="41">
        <v>24</v>
      </c>
      <c r="P32" s="41">
        <v>24</v>
      </c>
      <c r="Q32" s="41">
        <v>24</v>
      </c>
      <c r="R32" s="41">
        <v>24</v>
      </c>
      <c r="S32" s="41">
        <v>24</v>
      </c>
      <c r="T32" s="41">
        <v>24</v>
      </c>
      <c r="U32" s="41">
        <v>24</v>
      </c>
      <c r="V32" s="41">
        <v>24</v>
      </c>
      <c r="W32" s="41">
        <v>24</v>
      </c>
      <c r="X32" s="41">
        <v>24</v>
      </c>
      <c r="Y32" s="41">
        <v>24</v>
      </c>
      <c r="Z32" s="41">
        <v>24</v>
      </c>
      <c r="AA32" s="41">
        <v>24</v>
      </c>
      <c r="AB32" s="41">
        <v>24</v>
      </c>
      <c r="AC32" s="41">
        <v>30</v>
      </c>
      <c r="AD32" s="41">
        <v>30</v>
      </c>
      <c r="AE32" s="41"/>
      <c r="AF32" s="41"/>
      <c r="AG32" s="41"/>
    </row>
    <row r="33" spans="1:33" x14ac:dyDescent="0.2">
      <c r="A33" s="85"/>
      <c r="B33" s="85" t="s">
        <v>617</v>
      </c>
      <c r="C33" s="41"/>
      <c r="D33" s="41"/>
      <c r="E33" s="41"/>
      <c r="F33" s="41" t="s">
        <v>211</v>
      </c>
      <c r="G33" s="41">
        <v>30</v>
      </c>
      <c r="H33" s="41">
        <v>30</v>
      </c>
      <c r="I33" s="41">
        <v>30</v>
      </c>
      <c r="J33" s="41">
        <v>30</v>
      </c>
      <c r="K33" s="41">
        <v>30</v>
      </c>
      <c r="L33" s="41">
        <v>30</v>
      </c>
      <c r="M33" s="41">
        <v>24</v>
      </c>
      <c r="N33" s="41">
        <v>24</v>
      </c>
      <c r="O33" s="41">
        <v>24</v>
      </c>
      <c r="P33" s="41">
        <v>24</v>
      </c>
      <c r="Q33" s="41">
        <v>24</v>
      </c>
      <c r="R33" s="41">
        <v>24</v>
      </c>
      <c r="S33" s="41">
        <v>24</v>
      </c>
      <c r="T33" s="41">
        <v>24</v>
      </c>
      <c r="U33" s="41">
        <v>24</v>
      </c>
      <c r="V33" s="41">
        <v>24</v>
      </c>
      <c r="W33" s="41">
        <v>24</v>
      </c>
      <c r="X33" s="41">
        <v>24</v>
      </c>
      <c r="Y33" s="41">
        <v>24</v>
      </c>
      <c r="Z33" s="41">
        <v>24</v>
      </c>
      <c r="AA33" s="41">
        <v>24</v>
      </c>
      <c r="AB33" s="41">
        <v>24</v>
      </c>
      <c r="AC33" s="41">
        <v>30</v>
      </c>
      <c r="AD33" s="41">
        <v>30</v>
      </c>
      <c r="AE33" s="41"/>
      <c r="AF33" s="41"/>
      <c r="AG33" s="41"/>
    </row>
    <row r="34" spans="1:33" x14ac:dyDescent="0.2">
      <c r="C34" s="41" t="s">
        <v>97</v>
      </c>
      <c r="D34" s="41" t="s">
        <v>121</v>
      </c>
      <c r="E34" s="41" t="s">
        <v>119</v>
      </c>
      <c r="F34" s="41" t="s">
        <v>135</v>
      </c>
      <c r="G34" s="41">
        <v>15.6</v>
      </c>
      <c r="H34" s="41">
        <v>15.6</v>
      </c>
      <c r="I34" s="41">
        <v>15.6</v>
      </c>
      <c r="J34" s="41">
        <v>15.6</v>
      </c>
      <c r="K34" s="41">
        <v>15.6</v>
      </c>
      <c r="L34" s="41">
        <v>15.6</v>
      </c>
      <c r="M34" s="41">
        <v>15.6</v>
      </c>
      <c r="N34" s="41">
        <v>15.6</v>
      </c>
      <c r="O34" s="41">
        <v>15.6</v>
      </c>
      <c r="P34" s="41">
        <v>15.6</v>
      </c>
      <c r="Q34" s="41">
        <v>15.6</v>
      </c>
      <c r="R34" s="41">
        <v>15.6</v>
      </c>
      <c r="S34" s="41">
        <v>15.6</v>
      </c>
      <c r="T34" s="41">
        <v>15.6</v>
      </c>
      <c r="U34" s="41">
        <v>15.6</v>
      </c>
      <c r="V34" s="41">
        <v>15.6</v>
      </c>
      <c r="W34" s="41">
        <v>15.6</v>
      </c>
      <c r="X34" s="41">
        <v>15.6</v>
      </c>
      <c r="Y34" s="41">
        <v>15.6</v>
      </c>
      <c r="Z34" s="41">
        <v>15.6</v>
      </c>
      <c r="AA34" s="41">
        <v>15.6</v>
      </c>
      <c r="AB34" s="41">
        <v>15.6</v>
      </c>
      <c r="AC34" s="41">
        <v>15.6</v>
      </c>
      <c r="AD34" s="41">
        <v>15.6</v>
      </c>
      <c r="AE34" s="41">
        <v>374.4</v>
      </c>
      <c r="AF34" s="41">
        <v>0</v>
      </c>
      <c r="AG34" s="41">
        <v>0</v>
      </c>
    </row>
    <row r="35" spans="1:33" x14ac:dyDescent="0.2">
      <c r="A35" s="85" t="s">
        <v>622</v>
      </c>
      <c r="B35" s="85" t="s">
        <v>137</v>
      </c>
      <c r="C35" s="41"/>
      <c r="D35" s="41"/>
      <c r="E35" s="41"/>
      <c r="F35" s="41" t="s">
        <v>211</v>
      </c>
      <c r="G35" s="41">
        <v>15.6</v>
      </c>
      <c r="H35" s="41">
        <v>15.6</v>
      </c>
      <c r="I35" s="41">
        <v>15.6</v>
      </c>
      <c r="J35" s="41">
        <v>15.6</v>
      </c>
      <c r="K35" s="41">
        <v>15.6</v>
      </c>
      <c r="L35" s="41">
        <v>15.6</v>
      </c>
      <c r="M35" s="41">
        <v>21</v>
      </c>
      <c r="N35" s="41">
        <v>21</v>
      </c>
      <c r="O35" s="41">
        <v>21</v>
      </c>
      <c r="P35" s="41">
        <v>21</v>
      </c>
      <c r="Q35" s="41">
        <v>21</v>
      </c>
      <c r="R35" s="41">
        <v>21</v>
      </c>
      <c r="S35" s="41">
        <v>21</v>
      </c>
      <c r="T35" s="41">
        <v>21</v>
      </c>
      <c r="U35" s="41">
        <v>21</v>
      </c>
      <c r="V35" s="41">
        <v>21</v>
      </c>
      <c r="W35" s="41">
        <v>21</v>
      </c>
      <c r="X35" s="41">
        <v>21</v>
      </c>
      <c r="Y35" s="41">
        <v>21</v>
      </c>
      <c r="Z35" s="41">
        <v>21</v>
      </c>
      <c r="AA35" s="41">
        <v>21</v>
      </c>
      <c r="AB35" s="41">
        <v>21</v>
      </c>
      <c r="AC35" s="41">
        <v>15.6</v>
      </c>
      <c r="AD35" s="41">
        <v>15.6</v>
      </c>
      <c r="AE35" s="41">
        <v>460.8</v>
      </c>
      <c r="AF35" s="41"/>
      <c r="AG35" s="41"/>
    </row>
    <row r="36" spans="1:33" x14ac:dyDescent="0.2">
      <c r="A36" s="85"/>
      <c r="B36" s="85" t="s">
        <v>143</v>
      </c>
      <c r="C36" s="41"/>
      <c r="D36" s="41"/>
      <c r="E36" s="41"/>
      <c r="F36" s="41" t="s">
        <v>211</v>
      </c>
      <c r="G36" s="41">
        <v>15.6</v>
      </c>
      <c r="H36" s="41">
        <v>15.6</v>
      </c>
      <c r="I36" s="41">
        <v>15.6</v>
      </c>
      <c r="J36" s="41">
        <v>15.6</v>
      </c>
      <c r="K36" s="41">
        <v>15.6</v>
      </c>
      <c r="L36" s="41">
        <v>15.6</v>
      </c>
      <c r="M36" s="41">
        <v>21</v>
      </c>
      <c r="N36" s="41">
        <v>21</v>
      </c>
      <c r="O36" s="41">
        <v>21</v>
      </c>
      <c r="P36" s="41">
        <v>21</v>
      </c>
      <c r="Q36" s="41">
        <v>21</v>
      </c>
      <c r="R36" s="41">
        <v>21</v>
      </c>
      <c r="S36" s="41">
        <v>21</v>
      </c>
      <c r="T36" s="41">
        <v>21</v>
      </c>
      <c r="U36" s="41">
        <v>21</v>
      </c>
      <c r="V36" s="41">
        <v>21</v>
      </c>
      <c r="W36" s="41">
        <v>21</v>
      </c>
      <c r="X36" s="41">
        <v>21</v>
      </c>
      <c r="Y36" s="41">
        <v>21</v>
      </c>
      <c r="Z36" s="41">
        <v>21</v>
      </c>
      <c r="AA36" s="41">
        <v>21</v>
      </c>
      <c r="AB36" s="41">
        <v>21</v>
      </c>
      <c r="AC36" s="41">
        <v>15.6</v>
      </c>
      <c r="AD36" s="41">
        <v>15.6</v>
      </c>
      <c r="AE36" s="41"/>
      <c r="AF36" s="41"/>
      <c r="AG36" s="41"/>
    </row>
    <row r="37" spans="1:33" x14ac:dyDescent="0.2">
      <c r="A37" s="85"/>
      <c r="B37" s="85" t="s">
        <v>617</v>
      </c>
      <c r="C37" s="41"/>
      <c r="D37" s="41"/>
      <c r="E37" s="41"/>
      <c r="F37" s="41" t="s">
        <v>211</v>
      </c>
      <c r="G37" s="41">
        <v>15.6</v>
      </c>
      <c r="H37" s="41">
        <v>15.6</v>
      </c>
      <c r="I37" s="41">
        <v>15.6</v>
      </c>
      <c r="J37" s="41">
        <v>15.6</v>
      </c>
      <c r="K37" s="41">
        <v>15.6</v>
      </c>
      <c r="L37" s="41">
        <v>15.6</v>
      </c>
      <c r="M37" s="41">
        <v>21</v>
      </c>
      <c r="N37" s="41">
        <v>21</v>
      </c>
      <c r="O37" s="41">
        <v>21</v>
      </c>
      <c r="P37" s="41">
        <v>21</v>
      </c>
      <c r="Q37" s="41">
        <v>21</v>
      </c>
      <c r="R37" s="41">
        <v>21</v>
      </c>
      <c r="S37" s="41">
        <v>21</v>
      </c>
      <c r="T37" s="41">
        <v>21</v>
      </c>
      <c r="U37" s="41">
        <v>21</v>
      </c>
      <c r="V37" s="41">
        <v>21</v>
      </c>
      <c r="W37" s="41">
        <v>21</v>
      </c>
      <c r="X37" s="41">
        <v>21</v>
      </c>
      <c r="Y37" s="41">
        <v>21</v>
      </c>
      <c r="Z37" s="41">
        <v>21</v>
      </c>
      <c r="AA37" s="41">
        <v>21</v>
      </c>
      <c r="AB37" s="41">
        <v>21</v>
      </c>
      <c r="AC37" s="41">
        <v>15.6</v>
      </c>
      <c r="AD37" s="41">
        <v>15.6</v>
      </c>
      <c r="AE37" s="41"/>
      <c r="AF37" s="41"/>
      <c r="AG37" s="41"/>
    </row>
    <row r="38" spans="1:33" x14ac:dyDescent="0.2">
      <c r="C38" s="41" t="s">
        <v>134</v>
      </c>
      <c r="D38" s="41" t="s">
        <v>123</v>
      </c>
      <c r="E38" s="41" t="s">
        <v>119</v>
      </c>
      <c r="F38" s="41" t="s">
        <v>120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1</v>
      </c>
      <c r="N38" s="41">
        <v>1</v>
      </c>
      <c r="O38" s="41">
        <v>1</v>
      </c>
      <c r="P38" s="41">
        <v>1</v>
      </c>
      <c r="Q38" s="41">
        <v>1</v>
      </c>
      <c r="R38" s="41">
        <v>1</v>
      </c>
      <c r="S38" s="41">
        <v>1</v>
      </c>
      <c r="T38" s="41">
        <v>1</v>
      </c>
      <c r="U38" s="41">
        <v>1</v>
      </c>
      <c r="V38" s="41">
        <v>1</v>
      </c>
      <c r="W38" s="41">
        <v>1</v>
      </c>
      <c r="X38" s="41">
        <v>1</v>
      </c>
      <c r="Y38" s="41">
        <v>1</v>
      </c>
      <c r="Z38" s="41">
        <v>1</v>
      </c>
      <c r="AA38" s="41">
        <v>1</v>
      </c>
      <c r="AB38" s="41">
        <v>1</v>
      </c>
      <c r="AC38" s="41">
        <v>0</v>
      </c>
      <c r="AD38" s="41">
        <v>0</v>
      </c>
      <c r="AE38" s="41">
        <v>16</v>
      </c>
      <c r="AF38" s="41">
        <v>112</v>
      </c>
      <c r="AG38" s="41">
        <v>5840</v>
      </c>
    </row>
    <row r="39" spans="1:33" x14ac:dyDescent="0.2">
      <c r="C39" s="41" t="s">
        <v>138</v>
      </c>
      <c r="D39" s="41" t="s">
        <v>118</v>
      </c>
      <c r="E39" s="41" t="s">
        <v>119</v>
      </c>
      <c r="F39" s="41" t="s">
        <v>120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1</v>
      </c>
      <c r="N39" s="41">
        <v>1</v>
      </c>
      <c r="O39" s="41">
        <v>1</v>
      </c>
      <c r="P39" s="41">
        <v>1</v>
      </c>
      <c r="Q39" s="41">
        <v>1</v>
      </c>
      <c r="R39" s="41">
        <v>1</v>
      </c>
      <c r="S39" s="41">
        <v>1</v>
      </c>
      <c r="T39" s="41">
        <v>1</v>
      </c>
      <c r="U39" s="41">
        <v>1</v>
      </c>
      <c r="V39" s="41">
        <v>1</v>
      </c>
      <c r="W39" s="41">
        <v>1</v>
      </c>
      <c r="X39" s="41">
        <v>1</v>
      </c>
      <c r="Y39" s="41">
        <v>1</v>
      </c>
      <c r="Z39" s="41">
        <v>1</v>
      </c>
      <c r="AA39" s="41">
        <v>1</v>
      </c>
      <c r="AB39" s="41">
        <v>1</v>
      </c>
      <c r="AC39" s="41">
        <v>0</v>
      </c>
      <c r="AD39" s="41">
        <v>0</v>
      </c>
      <c r="AE39" s="41">
        <v>16</v>
      </c>
      <c r="AF39" s="41">
        <v>112</v>
      </c>
      <c r="AG39" s="41">
        <v>5840</v>
      </c>
    </row>
    <row r="40" spans="1:33" x14ac:dyDescent="0.2">
      <c r="C40" s="41" t="s">
        <v>131</v>
      </c>
      <c r="D40" s="41" t="s">
        <v>132</v>
      </c>
      <c r="E40" s="41" t="s">
        <v>119</v>
      </c>
      <c r="F40" s="41" t="s">
        <v>120</v>
      </c>
      <c r="G40" s="41">
        <v>4</v>
      </c>
      <c r="H40" s="41">
        <v>4</v>
      </c>
      <c r="I40" s="41">
        <v>4</v>
      </c>
      <c r="J40" s="41">
        <v>4</v>
      </c>
      <c r="K40" s="41">
        <v>4</v>
      </c>
      <c r="L40" s="41">
        <v>4</v>
      </c>
      <c r="M40" s="41">
        <v>4</v>
      </c>
      <c r="N40" s="41">
        <v>4</v>
      </c>
      <c r="O40" s="41">
        <v>4</v>
      </c>
      <c r="P40" s="41">
        <v>4</v>
      </c>
      <c r="Q40" s="41">
        <v>4</v>
      </c>
      <c r="R40" s="41">
        <v>4</v>
      </c>
      <c r="S40" s="41">
        <v>4</v>
      </c>
      <c r="T40" s="41">
        <v>4</v>
      </c>
      <c r="U40" s="41">
        <v>4</v>
      </c>
      <c r="V40" s="41">
        <v>4</v>
      </c>
      <c r="W40" s="41">
        <v>4</v>
      </c>
      <c r="X40" s="41">
        <v>4</v>
      </c>
      <c r="Y40" s="41">
        <v>4</v>
      </c>
      <c r="Z40" s="41">
        <v>4</v>
      </c>
      <c r="AA40" s="41">
        <v>4</v>
      </c>
      <c r="AB40" s="41">
        <v>4</v>
      </c>
      <c r="AC40" s="41">
        <v>4</v>
      </c>
      <c r="AD40" s="41">
        <v>4</v>
      </c>
      <c r="AE40" s="41">
        <v>96</v>
      </c>
      <c r="AF40" s="41">
        <v>672</v>
      </c>
      <c r="AG40" s="41">
        <v>35040</v>
      </c>
    </row>
    <row r="41" spans="1:33" x14ac:dyDescent="0.2">
      <c r="C41" s="41" t="s">
        <v>433</v>
      </c>
      <c r="D41" s="41" t="s">
        <v>118</v>
      </c>
      <c r="E41" s="41" t="s">
        <v>119</v>
      </c>
      <c r="F41" s="41" t="s">
        <v>120</v>
      </c>
      <c r="G41" s="41">
        <v>0.2</v>
      </c>
      <c r="H41" s="41">
        <v>0.2</v>
      </c>
      <c r="I41" s="41">
        <v>0.2</v>
      </c>
      <c r="J41" s="41">
        <v>0.2</v>
      </c>
      <c r="K41" s="41">
        <v>0.2</v>
      </c>
      <c r="L41" s="41">
        <v>0.2</v>
      </c>
      <c r="M41" s="41">
        <v>0.2</v>
      </c>
      <c r="N41" s="41">
        <v>0.4</v>
      </c>
      <c r="O41" s="41">
        <v>0.4</v>
      </c>
      <c r="P41" s="41">
        <v>0.4</v>
      </c>
      <c r="Q41" s="41">
        <v>0.4</v>
      </c>
      <c r="R41" s="41">
        <v>0.4</v>
      </c>
      <c r="S41" s="41">
        <v>0.4</v>
      </c>
      <c r="T41" s="41">
        <v>0.4</v>
      </c>
      <c r="U41" s="41">
        <v>0.4</v>
      </c>
      <c r="V41" s="41">
        <v>0.4</v>
      </c>
      <c r="W41" s="41">
        <v>0.4</v>
      </c>
      <c r="X41" s="41">
        <v>0.4</v>
      </c>
      <c r="Y41" s="41">
        <v>0.4</v>
      </c>
      <c r="Z41" s="41">
        <v>0.4</v>
      </c>
      <c r="AA41" s="41">
        <v>0.4</v>
      </c>
      <c r="AB41" s="41">
        <v>0.2</v>
      </c>
      <c r="AC41" s="41">
        <v>0.2</v>
      </c>
      <c r="AD41" s="41">
        <v>0.2</v>
      </c>
      <c r="AE41" s="41">
        <v>7.6</v>
      </c>
      <c r="AF41" s="41">
        <v>53.2</v>
      </c>
      <c r="AG41" s="41">
        <v>2774</v>
      </c>
    </row>
    <row r="42" spans="1:33" x14ac:dyDescent="0.2">
      <c r="C42" s="41" t="s">
        <v>434</v>
      </c>
      <c r="D42" s="41" t="s">
        <v>123</v>
      </c>
      <c r="E42" s="41" t="s">
        <v>119</v>
      </c>
      <c r="F42" s="41" t="s">
        <v>120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0.67</v>
      </c>
      <c r="AF42" s="41">
        <v>4.67</v>
      </c>
      <c r="AG42" s="41">
        <v>243.33</v>
      </c>
    </row>
    <row r="43" spans="1:33" x14ac:dyDescent="0.2">
      <c r="C43" s="41" t="s">
        <v>435</v>
      </c>
      <c r="D43" s="41" t="s">
        <v>123</v>
      </c>
      <c r="E43" s="41" t="s">
        <v>119</v>
      </c>
      <c r="F43" s="41" t="s">
        <v>120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1</v>
      </c>
      <c r="AF43" s="41">
        <v>7</v>
      </c>
      <c r="AG43" s="41">
        <v>365</v>
      </c>
    </row>
    <row r="44" spans="1:33" x14ac:dyDescent="0.2">
      <c r="C44" s="41" t="s">
        <v>436</v>
      </c>
      <c r="D44" s="41" t="s">
        <v>126</v>
      </c>
      <c r="E44" s="41" t="s">
        <v>119</v>
      </c>
      <c r="F44" s="41" t="s">
        <v>213</v>
      </c>
      <c r="G44" s="41">
        <v>0</v>
      </c>
      <c r="H44" s="41">
        <v>0</v>
      </c>
      <c r="I44" s="41">
        <v>0</v>
      </c>
      <c r="J44" s="41">
        <v>0</v>
      </c>
      <c r="K44" s="41">
        <v>725</v>
      </c>
      <c r="L44" s="41">
        <v>417</v>
      </c>
      <c r="M44" s="41">
        <v>290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1432</v>
      </c>
      <c r="AF44" s="41">
        <v>1432</v>
      </c>
      <c r="AG44" s="41">
        <v>74668.570000000007</v>
      </c>
    </row>
    <row r="45" spans="1:33" x14ac:dyDescent="0.2">
      <c r="C45" s="41"/>
      <c r="D45" s="41"/>
      <c r="E45" s="41"/>
      <c r="F45" s="41" t="s">
        <v>211</v>
      </c>
      <c r="G45" s="41">
        <v>0</v>
      </c>
      <c r="H45" s="41">
        <v>0</v>
      </c>
      <c r="I45" s="41">
        <v>0</v>
      </c>
      <c r="J45" s="41">
        <v>0</v>
      </c>
      <c r="K45" s="41">
        <v>125</v>
      </c>
      <c r="L45" s="41">
        <v>117</v>
      </c>
      <c r="M45" s="41">
        <v>90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125</v>
      </c>
      <c r="AA45" s="41">
        <v>117</v>
      </c>
      <c r="AB45" s="41">
        <v>90</v>
      </c>
      <c r="AC45" s="41">
        <v>0</v>
      </c>
      <c r="AD45" s="41">
        <v>0</v>
      </c>
      <c r="AE45" s="41">
        <v>664</v>
      </c>
      <c r="AF45" s="41"/>
      <c r="AG45" s="41"/>
    </row>
    <row r="46" spans="1:33" x14ac:dyDescent="0.2">
      <c r="C46" s="41" t="s">
        <v>437</v>
      </c>
      <c r="D46" s="41" t="s">
        <v>118</v>
      </c>
      <c r="E46" s="41" t="s">
        <v>119</v>
      </c>
      <c r="F46" s="41" t="s">
        <v>120</v>
      </c>
      <c r="G46" s="41">
        <v>0.2</v>
      </c>
      <c r="H46" s="41">
        <v>0.2</v>
      </c>
      <c r="I46" s="41">
        <v>0.2</v>
      </c>
      <c r="J46" s="41">
        <v>0.2</v>
      </c>
      <c r="K46" s="41">
        <v>0.2</v>
      </c>
      <c r="L46" s="41">
        <v>0.2</v>
      </c>
      <c r="M46" s="41">
        <v>0.2</v>
      </c>
      <c r="N46" s="41">
        <v>0.6</v>
      </c>
      <c r="O46" s="41">
        <v>0.6</v>
      </c>
      <c r="P46" s="41">
        <v>0.6</v>
      </c>
      <c r="Q46" s="41">
        <v>0.6</v>
      </c>
      <c r="R46" s="41">
        <v>0.6</v>
      </c>
      <c r="S46" s="41">
        <v>0.6</v>
      </c>
      <c r="T46" s="41">
        <v>0.6</v>
      </c>
      <c r="U46" s="41">
        <v>0.6</v>
      </c>
      <c r="V46" s="41">
        <v>0.6</v>
      </c>
      <c r="W46" s="41">
        <v>0.6</v>
      </c>
      <c r="X46" s="41">
        <v>0.6</v>
      </c>
      <c r="Y46" s="41">
        <v>0.6</v>
      </c>
      <c r="Z46" s="41">
        <v>0.6</v>
      </c>
      <c r="AA46" s="41">
        <v>0.6</v>
      </c>
      <c r="AB46" s="41">
        <v>0.2</v>
      </c>
      <c r="AC46" s="41">
        <v>0.2</v>
      </c>
      <c r="AD46" s="41">
        <v>0.2</v>
      </c>
      <c r="AE46" s="41">
        <v>10.4</v>
      </c>
      <c r="AF46" s="41">
        <v>72.8</v>
      </c>
      <c r="AG46" s="41">
        <v>3796</v>
      </c>
    </row>
    <row r="47" spans="1:33" x14ac:dyDescent="0.2">
      <c r="C47" s="41" t="s">
        <v>438</v>
      </c>
      <c r="D47" s="41" t="s">
        <v>123</v>
      </c>
      <c r="E47" s="41" t="s">
        <v>119</v>
      </c>
      <c r="F47" s="41" t="s">
        <v>120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0.67</v>
      </c>
      <c r="AF47" s="41">
        <v>4.67</v>
      </c>
      <c r="AG47" s="41">
        <v>243.33</v>
      </c>
    </row>
    <row r="48" spans="1:33" x14ac:dyDescent="0.2">
      <c r="C48" s="41" t="s">
        <v>439</v>
      </c>
      <c r="D48" s="41" t="s">
        <v>123</v>
      </c>
      <c r="E48" s="41" t="s">
        <v>119</v>
      </c>
      <c r="F48" s="41" t="s">
        <v>120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1</v>
      </c>
      <c r="AF48" s="41">
        <v>7</v>
      </c>
      <c r="AG48" s="41">
        <v>365</v>
      </c>
    </row>
    <row r="49" spans="3:33" x14ac:dyDescent="0.2">
      <c r="C49" s="41" t="s">
        <v>440</v>
      </c>
      <c r="D49" s="41" t="s">
        <v>126</v>
      </c>
      <c r="E49" s="41" t="s">
        <v>119</v>
      </c>
      <c r="F49" s="41" t="s">
        <v>120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50</v>
      </c>
      <c r="U49" s="41">
        <v>35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85</v>
      </c>
      <c r="AF49" s="41">
        <v>595</v>
      </c>
      <c r="AG49" s="41">
        <v>31025</v>
      </c>
    </row>
    <row r="50" spans="3:33" x14ac:dyDescent="0.2">
      <c r="C50" s="41" t="s">
        <v>441</v>
      </c>
      <c r="D50" s="41" t="s">
        <v>118</v>
      </c>
      <c r="E50" s="41" t="s">
        <v>119</v>
      </c>
      <c r="F50" s="41" t="s">
        <v>120</v>
      </c>
      <c r="G50" s="41">
        <v>0.2</v>
      </c>
      <c r="H50" s="41">
        <v>0.2</v>
      </c>
      <c r="I50" s="41">
        <v>0.2</v>
      </c>
      <c r="J50" s="41">
        <v>0.2</v>
      </c>
      <c r="K50" s="41">
        <v>0.2</v>
      </c>
      <c r="L50" s="41">
        <v>0.2</v>
      </c>
      <c r="M50" s="41">
        <v>0.2</v>
      </c>
      <c r="N50" s="41">
        <v>0.4</v>
      </c>
      <c r="O50" s="41">
        <v>0.4</v>
      </c>
      <c r="P50" s="41">
        <v>0.4</v>
      </c>
      <c r="Q50" s="41">
        <v>0.4</v>
      </c>
      <c r="R50" s="41">
        <v>0.4</v>
      </c>
      <c r="S50" s="41">
        <v>0.4</v>
      </c>
      <c r="T50" s="41">
        <v>0.4</v>
      </c>
      <c r="U50" s="41">
        <v>0.4</v>
      </c>
      <c r="V50" s="41">
        <v>0.4</v>
      </c>
      <c r="W50" s="41">
        <v>0.4</v>
      </c>
      <c r="X50" s="41">
        <v>0.4</v>
      </c>
      <c r="Y50" s="41">
        <v>0.4</v>
      </c>
      <c r="Z50" s="41">
        <v>0.4</v>
      </c>
      <c r="AA50" s="41">
        <v>0.4</v>
      </c>
      <c r="AB50" s="41">
        <v>0.2</v>
      </c>
      <c r="AC50" s="41">
        <v>0.2</v>
      </c>
      <c r="AD50" s="41">
        <v>0.2</v>
      </c>
      <c r="AE50" s="41">
        <v>7.6</v>
      </c>
      <c r="AF50" s="41">
        <v>53.2</v>
      </c>
      <c r="AG50" s="41">
        <v>2774</v>
      </c>
    </row>
    <row r="51" spans="3:33" x14ac:dyDescent="0.2">
      <c r="C51" s="41" t="s">
        <v>442</v>
      </c>
      <c r="D51" s="41" t="s">
        <v>123</v>
      </c>
      <c r="E51" s="41" t="s">
        <v>119</v>
      </c>
      <c r="F51" s="41" t="s">
        <v>120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0.67</v>
      </c>
      <c r="AF51" s="41">
        <v>4.67</v>
      </c>
      <c r="AG51" s="41">
        <v>243.33</v>
      </c>
    </row>
    <row r="52" spans="3:33" x14ac:dyDescent="0.2">
      <c r="C52" s="41" t="s">
        <v>443</v>
      </c>
      <c r="D52" s="41" t="s">
        <v>123</v>
      </c>
      <c r="E52" s="41" t="s">
        <v>119</v>
      </c>
      <c r="F52" s="41" t="s">
        <v>120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1</v>
      </c>
      <c r="AF52" s="41">
        <v>7</v>
      </c>
      <c r="AG52" s="41">
        <v>365</v>
      </c>
    </row>
    <row r="53" spans="3:33" x14ac:dyDescent="0.2">
      <c r="C53" s="41" t="s">
        <v>444</v>
      </c>
      <c r="D53" s="41" t="s">
        <v>126</v>
      </c>
      <c r="E53" s="41" t="s">
        <v>119</v>
      </c>
      <c r="F53" s="41" t="s">
        <v>213</v>
      </c>
      <c r="G53" s="41">
        <v>0</v>
      </c>
      <c r="H53" s="41">
        <v>0</v>
      </c>
      <c r="I53" s="41">
        <v>0</v>
      </c>
      <c r="J53" s="41">
        <v>0</v>
      </c>
      <c r="K53" s="41">
        <v>725</v>
      </c>
      <c r="L53" s="41">
        <v>417</v>
      </c>
      <c r="M53" s="41">
        <v>290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1432</v>
      </c>
      <c r="AF53" s="41">
        <v>1432</v>
      </c>
      <c r="AG53" s="41">
        <v>74668.570000000007</v>
      </c>
    </row>
    <row r="54" spans="3:33" x14ac:dyDescent="0.2">
      <c r="C54" s="41"/>
      <c r="D54" s="41"/>
      <c r="E54" s="41"/>
      <c r="F54" s="41" t="s">
        <v>211</v>
      </c>
      <c r="G54" s="41">
        <v>0</v>
      </c>
      <c r="H54" s="41">
        <v>0</v>
      </c>
      <c r="I54" s="41">
        <v>0</v>
      </c>
      <c r="J54" s="41">
        <v>0</v>
      </c>
      <c r="K54" s="41">
        <v>125</v>
      </c>
      <c r="L54" s="41">
        <v>117</v>
      </c>
      <c r="M54" s="41">
        <v>90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125</v>
      </c>
      <c r="AA54" s="41">
        <v>117</v>
      </c>
      <c r="AB54" s="41">
        <v>90</v>
      </c>
      <c r="AC54" s="41">
        <v>0</v>
      </c>
      <c r="AD54" s="41">
        <v>0</v>
      </c>
      <c r="AE54" s="41">
        <v>664</v>
      </c>
      <c r="AF54" s="41"/>
      <c r="AG54" s="41"/>
    </row>
    <row r="55" spans="3:33" x14ac:dyDescent="0.2">
      <c r="C55" s="41" t="s">
        <v>445</v>
      </c>
      <c r="D55" s="41" t="s">
        <v>118</v>
      </c>
      <c r="E55" s="41" t="s">
        <v>119</v>
      </c>
      <c r="F55" s="41" t="s">
        <v>120</v>
      </c>
      <c r="G55" s="41">
        <v>0.2</v>
      </c>
      <c r="H55" s="41">
        <v>0.2</v>
      </c>
      <c r="I55" s="41">
        <v>0.2</v>
      </c>
      <c r="J55" s="41">
        <v>0.2</v>
      </c>
      <c r="K55" s="41">
        <v>0.2</v>
      </c>
      <c r="L55" s="41">
        <v>0.2</v>
      </c>
      <c r="M55" s="41">
        <v>0.2</v>
      </c>
      <c r="N55" s="41">
        <v>0.6</v>
      </c>
      <c r="O55" s="41">
        <v>0.6</v>
      </c>
      <c r="P55" s="41">
        <v>0.6</v>
      </c>
      <c r="Q55" s="41">
        <v>0.6</v>
      </c>
      <c r="R55" s="41">
        <v>0.6</v>
      </c>
      <c r="S55" s="41">
        <v>0.6</v>
      </c>
      <c r="T55" s="41">
        <v>0.6</v>
      </c>
      <c r="U55" s="41">
        <v>0.6</v>
      </c>
      <c r="V55" s="41">
        <v>0.6</v>
      </c>
      <c r="W55" s="41">
        <v>0.6</v>
      </c>
      <c r="X55" s="41">
        <v>0.6</v>
      </c>
      <c r="Y55" s="41">
        <v>0.6</v>
      </c>
      <c r="Z55" s="41">
        <v>0.6</v>
      </c>
      <c r="AA55" s="41">
        <v>0.6</v>
      </c>
      <c r="AB55" s="41">
        <v>0.2</v>
      </c>
      <c r="AC55" s="41">
        <v>0.2</v>
      </c>
      <c r="AD55" s="41">
        <v>0.2</v>
      </c>
      <c r="AE55" s="41">
        <v>10.4</v>
      </c>
      <c r="AF55" s="41">
        <v>72.8</v>
      </c>
      <c r="AG55" s="41">
        <v>3796</v>
      </c>
    </row>
    <row r="56" spans="3:33" x14ac:dyDescent="0.2">
      <c r="C56" s="41" t="s">
        <v>446</v>
      </c>
      <c r="D56" s="41" t="s">
        <v>123</v>
      </c>
      <c r="E56" s="41" t="s">
        <v>119</v>
      </c>
      <c r="F56" s="41" t="s">
        <v>120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0.67</v>
      </c>
      <c r="AF56" s="41">
        <v>4.67</v>
      </c>
      <c r="AG56" s="41">
        <v>243.33</v>
      </c>
    </row>
    <row r="57" spans="3:33" x14ac:dyDescent="0.2">
      <c r="C57" s="41" t="s">
        <v>447</v>
      </c>
      <c r="D57" s="41" t="s">
        <v>123</v>
      </c>
      <c r="E57" s="41" t="s">
        <v>119</v>
      </c>
      <c r="F57" s="41" t="s">
        <v>120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1</v>
      </c>
      <c r="AF57" s="41">
        <v>7</v>
      </c>
      <c r="AG57" s="41">
        <v>365</v>
      </c>
    </row>
    <row r="58" spans="3:33" x14ac:dyDescent="0.2">
      <c r="C58" s="41" t="s">
        <v>448</v>
      </c>
      <c r="D58" s="41" t="s">
        <v>126</v>
      </c>
      <c r="E58" s="41" t="s">
        <v>119</v>
      </c>
      <c r="F58" s="41" t="s">
        <v>120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50</v>
      </c>
      <c r="U58" s="41">
        <v>35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85</v>
      </c>
      <c r="AF58" s="41">
        <v>595</v>
      </c>
      <c r="AG58" s="41">
        <v>31025</v>
      </c>
    </row>
    <row r="59" spans="3:33" x14ac:dyDescent="0.2">
      <c r="C59" s="41" t="s">
        <v>449</v>
      </c>
      <c r="D59" s="41" t="s">
        <v>123</v>
      </c>
      <c r="E59" s="41" t="s">
        <v>119</v>
      </c>
      <c r="F59" s="41" t="s">
        <v>120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0.67</v>
      </c>
      <c r="AF59" s="41">
        <v>4.67</v>
      </c>
      <c r="AG59" s="41">
        <v>243.33</v>
      </c>
    </row>
    <row r="60" spans="3:33" x14ac:dyDescent="0.2">
      <c r="C60" s="41" t="s">
        <v>450</v>
      </c>
      <c r="D60" s="41" t="s">
        <v>123</v>
      </c>
      <c r="E60" s="41" t="s">
        <v>119</v>
      </c>
      <c r="F60" s="41" t="s">
        <v>120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1</v>
      </c>
      <c r="AF60" s="41">
        <v>7</v>
      </c>
      <c r="AG60" s="41">
        <v>365</v>
      </c>
    </row>
    <row r="61" spans="3:33" x14ac:dyDescent="0.2">
      <c r="C61" s="41" t="s">
        <v>451</v>
      </c>
      <c r="D61" s="41" t="s">
        <v>126</v>
      </c>
      <c r="E61" s="41" t="s">
        <v>119</v>
      </c>
      <c r="F61" s="41" t="s">
        <v>120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50</v>
      </c>
      <c r="U61" s="41">
        <v>35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85</v>
      </c>
      <c r="AF61" s="41">
        <v>595</v>
      </c>
      <c r="AG61" s="41">
        <v>31025</v>
      </c>
    </row>
    <row r="62" spans="3:33" x14ac:dyDescent="0.2">
      <c r="C62" s="41" t="s">
        <v>452</v>
      </c>
      <c r="D62" s="41" t="s">
        <v>118</v>
      </c>
      <c r="E62" s="41" t="s">
        <v>119</v>
      </c>
      <c r="F62" s="41" t="s">
        <v>120</v>
      </c>
      <c r="G62" s="41">
        <v>0.2</v>
      </c>
      <c r="H62" s="41">
        <v>0.2</v>
      </c>
      <c r="I62" s="41">
        <v>0.2</v>
      </c>
      <c r="J62" s="41">
        <v>0.2</v>
      </c>
      <c r="K62" s="41">
        <v>0.2</v>
      </c>
      <c r="L62" s="41">
        <v>0.2</v>
      </c>
      <c r="M62" s="41">
        <v>0.2</v>
      </c>
      <c r="N62" s="41">
        <v>0.6</v>
      </c>
      <c r="O62" s="41">
        <v>0.6</v>
      </c>
      <c r="P62" s="41">
        <v>0.6</v>
      </c>
      <c r="Q62" s="41">
        <v>0.6</v>
      </c>
      <c r="R62" s="41">
        <v>0.6</v>
      </c>
      <c r="S62" s="41">
        <v>0.6</v>
      </c>
      <c r="T62" s="41">
        <v>0.6</v>
      </c>
      <c r="U62" s="41">
        <v>0.6</v>
      </c>
      <c r="V62" s="41">
        <v>0.6</v>
      </c>
      <c r="W62" s="41">
        <v>0.6</v>
      </c>
      <c r="X62" s="41">
        <v>0.6</v>
      </c>
      <c r="Y62" s="41">
        <v>0.6</v>
      </c>
      <c r="Z62" s="41">
        <v>0.6</v>
      </c>
      <c r="AA62" s="41">
        <v>0.6</v>
      </c>
      <c r="AB62" s="41">
        <v>0.2</v>
      </c>
      <c r="AC62" s="41">
        <v>0.2</v>
      </c>
      <c r="AD62" s="41">
        <v>0.2</v>
      </c>
      <c r="AE62" s="41">
        <v>10.4</v>
      </c>
      <c r="AF62" s="41">
        <v>72.8</v>
      </c>
      <c r="AG62" s="41">
        <v>3796</v>
      </c>
    </row>
    <row r="63" spans="3:33" x14ac:dyDescent="0.2">
      <c r="C63" s="41" t="s">
        <v>453</v>
      </c>
      <c r="D63" s="41" t="s">
        <v>123</v>
      </c>
      <c r="E63" s="41" t="s">
        <v>119</v>
      </c>
      <c r="F63" s="41" t="s">
        <v>120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0.67</v>
      </c>
      <c r="AF63" s="41">
        <v>4.67</v>
      </c>
      <c r="AG63" s="41">
        <v>243.33</v>
      </c>
    </row>
    <row r="64" spans="3:33" x14ac:dyDescent="0.2">
      <c r="C64" s="41" t="s">
        <v>454</v>
      </c>
      <c r="D64" s="41" t="s">
        <v>123</v>
      </c>
      <c r="E64" s="41" t="s">
        <v>119</v>
      </c>
      <c r="F64" s="41" t="s">
        <v>120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1</v>
      </c>
      <c r="AF64" s="41">
        <v>7</v>
      </c>
      <c r="AG64" s="41">
        <v>365</v>
      </c>
    </row>
    <row r="65" spans="3:33" x14ac:dyDescent="0.2">
      <c r="C65" s="41" t="s">
        <v>455</v>
      </c>
      <c r="D65" s="41" t="s">
        <v>126</v>
      </c>
      <c r="E65" s="41" t="s">
        <v>119</v>
      </c>
      <c r="F65" s="41" t="s">
        <v>120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50</v>
      </c>
      <c r="U65" s="41">
        <v>35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85</v>
      </c>
      <c r="AF65" s="41">
        <v>595</v>
      </c>
      <c r="AG65" s="41">
        <v>31025</v>
      </c>
    </row>
    <row r="66" spans="3:33" x14ac:dyDescent="0.2">
      <c r="C66" s="41" t="s">
        <v>456</v>
      </c>
      <c r="D66" s="41" t="s">
        <v>118</v>
      </c>
      <c r="E66" s="41" t="s">
        <v>119</v>
      </c>
      <c r="F66" s="41" t="s">
        <v>120</v>
      </c>
      <c r="G66" s="41">
        <v>0.2</v>
      </c>
      <c r="H66" s="41">
        <v>0.2</v>
      </c>
      <c r="I66" s="41">
        <v>0.2</v>
      </c>
      <c r="J66" s="41">
        <v>0.2</v>
      </c>
      <c r="K66" s="41">
        <v>0.2</v>
      </c>
      <c r="L66" s="41">
        <v>0.2</v>
      </c>
      <c r="M66" s="41">
        <v>0.2</v>
      </c>
      <c r="N66" s="41">
        <v>0.6</v>
      </c>
      <c r="O66" s="41">
        <v>0.6</v>
      </c>
      <c r="P66" s="41">
        <v>0.6</v>
      </c>
      <c r="Q66" s="41">
        <v>0.6</v>
      </c>
      <c r="R66" s="41">
        <v>0.6</v>
      </c>
      <c r="S66" s="41">
        <v>0.6</v>
      </c>
      <c r="T66" s="41">
        <v>0.6</v>
      </c>
      <c r="U66" s="41">
        <v>0.6</v>
      </c>
      <c r="V66" s="41">
        <v>0.6</v>
      </c>
      <c r="W66" s="41">
        <v>0.6</v>
      </c>
      <c r="X66" s="41">
        <v>0.6</v>
      </c>
      <c r="Y66" s="41">
        <v>0.6</v>
      </c>
      <c r="Z66" s="41">
        <v>0.6</v>
      </c>
      <c r="AA66" s="41">
        <v>0.6</v>
      </c>
      <c r="AB66" s="41">
        <v>0.2</v>
      </c>
      <c r="AC66" s="41">
        <v>0.2</v>
      </c>
      <c r="AD66" s="41">
        <v>0.2</v>
      </c>
      <c r="AE66" s="41">
        <v>10.4</v>
      </c>
      <c r="AF66" s="41">
        <v>72.8</v>
      </c>
      <c r="AG66" s="41">
        <v>3796</v>
      </c>
    </row>
    <row r="67" spans="3:33" x14ac:dyDescent="0.2">
      <c r="C67" s="41" t="s">
        <v>457</v>
      </c>
      <c r="D67" s="41" t="s">
        <v>123</v>
      </c>
      <c r="E67" s="41" t="s">
        <v>119</v>
      </c>
      <c r="F67" s="41" t="s">
        <v>120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0.56999999999999995</v>
      </c>
      <c r="AF67" s="41">
        <v>3.97</v>
      </c>
      <c r="AG67" s="41">
        <v>206.83</v>
      </c>
    </row>
    <row r="68" spans="3:33" x14ac:dyDescent="0.2">
      <c r="C68" s="41" t="s">
        <v>458</v>
      </c>
      <c r="D68" s="41" t="s">
        <v>123</v>
      </c>
      <c r="E68" s="41" t="s">
        <v>119</v>
      </c>
      <c r="F68" s="41" t="s">
        <v>120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0.73</v>
      </c>
      <c r="AF68" s="41">
        <v>5.13</v>
      </c>
      <c r="AG68" s="41">
        <v>267.67</v>
      </c>
    </row>
    <row r="69" spans="3:33" x14ac:dyDescent="0.2">
      <c r="C69" s="41" t="s">
        <v>459</v>
      </c>
      <c r="D69" s="41" t="s">
        <v>126</v>
      </c>
      <c r="E69" s="41" t="s">
        <v>119</v>
      </c>
      <c r="F69" s="41" t="s">
        <v>120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50</v>
      </c>
      <c r="U69" s="41">
        <v>35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85</v>
      </c>
      <c r="AF69" s="41">
        <v>595</v>
      </c>
      <c r="AG69" s="41">
        <v>31025</v>
      </c>
    </row>
    <row r="70" spans="3:33" x14ac:dyDescent="0.2">
      <c r="C70" s="41" t="s">
        <v>460</v>
      </c>
      <c r="D70" s="41" t="s">
        <v>118</v>
      </c>
      <c r="E70" s="41" t="s">
        <v>119</v>
      </c>
      <c r="F70" s="41" t="s">
        <v>120</v>
      </c>
      <c r="G70" s="41">
        <v>0.2</v>
      </c>
      <c r="H70" s="41">
        <v>0.2</v>
      </c>
      <c r="I70" s="41">
        <v>0.2</v>
      </c>
      <c r="J70" s="41">
        <v>0.2</v>
      </c>
      <c r="K70" s="41">
        <v>0.2</v>
      </c>
      <c r="L70" s="41">
        <v>0.2</v>
      </c>
      <c r="M70" s="41">
        <v>0.2</v>
      </c>
      <c r="N70" s="41">
        <v>0.6</v>
      </c>
      <c r="O70" s="41">
        <v>0.6</v>
      </c>
      <c r="P70" s="41">
        <v>0.6</v>
      </c>
      <c r="Q70" s="41">
        <v>0.6</v>
      </c>
      <c r="R70" s="41">
        <v>0.6</v>
      </c>
      <c r="S70" s="41">
        <v>0.6</v>
      </c>
      <c r="T70" s="41">
        <v>0.6</v>
      </c>
      <c r="U70" s="41">
        <v>0.6</v>
      </c>
      <c r="V70" s="41">
        <v>0.6</v>
      </c>
      <c r="W70" s="41">
        <v>0.6</v>
      </c>
      <c r="X70" s="41">
        <v>0.6</v>
      </c>
      <c r="Y70" s="41">
        <v>0.6</v>
      </c>
      <c r="Z70" s="41">
        <v>0.6</v>
      </c>
      <c r="AA70" s="41">
        <v>0.6</v>
      </c>
      <c r="AB70" s="41">
        <v>0.2</v>
      </c>
      <c r="AC70" s="41">
        <v>0.2</v>
      </c>
      <c r="AD70" s="41">
        <v>0.2</v>
      </c>
      <c r="AE70" s="41">
        <v>10.4</v>
      </c>
      <c r="AF70" s="41">
        <v>72.8</v>
      </c>
      <c r="AG70" s="41">
        <v>3796</v>
      </c>
    </row>
    <row r="71" spans="3:33" x14ac:dyDescent="0.2">
      <c r="C71" s="41" t="s">
        <v>461</v>
      </c>
      <c r="D71" s="41" t="s">
        <v>123</v>
      </c>
      <c r="E71" s="41" t="s">
        <v>119</v>
      </c>
      <c r="F71" s="41" t="s">
        <v>120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0.67</v>
      </c>
      <c r="AF71" s="41">
        <v>4.67</v>
      </c>
      <c r="AG71" s="41">
        <v>243.33</v>
      </c>
    </row>
    <row r="72" spans="3:33" x14ac:dyDescent="0.2">
      <c r="C72" s="41" t="s">
        <v>462</v>
      </c>
      <c r="D72" s="41" t="s">
        <v>123</v>
      </c>
      <c r="E72" s="41" t="s">
        <v>119</v>
      </c>
      <c r="F72" s="41" t="s">
        <v>120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1</v>
      </c>
      <c r="AF72" s="41">
        <v>7</v>
      </c>
      <c r="AG72" s="41">
        <v>365</v>
      </c>
    </row>
    <row r="73" spans="3:33" x14ac:dyDescent="0.2">
      <c r="C73" s="41" t="s">
        <v>463</v>
      </c>
      <c r="D73" s="41" t="s">
        <v>126</v>
      </c>
      <c r="E73" s="41" t="s">
        <v>119</v>
      </c>
      <c r="F73" s="41" t="s">
        <v>120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50</v>
      </c>
      <c r="U73" s="41">
        <v>35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85</v>
      </c>
      <c r="AF73" s="41">
        <v>595</v>
      </c>
      <c r="AG73" s="41">
        <v>31025</v>
      </c>
    </row>
    <row r="74" spans="3:33" x14ac:dyDescent="0.2">
      <c r="C74" s="41" t="s">
        <v>464</v>
      </c>
      <c r="D74" s="41" t="s">
        <v>118</v>
      </c>
      <c r="E74" s="41" t="s">
        <v>119</v>
      </c>
      <c r="F74" s="41" t="s">
        <v>120</v>
      </c>
      <c r="G74" s="41">
        <v>0.2</v>
      </c>
      <c r="H74" s="41">
        <v>0.2</v>
      </c>
      <c r="I74" s="41">
        <v>0.2</v>
      </c>
      <c r="J74" s="41">
        <v>0.2</v>
      </c>
      <c r="K74" s="41">
        <v>0.2</v>
      </c>
      <c r="L74" s="41">
        <v>0.2</v>
      </c>
      <c r="M74" s="41">
        <v>0.2</v>
      </c>
      <c r="N74" s="41">
        <v>0.4</v>
      </c>
      <c r="O74" s="41">
        <v>0.4</v>
      </c>
      <c r="P74" s="41">
        <v>0.4</v>
      </c>
      <c r="Q74" s="41">
        <v>0.4</v>
      </c>
      <c r="R74" s="41">
        <v>0.4</v>
      </c>
      <c r="S74" s="41">
        <v>0.4</v>
      </c>
      <c r="T74" s="41">
        <v>0.4</v>
      </c>
      <c r="U74" s="41">
        <v>0.4</v>
      </c>
      <c r="V74" s="41">
        <v>0.4</v>
      </c>
      <c r="W74" s="41">
        <v>0.4</v>
      </c>
      <c r="X74" s="41">
        <v>0.4</v>
      </c>
      <c r="Y74" s="41">
        <v>0.4</v>
      </c>
      <c r="Z74" s="41">
        <v>0.4</v>
      </c>
      <c r="AA74" s="41">
        <v>0.4</v>
      </c>
      <c r="AB74" s="41">
        <v>0.2</v>
      </c>
      <c r="AC74" s="41">
        <v>0.2</v>
      </c>
      <c r="AD74" s="41">
        <v>0.2</v>
      </c>
      <c r="AE74" s="41">
        <v>7.6</v>
      </c>
      <c r="AF74" s="41">
        <v>53.2</v>
      </c>
      <c r="AG74" s="41">
        <v>2774</v>
      </c>
    </row>
    <row r="75" spans="3:33" x14ac:dyDescent="0.2">
      <c r="C75" s="41" t="s">
        <v>465</v>
      </c>
      <c r="D75" s="41" t="s">
        <v>123</v>
      </c>
      <c r="E75" s="41" t="s">
        <v>119</v>
      </c>
      <c r="F75" s="41" t="s">
        <v>120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0.67</v>
      </c>
      <c r="AF75" s="41">
        <v>4.67</v>
      </c>
      <c r="AG75" s="41">
        <v>243.33</v>
      </c>
    </row>
    <row r="76" spans="3:33" x14ac:dyDescent="0.2">
      <c r="C76" s="41" t="s">
        <v>466</v>
      </c>
      <c r="D76" s="41" t="s">
        <v>123</v>
      </c>
      <c r="E76" s="41" t="s">
        <v>119</v>
      </c>
      <c r="F76" s="41" t="s">
        <v>120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1</v>
      </c>
      <c r="AF76" s="41">
        <v>7</v>
      </c>
      <c r="AG76" s="41">
        <v>365</v>
      </c>
    </row>
    <row r="77" spans="3:33" x14ac:dyDescent="0.2">
      <c r="C77" s="40" t="s">
        <v>467</v>
      </c>
      <c r="D77" s="40" t="s">
        <v>126</v>
      </c>
      <c r="E77" s="40" t="s">
        <v>119</v>
      </c>
      <c r="F77" s="40" t="s">
        <v>213</v>
      </c>
      <c r="G77" s="40">
        <v>0</v>
      </c>
      <c r="H77" s="40">
        <v>0</v>
      </c>
      <c r="I77" s="40">
        <v>0</v>
      </c>
      <c r="J77" s="40">
        <v>0</v>
      </c>
      <c r="K77" s="40">
        <v>725</v>
      </c>
      <c r="L77" s="40">
        <v>417</v>
      </c>
      <c r="M77" s="40">
        <v>290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1432</v>
      </c>
      <c r="AF77" s="40">
        <v>1432</v>
      </c>
      <c r="AG77" s="40">
        <v>74668.570000000007</v>
      </c>
    </row>
    <row r="78" spans="3:33" x14ac:dyDescent="0.2">
      <c r="F78" s="40" t="s">
        <v>211</v>
      </c>
      <c r="G78" s="40">
        <v>0</v>
      </c>
      <c r="H78" s="40">
        <v>0</v>
      </c>
      <c r="I78" s="40">
        <v>0</v>
      </c>
      <c r="J78" s="40">
        <v>0</v>
      </c>
      <c r="K78" s="40">
        <v>125</v>
      </c>
      <c r="L78" s="40">
        <v>117</v>
      </c>
      <c r="M78" s="40">
        <v>90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125</v>
      </c>
      <c r="AA78" s="40">
        <v>117</v>
      </c>
      <c r="AB78" s="40">
        <v>90</v>
      </c>
      <c r="AC78" s="40">
        <v>0</v>
      </c>
      <c r="AD78" s="40">
        <v>0</v>
      </c>
      <c r="AE78" s="40">
        <v>664</v>
      </c>
    </row>
    <row r="79" spans="3:33" x14ac:dyDescent="0.2">
      <c r="C79" s="33" t="s">
        <v>468</v>
      </c>
      <c r="D79" s="40" t="s">
        <v>118</v>
      </c>
      <c r="E79" s="40" t="s">
        <v>119</v>
      </c>
      <c r="F79" s="40" t="s">
        <v>120</v>
      </c>
      <c r="G79" s="40">
        <v>0.2</v>
      </c>
      <c r="H79" s="40">
        <v>0.2</v>
      </c>
      <c r="I79" s="40">
        <v>0.2</v>
      </c>
      <c r="J79" s="40">
        <v>0.2</v>
      </c>
      <c r="K79" s="40">
        <v>0.2</v>
      </c>
      <c r="L79" s="40">
        <v>0.2</v>
      </c>
      <c r="M79" s="40">
        <v>0.2</v>
      </c>
      <c r="N79" s="40">
        <v>0.4</v>
      </c>
      <c r="O79" s="40">
        <v>0.4</v>
      </c>
      <c r="P79" s="40">
        <v>0.4</v>
      </c>
      <c r="Q79" s="40">
        <v>0.4</v>
      </c>
      <c r="R79" s="40">
        <v>0.4</v>
      </c>
      <c r="S79" s="40">
        <v>0.4</v>
      </c>
      <c r="T79" s="40">
        <v>0.4</v>
      </c>
      <c r="U79" s="40">
        <v>0.4</v>
      </c>
      <c r="V79" s="40">
        <v>0.4</v>
      </c>
      <c r="W79" s="40">
        <v>0.4</v>
      </c>
      <c r="X79" s="40">
        <v>0.4</v>
      </c>
      <c r="Y79" s="40">
        <v>0.4</v>
      </c>
      <c r="Z79" s="40">
        <v>0.4</v>
      </c>
      <c r="AA79" s="40">
        <v>0.4</v>
      </c>
      <c r="AB79" s="40">
        <v>0.2</v>
      </c>
      <c r="AC79" s="40">
        <v>0.2</v>
      </c>
      <c r="AD79" s="40">
        <v>0.2</v>
      </c>
      <c r="AE79" s="40">
        <v>7.6</v>
      </c>
      <c r="AF79" s="40">
        <v>53.2</v>
      </c>
      <c r="AG79" s="40">
        <v>2774</v>
      </c>
    </row>
    <row r="80" spans="3:33" x14ac:dyDescent="0.2">
      <c r="C80" s="40" t="s">
        <v>469</v>
      </c>
      <c r="D80" s="40" t="s">
        <v>123</v>
      </c>
      <c r="E80" s="40" t="s">
        <v>119</v>
      </c>
      <c r="F80" s="40" t="s">
        <v>120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0">
        <v>0.67</v>
      </c>
      <c r="AF80" s="40">
        <v>4.67</v>
      </c>
      <c r="AG80" s="40">
        <v>243.33</v>
      </c>
    </row>
    <row r="81" spans="1:33" x14ac:dyDescent="0.2">
      <c r="C81" s="40" t="s">
        <v>470</v>
      </c>
      <c r="D81" s="40" t="s">
        <v>123</v>
      </c>
      <c r="E81" s="40" t="s">
        <v>119</v>
      </c>
      <c r="F81" s="40" t="s">
        <v>120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0">
        <v>1</v>
      </c>
      <c r="AF81" s="40">
        <v>7</v>
      </c>
      <c r="AG81" s="40">
        <v>365</v>
      </c>
    </row>
    <row r="82" spans="1:33" x14ac:dyDescent="0.2">
      <c r="C82" s="40" t="s">
        <v>471</v>
      </c>
      <c r="D82" s="40" t="s">
        <v>126</v>
      </c>
      <c r="E82" s="40" t="s">
        <v>119</v>
      </c>
      <c r="F82" s="40" t="s">
        <v>213</v>
      </c>
      <c r="G82" s="42">
        <v>0</v>
      </c>
      <c r="H82" s="42">
        <v>0</v>
      </c>
      <c r="I82" s="42">
        <v>0</v>
      </c>
      <c r="J82" s="42">
        <v>0</v>
      </c>
      <c r="K82" s="42">
        <v>725</v>
      </c>
      <c r="L82" s="42">
        <v>417</v>
      </c>
      <c r="M82" s="42">
        <v>290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0">
        <v>1432</v>
      </c>
      <c r="AF82" s="40">
        <v>1432</v>
      </c>
      <c r="AG82" s="40">
        <v>74668.570000000007</v>
      </c>
    </row>
    <row r="83" spans="1:33" x14ac:dyDescent="0.2">
      <c r="F83" s="40" t="s">
        <v>211</v>
      </c>
      <c r="G83" s="42">
        <v>0</v>
      </c>
      <c r="H83" s="42">
        <v>0</v>
      </c>
      <c r="I83" s="42">
        <v>0</v>
      </c>
      <c r="J83" s="42">
        <v>0</v>
      </c>
      <c r="K83" s="42">
        <v>125</v>
      </c>
      <c r="L83" s="42">
        <v>117</v>
      </c>
      <c r="M83" s="42">
        <v>90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125</v>
      </c>
      <c r="AA83" s="42">
        <v>117</v>
      </c>
      <c r="AB83" s="42">
        <v>90</v>
      </c>
      <c r="AC83" s="42">
        <v>0</v>
      </c>
      <c r="AD83" s="42">
        <v>0</v>
      </c>
      <c r="AE83" s="40">
        <v>664</v>
      </c>
    </row>
    <row r="84" spans="1:33" x14ac:dyDescent="0.2">
      <c r="C84" s="40" t="s">
        <v>472</v>
      </c>
      <c r="D84" s="40" t="s">
        <v>118</v>
      </c>
      <c r="E84" s="40" t="s">
        <v>119</v>
      </c>
      <c r="F84" s="40" t="s">
        <v>120</v>
      </c>
      <c r="G84" s="42">
        <v>0.2</v>
      </c>
      <c r="H84" s="42">
        <v>0.2</v>
      </c>
      <c r="I84" s="42">
        <v>0.2</v>
      </c>
      <c r="J84" s="42">
        <v>0.2</v>
      </c>
      <c r="K84" s="42">
        <v>0.2</v>
      </c>
      <c r="L84" s="42">
        <v>0.2</v>
      </c>
      <c r="M84" s="42">
        <v>0.2</v>
      </c>
      <c r="N84" s="42">
        <v>0.4</v>
      </c>
      <c r="O84" s="42">
        <v>0.4</v>
      </c>
      <c r="P84" s="42">
        <v>0.4</v>
      </c>
      <c r="Q84" s="42">
        <v>0.4</v>
      </c>
      <c r="R84" s="42">
        <v>0.4</v>
      </c>
      <c r="S84" s="42">
        <v>0.4</v>
      </c>
      <c r="T84" s="42">
        <v>0.4</v>
      </c>
      <c r="U84" s="42">
        <v>0.4</v>
      </c>
      <c r="V84" s="42">
        <v>0.4</v>
      </c>
      <c r="W84" s="42">
        <v>0.4</v>
      </c>
      <c r="X84" s="42">
        <v>0.4</v>
      </c>
      <c r="Y84" s="42">
        <v>0.4</v>
      </c>
      <c r="Z84" s="42">
        <v>0.4</v>
      </c>
      <c r="AA84" s="42">
        <v>0.4</v>
      </c>
      <c r="AB84" s="42">
        <v>0.2</v>
      </c>
      <c r="AC84" s="42">
        <v>0.2</v>
      </c>
      <c r="AD84" s="42">
        <v>0.2</v>
      </c>
      <c r="AE84" s="40">
        <v>7.6</v>
      </c>
      <c r="AF84" s="40">
        <v>53.2</v>
      </c>
      <c r="AG84" s="40">
        <v>2774</v>
      </c>
    </row>
    <row r="85" spans="1:33" x14ac:dyDescent="0.2">
      <c r="C85" s="40" t="s">
        <v>473</v>
      </c>
      <c r="D85" s="40" t="s">
        <v>123</v>
      </c>
      <c r="E85" s="40" t="s">
        <v>119</v>
      </c>
      <c r="F85" s="40" t="s">
        <v>120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0">
        <v>0.67</v>
      </c>
      <c r="AF85" s="40">
        <v>4.67</v>
      </c>
      <c r="AG85" s="40">
        <v>243.33</v>
      </c>
    </row>
    <row r="86" spans="1:33" x14ac:dyDescent="0.2">
      <c r="C86" s="40" t="s">
        <v>474</v>
      </c>
      <c r="D86" s="40" t="s">
        <v>123</v>
      </c>
      <c r="E86" s="40" t="s">
        <v>119</v>
      </c>
      <c r="F86" s="40" t="s">
        <v>120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0">
        <v>1</v>
      </c>
      <c r="AF86" s="40">
        <v>7</v>
      </c>
      <c r="AG86" s="40">
        <v>365</v>
      </c>
    </row>
    <row r="87" spans="1:33" x14ac:dyDescent="0.2">
      <c r="C87" s="40" t="s">
        <v>475</v>
      </c>
      <c r="D87" s="40" t="s">
        <v>126</v>
      </c>
      <c r="E87" s="40" t="s">
        <v>119</v>
      </c>
      <c r="F87" s="40" t="s">
        <v>213</v>
      </c>
      <c r="G87" s="42">
        <v>0</v>
      </c>
      <c r="H87" s="42">
        <v>0</v>
      </c>
      <c r="I87" s="42">
        <v>0</v>
      </c>
      <c r="J87" s="42">
        <v>0</v>
      </c>
      <c r="K87" s="42">
        <v>725</v>
      </c>
      <c r="L87" s="42">
        <v>417</v>
      </c>
      <c r="M87" s="42">
        <v>290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0">
        <v>1432</v>
      </c>
      <c r="AF87" s="40">
        <v>1432</v>
      </c>
      <c r="AG87" s="40">
        <v>74668.570000000007</v>
      </c>
    </row>
    <row r="88" spans="1:33" x14ac:dyDescent="0.2">
      <c r="F88" s="40" t="s">
        <v>211</v>
      </c>
      <c r="G88" s="40">
        <v>0</v>
      </c>
      <c r="H88" s="40">
        <v>0</v>
      </c>
      <c r="I88" s="40">
        <v>0</v>
      </c>
      <c r="J88" s="40">
        <v>0</v>
      </c>
      <c r="K88" s="40">
        <v>125</v>
      </c>
      <c r="L88" s="40">
        <v>117</v>
      </c>
      <c r="M88" s="40">
        <v>90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125</v>
      </c>
      <c r="AA88" s="40">
        <v>117</v>
      </c>
      <c r="AB88" s="40">
        <v>90</v>
      </c>
      <c r="AC88" s="40">
        <v>0</v>
      </c>
      <c r="AD88" s="40">
        <v>0</v>
      </c>
      <c r="AE88" s="40">
        <v>664</v>
      </c>
    </row>
    <row r="89" spans="1:33" x14ac:dyDescent="0.2">
      <c r="A89" s="85" t="s">
        <v>637</v>
      </c>
      <c r="B89" s="85" t="s">
        <v>137</v>
      </c>
      <c r="C89" s="40" t="s">
        <v>114</v>
      </c>
      <c r="D89" s="40" t="s">
        <v>118</v>
      </c>
      <c r="E89" s="40" t="s">
        <v>119</v>
      </c>
      <c r="F89" s="40" t="s">
        <v>133</v>
      </c>
      <c r="G89" s="40">
        <v>0.04</v>
      </c>
      <c r="H89" s="40">
        <v>0.05</v>
      </c>
      <c r="I89" s="40">
        <v>0.05</v>
      </c>
      <c r="J89" s="40">
        <v>0.04</v>
      </c>
      <c r="K89" s="40">
        <v>0.04</v>
      </c>
      <c r="L89" s="40">
        <v>0.04</v>
      </c>
      <c r="M89" s="40">
        <v>0.04</v>
      </c>
      <c r="N89" s="40">
        <v>0.15</v>
      </c>
      <c r="O89" s="40">
        <v>0.23</v>
      </c>
      <c r="P89" s="40">
        <v>0.32</v>
      </c>
      <c r="Q89" s="40">
        <v>0.41</v>
      </c>
      <c r="R89" s="40">
        <v>0.56999999999999995</v>
      </c>
      <c r="S89" s="40">
        <v>0.62</v>
      </c>
      <c r="T89" s="40">
        <v>0.61</v>
      </c>
      <c r="U89" s="40">
        <v>0.5</v>
      </c>
      <c r="V89" s="40">
        <v>0.45</v>
      </c>
      <c r="W89" s="40">
        <v>0.46</v>
      </c>
      <c r="X89" s="40">
        <v>0.47</v>
      </c>
      <c r="Y89" s="40">
        <v>0.42</v>
      </c>
      <c r="Z89" s="40">
        <v>0.34</v>
      </c>
      <c r="AA89" s="40">
        <v>0.33</v>
      </c>
      <c r="AB89" s="40">
        <v>0.23</v>
      </c>
      <c r="AC89" s="40">
        <v>0.13</v>
      </c>
      <c r="AD89" s="40">
        <v>0.08</v>
      </c>
      <c r="AE89" s="40">
        <v>6.62</v>
      </c>
      <c r="AF89" s="40">
        <v>44.59</v>
      </c>
      <c r="AG89" s="40">
        <v>2325.0500000000002</v>
      </c>
    </row>
    <row r="90" spans="1:33" x14ac:dyDescent="0.2">
      <c r="A90" s="86"/>
      <c r="B90" s="85" t="s">
        <v>143</v>
      </c>
      <c r="F90" s="40" t="s">
        <v>140</v>
      </c>
      <c r="G90" s="40">
        <v>0.11</v>
      </c>
      <c r="H90" s="40">
        <v>0.1</v>
      </c>
      <c r="I90" s="40">
        <v>0.08</v>
      </c>
      <c r="J90" s="40">
        <v>0.06</v>
      </c>
      <c r="K90" s="40">
        <v>0.06</v>
      </c>
      <c r="L90" s="40">
        <v>0.06</v>
      </c>
      <c r="M90" s="40">
        <v>7.0000000000000007E-2</v>
      </c>
      <c r="N90" s="40">
        <v>0.2</v>
      </c>
      <c r="O90" s="40">
        <v>0.24</v>
      </c>
      <c r="P90" s="40">
        <v>0.27</v>
      </c>
      <c r="Q90" s="40">
        <v>0.42</v>
      </c>
      <c r="R90" s="40">
        <v>0.54</v>
      </c>
      <c r="S90" s="40">
        <v>0.59</v>
      </c>
      <c r="T90" s="40">
        <v>0.6</v>
      </c>
      <c r="U90" s="40">
        <v>0.49</v>
      </c>
      <c r="V90" s="40">
        <v>0.48</v>
      </c>
      <c r="W90" s="40">
        <v>0.47</v>
      </c>
      <c r="X90" s="40">
        <v>0.46</v>
      </c>
      <c r="Y90" s="40">
        <v>0.44</v>
      </c>
      <c r="Z90" s="40">
        <v>0.36</v>
      </c>
      <c r="AA90" s="40">
        <v>0.28999999999999998</v>
      </c>
      <c r="AB90" s="40">
        <v>0.22</v>
      </c>
      <c r="AC90" s="40">
        <v>0.16</v>
      </c>
      <c r="AD90" s="40">
        <v>0.13</v>
      </c>
      <c r="AE90" s="40">
        <v>6.9</v>
      </c>
    </row>
    <row r="91" spans="1:33" x14ac:dyDescent="0.2">
      <c r="A91" s="86"/>
      <c r="B91" s="85" t="s">
        <v>617</v>
      </c>
      <c r="F91" s="40" t="s">
        <v>141</v>
      </c>
      <c r="G91" s="40">
        <v>7.0000000000000007E-2</v>
      </c>
      <c r="H91" s="40">
        <v>7.0000000000000007E-2</v>
      </c>
      <c r="I91" s="40">
        <v>7.0000000000000007E-2</v>
      </c>
      <c r="J91" s="40">
        <v>0.06</v>
      </c>
      <c r="K91" s="40">
        <v>0.06</v>
      </c>
      <c r="L91" s="40">
        <v>0.06</v>
      </c>
      <c r="M91" s="40">
        <v>7.0000000000000007E-2</v>
      </c>
      <c r="N91" s="40">
        <v>0.1</v>
      </c>
      <c r="O91" s="40">
        <v>0.12</v>
      </c>
      <c r="P91" s="40">
        <v>0.14000000000000001</v>
      </c>
      <c r="Q91" s="40">
        <v>0.28999999999999998</v>
      </c>
      <c r="R91" s="40">
        <v>0.31</v>
      </c>
      <c r="S91" s="40">
        <v>0.36</v>
      </c>
      <c r="T91" s="40">
        <v>0.36</v>
      </c>
      <c r="U91" s="40">
        <v>0.34</v>
      </c>
      <c r="V91" s="40">
        <v>0.35</v>
      </c>
      <c r="W91" s="40">
        <v>0.37</v>
      </c>
      <c r="X91" s="40">
        <v>0.34</v>
      </c>
      <c r="Y91" s="40">
        <v>0.25</v>
      </c>
      <c r="Z91" s="40">
        <v>0.27</v>
      </c>
      <c r="AA91" s="40">
        <v>0.21</v>
      </c>
      <c r="AB91" s="40">
        <v>0.16</v>
      </c>
      <c r="AC91" s="40">
        <v>0.1</v>
      </c>
      <c r="AD91" s="40">
        <v>0.06</v>
      </c>
      <c r="AE91" s="40">
        <v>4.59</v>
      </c>
    </row>
    <row r="92" spans="1:33" x14ac:dyDescent="0.2">
      <c r="C92" s="40" t="s">
        <v>476</v>
      </c>
      <c r="D92" s="40" t="s">
        <v>118</v>
      </c>
      <c r="E92" s="40" t="s">
        <v>119</v>
      </c>
      <c r="F92" s="40" t="s">
        <v>120</v>
      </c>
      <c r="G92" s="40">
        <v>0.05</v>
      </c>
      <c r="H92" s="40">
        <v>0.05</v>
      </c>
      <c r="I92" s="40">
        <v>0.05</v>
      </c>
      <c r="J92" s="40">
        <v>0.05</v>
      </c>
      <c r="K92" s="40">
        <v>0.05</v>
      </c>
      <c r="L92" s="40">
        <v>0.05</v>
      </c>
      <c r="M92" s="40">
        <v>0.05</v>
      </c>
      <c r="N92" s="40">
        <v>0.05</v>
      </c>
      <c r="O92" s="40">
        <v>0.05</v>
      </c>
      <c r="P92" s="40">
        <v>0.05</v>
      </c>
      <c r="Q92" s="40">
        <v>0.05</v>
      </c>
      <c r="R92" s="40">
        <v>0.05</v>
      </c>
      <c r="S92" s="40">
        <v>0.05</v>
      </c>
      <c r="T92" s="40">
        <v>0.05</v>
      </c>
      <c r="U92" s="40">
        <v>0.05</v>
      </c>
      <c r="V92" s="40">
        <v>0.05</v>
      </c>
      <c r="W92" s="40">
        <v>0.05</v>
      </c>
      <c r="X92" s="40">
        <v>0.05</v>
      </c>
      <c r="Y92" s="40">
        <v>0.05</v>
      </c>
      <c r="Z92" s="40">
        <v>0.05</v>
      </c>
      <c r="AA92" s="40">
        <v>0.05</v>
      </c>
      <c r="AB92" s="40">
        <v>0.05</v>
      </c>
      <c r="AC92" s="40">
        <v>0.05</v>
      </c>
      <c r="AD92" s="40">
        <v>0.05</v>
      </c>
      <c r="AE92" s="40">
        <v>1.2</v>
      </c>
      <c r="AF92" s="40">
        <v>8.4</v>
      </c>
      <c r="AG92" s="40">
        <v>438</v>
      </c>
    </row>
    <row r="93" spans="1:33" x14ac:dyDescent="0.2">
      <c r="C93" s="40" t="s">
        <v>477</v>
      </c>
      <c r="D93" s="40" t="s">
        <v>118</v>
      </c>
      <c r="E93" s="40" t="s">
        <v>119</v>
      </c>
      <c r="F93" s="40" t="s">
        <v>120</v>
      </c>
      <c r="G93" s="40">
        <v>0.2</v>
      </c>
      <c r="H93" s="40">
        <v>0.2</v>
      </c>
      <c r="I93" s="40">
        <v>0.2</v>
      </c>
      <c r="J93" s="40">
        <v>0.2</v>
      </c>
      <c r="K93" s="40">
        <v>0.2</v>
      </c>
      <c r="L93" s="40">
        <v>0.2</v>
      </c>
      <c r="M93" s="40">
        <v>0.2</v>
      </c>
      <c r="N93" s="40">
        <v>0.2</v>
      </c>
      <c r="O93" s="40">
        <v>0.2</v>
      </c>
      <c r="P93" s="40">
        <v>0.2</v>
      </c>
      <c r="Q93" s="40">
        <v>0.2</v>
      </c>
      <c r="R93" s="40">
        <v>0.2</v>
      </c>
      <c r="S93" s="40">
        <v>0.2</v>
      </c>
      <c r="T93" s="40">
        <v>0.2</v>
      </c>
      <c r="U93" s="40">
        <v>0.2</v>
      </c>
      <c r="V93" s="40">
        <v>0.2</v>
      </c>
      <c r="W93" s="40">
        <v>0.2</v>
      </c>
      <c r="X93" s="40">
        <v>0.2</v>
      </c>
      <c r="Y93" s="40">
        <v>0.2</v>
      </c>
      <c r="Z93" s="40">
        <v>0.2</v>
      </c>
      <c r="AA93" s="40">
        <v>0.2</v>
      </c>
      <c r="AB93" s="40">
        <v>0.2</v>
      </c>
      <c r="AC93" s="40">
        <v>0.2</v>
      </c>
      <c r="AD93" s="40">
        <v>0.2</v>
      </c>
      <c r="AE93" s="40">
        <v>4.8</v>
      </c>
      <c r="AF93" s="40">
        <v>33.6</v>
      </c>
      <c r="AG93" s="40">
        <v>1752</v>
      </c>
    </row>
    <row r="94" spans="1:33" x14ac:dyDescent="0.2">
      <c r="C94" s="40" t="s">
        <v>478</v>
      </c>
      <c r="D94" s="40" t="s">
        <v>121</v>
      </c>
      <c r="E94" s="40" t="s">
        <v>119</v>
      </c>
      <c r="F94" s="40" t="s">
        <v>120</v>
      </c>
      <c r="G94" s="40">
        <v>49</v>
      </c>
      <c r="H94" s="40">
        <v>49</v>
      </c>
      <c r="I94" s="40">
        <v>49</v>
      </c>
      <c r="J94" s="40">
        <v>49</v>
      </c>
      <c r="K94" s="40">
        <v>49</v>
      </c>
      <c r="L94" s="40">
        <v>49</v>
      </c>
      <c r="M94" s="40">
        <v>49</v>
      </c>
      <c r="N94" s="40">
        <v>49</v>
      </c>
      <c r="O94" s="40">
        <v>49</v>
      </c>
      <c r="P94" s="40">
        <v>49</v>
      </c>
      <c r="Q94" s="40">
        <v>49</v>
      </c>
      <c r="R94" s="40">
        <v>49</v>
      </c>
      <c r="S94" s="40">
        <v>49</v>
      </c>
      <c r="T94" s="40">
        <v>49</v>
      </c>
      <c r="U94" s="40">
        <v>49</v>
      </c>
      <c r="V94" s="40">
        <v>49</v>
      </c>
      <c r="W94" s="40">
        <v>49</v>
      </c>
      <c r="X94" s="40">
        <v>49</v>
      </c>
      <c r="Y94" s="40">
        <v>49</v>
      </c>
      <c r="Z94" s="40">
        <v>49</v>
      </c>
      <c r="AA94" s="40">
        <v>49</v>
      </c>
      <c r="AB94" s="40">
        <v>49</v>
      </c>
      <c r="AC94" s="40">
        <v>49</v>
      </c>
      <c r="AD94" s="40">
        <v>49</v>
      </c>
      <c r="AE94" s="40">
        <v>1176</v>
      </c>
      <c r="AF94" s="40">
        <v>8232</v>
      </c>
      <c r="AG94" s="40">
        <v>429240</v>
      </c>
    </row>
    <row r="95" spans="1:33" x14ac:dyDescent="0.2">
      <c r="C95" s="40" t="s">
        <v>479</v>
      </c>
      <c r="D95" s="40" t="s">
        <v>121</v>
      </c>
      <c r="E95" s="40" t="s">
        <v>119</v>
      </c>
      <c r="F95" s="40" t="s">
        <v>120</v>
      </c>
      <c r="G95" s="40">
        <v>49</v>
      </c>
      <c r="H95" s="40">
        <v>49</v>
      </c>
      <c r="I95" s="40">
        <v>49</v>
      </c>
      <c r="J95" s="40">
        <v>49</v>
      </c>
      <c r="K95" s="40">
        <v>49</v>
      </c>
      <c r="L95" s="40">
        <v>49</v>
      </c>
      <c r="M95" s="40">
        <v>49</v>
      </c>
      <c r="N95" s="40">
        <v>49</v>
      </c>
      <c r="O95" s="40">
        <v>49</v>
      </c>
      <c r="P95" s="40">
        <v>49</v>
      </c>
      <c r="Q95" s="40">
        <v>49</v>
      </c>
      <c r="R95" s="40">
        <v>49</v>
      </c>
      <c r="S95" s="40">
        <v>49</v>
      </c>
      <c r="T95" s="40">
        <v>49</v>
      </c>
      <c r="U95" s="40">
        <v>49</v>
      </c>
      <c r="V95" s="40">
        <v>49</v>
      </c>
      <c r="W95" s="40">
        <v>49</v>
      </c>
      <c r="X95" s="40">
        <v>49</v>
      </c>
      <c r="Y95" s="40">
        <v>49</v>
      </c>
      <c r="Z95" s="40">
        <v>49</v>
      </c>
      <c r="AA95" s="40">
        <v>49</v>
      </c>
      <c r="AB95" s="40">
        <v>49</v>
      </c>
      <c r="AC95" s="40">
        <v>49</v>
      </c>
      <c r="AD95" s="40">
        <v>49</v>
      </c>
      <c r="AE95" s="40">
        <v>1176</v>
      </c>
      <c r="AF95" s="40">
        <v>8232</v>
      </c>
      <c r="AG95" s="40">
        <v>429240</v>
      </c>
    </row>
    <row r="96" spans="1:33" x14ac:dyDescent="0.2">
      <c r="C96" s="40" t="s">
        <v>130</v>
      </c>
      <c r="D96" s="40" t="s">
        <v>123</v>
      </c>
      <c r="E96" s="40" t="s">
        <v>119</v>
      </c>
      <c r="F96" s="40" t="s">
        <v>120</v>
      </c>
      <c r="G96" s="40">
        <v>1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1</v>
      </c>
      <c r="O96" s="40">
        <v>1</v>
      </c>
      <c r="P96" s="40">
        <v>1</v>
      </c>
      <c r="Q96" s="40">
        <v>1</v>
      </c>
      <c r="R96" s="40">
        <v>1</v>
      </c>
      <c r="S96" s="40">
        <v>1</v>
      </c>
      <c r="T96" s="40">
        <v>1</v>
      </c>
      <c r="U96" s="40">
        <v>1</v>
      </c>
      <c r="V96" s="40">
        <v>1</v>
      </c>
      <c r="W96" s="40">
        <v>1</v>
      </c>
      <c r="X96" s="40">
        <v>1</v>
      </c>
      <c r="Y96" s="40">
        <v>1</v>
      </c>
      <c r="Z96" s="40">
        <v>1</v>
      </c>
      <c r="AA96" s="40">
        <v>1</v>
      </c>
      <c r="AB96" s="40">
        <v>1</v>
      </c>
      <c r="AC96" s="40">
        <v>1</v>
      </c>
      <c r="AD96" s="40">
        <v>1</v>
      </c>
      <c r="AE96" s="40">
        <v>24</v>
      </c>
      <c r="AF96" s="40">
        <v>168</v>
      </c>
      <c r="AG96" s="40">
        <v>8760</v>
      </c>
    </row>
    <row r="97" spans="3:33" x14ac:dyDescent="0.2">
      <c r="C97" s="40" t="s">
        <v>258</v>
      </c>
      <c r="D97" s="40" t="s">
        <v>121</v>
      </c>
      <c r="E97" s="40" t="s">
        <v>119</v>
      </c>
      <c r="F97" s="40" t="s">
        <v>120</v>
      </c>
      <c r="G97" s="40">
        <v>22</v>
      </c>
      <c r="H97" s="40">
        <v>22</v>
      </c>
      <c r="I97" s="40">
        <v>22</v>
      </c>
      <c r="J97" s="40">
        <v>22</v>
      </c>
      <c r="K97" s="40">
        <v>22</v>
      </c>
      <c r="L97" s="40">
        <v>22</v>
      </c>
      <c r="M97" s="40">
        <v>22</v>
      </c>
      <c r="N97" s="40">
        <v>22</v>
      </c>
      <c r="O97" s="40">
        <v>22</v>
      </c>
      <c r="P97" s="40">
        <v>22</v>
      </c>
      <c r="Q97" s="40">
        <v>22</v>
      </c>
      <c r="R97" s="40">
        <v>22</v>
      </c>
      <c r="S97" s="40">
        <v>22</v>
      </c>
      <c r="T97" s="40">
        <v>22</v>
      </c>
      <c r="U97" s="40">
        <v>22</v>
      </c>
      <c r="V97" s="40">
        <v>22</v>
      </c>
      <c r="W97" s="40">
        <v>22</v>
      </c>
      <c r="X97" s="40">
        <v>22</v>
      </c>
      <c r="Y97" s="40">
        <v>22</v>
      </c>
      <c r="Z97" s="40">
        <v>22</v>
      </c>
      <c r="AA97" s="40">
        <v>22</v>
      </c>
      <c r="AB97" s="40">
        <v>22</v>
      </c>
      <c r="AC97" s="40">
        <v>22</v>
      </c>
      <c r="AD97" s="40">
        <v>22</v>
      </c>
      <c r="AE97" s="40">
        <v>528</v>
      </c>
      <c r="AF97" s="40">
        <v>3696</v>
      </c>
      <c r="AG97" s="40">
        <v>192720</v>
      </c>
    </row>
    <row r="98" spans="3:33" x14ac:dyDescent="0.2">
      <c r="C98" s="40" t="s">
        <v>257</v>
      </c>
      <c r="D98" s="40" t="s">
        <v>121</v>
      </c>
      <c r="E98" s="40" t="s">
        <v>119</v>
      </c>
      <c r="F98" s="40" t="s">
        <v>120</v>
      </c>
      <c r="G98" s="40">
        <v>60</v>
      </c>
      <c r="H98" s="40">
        <v>60</v>
      </c>
      <c r="I98" s="40">
        <v>60</v>
      </c>
      <c r="J98" s="40">
        <v>60</v>
      </c>
      <c r="K98" s="40">
        <v>60</v>
      </c>
      <c r="L98" s="40">
        <v>60</v>
      </c>
      <c r="M98" s="40">
        <v>60</v>
      </c>
      <c r="N98" s="40">
        <v>60</v>
      </c>
      <c r="O98" s="40">
        <v>60</v>
      </c>
      <c r="P98" s="40">
        <v>60</v>
      </c>
      <c r="Q98" s="40">
        <v>60</v>
      </c>
      <c r="R98" s="40">
        <v>60</v>
      </c>
      <c r="S98" s="40">
        <v>60</v>
      </c>
      <c r="T98" s="40">
        <v>60</v>
      </c>
      <c r="U98" s="40">
        <v>60</v>
      </c>
      <c r="V98" s="40">
        <v>60</v>
      </c>
      <c r="W98" s="40">
        <v>60</v>
      </c>
      <c r="X98" s="40">
        <v>60</v>
      </c>
      <c r="Y98" s="40">
        <v>60</v>
      </c>
      <c r="Z98" s="40">
        <v>60</v>
      </c>
      <c r="AA98" s="40">
        <v>60</v>
      </c>
      <c r="AB98" s="40">
        <v>60</v>
      </c>
      <c r="AC98" s="40">
        <v>60</v>
      </c>
      <c r="AD98" s="40">
        <v>60</v>
      </c>
      <c r="AE98" s="40">
        <v>1440</v>
      </c>
      <c r="AF98" s="40">
        <v>10080</v>
      </c>
      <c r="AG98" s="40">
        <v>525600</v>
      </c>
    </row>
    <row r="99" spans="3:33" x14ac:dyDescent="0.2">
      <c r="C99" s="40" t="s">
        <v>256</v>
      </c>
      <c r="D99" s="40" t="s">
        <v>121</v>
      </c>
      <c r="E99" s="40" t="s">
        <v>119</v>
      </c>
      <c r="F99" s="40" t="s">
        <v>120</v>
      </c>
      <c r="G99" s="40">
        <v>60</v>
      </c>
      <c r="H99" s="40">
        <v>60</v>
      </c>
      <c r="I99" s="40">
        <v>60</v>
      </c>
      <c r="J99" s="40">
        <v>60</v>
      </c>
      <c r="K99" s="40">
        <v>60</v>
      </c>
      <c r="L99" s="40">
        <v>60</v>
      </c>
      <c r="M99" s="40">
        <v>60</v>
      </c>
      <c r="N99" s="40">
        <v>60</v>
      </c>
      <c r="O99" s="40">
        <v>60</v>
      </c>
      <c r="P99" s="40">
        <v>60</v>
      </c>
      <c r="Q99" s="40">
        <v>60</v>
      </c>
      <c r="R99" s="40">
        <v>60</v>
      </c>
      <c r="S99" s="40">
        <v>60</v>
      </c>
      <c r="T99" s="40">
        <v>60</v>
      </c>
      <c r="U99" s="40">
        <v>60</v>
      </c>
      <c r="V99" s="40">
        <v>60</v>
      </c>
      <c r="W99" s="40">
        <v>60</v>
      </c>
      <c r="X99" s="40">
        <v>60</v>
      </c>
      <c r="Y99" s="40">
        <v>60</v>
      </c>
      <c r="Z99" s="40">
        <v>60</v>
      </c>
      <c r="AA99" s="40">
        <v>60</v>
      </c>
      <c r="AB99" s="40">
        <v>60</v>
      </c>
      <c r="AC99" s="40">
        <v>60</v>
      </c>
      <c r="AD99" s="40">
        <v>60</v>
      </c>
      <c r="AE99" s="40">
        <v>1440</v>
      </c>
      <c r="AF99" s="40">
        <v>10080</v>
      </c>
      <c r="AG99" s="40">
        <v>525600</v>
      </c>
    </row>
  </sheetData>
  <autoFilter ref="A1:AG99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2008-10-24T15:39:16Z</cp:lastPrinted>
  <dcterms:created xsi:type="dcterms:W3CDTF">2007-11-14T19:26:56Z</dcterms:created>
  <dcterms:modified xsi:type="dcterms:W3CDTF">2016-05-05T01:15:58Z</dcterms:modified>
</cp:coreProperties>
</file>