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6100" yWindow="180" windowWidth="19320" windowHeight="11655" tabRatio="777" activeTab="1"/>
  </bookViews>
  <sheets>
    <sheet name="1" sheetId="40" r:id="rId1"/>
    <sheet name="2" sheetId="41" r:id="rId2"/>
    <sheet name="3" sheetId="42" r:id="rId3"/>
    <sheet name="4" sheetId="43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39" r:id="rId9"/>
  </sheets>
  <definedNames>
    <definedName name="_xlnm._FilterDatabase" localSheetId="2" hidden="1">'3'!$A$1:$T$35</definedName>
    <definedName name="_xlnm._FilterDatabase" localSheetId="4" hidden="1">BuildingSummary!$A$1:$F$69</definedName>
    <definedName name="_xlnm._FilterDatabase" localSheetId="6" hidden="1">LocationSummary!$A$1:$T$695</definedName>
    <definedName name="_xlnm._FilterDatabase" localSheetId="8" hidden="1">Schedules!$A$1:$AG$43</definedName>
    <definedName name="_xlnm._FilterDatabase" localSheetId="5" hidden="1">ZoneSummary!$A$2:$U$14</definedName>
  </definedNames>
  <calcPr calcId="152511"/>
</workbook>
</file>

<file path=xl/calcChain.xml><?xml version="1.0" encoding="utf-8"?>
<calcChain xmlns="http://schemas.openxmlformats.org/spreadsheetml/2006/main">
  <c r="R14" i="10" l="1"/>
  <c r="R10" i="10"/>
  <c r="R6" i="10"/>
  <c r="S14" i="10"/>
  <c r="S10" i="10"/>
  <c r="S6" i="10"/>
  <c r="F508" i="8" l="1"/>
  <c r="G508" i="8"/>
  <c r="H508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E508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E277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E46" i="8"/>
  <c r="T493" i="8" l="1"/>
  <c r="T501" i="8" s="1"/>
  <c r="S493" i="8"/>
  <c r="S501" i="8" s="1"/>
  <c r="R493" i="8"/>
  <c r="R501" i="8" s="1"/>
  <c r="Q493" i="8"/>
  <c r="Q501" i="8" s="1"/>
  <c r="P493" i="8"/>
  <c r="P501" i="8" s="1"/>
  <c r="O493" i="8"/>
  <c r="O501" i="8" s="1"/>
  <c r="N493" i="8"/>
  <c r="N501" i="8" s="1"/>
  <c r="M493" i="8"/>
  <c r="M501" i="8" s="1"/>
  <c r="L493" i="8"/>
  <c r="L501" i="8" s="1"/>
  <c r="K493" i="8"/>
  <c r="K501" i="8" s="1"/>
  <c r="J493" i="8"/>
  <c r="J501" i="8" s="1"/>
  <c r="I493" i="8"/>
  <c r="I501" i="8" s="1"/>
  <c r="H493" i="8"/>
  <c r="H501" i="8" s="1"/>
  <c r="G493" i="8"/>
  <c r="G501" i="8" s="1"/>
  <c r="F493" i="8"/>
  <c r="F501" i="8" s="1"/>
  <c r="E493" i="8"/>
  <c r="E501" i="8" s="1"/>
  <c r="T262" i="8"/>
  <c r="T270" i="8" s="1"/>
  <c r="S262" i="8"/>
  <c r="S270" i="8" s="1"/>
  <c r="R262" i="8"/>
  <c r="R270" i="8" s="1"/>
  <c r="Q262" i="8"/>
  <c r="Q270" i="8" s="1"/>
  <c r="P262" i="8"/>
  <c r="P270" i="8" s="1"/>
  <c r="O262" i="8"/>
  <c r="O270" i="8" s="1"/>
  <c r="N262" i="8"/>
  <c r="N270" i="8" s="1"/>
  <c r="M262" i="8"/>
  <c r="M270" i="8" s="1"/>
  <c r="L262" i="8"/>
  <c r="L270" i="8" s="1"/>
  <c r="K262" i="8"/>
  <c r="K270" i="8" s="1"/>
  <c r="J262" i="8"/>
  <c r="J270" i="8" s="1"/>
  <c r="I262" i="8"/>
  <c r="I270" i="8" s="1"/>
  <c r="H262" i="8"/>
  <c r="H270" i="8" s="1"/>
  <c r="G262" i="8"/>
  <c r="G270" i="8" s="1"/>
  <c r="F262" i="8"/>
  <c r="F270" i="8" s="1"/>
  <c r="E262" i="8"/>
  <c r="E270" i="8" s="1"/>
  <c r="T490" i="8"/>
  <c r="T498" i="8" s="1"/>
  <c r="S490" i="8"/>
  <c r="S498" i="8" s="1"/>
  <c r="R490" i="8"/>
  <c r="R498" i="8" s="1"/>
  <c r="Q490" i="8"/>
  <c r="Q498" i="8" s="1"/>
  <c r="P490" i="8"/>
  <c r="P498" i="8" s="1"/>
  <c r="O490" i="8"/>
  <c r="O498" i="8" s="1"/>
  <c r="N490" i="8"/>
  <c r="N498" i="8" s="1"/>
  <c r="M490" i="8"/>
  <c r="M498" i="8" s="1"/>
  <c r="L490" i="8"/>
  <c r="L498" i="8" s="1"/>
  <c r="K490" i="8"/>
  <c r="K498" i="8" s="1"/>
  <c r="J490" i="8"/>
  <c r="J498" i="8" s="1"/>
  <c r="I490" i="8"/>
  <c r="I498" i="8" s="1"/>
  <c r="H490" i="8"/>
  <c r="H498" i="8" s="1"/>
  <c r="G490" i="8"/>
  <c r="G498" i="8" s="1"/>
  <c r="F490" i="8"/>
  <c r="F498" i="8" s="1"/>
  <c r="E490" i="8"/>
  <c r="E498" i="8" s="1"/>
  <c r="T259" i="8"/>
  <c r="T267" i="8" s="1"/>
  <c r="S259" i="8"/>
  <c r="S267" i="8" s="1"/>
  <c r="R259" i="8"/>
  <c r="R267" i="8" s="1"/>
  <c r="Q259" i="8"/>
  <c r="Q267" i="8" s="1"/>
  <c r="P259" i="8"/>
  <c r="P267" i="8" s="1"/>
  <c r="O259" i="8"/>
  <c r="O267" i="8" s="1"/>
  <c r="N259" i="8"/>
  <c r="N267" i="8" s="1"/>
  <c r="M259" i="8"/>
  <c r="M267" i="8" s="1"/>
  <c r="L259" i="8"/>
  <c r="L267" i="8" s="1"/>
  <c r="K259" i="8"/>
  <c r="K267" i="8" s="1"/>
  <c r="J259" i="8"/>
  <c r="J267" i="8" s="1"/>
  <c r="I259" i="8"/>
  <c r="I267" i="8" s="1"/>
  <c r="H259" i="8"/>
  <c r="H267" i="8" s="1"/>
  <c r="G259" i="8"/>
  <c r="G267" i="8" s="1"/>
  <c r="F259" i="8"/>
  <c r="F267" i="8" s="1"/>
  <c r="E259" i="8"/>
  <c r="E267" i="8" s="1"/>
  <c r="F31" i="8"/>
  <c r="F39" i="8" s="1"/>
  <c r="G31" i="8"/>
  <c r="G39" i="8" s="1"/>
  <c r="H31" i="8"/>
  <c r="H39" i="8" s="1"/>
  <c r="I31" i="8"/>
  <c r="I39" i="8" s="1"/>
  <c r="J31" i="8"/>
  <c r="J39" i="8" s="1"/>
  <c r="K31" i="8"/>
  <c r="K39" i="8" s="1"/>
  <c r="L31" i="8"/>
  <c r="L39" i="8" s="1"/>
  <c r="M31" i="8"/>
  <c r="M39" i="8" s="1"/>
  <c r="N31" i="8"/>
  <c r="N39" i="8" s="1"/>
  <c r="O31" i="8"/>
  <c r="O39" i="8" s="1"/>
  <c r="P31" i="8"/>
  <c r="P39" i="8" s="1"/>
  <c r="Q31" i="8"/>
  <c r="Q39" i="8" s="1"/>
  <c r="R31" i="8"/>
  <c r="R39" i="8" s="1"/>
  <c r="S31" i="8"/>
  <c r="S39" i="8" s="1"/>
  <c r="T31" i="8"/>
  <c r="T39" i="8" s="1"/>
  <c r="E31" i="8"/>
  <c r="E39" i="8" s="1"/>
  <c r="F28" i="8"/>
  <c r="F36" i="8" s="1"/>
  <c r="G28" i="8"/>
  <c r="G36" i="8" s="1"/>
  <c r="H28" i="8"/>
  <c r="H36" i="8" s="1"/>
  <c r="I28" i="8"/>
  <c r="I36" i="8" s="1"/>
  <c r="J28" i="8"/>
  <c r="J36" i="8" s="1"/>
  <c r="K28" i="8"/>
  <c r="K36" i="8" s="1"/>
  <c r="L28" i="8"/>
  <c r="L36" i="8" s="1"/>
  <c r="M28" i="8"/>
  <c r="M36" i="8" s="1"/>
  <c r="N28" i="8"/>
  <c r="N36" i="8" s="1"/>
  <c r="O28" i="8"/>
  <c r="O36" i="8" s="1"/>
  <c r="P28" i="8"/>
  <c r="P36" i="8" s="1"/>
  <c r="Q28" i="8"/>
  <c r="Q36" i="8" s="1"/>
  <c r="R28" i="8"/>
  <c r="R36" i="8" s="1"/>
  <c r="S28" i="8"/>
  <c r="S36" i="8" s="1"/>
  <c r="T28" i="8"/>
  <c r="T36" i="8" s="1"/>
  <c r="E28" i="8"/>
  <c r="E36" i="8" s="1"/>
  <c r="L14" i="10" l="1"/>
  <c r="J14" i="10"/>
  <c r="I14" i="10"/>
  <c r="G14" i="10"/>
  <c r="F14" i="10"/>
  <c r="F41" i="9"/>
  <c r="L10" i="10"/>
  <c r="J10" i="10"/>
  <c r="I10" i="10"/>
  <c r="G10" i="10"/>
  <c r="F10" i="10"/>
  <c r="E41" i="9"/>
  <c r="D41" i="9"/>
  <c r="F6" i="10"/>
  <c r="G6" i="10"/>
  <c r="I6" i="10"/>
  <c r="J6" i="10"/>
  <c r="L6" i="10"/>
  <c r="O10" i="10" l="1"/>
  <c r="N10" i="10"/>
  <c r="M10" i="10"/>
  <c r="U10" i="10"/>
  <c r="O6" i="10"/>
  <c r="N6" i="10"/>
  <c r="M6" i="10"/>
  <c r="U6" i="10"/>
  <c r="U14" i="10"/>
  <c r="N14" i="10"/>
  <c r="M14" i="10"/>
</calcChain>
</file>

<file path=xl/sharedStrings.xml><?xml version="1.0" encoding="utf-8"?>
<sst xmlns="http://schemas.openxmlformats.org/spreadsheetml/2006/main" count="3205" uniqueCount="568">
  <si>
    <t>Bulk storage, fine storage, office</t>
  </si>
  <si>
    <t>Metal building wall</t>
  </si>
  <si>
    <t>SZ CAV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</si>
  <si>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</si>
  <si>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</si>
  <si>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</si>
  <si>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</si>
  <si>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</si>
  <si>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</si>
  <si>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</si>
  <si>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</si>
  <si>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</si>
  <si>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</si>
  <si>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</si>
  <si>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</si>
  <si>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</si>
  <si>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</si>
  <si>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</si>
  <si>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</si>
  <si>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</si>
  <si>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</si>
  <si>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</si>
  <si>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</si>
  <si>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</si>
  <si>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</si>
  <si>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</si>
  <si>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</si>
  <si>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</si>
  <si>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</si>
  <si>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</si>
  <si>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</si>
  <si>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</si>
  <si>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</si>
  <si>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</si>
  <si>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</si>
  <si>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</si>
  <si>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</si>
  <si>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</si>
  <si>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</si>
  <si>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</si>
  <si>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</si>
  <si>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</si>
  <si>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</si>
  <si>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</si>
  <si>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</si>
  <si>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</si>
  <si>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</si>
  <si>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</si>
  <si>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</si>
  <si>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</si>
  <si>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</si>
  <si>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</si>
  <si>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</si>
  <si>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</si>
  <si>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</si>
  <si>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</si>
  <si>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</si>
  <si>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</si>
  <si>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</si>
  <si>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</si>
  <si>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</si>
  <si>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</si>
  <si>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</si>
  <si>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</si>
  <si>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</si>
  <si>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</si>
  <si>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</si>
  <si>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</si>
  <si>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</si>
  <si>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</si>
  <si>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</si>
  <si>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</si>
  <si>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</si>
  <si>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</si>
  <si>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</si>
  <si>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</si>
  <si>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</si>
  <si>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</si>
  <si>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</si>
  <si>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</si>
  <si>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</si>
  <si>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</si>
  <si>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</si>
  <si>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</si>
  <si>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</si>
  <si>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</si>
  <si>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</si>
  <si>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</si>
  <si>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</si>
  <si>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</si>
  <si>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</si>
  <si>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</si>
  <si>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</si>
  <si>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</si>
  <si>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</si>
  <si>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</si>
  <si>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</si>
  <si>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</si>
  <si>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</si>
  <si>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</si>
  <si>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</si>
  <si>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</si>
  <si>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</si>
  <si>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</si>
  <si>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</si>
  <si>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</si>
  <si>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</si>
  <si>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</si>
  <si>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</si>
  <si>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</si>
  <si>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</si>
  <si>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</si>
  <si>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</si>
  <si>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</si>
  <si>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</si>
  <si>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</si>
  <si>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</si>
  <si>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</si>
  <si>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</si>
  <si>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Through 12/31</t>
  </si>
  <si>
    <t>WD, SummerDesign</t>
  </si>
  <si>
    <t>Sat, WinterDesign</t>
  </si>
  <si>
    <t>Sun, Hol, Other</t>
  </si>
  <si>
    <t>Fraction</t>
  </si>
  <si>
    <t>All</t>
  </si>
  <si>
    <t>HVACOperationSchd</t>
  </si>
  <si>
    <t>WD</t>
  </si>
  <si>
    <t>Sat</t>
  </si>
  <si>
    <t>SummerDesign</t>
  </si>
  <si>
    <t>WinterDesign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</si>
  <si>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</si>
  <si>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</si>
  <si>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</si>
  <si>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</si>
  <si>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</si>
  <si>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</si>
  <si>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</si>
  <si>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On/Off</t>
  </si>
  <si>
    <t>Temperature</t>
  </si>
  <si>
    <t>MinOA_Sched</t>
  </si>
  <si>
    <t>Dual Zone Control Type Sched</t>
  </si>
  <si>
    <t>Control Type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</si>
  <si>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</si>
  <si>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</si>
  <si>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</si>
  <si>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</si>
  <si>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</si>
  <si>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</si>
  <si>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</si>
  <si>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</si>
  <si>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</si>
  <si>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</si>
  <si>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</si>
  <si>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</si>
  <si>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</si>
  <si>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</si>
  <si>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</si>
  <si>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</si>
  <si>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</si>
  <si>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</si>
  <si>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</si>
  <si>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</si>
  <si>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</si>
  <si>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</si>
  <si>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</si>
  <si>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</si>
  <si>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</si>
  <si>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</si>
  <si>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</si>
  <si>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</si>
  <si>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</si>
  <si>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</si>
  <si>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</si>
  <si>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</si>
  <si>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</si>
  <si>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</si>
  <si>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</si>
  <si>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</si>
  <si>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</si>
  <si>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</si>
  <si>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</si>
  <si>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</si>
  <si>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</si>
  <si>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</si>
  <si>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</si>
  <si>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</si>
  <si>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</si>
  <si>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</si>
  <si>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</si>
  <si>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</si>
  <si>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</si>
  <si>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</si>
  <si>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Office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</si>
  <si>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</si>
  <si>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</si>
  <si>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</si>
  <si>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</si>
  <si>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</si>
  <si>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</si>
  <si>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</si>
  <si>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</si>
  <si>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</si>
  <si>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</si>
  <si>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</si>
  <si>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</si>
  <si>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</si>
  <si>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</si>
  <si>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</si>
  <si>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</si>
  <si>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</si>
  <si>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</si>
  <si>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</si>
  <si>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</si>
  <si>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</si>
  <si>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</si>
  <si>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</si>
  <si>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</si>
  <si>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</si>
  <si>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</si>
  <si>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</si>
  <si>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</si>
  <si>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</si>
  <si>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</si>
  <si>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</si>
  <si>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</si>
  <si>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</si>
  <si>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</si>
  <si>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</si>
  <si>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</si>
  <si>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</si>
  <si>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</si>
  <si>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</si>
  <si>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</si>
  <si>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</si>
  <si>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</si>
  <si>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</si>
  <si>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</si>
  <si>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</si>
  <si>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</si>
  <si>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</si>
  <si>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</si>
  <si>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</si>
  <si>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</si>
  <si>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</si>
  <si>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</si>
  <si>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</si>
  <si>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</si>
  <si>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</si>
  <si>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</si>
  <si>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</si>
  <si>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</si>
  <si>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</si>
  <si>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</si>
  <si>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</si>
  <si>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</si>
  <si>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</si>
  <si>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</si>
  <si>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</si>
  <si>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</si>
  <si>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</si>
  <si>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</si>
  <si>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</si>
  <si>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</si>
  <si>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</si>
  <si>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FURNACE_PACU_CAV_1:1_UNITARY_PACKAGE_COOLCOIL</t>
  </si>
  <si>
    <t>FURNACE_PACU_CAV_2:2_UNITARY_PACKAGE_COOLCOIL</t>
  </si>
  <si>
    <t>BULKSTORAGE UNIT HEATER COIL</t>
  </si>
  <si>
    <t>FURNACE_PACU_CAV_1:1_UNITARY_PACKAGE_HEATCOIL</t>
  </si>
  <si>
    <t>FURNACE_PACU_CAV_2:2_UNITARY_PACKAGE_HEATCOIL</t>
  </si>
  <si>
    <t>BULKSTORAGE UNIT HEATERFAN</t>
  </si>
  <si>
    <t>FURNACE_PACU_CAV_1:1_UNITARY_PACKAGE_FAN</t>
  </si>
  <si>
    <t>FURNACE_PACU_CAV_2:2_UNITARY_PACKAGE_FAN</t>
  </si>
  <si>
    <t>24-MAY-14:00</t>
  </si>
  <si>
    <t>28-JUN-14:00</t>
  </si>
  <si>
    <t>06-OCT-14:00</t>
  </si>
  <si>
    <t>Other</t>
  </si>
  <si>
    <t>21-APR-14:00</t>
  </si>
  <si>
    <t>06-OCT-15:00</t>
  </si>
  <si>
    <t>28-JUN-15:00</t>
  </si>
  <si>
    <t>11-JUL-15:00</t>
  </si>
  <si>
    <t>01-AUG-15:00</t>
  </si>
  <si>
    <t>14-APR-15:00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</si>
  <si>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</si>
  <si>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</si>
  <si>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</si>
  <si>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</si>
  <si>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</si>
  <si>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</si>
  <si>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</si>
  <si>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</si>
  <si>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</si>
  <si>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01-SEP-14:00</t>
  </si>
  <si>
    <t>16-JUN-14:00</t>
  </si>
  <si>
    <t>13-OCT-14:00</t>
  </si>
  <si>
    <t>10-NOV-16:00</t>
  </si>
  <si>
    <t>06-NOV-16:00</t>
  </si>
  <si>
    <t>13-NOV-16:00</t>
  </si>
  <si>
    <t>04-MAY-14:00</t>
  </si>
  <si>
    <t>01-SEP-15:00</t>
  </si>
  <si>
    <t>01-FEB-16:00</t>
  </si>
  <si>
    <t>08-JUN-12:00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</si>
  <si>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</si>
  <si>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</si>
  <si>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</si>
  <si>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</si>
  <si>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</si>
  <si>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</si>
  <si>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</si>
  <si>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26-MAY-14:00</t>
  </si>
  <si>
    <t>13-JUN-14:00</t>
  </si>
  <si>
    <t>15-MAY-14:00</t>
  </si>
  <si>
    <t>19-JUN-14:00</t>
  </si>
  <si>
    <t>25-SEP-12:00</t>
  </si>
  <si>
    <t>17-MAY-13:00</t>
  </si>
  <si>
    <t>28-SEP-14:00</t>
  </si>
  <si>
    <t>25-JUL-12:00</t>
  </si>
  <si>
    <t>08-SEP-14:00</t>
  </si>
  <si>
    <t>31-JUL-14:00</t>
  </si>
  <si>
    <t>24-JUL-14:00</t>
  </si>
  <si>
    <t>13-JUL-14:00</t>
  </si>
  <si>
    <t>14-SEP-14:00</t>
  </si>
  <si>
    <t>14-JUN-15:00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</si>
  <si>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</si>
  <si>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</si>
  <si>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</si>
  <si>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</si>
  <si>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</si>
  <si>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02-JAN-16:40</t>
  </si>
  <si>
    <t>01-MAR-09:09</t>
  </si>
  <si>
    <t>01-DEC-16:49</t>
  </si>
  <si>
    <t>02-JAN-16:49</t>
  </si>
  <si>
    <t>01-FEB-09:09</t>
  </si>
  <si>
    <t>01-DEC-16:40</t>
  </si>
  <si>
    <t>02-JAN-09:09</t>
  </si>
  <si>
    <t>02-JAN-16:30</t>
  </si>
  <si>
    <t>01-DEC-16:19</t>
  </si>
  <si>
    <t>03-APR-08:09</t>
  </si>
  <si>
    <t>23-OCT-08:09</t>
  </si>
  <si>
    <t>01-NOV-08:09</t>
  </si>
  <si>
    <t>13-MAR-15:00</t>
  </si>
  <si>
    <t>31-AUG-13:00</t>
  </si>
  <si>
    <t>15-SEP-14:00</t>
  </si>
  <si>
    <t>30-MAY-15:00</t>
  </si>
  <si>
    <t>08-SEP-15:00</t>
  </si>
  <si>
    <t>08-AUG-12:00</t>
  </si>
  <si>
    <t>19-OCT-10:00</t>
  </si>
  <si>
    <t>10-NOV-16:40</t>
  </si>
  <si>
    <t>03-JUL-12:00</t>
  </si>
  <si>
    <t>15-AUG-12:09</t>
  </si>
  <si>
    <t>30-JUN-15:00</t>
  </si>
  <si>
    <t>31-MAR-14:00</t>
  </si>
  <si>
    <t>04-AUG-15:00</t>
  </si>
  <si>
    <t>06-SEP-15:00</t>
  </si>
  <si>
    <t>25-AUG-15:00</t>
  </si>
  <si>
    <t>06-JUL-15:00</t>
  </si>
  <si>
    <t>01-MAY-08:09</t>
  </si>
  <si>
    <t>15-AUG-15:00</t>
  </si>
  <si>
    <t>01-DEC-09:09</t>
  </si>
  <si>
    <t>01-DEC-16:30</t>
  </si>
  <si>
    <t>PSZ-AC office, semi-conditioned storage</t>
  </si>
  <si>
    <t>Gas furnace office, gas unit heaters storage</t>
  </si>
  <si>
    <t>PACU office</t>
  </si>
  <si>
    <t>Building Summary Warehouse pre-1980 construction</t>
  </si>
  <si>
    <t>Built-up flat roof, insulation entirely above deck</t>
  </si>
  <si>
    <t>IEAD</t>
  </si>
  <si>
    <t>Warehouse Reference Building pre-1980 construction</t>
  </si>
  <si>
    <t>19-DEC-14:30</t>
  </si>
  <si>
    <t>03-NOV-14:30</t>
  </si>
  <si>
    <t>DifferentialDryBulb</t>
  </si>
  <si>
    <t>28-FEB-15:00</t>
  </si>
  <si>
    <t>27-JUN-15:00</t>
  </si>
  <si>
    <t>03-OCT-14:09</t>
  </si>
  <si>
    <t>11-AUG-14:00</t>
  </si>
  <si>
    <t>21-AUG-14:50</t>
  </si>
  <si>
    <t>13-MAR-08:09</t>
  </si>
  <si>
    <t>17-NOV-16:40</t>
  </si>
  <si>
    <t>30-OCT-07:10</t>
  </si>
  <si>
    <t>04-DEC-16:40</t>
  </si>
  <si>
    <t>01-MAR-08:09</t>
  </si>
  <si>
    <t>31-JUL-13:00</t>
  </si>
  <si>
    <t>28-MAR-15:00</t>
  </si>
  <si>
    <t>24-JUL-15:00</t>
  </si>
  <si>
    <t>04-AUG-15:20</t>
  </si>
  <si>
    <t>05-MAY-13:00</t>
  </si>
  <si>
    <t>17-JUL-15:50</t>
  </si>
  <si>
    <t>23-JAN-15:30</t>
  </si>
  <si>
    <t>06-OCT-14:30</t>
  </si>
  <si>
    <t>07-NOV-14:00</t>
  </si>
  <si>
    <t>03-JAN-14:30</t>
  </si>
  <si>
    <t>27-MAR-14:00</t>
  </si>
  <si>
    <t>19-DEC-15:30</t>
  </si>
  <si>
    <t>21-FEB-14:00</t>
  </si>
  <si>
    <t>17-MAR-15:00</t>
  </si>
  <si>
    <t>26-JAN-15:00</t>
  </si>
  <si>
    <t>31-MAR-14:39</t>
  </si>
  <si>
    <t>30-MAY-10:00</t>
  </si>
  <si>
    <t>21-APR-15:30</t>
  </si>
  <si>
    <t>03-OCT-15:20</t>
  </si>
  <si>
    <t>06-NOV-16:40</t>
  </si>
  <si>
    <t>30-OCT-13:50</t>
  </si>
  <si>
    <t>02-OCT-08:09</t>
  </si>
  <si>
    <t>31-OCT-13:39</t>
  </si>
  <si>
    <t>Weighting Factor</t>
  </si>
  <si>
    <t>22-FEB-15:00</t>
  </si>
  <si>
    <t>03-APR-14:00</t>
  </si>
  <si>
    <t>10-JUL-13:50</t>
  </si>
  <si>
    <t>07-SEP-13:00</t>
  </si>
  <si>
    <t>26-APR-15:00</t>
  </si>
  <si>
    <t>02-OCT-15:50</t>
  </si>
  <si>
    <t>13-NOV-15:00</t>
  </si>
  <si>
    <t>03-JUL-15:30</t>
  </si>
  <si>
    <t>07-DEC-09:09</t>
  </si>
  <si>
    <t>10-JAN-16:00</t>
  </si>
  <si>
    <t>05-APR-15:00</t>
  </si>
  <si>
    <t>15-MAY-15:00</t>
  </si>
  <si>
    <t>17-AUG-14:00</t>
  </si>
  <si>
    <t>14-DEC-16:40</t>
  </si>
  <si>
    <t>29-JUN-15:20</t>
  </si>
  <si>
    <t>01-AUG-14:09</t>
  </si>
  <si>
    <t>21-DEC-16:00</t>
  </si>
  <si>
    <t>07-AUG-15:30</t>
  </si>
  <si>
    <t>06-NOV-16:49</t>
  </si>
  <si>
    <t>11-DEC-16:40</t>
  </si>
  <si>
    <t>05-SEP-13:00</t>
  </si>
  <si>
    <t>05-DEC-16:19</t>
  </si>
  <si>
    <t>04-APR-08:09</t>
  </si>
  <si>
    <t>05-OCT-15:00</t>
  </si>
  <si>
    <t>13-NOV-16:49</t>
  </si>
  <si>
    <t>04-DEC-16:30</t>
  </si>
  <si>
    <t>29-NOV-16:40</t>
  </si>
  <si>
    <t>01-SEP-08:09</t>
  </si>
  <si>
    <t>Warehouse Reference Building post-1980 construction</t>
  </si>
  <si>
    <t>Metal building roof</t>
  </si>
  <si>
    <t>06-JAN-13:00</t>
  </si>
  <si>
    <t>11-JAN-09:09</t>
  </si>
  <si>
    <t>22-FEB-13:00</t>
  </si>
  <si>
    <t>23-FEB-15:00</t>
  </si>
  <si>
    <t>13-MAR-15:39</t>
  </si>
  <si>
    <t>17-MAR-14:00</t>
  </si>
  <si>
    <t>02-MAR-09:09</t>
  </si>
  <si>
    <t>18-MAY-15:39</t>
  </si>
  <si>
    <t>31-MAY-12:09</t>
  </si>
  <si>
    <t>29-JUN-15:39</t>
  </si>
  <si>
    <t>05-JUL-15:00</t>
  </si>
  <si>
    <t>03-JUL-15:50</t>
  </si>
  <si>
    <t>03-JUL-14:00</t>
  </si>
  <si>
    <t>15-AUG-12:20</t>
  </si>
  <si>
    <t>17-AUG-15:30</t>
  </si>
  <si>
    <t>01-AUG-13:00</t>
  </si>
  <si>
    <t>11-SEP-14:00</t>
  </si>
  <si>
    <t>14-SEP-15:00</t>
  </si>
  <si>
    <t>27-SEP-15:00</t>
  </si>
  <si>
    <t>06-OCT-14:20</t>
  </si>
  <si>
    <t>02-OCT-15:00</t>
  </si>
  <si>
    <t>04-OCT-14:00</t>
  </si>
  <si>
    <t>30-OCT-14:30</t>
  </si>
  <si>
    <t>03-OCT-14:00</t>
  </si>
  <si>
    <t>05-OCT-14:00</t>
  </si>
  <si>
    <t>13-NOV-15:20</t>
  </si>
  <si>
    <t>21-NOV-16:30</t>
  </si>
  <si>
    <t>19-DEC-14:20</t>
  </si>
  <si>
    <t>19-DEC-15:39</t>
  </si>
  <si>
    <t>11-DEC-16:00</t>
  </si>
  <si>
    <t>Warehouse Reference Building new construction 90.1-2004</t>
  </si>
  <si>
    <t>weighting factor is for all of 3B</t>
  </si>
  <si>
    <t>25-JAN-13:30</t>
  </si>
  <si>
    <t>04-JAN-09:09</t>
  </si>
  <si>
    <t>06-JAN-16:30</t>
  </si>
  <si>
    <t>05-JAN-16:49</t>
  </si>
  <si>
    <t>03-JAN-16:49</t>
  </si>
  <si>
    <t>24-FEB-13:09</t>
  </si>
  <si>
    <t>21-FEB-15:39</t>
  </si>
  <si>
    <t>01-FEB-09:39</t>
  </si>
  <si>
    <t>02-FEB-09:09</t>
  </si>
  <si>
    <t>06-FEB-09:09</t>
  </si>
  <si>
    <t>27-MAR-13:30</t>
  </si>
  <si>
    <t>04-APR-13:30</t>
  </si>
  <si>
    <t>17-APR-15:39</t>
  </si>
  <si>
    <t>26-APR-14:00</t>
  </si>
  <si>
    <t>21-APR-15:39</t>
  </si>
  <si>
    <t>24-MAY-12:39</t>
  </si>
  <si>
    <t>30-MAY-14:00</t>
  </si>
  <si>
    <t>17-MAY-14:30</t>
  </si>
  <si>
    <t>31-MAY-13:20</t>
  </si>
  <si>
    <t>24-MAY-15:00</t>
  </si>
  <si>
    <t>20-JUN-13:09</t>
  </si>
  <si>
    <t>30-JUN-15:30</t>
  </si>
  <si>
    <t>10-JUL-13:30</t>
  </si>
  <si>
    <t>31-JUL-14:39</t>
  </si>
  <si>
    <t>03-JUL-13:09</t>
  </si>
  <si>
    <t>17-JUL-15:39</t>
  </si>
  <si>
    <t>13-JUL-15:39</t>
  </si>
  <si>
    <t>06-JUL-15:30</t>
  </si>
  <si>
    <t>18-AUG-12:00</t>
  </si>
  <si>
    <t>28-AUG-13:00</t>
  </si>
  <si>
    <t>08-AUG-13:20</t>
  </si>
  <si>
    <t>04-AUG-15:09</t>
  </si>
  <si>
    <t>15-AUG-12:39</t>
  </si>
  <si>
    <t>04-AUG-14:00</t>
  </si>
  <si>
    <t>01-AUG-14:50</t>
  </si>
  <si>
    <t>25-AUG-15:20</t>
  </si>
  <si>
    <t>06-SEP-12:30</t>
  </si>
  <si>
    <t>15-SEP-13:00</t>
  </si>
  <si>
    <t>08-SEP-14:09</t>
  </si>
  <si>
    <t>01-SEP-15:50</t>
  </si>
  <si>
    <t>06-SEP-14:00</t>
  </si>
  <si>
    <t>07-SEP-15:00</t>
  </si>
  <si>
    <t>06-OCT-13:30</t>
  </si>
  <si>
    <t>13-OCT-13:00</t>
  </si>
  <si>
    <t>02-OCT-14:00</t>
  </si>
  <si>
    <t>05-OCT-13:50</t>
  </si>
  <si>
    <t>03-OCT-14:50</t>
  </si>
  <si>
    <t>17-OCT-14:00</t>
  </si>
  <si>
    <t>31-OCT-13:30</t>
  </si>
  <si>
    <t>07-NOV-13:00</t>
  </si>
  <si>
    <t>01-NOV-14:00</t>
  </si>
  <si>
    <t>13-NOV-15:09</t>
  </si>
  <si>
    <t>08-NOV-16:00</t>
  </si>
  <si>
    <t>24-NOV-16:30</t>
  </si>
  <si>
    <t>14-DEC-13:09</t>
  </si>
  <si>
    <t>22-DEC-09:09</t>
  </si>
  <si>
    <t>01-DEC-16:00</t>
  </si>
  <si>
    <t>13-DEC-16:30</t>
  </si>
  <si>
    <t>08-DEC-16:40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</si>
  <si>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</si>
  <si>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</si>
  <si>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</si>
  <si>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</si>
  <si>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</si>
  <si>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</si>
  <si>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</si>
  <si>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</si>
  <si>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</si>
  <si>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</si>
  <si>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BLD16PRE</t>
  </si>
  <si>
    <t>BLD16NEW</t>
  </si>
  <si>
    <t>BLD16PST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</si>
  <si>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</si>
  <si>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</si>
  <si>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</si>
  <si>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</si>
  <si>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</si>
  <si>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</si>
  <si>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</si>
  <si>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</si>
  <si>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</si>
  <si>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</si>
  <si>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</si>
  <si>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</si>
  <si>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</si>
  <si>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</si>
  <si>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</si>
  <si>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</si>
  <si>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</si>
  <si>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</si>
  <si>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</si>
  <si>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</si>
  <si>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</si>
  <si>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</si>
  <si>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</si>
  <si>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</si>
  <si>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</si>
  <si>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</si>
  <si>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MetalWall</t>
  </si>
  <si>
    <t>MetalRoof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</si>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</sst>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"/>
    <numFmt numFmtId="167" formatCode="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2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1" fontId="20" fillId="0" borderId="0" xfId="3" applyNumberFormat="1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1" fontId="2" fillId="0" borderId="0" xfId="4" applyNumberFormat="1"/>
    <xf numFmtId="0" fontId="23" fillId="0" borderId="0" xfId="0" applyFont="1"/>
    <xf numFmtId="0" fontId="1" fillId="0" borderId="0" xfId="0" applyFont="1" applyAlignment="1">
      <alignment vertical="top"/>
    </xf>
    <xf numFmtId="0" fontId="12" fillId="0" borderId="0" xfId="0" applyFont="1" applyAlignment="1">
      <alignment horizontal="left" vertical="top" wrapText="1"/>
    </xf>
    <xf numFmtId="2" fontId="13" fillId="0" borderId="0" xfId="0" applyNumberFormat="1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Fill="1" applyAlignment="1">
      <alignment horizontal="center" vertical="top" wrapText="1"/>
    </xf>
    <xf numFmtId="0" fontId="24" fillId="0" borderId="0" xfId="0" applyFont="1"/>
    <xf numFmtId="0" fontId="0" fillId="0" borderId="0" xfId="0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3" xfId="5"/>
    <cellStyle name="Normal 5" xfId="6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4" sqref="F24"/>
    </sheetView>
  </sheetViews>
  <sheetFormatPr defaultRowHeight="10.5" x14ac:dyDescent="0.15"/>
  <cols>
    <col min="1" max="1" width="15.6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1">
        <v>1</v>
      </c>
      <c r="B1" s="17" t="s">
        <v>362</v>
      </c>
      <c r="C1" s="18"/>
      <c r="D1" s="19"/>
      <c r="E1" s="19"/>
      <c r="F1" s="19"/>
    </row>
    <row r="2" spans="1:6" ht="18" x14ac:dyDescent="0.15">
      <c r="A2" s="20" t="s">
        <v>524</v>
      </c>
      <c r="B2" s="17"/>
      <c r="C2" s="18"/>
      <c r="D2" s="22" t="s">
        <v>191</v>
      </c>
      <c r="E2" s="22" t="s">
        <v>191</v>
      </c>
      <c r="F2" s="22" t="s">
        <v>191</v>
      </c>
    </row>
    <row r="3" spans="1:6" ht="14.25" x14ac:dyDescent="0.15">
      <c r="A3" s="48" t="s">
        <v>525</v>
      </c>
      <c r="B3" s="25"/>
      <c r="C3" s="26" t="s">
        <v>214</v>
      </c>
      <c r="D3" s="24">
        <v>4835.13</v>
      </c>
      <c r="E3" s="24">
        <v>4835.13</v>
      </c>
      <c r="F3" s="24">
        <v>4835.13</v>
      </c>
    </row>
    <row r="4" spans="1:6" ht="12.75" x14ac:dyDescent="0.15">
      <c r="A4" s="48" t="s">
        <v>526</v>
      </c>
      <c r="B4" s="25"/>
      <c r="C4" s="26" t="s">
        <v>31</v>
      </c>
      <c r="D4" s="24">
        <v>1</v>
      </c>
      <c r="E4" s="24">
        <v>1</v>
      </c>
      <c r="F4" s="24">
        <v>1</v>
      </c>
    </row>
    <row r="5" spans="1:6" ht="12.75" x14ac:dyDescent="0.15">
      <c r="A5" s="48" t="s">
        <v>527</v>
      </c>
      <c r="B5" s="25"/>
      <c r="C5" s="32" t="s">
        <v>142</v>
      </c>
      <c r="D5" s="52">
        <v>5.7999999999999996E-3</v>
      </c>
      <c r="E5" s="52">
        <v>5.7999999999999996E-3</v>
      </c>
      <c r="F5" s="52">
        <v>5.7999999999999996E-3</v>
      </c>
    </row>
    <row r="6" spans="1:6" ht="12.75" x14ac:dyDescent="0.15">
      <c r="A6" s="48" t="s">
        <v>528</v>
      </c>
      <c r="B6" s="25"/>
      <c r="C6" s="26" t="s">
        <v>198</v>
      </c>
      <c r="D6" s="28">
        <v>8.5299999999999994</v>
      </c>
      <c r="E6" s="28">
        <v>8.5299999999999994</v>
      </c>
      <c r="F6" s="28">
        <v>8.5299999999999994</v>
      </c>
    </row>
    <row r="7" spans="1:6" ht="14.25" x14ac:dyDescent="0.15">
      <c r="A7" s="48" t="s">
        <v>529</v>
      </c>
      <c r="B7" s="25"/>
      <c r="C7" s="26" t="s">
        <v>215</v>
      </c>
      <c r="D7" s="34">
        <v>1977.67</v>
      </c>
      <c r="E7" s="24">
        <v>1977.67</v>
      </c>
      <c r="F7" s="24">
        <v>1977.67</v>
      </c>
    </row>
    <row r="8" spans="1:6" ht="12.75" x14ac:dyDescent="0.15">
      <c r="A8" s="48" t="s">
        <v>530</v>
      </c>
      <c r="B8" s="25"/>
      <c r="C8" s="26" t="s">
        <v>41</v>
      </c>
      <c r="D8" s="35">
        <v>0.35192467062424948</v>
      </c>
      <c r="E8" s="31">
        <v>0.35192467062424948</v>
      </c>
      <c r="F8" s="31">
        <v>0.35192467062424948</v>
      </c>
    </row>
    <row r="9" spans="1:6" ht="14.25" x14ac:dyDescent="0.15">
      <c r="A9" s="48" t="s">
        <v>531</v>
      </c>
      <c r="B9" s="25"/>
      <c r="C9" s="26" t="s">
        <v>215</v>
      </c>
      <c r="D9" s="24">
        <v>4598.25</v>
      </c>
      <c r="E9" s="24">
        <v>4598.25</v>
      </c>
      <c r="F9" s="24">
        <v>4598.25</v>
      </c>
    </row>
    <row r="10" spans="1:6" ht="14.25" x14ac:dyDescent="0.15">
      <c r="A10" s="48" t="s">
        <v>532</v>
      </c>
      <c r="B10" s="25"/>
      <c r="C10" s="26" t="s">
        <v>218</v>
      </c>
      <c r="D10" s="36">
        <v>17.66</v>
      </c>
      <c r="E10" s="28">
        <v>17.66</v>
      </c>
      <c r="F10" s="28">
        <v>17.66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90" zoomScaleNormal="90" workbookViewId="0">
      <selection activeCell="A5" sqref="A5"/>
    </sheetView>
  </sheetViews>
  <sheetFormatPr defaultRowHeight="10.5" x14ac:dyDescent="0.15"/>
  <cols>
    <col min="1" max="1" width="13" customWidth="1"/>
    <col min="2" max="2" width="10.3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3.6640625" bestFit="1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21">
        <v>2</v>
      </c>
      <c r="B1" s="21"/>
      <c r="C1" s="1" t="s">
        <v>203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1" x14ac:dyDescent="0.2">
      <c r="A2" s="48" t="s">
        <v>533</v>
      </c>
      <c r="B2" s="48" t="s">
        <v>524</v>
      </c>
      <c r="C2" s="25" t="s">
        <v>204</v>
      </c>
      <c r="D2" s="40" t="s">
        <v>205</v>
      </c>
      <c r="E2" s="40" t="s">
        <v>93</v>
      </c>
      <c r="F2" s="41" t="s">
        <v>554</v>
      </c>
      <c r="G2" s="41" t="s">
        <v>555</v>
      </c>
      <c r="H2" s="40" t="s">
        <v>206</v>
      </c>
      <c r="I2" s="40" t="s">
        <v>556</v>
      </c>
      <c r="J2" s="40" t="s">
        <v>557</v>
      </c>
      <c r="K2" s="42" t="s">
        <v>558</v>
      </c>
      <c r="L2" s="42" t="s">
        <v>207</v>
      </c>
      <c r="M2" s="42" t="s">
        <v>559</v>
      </c>
      <c r="N2" s="42" t="s">
        <v>560</v>
      </c>
      <c r="O2" s="42" t="s">
        <v>561</v>
      </c>
      <c r="P2" s="43" t="s">
        <v>208</v>
      </c>
      <c r="Q2" s="42" t="s">
        <v>209</v>
      </c>
      <c r="R2" s="42" t="s">
        <v>562</v>
      </c>
      <c r="S2" s="42" t="s">
        <v>210</v>
      </c>
      <c r="T2" s="42" t="s">
        <v>211</v>
      </c>
      <c r="U2" s="42" t="s">
        <v>56</v>
      </c>
    </row>
    <row r="3" spans="1:21" ht="12.75" x14ac:dyDescent="0.2">
      <c r="A3" s="48" t="s">
        <v>534</v>
      </c>
      <c r="B3" s="48" t="s">
        <v>142</v>
      </c>
      <c r="C3" s="48" t="s">
        <v>213</v>
      </c>
      <c r="D3" s="49"/>
      <c r="E3" s="49"/>
      <c r="F3" s="50">
        <v>4835.130000000001</v>
      </c>
      <c r="G3" s="50">
        <v>39241.4</v>
      </c>
      <c r="H3" s="49"/>
      <c r="I3" s="50">
        <v>2496.9923197818634</v>
      </c>
      <c r="J3" s="50">
        <v>17.660016406692741</v>
      </c>
      <c r="K3" s="49"/>
      <c r="L3" s="50">
        <v>5</v>
      </c>
      <c r="M3" s="84">
        <v>6.6340896166062118</v>
      </c>
      <c r="N3" s="84">
        <v>2.1791469501337088</v>
      </c>
      <c r="O3" s="84">
        <v>0</v>
      </c>
      <c r="P3" s="21">
        <v>0</v>
      </c>
      <c r="Q3" s="46">
        <v>10</v>
      </c>
      <c r="R3" s="21">
        <v>0.24809312262545169</v>
      </c>
      <c r="S3" s="50">
        <v>1199.5625000000005</v>
      </c>
      <c r="T3" s="21"/>
      <c r="U3" s="84">
        <v>0.73638721771030557</v>
      </c>
    </row>
    <row r="4" spans="1:21" ht="12.75" x14ac:dyDescent="0.2">
      <c r="A4" s="48" t="s">
        <v>536</v>
      </c>
      <c r="B4" s="48" t="s">
        <v>142</v>
      </c>
      <c r="C4" s="48" t="s">
        <v>213</v>
      </c>
      <c r="D4" s="49"/>
      <c r="E4" s="49"/>
      <c r="F4" s="50">
        <v>4835.130000000001</v>
      </c>
      <c r="G4" s="50">
        <v>39241.4</v>
      </c>
      <c r="H4" s="49"/>
      <c r="I4" s="50">
        <v>2496.9923197818634</v>
      </c>
      <c r="J4" s="50">
        <v>17.660016406692741</v>
      </c>
      <c r="K4" s="49"/>
      <c r="L4" s="50">
        <v>5</v>
      </c>
      <c r="M4" s="84">
        <v>6.6340896166062118</v>
      </c>
      <c r="N4" s="84">
        <v>2.1791469501337088</v>
      </c>
      <c r="O4" s="84">
        <v>0</v>
      </c>
      <c r="P4" s="21">
        <v>0</v>
      </c>
      <c r="Q4" s="46">
        <v>10</v>
      </c>
      <c r="R4" s="21">
        <v>0.24809312262545169</v>
      </c>
      <c r="S4" s="50">
        <v>1199.5625000000005</v>
      </c>
      <c r="T4" s="21"/>
      <c r="U4" s="84">
        <v>0.73638721771030557</v>
      </c>
    </row>
    <row r="5" spans="1:21" ht="12.75" x14ac:dyDescent="0.2">
      <c r="A5" s="48" t="s">
        <v>535</v>
      </c>
      <c r="B5" s="48" t="s">
        <v>142</v>
      </c>
      <c r="C5" s="48" t="s">
        <v>213</v>
      </c>
      <c r="D5" s="49"/>
      <c r="E5" s="49"/>
      <c r="F5" s="50">
        <v>4835.130000000001</v>
      </c>
      <c r="G5" s="50">
        <v>39241.4</v>
      </c>
      <c r="H5" s="49"/>
      <c r="I5" s="50">
        <v>2496.9923197818634</v>
      </c>
      <c r="J5" s="50">
        <v>17.660016406692741</v>
      </c>
      <c r="K5" s="49"/>
      <c r="L5" s="50">
        <v>5</v>
      </c>
      <c r="M5" s="84">
        <v>11.343972902941594</v>
      </c>
      <c r="N5" s="84">
        <v>2.1791469501337088</v>
      </c>
      <c r="O5" s="21">
        <v>0</v>
      </c>
      <c r="P5" s="21">
        <v>0</v>
      </c>
      <c r="Q5" s="46">
        <v>10</v>
      </c>
      <c r="R5" s="21">
        <v>0.24809312262545169</v>
      </c>
      <c r="S5" s="50">
        <v>1199.5625000000005</v>
      </c>
      <c r="T5" s="21"/>
      <c r="U5" s="84">
        <v>0.19636992472274817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6" workbookViewId="0">
      <selection activeCell="D27" sqref="D27"/>
    </sheetView>
  </sheetViews>
  <sheetFormatPr defaultRowHeight="10.5" x14ac:dyDescent="0.15"/>
  <cols>
    <col min="1" max="1" width="12.5" customWidth="1"/>
    <col min="2" max="2" width="12.1640625" customWidth="1"/>
    <col min="3" max="3" width="2.5" customWidth="1"/>
    <col min="4" max="4" width="52.3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143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7" t="s">
        <v>533</v>
      </c>
      <c r="B2" s="7" t="s">
        <v>524</v>
      </c>
      <c r="C2" s="90"/>
      <c r="D2" s="90"/>
      <c r="E2" s="6" t="s">
        <v>99</v>
      </c>
      <c r="F2" s="6" t="s">
        <v>100</v>
      </c>
      <c r="G2" s="6" t="s">
        <v>101</v>
      </c>
      <c r="H2" s="6" t="s">
        <v>102</v>
      </c>
      <c r="I2" s="6" t="s">
        <v>103</v>
      </c>
      <c r="J2" s="6" t="s">
        <v>104</v>
      </c>
      <c r="K2" s="6" t="s">
        <v>105</v>
      </c>
      <c r="L2" s="6" t="s">
        <v>106</v>
      </c>
      <c r="M2" s="6" t="s">
        <v>107</v>
      </c>
      <c r="N2" s="6" t="s">
        <v>108</v>
      </c>
      <c r="O2" s="6" t="s">
        <v>260</v>
      </c>
      <c r="P2" s="6" t="s">
        <v>109</v>
      </c>
      <c r="Q2" s="6" t="s">
        <v>110</v>
      </c>
      <c r="R2" s="6" t="s">
        <v>111</v>
      </c>
      <c r="S2" s="6" t="s">
        <v>112</v>
      </c>
      <c r="T2" s="6" t="s">
        <v>113</v>
      </c>
    </row>
    <row r="3" spans="1:20" ht="11.25" x14ac:dyDescent="0.15">
      <c r="A3" s="4" t="s">
        <v>534</v>
      </c>
      <c r="B3" s="85" t="s">
        <v>537</v>
      </c>
      <c r="C3" s="5"/>
      <c r="D3" s="10" t="s">
        <v>11</v>
      </c>
      <c r="E3" s="11" t="s">
        <v>12</v>
      </c>
      <c r="F3" s="11" t="s">
        <v>13</v>
      </c>
      <c r="G3" s="11" t="s">
        <v>14</v>
      </c>
      <c r="H3" s="11" t="s">
        <v>15</v>
      </c>
      <c r="I3" s="11" t="s">
        <v>326</v>
      </c>
      <c r="J3" s="11" t="s">
        <v>16</v>
      </c>
      <c r="K3" s="11" t="s">
        <v>17</v>
      </c>
      <c r="L3" s="11" t="s">
        <v>18</v>
      </c>
      <c r="M3" s="11" t="s">
        <v>19</v>
      </c>
      <c r="N3" s="11" t="s">
        <v>20</v>
      </c>
      <c r="O3" s="11" t="s">
        <v>21</v>
      </c>
      <c r="P3" s="11" t="s">
        <v>22</v>
      </c>
      <c r="Q3" s="11" t="s">
        <v>23</v>
      </c>
      <c r="R3" s="11" t="s">
        <v>24</v>
      </c>
      <c r="S3" s="11">
        <v>7</v>
      </c>
      <c r="T3" s="11">
        <v>8</v>
      </c>
    </row>
    <row r="4" spans="1:20" ht="11.25" x14ac:dyDescent="0.15">
      <c r="A4" s="4" t="s">
        <v>534</v>
      </c>
      <c r="B4" s="85" t="s">
        <v>538</v>
      </c>
      <c r="C4" s="5"/>
      <c r="D4" s="13" t="s">
        <v>40</v>
      </c>
      <c r="E4" s="14" t="s">
        <v>1</v>
      </c>
      <c r="F4" s="14" t="s">
        <v>1</v>
      </c>
      <c r="G4" s="14" t="s">
        <v>1</v>
      </c>
      <c r="H4" s="14" t="s">
        <v>1</v>
      </c>
      <c r="I4" s="14" t="s">
        <v>1</v>
      </c>
      <c r="J4" s="14" t="s">
        <v>1</v>
      </c>
      <c r="K4" s="14" t="s">
        <v>1</v>
      </c>
      <c r="L4" s="14" t="s">
        <v>1</v>
      </c>
      <c r="M4" s="14" t="s">
        <v>1</v>
      </c>
      <c r="N4" s="14" t="s">
        <v>1</v>
      </c>
      <c r="O4" s="14" t="s">
        <v>1</v>
      </c>
      <c r="P4" s="14" t="s">
        <v>1</v>
      </c>
      <c r="Q4" s="14" t="s">
        <v>1</v>
      </c>
      <c r="R4" s="14" t="s">
        <v>1</v>
      </c>
      <c r="S4" s="14" t="s">
        <v>1</v>
      </c>
      <c r="T4" s="14" t="s">
        <v>1</v>
      </c>
    </row>
    <row r="5" spans="1:20" ht="11.25" x14ac:dyDescent="0.15">
      <c r="A5" s="4" t="s">
        <v>534</v>
      </c>
      <c r="B5" s="85" t="s">
        <v>539</v>
      </c>
      <c r="C5" s="5"/>
      <c r="D5" s="10" t="s">
        <v>181</v>
      </c>
      <c r="E5" s="12">
        <v>0.57405281285878296</v>
      </c>
      <c r="F5" s="12">
        <v>0.57405281285878296</v>
      </c>
      <c r="G5" s="12">
        <v>0.57405281285878296</v>
      </c>
      <c r="H5" s="12">
        <v>0.59136605558840916</v>
      </c>
      <c r="I5" s="12">
        <v>0.57405281285878296</v>
      </c>
      <c r="J5" s="12">
        <v>0.57405281285878296</v>
      </c>
      <c r="K5" s="12">
        <v>0.59453032104637338</v>
      </c>
      <c r="L5" s="12">
        <v>0.79808459696727863</v>
      </c>
      <c r="M5" s="12">
        <v>0.76569678407350683</v>
      </c>
      <c r="N5" s="12">
        <v>0.81499592502037488</v>
      </c>
      <c r="O5" s="12">
        <v>0.93720712277413309</v>
      </c>
      <c r="P5" s="12">
        <v>0.90252707581227432</v>
      </c>
      <c r="Q5" s="12">
        <v>1.0235414534288638</v>
      </c>
      <c r="R5" s="12">
        <v>1.0235414534288638</v>
      </c>
      <c r="S5" s="12">
        <v>1.1037527593818983</v>
      </c>
      <c r="T5" s="12">
        <v>1.2180267965895251</v>
      </c>
    </row>
    <row r="6" spans="1:20" ht="11.25" x14ac:dyDescent="0.15">
      <c r="A6" s="4" t="s">
        <v>534</v>
      </c>
      <c r="B6" s="85" t="s">
        <v>540</v>
      </c>
      <c r="C6" s="5"/>
      <c r="D6" s="13" t="s">
        <v>40</v>
      </c>
      <c r="E6" s="14" t="s">
        <v>364</v>
      </c>
      <c r="F6" s="14" t="s">
        <v>364</v>
      </c>
      <c r="G6" s="14" t="s">
        <v>364</v>
      </c>
      <c r="H6" s="14" t="s">
        <v>364</v>
      </c>
      <c r="I6" s="14" t="s">
        <v>364</v>
      </c>
      <c r="J6" s="14" t="s">
        <v>364</v>
      </c>
      <c r="K6" s="14" t="s">
        <v>364</v>
      </c>
      <c r="L6" s="14" t="s">
        <v>364</v>
      </c>
      <c r="M6" s="14" t="s">
        <v>364</v>
      </c>
      <c r="N6" s="14" t="s">
        <v>364</v>
      </c>
      <c r="O6" s="14" t="s">
        <v>364</v>
      </c>
      <c r="P6" s="14" t="s">
        <v>364</v>
      </c>
      <c r="Q6" s="14" t="s">
        <v>364</v>
      </c>
      <c r="R6" s="14" t="s">
        <v>364</v>
      </c>
      <c r="S6" s="14" t="s">
        <v>364</v>
      </c>
      <c r="T6" s="14" t="s">
        <v>364</v>
      </c>
    </row>
    <row r="7" spans="1:20" ht="11.25" x14ac:dyDescent="0.15">
      <c r="A7" s="4" t="s">
        <v>534</v>
      </c>
      <c r="B7" s="85" t="s">
        <v>541</v>
      </c>
      <c r="C7" s="5"/>
      <c r="D7" s="10" t="s">
        <v>181</v>
      </c>
      <c r="E7" s="12">
        <v>1.7574692442882252</v>
      </c>
      <c r="F7" s="12">
        <v>1.7574692442882252</v>
      </c>
      <c r="G7" s="12">
        <v>1.7574692442882252</v>
      </c>
      <c r="H7" s="12">
        <v>1.7574692442882252</v>
      </c>
      <c r="I7" s="12">
        <v>1.7574692442882252</v>
      </c>
      <c r="J7" s="12">
        <v>1.7574692442882252</v>
      </c>
      <c r="K7" s="12">
        <v>1.7574692442882252</v>
      </c>
      <c r="L7" s="12">
        <v>2.0449897750511248</v>
      </c>
      <c r="M7" s="12">
        <v>1.9762845849802371</v>
      </c>
      <c r="N7" s="12">
        <v>2.0703933747412009</v>
      </c>
      <c r="O7" s="12">
        <v>2.5</v>
      </c>
      <c r="P7" s="12">
        <v>2.3696682464454977</v>
      </c>
      <c r="Q7" s="12">
        <v>2.9850746268656714</v>
      </c>
      <c r="R7" s="12">
        <v>2.9850746268656714</v>
      </c>
      <c r="S7" s="12">
        <v>2.9325513196480935</v>
      </c>
      <c r="T7" s="12">
        <v>2.9850746268656714</v>
      </c>
    </row>
    <row r="8" spans="1:20" ht="11.25" x14ac:dyDescent="0.15">
      <c r="A8" s="4" t="s">
        <v>534</v>
      </c>
      <c r="B8" s="85" t="s">
        <v>542</v>
      </c>
      <c r="C8" s="5"/>
      <c r="D8" s="10" t="s">
        <v>182</v>
      </c>
      <c r="E8" s="12">
        <v>5.835</v>
      </c>
      <c r="F8" s="12">
        <v>5.835</v>
      </c>
      <c r="G8" s="12">
        <v>5.835</v>
      </c>
      <c r="H8" s="12">
        <v>5.835</v>
      </c>
      <c r="I8" s="12">
        <v>5.835</v>
      </c>
      <c r="J8" s="12">
        <v>5.835</v>
      </c>
      <c r="K8" s="12">
        <v>5.835</v>
      </c>
      <c r="L8" s="12">
        <v>5.835</v>
      </c>
      <c r="M8" s="12">
        <v>5.835</v>
      </c>
      <c r="N8" s="12">
        <v>5.835</v>
      </c>
      <c r="O8" s="12">
        <v>3.5249999999999999</v>
      </c>
      <c r="P8" s="12">
        <v>3.5249999999999999</v>
      </c>
      <c r="Q8" s="12">
        <v>3.5249999999999999</v>
      </c>
      <c r="R8" s="12">
        <v>3.5249999999999999</v>
      </c>
      <c r="S8" s="12">
        <v>3.5249999999999999</v>
      </c>
      <c r="T8" s="12">
        <v>3.5249999999999999</v>
      </c>
    </row>
    <row r="9" spans="1:20" ht="11.25" x14ac:dyDescent="0.15">
      <c r="A9" s="4" t="s">
        <v>534</v>
      </c>
      <c r="B9" s="85" t="s">
        <v>45</v>
      </c>
      <c r="C9" s="5"/>
      <c r="D9" s="10" t="s">
        <v>45</v>
      </c>
      <c r="E9" s="12">
        <v>0.54</v>
      </c>
      <c r="F9" s="12">
        <v>0.54</v>
      </c>
      <c r="G9" s="12">
        <v>0.54</v>
      </c>
      <c r="H9" s="12">
        <v>0.54</v>
      </c>
      <c r="I9" s="12">
        <v>0.54</v>
      </c>
      <c r="J9" s="12">
        <v>0.54</v>
      </c>
      <c r="K9" s="12">
        <v>0.54</v>
      </c>
      <c r="L9" s="12">
        <v>0.54</v>
      </c>
      <c r="M9" s="12">
        <v>0.54</v>
      </c>
      <c r="N9" s="12">
        <v>0.54</v>
      </c>
      <c r="O9" s="12">
        <v>0.40699999999999997</v>
      </c>
      <c r="P9" s="12">
        <v>0.40699999999999997</v>
      </c>
      <c r="Q9" s="12">
        <v>0.40699999999999997</v>
      </c>
      <c r="R9" s="12">
        <v>0.40699999999999997</v>
      </c>
      <c r="S9" s="12">
        <v>0.40699999999999997</v>
      </c>
      <c r="T9" s="12">
        <v>0.40699999999999997</v>
      </c>
    </row>
    <row r="10" spans="1:20" ht="11.25" x14ac:dyDescent="0.15">
      <c r="A10" s="4" t="s">
        <v>534</v>
      </c>
      <c r="B10" s="85" t="s">
        <v>57</v>
      </c>
      <c r="C10" s="5"/>
      <c r="D10" s="10" t="s">
        <v>145</v>
      </c>
      <c r="E10" s="86">
        <v>105.87318999999999</v>
      </c>
      <c r="F10" s="86">
        <v>158.88480999999999</v>
      </c>
      <c r="G10" s="86">
        <v>161.85921999999999</v>
      </c>
      <c r="H10" s="86">
        <v>195.50527</v>
      </c>
      <c r="I10" s="86">
        <v>90.130320000000012</v>
      </c>
      <c r="J10" s="86">
        <v>136.96514999999999</v>
      </c>
      <c r="K10" s="86">
        <v>91.683959999999985</v>
      </c>
      <c r="L10" s="86">
        <v>211.51315</v>
      </c>
      <c r="M10" s="86">
        <v>181.00608</v>
      </c>
      <c r="N10" s="86">
        <v>129.74168</v>
      </c>
      <c r="O10" s="86">
        <v>277.33087999999998</v>
      </c>
      <c r="P10" s="86">
        <v>249.87104000000002</v>
      </c>
      <c r="Q10" s="86">
        <v>311.90592000000004</v>
      </c>
      <c r="R10" s="86">
        <v>263.85005000000001</v>
      </c>
      <c r="S10" s="86">
        <v>332.90350999999998</v>
      </c>
      <c r="T10" s="86">
        <v>295.46895000000001</v>
      </c>
    </row>
    <row r="11" spans="1:20" ht="11.25" x14ac:dyDescent="0.15">
      <c r="A11" s="4" t="s">
        <v>534</v>
      </c>
      <c r="B11" s="85" t="s">
        <v>543</v>
      </c>
      <c r="C11" s="5"/>
      <c r="D11" s="10" t="s">
        <v>146</v>
      </c>
      <c r="E11" s="86">
        <v>137.84896000000001</v>
      </c>
      <c r="F11" s="86">
        <v>303.08699999999999</v>
      </c>
      <c r="G11" s="86">
        <v>174.54274000000001</v>
      </c>
      <c r="H11" s="86">
        <v>404.07302000000004</v>
      </c>
      <c r="I11" s="86">
        <v>151.59293</v>
      </c>
      <c r="J11" s="86">
        <v>276.58704</v>
      </c>
      <c r="K11" s="86">
        <v>178.95060000000001</v>
      </c>
      <c r="L11" s="86">
        <v>476.10766000000001</v>
      </c>
      <c r="M11" s="86">
        <v>384.00587000000002</v>
      </c>
      <c r="N11" s="86">
        <v>312.70427000000001</v>
      </c>
      <c r="O11" s="86">
        <v>667.22728000000006</v>
      </c>
      <c r="P11" s="86">
        <v>541.82594000000006</v>
      </c>
      <c r="Q11" s="86">
        <v>772.04952000000003</v>
      </c>
      <c r="R11" s="86">
        <v>737.9707699999999</v>
      </c>
      <c r="S11" s="86">
        <v>824.16669000000002</v>
      </c>
      <c r="T11" s="86">
        <v>1172.58359</v>
      </c>
    </row>
    <row r="12" spans="1:20" ht="11.25" x14ac:dyDescent="0.15">
      <c r="A12" s="4" t="s">
        <v>534</v>
      </c>
      <c r="B12" s="85" t="s">
        <v>544</v>
      </c>
      <c r="C12" s="5"/>
      <c r="D12" s="10" t="s">
        <v>64</v>
      </c>
      <c r="E12" s="86">
        <v>3.2994884644545048</v>
      </c>
      <c r="F12" s="86">
        <v>3.2859851876337332</v>
      </c>
      <c r="G12" s="86">
        <v>3.2805504456279966</v>
      </c>
      <c r="H12" s="86">
        <v>3.2800737755048748</v>
      </c>
      <c r="I12" s="86">
        <v>3.2882408272820953</v>
      </c>
      <c r="J12" s="86">
        <v>3.2804554567347974</v>
      </c>
      <c r="K12" s="86">
        <v>3.2879836767521824</v>
      </c>
      <c r="L12" s="86">
        <v>3.2784423668221101</v>
      </c>
      <c r="M12" s="86">
        <v>3.2761370645671128</v>
      </c>
      <c r="N12" s="86">
        <v>3.279258296177451</v>
      </c>
      <c r="O12" s="86">
        <v>3.1586031678116768</v>
      </c>
      <c r="P12" s="86">
        <v>3.268965569599422</v>
      </c>
      <c r="Q12" s="86">
        <v>3.1572611763829297</v>
      </c>
      <c r="R12" s="86">
        <v>3.1565116125617556</v>
      </c>
      <c r="S12" s="86">
        <v>3.1555652588343093</v>
      </c>
      <c r="T12" s="86">
        <v>3.1581462014874995</v>
      </c>
    </row>
    <row r="13" spans="1:20" ht="11.25" x14ac:dyDescent="0.15">
      <c r="A13" s="4" t="s">
        <v>534</v>
      </c>
      <c r="B13" s="85" t="s">
        <v>545</v>
      </c>
      <c r="C13" s="5"/>
      <c r="D13" s="10" t="s">
        <v>65</v>
      </c>
      <c r="E13" s="87">
        <v>0.78</v>
      </c>
      <c r="F13" s="87">
        <v>0.78</v>
      </c>
      <c r="G13" s="87">
        <v>0.78</v>
      </c>
      <c r="H13" s="87">
        <v>0.78</v>
      </c>
      <c r="I13" s="87">
        <v>0.78</v>
      </c>
      <c r="J13" s="87">
        <v>0.78000000000000014</v>
      </c>
      <c r="K13" s="87">
        <v>0.77999999999999992</v>
      </c>
      <c r="L13" s="87">
        <v>0.78000000000000014</v>
      </c>
      <c r="M13" s="87">
        <v>0.78</v>
      </c>
      <c r="N13" s="87">
        <v>0.78000000000000014</v>
      </c>
      <c r="O13" s="87">
        <v>0.77999999999999992</v>
      </c>
      <c r="P13" s="87">
        <v>0.78</v>
      </c>
      <c r="Q13" s="87">
        <v>0.78</v>
      </c>
      <c r="R13" s="87">
        <v>0.78000000000000014</v>
      </c>
      <c r="S13" s="87">
        <v>0.78</v>
      </c>
      <c r="T13" s="87">
        <v>0.78</v>
      </c>
    </row>
    <row r="14" spans="1:20" ht="11.25" x14ac:dyDescent="0.15">
      <c r="A14" s="4" t="s">
        <v>534</v>
      </c>
      <c r="B14" s="85" t="s">
        <v>565</v>
      </c>
      <c r="C14" s="5"/>
      <c r="D14" s="10" t="s">
        <v>566</v>
      </c>
      <c r="E14" s="87">
        <v>5.14</v>
      </c>
      <c r="F14" s="87">
        <v>9.07</v>
      </c>
      <c r="G14" s="87">
        <v>7.71</v>
      </c>
      <c r="H14" s="87">
        <v>12.219999999999999</v>
      </c>
      <c r="I14" s="87">
        <v>4.7</v>
      </c>
      <c r="J14" s="87">
        <v>9.0299999999999994</v>
      </c>
      <c r="K14" s="87">
        <v>5.67</v>
      </c>
      <c r="L14" s="87">
        <v>13.72</v>
      </c>
      <c r="M14" s="87">
        <v>13.59</v>
      </c>
      <c r="N14" s="87">
        <v>9.3500000000000014</v>
      </c>
      <c r="O14" s="87">
        <v>19.189999999999998</v>
      </c>
      <c r="P14" s="87">
        <v>18.75</v>
      </c>
      <c r="Q14" s="87">
        <v>22.240000000000002</v>
      </c>
      <c r="R14" s="87">
        <v>23.83</v>
      </c>
      <c r="S14" s="87">
        <v>24.18</v>
      </c>
      <c r="T14" s="87">
        <v>32.89</v>
      </c>
    </row>
    <row r="15" spans="1:20" ht="11.25" x14ac:dyDescent="0.15">
      <c r="A15" s="4" t="s">
        <v>536</v>
      </c>
      <c r="B15" s="85" t="s">
        <v>538</v>
      </c>
      <c r="C15" s="5"/>
      <c r="D15" s="13" t="s">
        <v>40</v>
      </c>
      <c r="E15" s="14" t="s">
        <v>1</v>
      </c>
      <c r="F15" s="14" t="s">
        <v>1</v>
      </c>
      <c r="G15" s="14" t="s">
        <v>1</v>
      </c>
      <c r="H15" s="14" t="s">
        <v>1</v>
      </c>
      <c r="I15" s="14" t="s">
        <v>1</v>
      </c>
      <c r="J15" s="14" t="s">
        <v>1</v>
      </c>
      <c r="K15" s="14" t="s">
        <v>1</v>
      </c>
      <c r="L15" s="14" t="s">
        <v>1</v>
      </c>
      <c r="M15" s="14" t="s">
        <v>1</v>
      </c>
      <c r="N15" s="14" t="s">
        <v>1</v>
      </c>
      <c r="O15" s="14" t="s">
        <v>1</v>
      </c>
      <c r="P15" s="14" t="s">
        <v>1</v>
      </c>
      <c r="Q15" s="14" t="s">
        <v>1</v>
      </c>
      <c r="R15" s="14" t="s">
        <v>1</v>
      </c>
      <c r="S15" s="14" t="s">
        <v>1</v>
      </c>
      <c r="T15" s="14" t="s">
        <v>1</v>
      </c>
    </row>
    <row r="16" spans="1:20" ht="11.25" x14ac:dyDescent="0.15">
      <c r="A16" s="4" t="s">
        <v>536</v>
      </c>
      <c r="B16" s="85" t="s">
        <v>539</v>
      </c>
      <c r="C16" s="5"/>
      <c r="D16" s="10" t="s">
        <v>181</v>
      </c>
      <c r="E16" s="12">
        <v>0.22909507445589919</v>
      </c>
      <c r="F16" s="12">
        <v>0.98231827111984282</v>
      </c>
      <c r="G16" s="12">
        <v>0.54229934924078094</v>
      </c>
      <c r="H16" s="12">
        <v>1.1627906976744187</v>
      </c>
      <c r="I16" s="12">
        <v>0.60901339829476253</v>
      </c>
      <c r="J16" s="12">
        <v>0.90909090909090906</v>
      </c>
      <c r="K16" s="12">
        <v>1.1627906976744187</v>
      </c>
      <c r="L16" s="12">
        <v>1.7889087656529514</v>
      </c>
      <c r="M16" s="12">
        <v>1.5698587127158556</v>
      </c>
      <c r="N16" s="12">
        <v>1.7241379310344829</v>
      </c>
      <c r="O16" s="12">
        <v>1.9569471624266144</v>
      </c>
      <c r="P16" s="12">
        <v>1.9569471624266144</v>
      </c>
      <c r="Q16" s="12">
        <v>2.5188916876574305</v>
      </c>
      <c r="R16" s="12">
        <v>2.2522522522522523</v>
      </c>
      <c r="S16" s="12">
        <v>2.8490028490028494</v>
      </c>
      <c r="T16" s="12">
        <v>3.7174721189591078</v>
      </c>
    </row>
    <row r="17" spans="1:20" ht="11.25" x14ac:dyDescent="0.15">
      <c r="A17" s="4" t="s">
        <v>536</v>
      </c>
      <c r="B17" s="85" t="s">
        <v>540</v>
      </c>
      <c r="C17" s="5"/>
      <c r="D17" s="13" t="s">
        <v>40</v>
      </c>
      <c r="E17" s="14" t="s">
        <v>432</v>
      </c>
      <c r="F17" s="14" t="s">
        <v>432</v>
      </c>
      <c r="G17" s="14" t="s">
        <v>432</v>
      </c>
      <c r="H17" s="14" t="s">
        <v>432</v>
      </c>
      <c r="I17" s="14" t="s">
        <v>432</v>
      </c>
      <c r="J17" s="14" t="s">
        <v>432</v>
      </c>
      <c r="K17" s="14" t="s">
        <v>432</v>
      </c>
      <c r="L17" s="14" t="s">
        <v>432</v>
      </c>
      <c r="M17" s="14" t="s">
        <v>432</v>
      </c>
      <c r="N17" s="14" t="s">
        <v>432</v>
      </c>
      <c r="O17" s="14" t="s">
        <v>432</v>
      </c>
      <c r="P17" s="14" t="s">
        <v>432</v>
      </c>
      <c r="Q17" s="14" t="s">
        <v>432</v>
      </c>
      <c r="R17" s="14" t="s">
        <v>432</v>
      </c>
      <c r="S17" s="14" t="s">
        <v>432</v>
      </c>
      <c r="T17" s="14" t="s">
        <v>432</v>
      </c>
    </row>
    <row r="18" spans="1:20" ht="11.25" x14ac:dyDescent="0.15">
      <c r="A18" s="4" t="s">
        <v>536</v>
      </c>
      <c r="B18" s="85" t="s">
        <v>541</v>
      </c>
      <c r="C18" s="5"/>
      <c r="D18" s="10" t="s">
        <v>181</v>
      </c>
      <c r="E18" s="12">
        <v>2.3752969121140142</v>
      </c>
      <c r="F18" s="12">
        <v>2.6666666666666665</v>
      </c>
      <c r="G18" s="12">
        <v>3.8314176245210727</v>
      </c>
      <c r="H18" s="12">
        <v>2.4449877750611249</v>
      </c>
      <c r="I18" s="12">
        <v>1.7574692442882252</v>
      </c>
      <c r="J18" s="12">
        <v>3.6630036630036629</v>
      </c>
      <c r="K18" s="12">
        <v>1.996007984031936</v>
      </c>
      <c r="L18" s="12">
        <v>3.0303030303030303</v>
      </c>
      <c r="M18" s="12">
        <v>2.9850746268656714</v>
      </c>
      <c r="N18" s="12">
        <v>2.7472527472527473</v>
      </c>
      <c r="O18" s="12">
        <v>3.3783783783783785</v>
      </c>
      <c r="P18" s="12">
        <v>3.5087719298245617</v>
      </c>
      <c r="Q18" s="12">
        <v>3.9682539682539684</v>
      </c>
      <c r="R18" s="12">
        <v>3.6496350364963499</v>
      </c>
      <c r="S18" s="12">
        <v>4.4052863436123344</v>
      </c>
      <c r="T18" s="12">
        <v>5.7471264367816097</v>
      </c>
    </row>
    <row r="19" spans="1:20" ht="11.25" x14ac:dyDescent="0.15">
      <c r="A19" s="4" t="s">
        <v>536</v>
      </c>
      <c r="B19" s="85" t="s">
        <v>542</v>
      </c>
      <c r="C19" s="5"/>
      <c r="D19" s="10" t="s">
        <v>182</v>
      </c>
      <c r="E19" s="12">
        <v>5.835</v>
      </c>
      <c r="F19" s="12">
        <v>5.835</v>
      </c>
      <c r="G19" s="12">
        <v>5.835</v>
      </c>
      <c r="H19" s="12">
        <v>4.0919999999999996</v>
      </c>
      <c r="I19" s="12">
        <v>5.835</v>
      </c>
      <c r="J19" s="12">
        <v>5.835</v>
      </c>
      <c r="K19" s="12">
        <v>4.0919999999999996</v>
      </c>
      <c r="L19" s="12">
        <v>3.3540000000000001</v>
      </c>
      <c r="M19" s="12">
        <v>4.0919999999999996</v>
      </c>
      <c r="N19" s="12">
        <v>4.0919999999999996</v>
      </c>
      <c r="O19" s="12">
        <v>3.3540000000000001</v>
      </c>
      <c r="P19" s="12">
        <v>3.3540000000000001</v>
      </c>
      <c r="Q19" s="12">
        <v>2.956</v>
      </c>
      <c r="R19" s="12">
        <v>2.956</v>
      </c>
      <c r="S19" s="12">
        <v>2.956</v>
      </c>
      <c r="T19" s="12">
        <v>2.956</v>
      </c>
    </row>
    <row r="20" spans="1:20" ht="11.25" x14ac:dyDescent="0.15">
      <c r="A20" s="4" t="s">
        <v>536</v>
      </c>
      <c r="B20" s="85" t="s">
        <v>45</v>
      </c>
      <c r="C20" s="5"/>
      <c r="D20" s="10" t="s">
        <v>45</v>
      </c>
      <c r="E20" s="12">
        <v>0.251</v>
      </c>
      <c r="F20" s="12">
        <v>0.251</v>
      </c>
      <c r="G20" s="12">
        <v>0.251</v>
      </c>
      <c r="H20" s="12">
        <v>0.255</v>
      </c>
      <c r="I20" s="12">
        <v>0.44</v>
      </c>
      <c r="J20" s="12">
        <v>0.251</v>
      </c>
      <c r="K20" s="12">
        <v>0.39200000000000002</v>
      </c>
      <c r="L20" s="12">
        <v>0.35499999999999998</v>
      </c>
      <c r="M20" s="12">
        <v>0.36199999999999999</v>
      </c>
      <c r="N20" s="12">
        <v>0.39200000000000002</v>
      </c>
      <c r="O20" s="12">
        <v>0.38500000000000001</v>
      </c>
      <c r="P20" s="12">
        <v>0.38500000000000001</v>
      </c>
      <c r="Q20" s="12">
        <v>0.38500000000000001</v>
      </c>
      <c r="R20" s="12">
        <v>0.38500000000000001</v>
      </c>
      <c r="S20" s="12">
        <v>0.48699999999999999</v>
      </c>
      <c r="T20" s="12">
        <v>0.70199999999999996</v>
      </c>
    </row>
    <row r="21" spans="1:20" ht="11.25" x14ac:dyDescent="0.15">
      <c r="A21" s="4" t="s">
        <v>536</v>
      </c>
      <c r="B21" s="85" t="s">
        <v>57</v>
      </c>
      <c r="C21" s="5"/>
      <c r="D21" s="10" t="s">
        <v>145</v>
      </c>
      <c r="E21" s="86">
        <v>109.43024000000001</v>
      </c>
      <c r="F21" s="86">
        <v>146.47540999999998</v>
      </c>
      <c r="G21" s="86">
        <v>129.91788</v>
      </c>
      <c r="H21" s="86">
        <v>178.37236000000001</v>
      </c>
      <c r="I21" s="86">
        <v>90.399640000000005</v>
      </c>
      <c r="J21" s="86">
        <v>128.28019</v>
      </c>
      <c r="K21" s="86">
        <v>85.088909999999998</v>
      </c>
      <c r="L21" s="86">
        <v>193.62198000000004</v>
      </c>
      <c r="M21" s="86">
        <v>170.10538000000003</v>
      </c>
      <c r="N21" s="86">
        <v>120.86834</v>
      </c>
      <c r="O21" s="86">
        <v>257.90496000000002</v>
      </c>
      <c r="P21" s="86">
        <v>232.53981000000002</v>
      </c>
      <c r="Q21" s="86">
        <v>289.30569000000003</v>
      </c>
      <c r="R21" s="86">
        <v>243.65317999999999</v>
      </c>
      <c r="S21" s="86">
        <v>306.70050000000003</v>
      </c>
      <c r="T21" s="86">
        <v>269.69774000000001</v>
      </c>
    </row>
    <row r="22" spans="1:20" ht="11.25" x14ac:dyDescent="0.15">
      <c r="A22" s="4" t="s">
        <v>536</v>
      </c>
      <c r="B22" s="85" t="s">
        <v>543</v>
      </c>
      <c r="C22" s="5"/>
      <c r="D22" s="10" t="s">
        <v>146</v>
      </c>
      <c r="E22" s="86">
        <v>150.49436</v>
      </c>
      <c r="F22" s="86">
        <v>272.17119000000002</v>
      </c>
      <c r="G22" s="86">
        <v>168.83689000000001</v>
      </c>
      <c r="H22" s="86">
        <v>361.96317999999997</v>
      </c>
      <c r="I22" s="86">
        <v>151.75254000000001</v>
      </c>
      <c r="J22" s="86">
        <v>242.2456</v>
      </c>
      <c r="K22" s="86">
        <v>168.35368</v>
      </c>
      <c r="L22" s="86">
        <v>428.31336999999996</v>
      </c>
      <c r="M22" s="86">
        <v>340.85245999999995</v>
      </c>
      <c r="N22" s="86">
        <v>284.06292000000002</v>
      </c>
      <c r="O22" s="86">
        <v>615.81386000000009</v>
      </c>
      <c r="P22" s="86">
        <v>486.29209000000003</v>
      </c>
      <c r="Q22" s="86">
        <v>712.10722999999996</v>
      </c>
      <c r="R22" s="86">
        <v>684.05421999999999</v>
      </c>
      <c r="S22" s="86">
        <v>754.94430000000011</v>
      </c>
      <c r="T22" s="86">
        <v>1066.1420699999999</v>
      </c>
    </row>
    <row r="23" spans="1:20" ht="11.25" x14ac:dyDescent="0.15">
      <c r="A23" s="4" t="s">
        <v>536</v>
      </c>
      <c r="B23" s="85" t="s">
        <v>544</v>
      </c>
      <c r="C23" s="5"/>
      <c r="D23" s="10" t="s">
        <v>64</v>
      </c>
      <c r="E23" s="86">
        <v>3.3008076222806424</v>
      </c>
      <c r="F23" s="86">
        <v>3.2866866616041563</v>
      </c>
      <c r="G23" s="86">
        <v>3.2902513210652766</v>
      </c>
      <c r="H23" s="86">
        <v>3.2795188766914336</v>
      </c>
      <c r="I23" s="86">
        <v>3.2878901420403883</v>
      </c>
      <c r="J23" s="86">
        <v>3.2790817724856813</v>
      </c>
      <c r="K23" s="86">
        <v>3.3762155843810904</v>
      </c>
      <c r="L23" s="86">
        <v>3.27798152978293</v>
      </c>
      <c r="M23" s="86">
        <v>3.2727036176045692</v>
      </c>
      <c r="N23" s="86">
        <v>3.2765599022870671</v>
      </c>
      <c r="O23" s="86">
        <v>3.2414916510330003</v>
      </c>
      <c r="P23" s="86">
        <v>3.2665250246828705</v>
      </c>
      <c r="Q23" s="86">
        <v>3.1563126853813346</v>
      </c>
      <c r="R23" s="86">
        <v>3.2701541108554379</v>
      </c>
      <c r="S23" s="86">
        <v>3.1545077409394504</v>
      </c>
      <c r="T23" s="86">
        <v>3.1569569374218704</v>
      </c>
    </row>
    <row r="24" spans="1:20" ht="11.25" x14ac:dyDescent="0.15">
      <c r="A24" s="4" t="s">
        <v>536</v>
      </c>
      <c r="B24" s="85" t="s">
        <v>545</v>
      </c>
      <c r="C24" s="5"/>
      <c r="D24" s="10" t="s">
        <v>65</v>
      </c>
      <c r="E24" s="87">
        <v>0.78371564356298806</v>
      </c>
      <c r="F24" s="87">
        <v>0.78231654496568859</v>
      </c>
      <c r="G24" s="87">
        <v>0.78333315071131671</v>
      </c>
      <c r="H24" s="87">
        <v>0.7819167176064703</v>
      </c>
      <c r="I24" s="87">
        <v>0.78324554172206928</v>
      </c>
      <c r="J24" s="87">
        <v>0.78250659000617551</v>
      </c>
      <c r="K24" s="87">
        <v>0.78301967144406948</v>
      </c>
      <c r="L24" s="87">
        <v>0.78170256090768309</v>
      </c>
      <c r="M24" s="87">
        <v>0.78189242993874852</v>
      </c>
      <c r="N24" s="87">
        <v>0.78211775334844835</v>
      </c>
      <c r="O24" s="87">
        <v>0.78144341083846336</v>
      </c>
      <c r="P24" s="87">
        <v>0.78155768521754077</v>
      </c>
      <c r="Q24" s="87">
        <v>0.78134391164656491</v>
      </c>
      <c r="R24" s="87">
        <v>0.78135150661010488</v>
      </c>
      <c r="S24" s="87">
        <v>0.78130864382975007</v>
      </c>
      <c r="T24" s="87">
        <v>0.78116883503152645</v>
      </c>
    </row>
    <row r="25" spans="1:20" ht="11.25" x14ac:dyDescent="0.15">
      <c r="A25" s="4" t="s">
        <v>536</v>
      </c>
      <c r="B25" s="85" t="s">
        <v>565</v>
      </c>
      <c r="C25" s="5"/>
      <c r="D25" s="10" t="s">
        <v>566</v>
      </c>
      <c r="E25" s="87">
        <v>5.3100000000000005</v>
      </c>
      <c r="F25" s="87">
        <v>8.1300000000000008</v>
      </c>
      <c r="G25" s="87">
        <v>6.38</v>
      </c>
      <c r="H25" s="87">
        <v>10.9</v>
      </c>
      <c r="I25" s="87">
        <v>4.7</v>
      </c>
      <c r="J25" s="87">
        <v>7.89</v>
      </c>
      <c r="K25" s="87">
        <v>5.3</v>
      </c>
      <c r="L25" s="87">
        <v>12.27</v>
      </c>
      <c r="M25" s="87">
        <v>12.01</v>
      </c>
      <c r="N25" s="87">
        <v>8.4600000000000009</v>
      </c>
      <c r="O25" s="87">
        <v>17.63</v>
      </c>
      <c r="P25" s="87">
        <v>16.75</v>
      </c>
      <c r="Q25" s="87">
        <v>20.39</v>
      </c>
      <c r="R25" s="87">
        <v>21.979999999999997</v>
      </c>
      <c r="S25" s="87">
        <v>22.03</v>
      </c>
      <c r="T25" s="87">
        <v>29.73</v>
      </c>
    </row>
    <row r="26" spans="1:20" ht="11.25" x14ac:dyDescent="0.15">
      <c r="A26" s="4" t="s">
        <v>535</v>
      </c>
      <c r="B26" s="85" t="s">
        <v>538</v>
      </c>
      <c r="C26" s="5"/>
      <c r="D26" s="13" t="s">
        <v>40</v>
      </c>
      <c r="E26" s="14" t="s">
        <v>1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</row>
    <row r="27" spans="1:20" ht="11.25" x14ac:dyDescent="0.15">
      <c r="A27" s="4" t="s">
        <v>535</v>
      </c>
      <c r="B27" s="85" t="s">
        <v>539</v>
      </c>
      <c r="C27" s="5"/>
      <c r="D27" s="10" t="s">
        <v>181</v>
      </c>
      <c r="E27" s="12">
        <v>0.22909507445589919</v>
      </c>
      <c r="F27" s="12">
        <v>0.76569678407350683</v>
      </c>
      <c r="G27" s="12">
        <v>0.76569678407350683</v>
      </c>
      <c r="H27" s="12">
        <v>0.76569678407350683</v>
      </c>
      <c r="I27" s="12">
        <v>0.76569678407350683</v>
      </c>
      <c r="J27" s="12">
        <v>0.76569678407350683</v>
      </c>
      <c r="K27" s="12">
        <v>0.76569678407350683</v>
      </c>
      <c r="L27" s="12">
        <v>1.122334455667789</v>
      </c>
      <c r="M27" s="12">
        <v>1.122334455667789</v>
      </c>
      <c r="N27" s="12">
        <v>1.122334455667789</v>
      </c>
      <c r="O27" s="12">
        <v>1.2406947890818858</v>
      </c>
      <c r="P27" s="12">
        <v>1.2406947890818858</v>
      </c>
      <c r="Q27" s="12">
        <v>1.3661202185792349</v>
      </c>
      <c r="R27" s="12">
        <v>1.3661202185792349</v>
      </c>
      <c r="S27" s="12">
        <v>1.3661202185792349</v>
      </c>
      <c r="T27" s="12">
        <v>1.3661202185792349</v>
      </c>
    </row>
    <row r="28" spans="1:20" ht="11.25" x14ac:dyDescent="0.15">
      <c r="A28" s="4" t="s">
        <v>535</v>
      </c>
      <c r="B28" s="85" t="s">
        <v>540</v>
      </c>
      <c r="C28" s="5"/>
      <c r="D28" s="13" t="s">
        <v>40</v>
      </c>
      <c r="E28" s="14" t="s">
        <v>432</v>
      </c>
      <c r="F28" s="14" t="s">
        <v>432</v>
      </c>
      <c r="G28" s="14" t="s">
        <v>432</v>
      </c>
      <c r="H28" s="14" t="s">
        <v>432</v>
      </c>
      <c r="I28" s="14" t="s">
        <v>432</v>
      </c>
      <c r="J28" s="14" t="s">
        <v>432</v>
      </c>
      <c r="K28" s="14" t="s">
        <v>432</v>
      </c>
      <c r="L28" s="14" t="s">
        <v>432</v>
      </c>
      <c r="M28" s="14" t="s">
        <v>432</v>
      </c>
      <c r="N28" s="14" t="s">
        <v>432</v>
      </c>
      <c r="O28" s="14" t="s">
        <v>432</v>
      </c>
      <c r="P28" s="14" t="s">
        <v>432</v>
      </c>
      <c r="Q28" s="14" t="s">
        <v>432</v>
      </c>
      <c r="R28" s="14" t="s">
        <v>432</v>
      </c>
      <c r="S28" s="14" t="s">
        <v>432</v>
      </c>
      <c r="T28" s="14" t="s">
        <v>432</v>
      </c>
    </row>
    <row r="29" spans="1:20" ht="11.25" x14ac:dyDescent="0.15">
      <c r="A29" s="4" t="s">
        <v>535</v>
      </c>
      <c r="B29" s="85" t="s">
        <v>541</v>
      </c>
      <c r="C29" s="5"/>
      <c r="D29" s="10" t="s">
        <v>181</v>
      </c>
      <c r="E29" s="12">
        <v>0.18846588767433095</v>
      </c>
      <c r="F29" s="12">
        <v>1.0515247108307046</v>
      </c>
      <c r="G29" s="12">
        <v>1.0515247108307046</v>
      </c>
      <c r="H29" s="12">
        <v>1.8115942028985506</v>
      </c>
      <c r="I29" s="12">
        <v>1.8115942028985506</v>
      </c>
      <c r="J29" s="12">
        <v>1.8115942028985506</v>
      </c>
      <c r="K29" s="12">
        <v>1.8115942028985506</v>
      </c>
      <c r="L29" s="12">
        <v>1.8115942028985506</v>
      </c>
      <c r="M29" s="12">
        <v>1.8115942028985506</v>
      </c>
      <c r="N29" s="12">
        <v>1.8115942028985506</v>
      </c>
      <c r="O29" s="12">
        <v>1.8656716417910446</v>
      </c>
      <c r="P29" s="12">
        <v>1.8656716417910446</v>
      </c>
      <c r="Q29" s="12">
        <v>1.8656716417910446</v>
      </c>
      <c r="R29" s="12">
        <v>1.8656716417910446</v>
      </c>
      <c r="S29" s="12">
        <v>1.8115942028985506</v>
      </c>
      <c r="T29" s="12">
        <v>2.5</v>
      </c>
    </row>
    <row r="30" spans="1:20" ht="11.25" x14ac:dyDescent="0.15">
      <c r="A30" s="4" t="s">
        <v>535</v>
      </c>
      <c r="B30" s="85" t="s">
        <v>542</v>
      </c>
      <c r="C30" s="5"/>
      <c r="D30" s="10" t="s">
        <v>182</v>
      </c>
      <c r="E30" s="12">
        <v>5.835</v>
      </c>
      <c r="F30" s="12">
        <v>5.835</v>
      </c>
      <c r="G30" s="12">
        <v>5.835</v>
      </c>
      <c r="H30" s="12">
        <v>5.835</v>
      </c>
      <c r="I30" s="12">
        <v>5.835</v>
      </c>
      <c r="J30" s="12">
        <v>5.835</v>
      </c>
      <c r="K30" s="12">
        <v>5.835</v>
      </c>
      <c r="L30" s="12">
        <v>5.835</v>
      </c>
      <c r="M30" s="12">
        <v>5.835</v>
      </c>
      <c r="N30" s="12">
        <v>5.835</v>
      </c>
      <c r="O30" s="12">
        <v>5.835</v>
      </c>
      <c r="P30" s="12">
        <v>5.835</v>
      </c>
      <c r="Q30" s="12">
        <v>5.835</v>
      </c>
      <c r="R30" s="12">
        <v>5.835</v>
      </c>
      <c r="S30" s="12">
        <v>5.835</v>
      </c>
      <c r="T30" s="12">
        <v>5.835</v>
      </c>
    </row>
    <row r="31" spans="1:20" ht="11.25" x14ac:dyDescent="0.15">
      <c r="A31" s="4" t="s">
        <v>535</v>
      </c>
      <c r="B31" s="85" t="s">
        <v>45</v>
      </c>
      <c r="C31" s="5"/>
      <c r="D31" s="10" t="s">
        <v>45</v>
      </c>
      <c r="E31" s="12">
        <v>0.7</v>
      </c>
      <c r="F31" s="12">
        <v>0.7</v>
      </c>
      <c r="G31" s="12">
        <v>0.7</v>
      </c>
      <c r="H31" s="12">
        <v>0.7</v>
      </c>
      <c r="I31" s="12">
        <v>0.7</v>
      </c>
      <c r="J31" s="12">
        <v>0.7</v>
      </c>
      <c r="K31" s="12">
        <v>0.7</v>
      </c>
      <c r="L31" s="12">
        <v>0.7</v>
      </c>
      <c r="M31" s="12">
        <v>0.7</v>
      </c>
      <c r="N31" s="12">
        <v>0.7</v>
      </c>
      <c r="O31" s="12">
        <v>0.7</v>
      </c>
      <c r="P31" s="12">
        <v>0.7</v>
      </c>
      <c r="Q31" s="12">
        <v>0.7</v>
      </c>
      <c r="R31" s="12">
        <v>0.7</v>
      </c>
      <c r="S31" s="12">
        <v>0.7</v>
      </c>
      <c r="T31" s="12">
        <v>0.7</v>
      </c>
    </row>
    <row r="32" spans="1:20" ht="11.25" x14ac:dyDescent="0.15">
      <c r="A32" s="4" t="s">
        <v>535</v>
      </c>
      <c r="B32" s="85" t="s">
        <v>57</v>
      </c>
      <c r="C32" s="5"/>
      <c r="D32" s="10" t="s">
        <v>145</v>
      </c>
      <c r="E32" s="86">
        <v>357.24151000000006</v>
      </c>
      <c r="F32" s="86">
        <v>121.47412</v>
      </c>
      <c r="G32" s="86">
        <v>130.65385000000001</v>
      </c>
      <c r="H32" s="86">
        <v>110.77755999999999</v>
      </c>
      <c r="I32" s="86">
        <v>57.013190000000009</v>
      </c>
      <c r="J32" s="86">
        <v>87.124739999999989</v>
      </c>
      <c r="K32" s="86">
        <v>57.116520000000008</v>
      </c>
      <c r="L32" s="86">
        <v>116.1541</v>
      </c>
      <c r="M32" s="86">
        <v>97.900389999999987</v>
      </c>
      <c r="N32" s="86">
        <v>71.221710000000002</v>
      </c>
      <c r="O32" s="86">
        <v>149.19373999999999</v>
      </c>
      <c r="P32" s="86">
        <v>127.19992999999999</v>
      </c>
      <c r="Q32" s="86">
        <v>166.50199999999998</v>
      </c>
      <c r="R32" s="86">
        <v>135.50433000000001</v>
      </c>
      <c r="S32" s="86">
        <v>178.32237000000003</v>
      </c>
      <c r="T32" s="86">
        <v>150.14514</v>
      </c>
    </row>
    <row r="33" spans="1:20" ht="11.25" x14ac:dyDescent="0.15">
      <c r="A33" s="4" t="s">
        <v>535</v>
      </c>
      <c r="B33" s="85" t="s">
        <v>543</v>
      </c>
      <c r="C33" s="5"/>
      <c r="D33" s="10" t="s">
        <v>146</v>
      </c>
      <c r="E33" s="86">
        <v>172.02491000000001</v>
      </c>
      <c r="F33" s="86">
        <v>194.26697999999999</v>
      </c>
      <c r="G33" s="86">
        <v>133.48797999999999</v>
      </c>
      <c r="H33" s="86">
        <v>216.76789000000002</v>
      </c>
      <c r="I33" s="86">
        <v>114.70105000000001</v>
      </c>
      <c r="J33" s="86">
        <v>154.86516999999998</v>
      </c>
      <c r="K33" s="86">
        <v>127.7757</v>
      </c>
      <c r="L33" s="86">
        <v>247.61279000000002</v>
      </c>
      <c r="M33" s="86">
        <v>209.56065000000001</v>
      </c>
      <c r="N33" s="86">
        <v>160.45717999999999</v>
      </c>
      <c r="O33" s="86">
        <v>345.86621000000002</v>
      </c>
      <c r="P33" s="86">
        <v>287.68771000000004</v>
      </c>
      <c r="Q33" s="86">
        <v>401.33600999999999</v>
      </c>
      <c r="R33" s="86">
        <v>395.55333999999999</v>
      </c>
      <c r="S33" s="86">
        <v>433.91115000000002</v>
      </c>
      <c r="T33" s="86">
        <v>565.69533999999999</v>
      </c>
    </row>
    <row r="34" spans="1:20" ht="11.25" x14ac:dyDescent="0.15">
      <c r="A34" s="4" t="s">
        <v>535</v>
      </c>
      <c r="B34" s="85" t="s">
        <v>544</v>
      </c>
      <c r="C34" s="5"/>
      <c r="D34" s="10" t="s">
        <v>64</v>
      </c>
      <c r="E34" s="86">
        <v>3.152874891274533</v>
      </c>
      <c r="F34" s="86">
        <v>3.2728026282470704</v>
      </c>
      <c r="G34" s="86">
        <v>3.2935836999828174</v>
      </c>
      <c r="H34" s="86">
        <v>3.281232056383983</v>
      </c>
      <c r="I34" s="86">
        <v>3.3893005162489591</v>
      </c>
      <c r="J34" s="86">
        <v>3.3724399521880928</v>
      </c>
      <c r="K34" s="86">
        <v>3.3899719012993086</v>
      </c>
      <c r="L34" s="86">
        <v>3.2779873366501913</v>
      </c>
      <c r="M34" s="86">
        <v>3.2853448428550696</v>
      </c>
      <c r="N34" s="86">
        <v>3.383415957016477</v>
      </c>
      <c r="O34" s="86">
        <v>3.2737327866437296</v>
      </c>
      <c r="P34" s="86">
        <v>3.2780101231187788</v>
      </c>
      <c r="Q34" s="86">
        <v>3.2708165043062549</v>
      </c>
      <c r="R34" s="86">
        <v>3.2795202035241235</v>
      </c>
      <c r="S34" s="86">
        <v>3.2680022371842639</v>
      </c>
      <c r="T34" s="86">
        <v>3.2800544233399762</v>
      </c>
    </row>
    <row r="35" spans="1:20" ht="11.25" x14ac:dyDescent="0.15">
      <c r="A35" s="4" t="s">
        <v>535</v>
      </c>
      <c r="B35" s="85" t="s">
        <v>545</v>
      </c>
      <c r="C35" s="5"/>
      <c r="D35" s="10" t="s">
        <v>65</v>
      </c>
      <c r="E35" s="87">
        <v>0.78276918267243967</v>
      </c>
      <c r="F35" s="87">
        <v>0.78246179973560104</v>
      </c>
      <c r="G35" s="87">
        <v>0.78299195627950924</v>
      </c>
      <c r="H35" s="87">
        <v>0.78247216781046314</v>
      </c>
      <c r="I35" s="87">
        <v>0.79316346624551393</v>
      </c>
      <c r="J35" s="87">
        <v>0.78299097337380652</v>
      </c>
      <c r="K35" s="87">
        <v>0.78318679529832358</v>
      </c>
      <c r="L35" s="87">
        <v>0.78214725984065681</v>
      </c>
      <c r="M35" s="87">
        <v>0.78233083835157036</v>
      </c>
      <c r="N35" s="87">
        <v>0.78277507806132451</v>
      </c>
      <c r="O35" s="87">
        <v>0.78179519762858585</v>
      </c>
      <c r="P35" s="87">
        <v>0.78193021523234341</v>
      </c>
      <c r="Q35" s="87">
        <v>0.78165136091326559</v>
      </c>
      <c r="R35" s="87">
        <v>0.78164191054485843</v>
      </c>
      <c r="S35" s="87">
        <v>0.78159192544372269</v>
      </c>
      <c r="T35" s="87">
        <v>0.78147896109591419</v>
      </c>
    </row>
    <row r="36" spans="1:20" x14ac:dyDescent="0.15">
      <c r="A36" t="s">
        <v>535</v>
      </c>
      <c r="B36" t="s">
        <v>565</v>
      </c>
      <c r="D36" t="s">
        <v>566</v>
      </c>
      <c r="E36">
        <v>19.57</v>
      </c>
      <c r="F36">
        <v>6.6000000000000005</v>
      </c>
      <c r="G36">
        <v>7.08</v>
      </c>
      <c r="H36">
        <v>6.41</v>
      </c>
      <c r="I36">
        <v>3.5999999999999996</v>
      </c>
      <c r="J36">
        <v>5.37</v>
      </c>
      <c r="K36">
        <v>3.8800000000000003</v>
      </c>
      <c r="L36">
        <v>6.9</v>
      </c>
      <c r="M36">
        <v>7.25</v>
      </c>
      <c r="N36">
        <v>4.74</v>
      </c>
      <c r="O36">
        <v>9.5399999999999991</v>
      </c>
      <c r="P36">
        <v>9.65</v>
      </c>
      <c r="Q36">
        <v>11.05</v>
      </c>
      <c r="R36">
        <v>12.280000000000001</v>
      </c>
      <c r="S36">
        <v>12.190000000000001</v>
      </c>
      <c r="T36">
        <v>15.05</v>
      </c>
    </row>
  </sheetData>
  <autoFilter ref="A1:T35"/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A21" sqref="A2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5">
        <v>4</v>
      </c>
      <c r="B1" s="55" t="s">
        <v>546</v>
      </c>
      <c r="C1" s="55" t="s">
        <v>73</v>
      </c>
      <c r="D1" s="55" t="s">
        <v>114</v>
      </c>
      <c r="E1" s="55" t="s">
        <v>115</v>
      </c>
      <c r="F1" s="55" t="s">
        <v>116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3</v>
      </c>
      <c r="AF1" s="56" t="s">
        <v>4</v>
      </c>
      <c r="AG1" s="56" t="s">
        <v>5</v>
      </c>
    </row>
    <row r="2" spans="1:33" ht="12.75" x14ac:dyDescent="0.2">
      <c r="A2" s="88" t="s">
        <v>547</v>
      </c>
      <c r="B2" s="88" t="s">
        <v>126</v>
      </c>
      <c r="C2" s="81" t="s">
        <v>96</v>
      </c>
      <c r="D2" s="81" t="s">
        <v>123</v>
      </c>
      <c r="E2" s="81" t="s">
        <v>119</v>
      </c>
      <c r="F2" s="81" t="s">
        <v>126</v>
      </c>
      <c r="G2" s="81">
        <v>0.1</v>
      </c>
      <c r="H2" s="81">
        <v>0.1</v>
      </c>
      <c r="I2" s="81">
        <v>0.1</v>
      </c>
      <c r="J2" s="81">
        <v>0.1</v>
      </c>
      <c r="K2" s="81">
        <v>0.1</v>
      </c>
      <c r="L2" s="81">
        <v>0.1</v>
      </c>
      <c r="M2" s="81">
        <v>0.1</v>
      </c>
      <c r="N2" s="81">
        <v>0.5</v>
      </c>
      <c r="O2" s="81">
        <v>0.8</v>
      </c>
      <c r="P2" s="81">
        <v>0.9</v>
      </c>
      <c r="Q2" s="81">
        <v>0.9</v>
      </c>
      <c r="R2" s="81">
        <v>0.9</v>
      </c>
      <c r="S2" s="81">
        <v>0.8</v>
      </c>
      <c r="T2" s="81">
        <v>0.9</v>
      </c>
      <c r="U2" s="81">
        <v>0.9</v>
      </c>
      <c r="V2" s="81">
        <v>0.9</v>
      </c>
      <c r="W2" s="81">
        <v>0.9</v>
      </c>
      <c r="X2" s="81">
        <v>0.4</v>
      </c>
      <c r="Y2" s="81">
        <v>0.1</v>
      </c>
      <c r="Z2" s="81">
        <v>0.1</v>
      </c>
      <c r="AA2" s="81">
        <v>0.1</v>
      </c>
      <c r="AB2" s="81">
        <v>0.1</v>
      </c>
      <c r="AC2" s="81">
        <v>0.1</v>
      </c>
      <c r="AD2" s="81">
        <v>0.1</v>
      </c>
      <c r="AE2" s="81">
        <v>10.1</v>
      </c>
      <c r="AF2" s="81">
        <v>56.3</v>
      </c>
      <c r="AG2" s="81">
        <v>2935.64</v>
      </c>
    </row>
    <row r="3" spans="1:33" ht="12.75" x14ac:dyDescent="0.2">
      <c r="A3" s="89"/>
      <c r="B3" s="88" t="s">
        <v>127</v>
      </c>
      <c r="C3" s="81"/>
      <c r="D3" s="81"/>
      <c r="E3" s="81"/>
      <c r="F3" s="81" t="s">
        <v>127</v>
      </c>
      <c r="G3" s="81">
        <v>0.1</v>
      </c>
      <c r="H3" s="81">
        <v>0.1</v>
      </c>
      <c r="I3" s="81">
        <v>0.1</v>
      </c>
      <c r="J3" s="81">
        <v>0.1</v>
      </c>
      <c r="K3" s="81">
        <v>0.1</v>
      </c>
      <c r="L3" s="81">
        <v>0.1</v>
      </c>
      <c r="M3" s="81">
        <v>0.1</v>
      </c>
      <c r="N3" s="81">
        <v>0.1</v>
      </c>
      <c r="O3" s="81">
        <v>0.2</v>
      </c>
      <c r="P3" s="81">
        <v>0.4</v>
      </c>
      <c r="Q3" s="81">
        <v>0.4</v>
      </c>
      <c r="R3" s="81">
        <v>0.4</v>
      </c>
      <c r="S3" s="81">
        <v>0.1</v>
      </c>
      <c r="T3" s="81">
        <v>0.1</v>
      </c>
      <c r="U3" s="81">
        <v>0.1</v>
      </c>
      <c r="V3" s="81">
        <v>0.1</v>
      </c>
      <c r="W3" s="81">
        <v>0.1</v>
      </c>
      <c r="X3" s="81">
        <v>0.1</v>
      </c>
      <c r="Y3" s="81">
        <v>0.1</v>
      </c>
      <c r="Z3" s="81">
        <v>0.1</v>
      </c>
      <c r="AA3" s="81">
        <v>0.1</v>
      </c>
      <c r="AB3" s="81">
        <v>0.1</v>
      </c>
      <c r="AC3" s="81">
        <v>0.1</v>
      </c>
      <c r="AD3" s="81">
        <v>0.1</v>
      </c>
      <c r="AE3" s="81">
        <v>3.4</v>
      </c>
      <c r="AF3" s="81"/>
      <c r="AG3" s="81"/>
    </row>
    <row r="4" spans="1:33" ht="12.75" x14ac:dyDescent="0.2">
      <c r="A4" s="57"/>
      <c r="B4" s="88" t="s">
        <v>548</v>
      </c>
      <c r="C4" s="81"/>
      <c r="D4" s="81"/>
      <c r="E4" s="81"/>
      <c r="F4" s="81" t="s">
        <v>122</v>
      </c>
      <c r="G4" s="81">
        <v>0.1</v>
      </c>
      <c r="H4" s="81">
        <v>0.1</v>
      </c>
      <c r="I4" s="81">
        <v>0.1</v>
      </c>
      <c r="J4" s="81">
        <v>0.1</v>
      </c>
      <c r="K4" s="81">
        <v>0.1</v>
      </c>
      <c r="L4" s="81">
        <v>0.1</v>
      </c>
      <c r="M4" s="81">
        <v>0.1</v>
      </c>
      <c r="N4" s="81">
        <v>0.1</v>
      </c>
      <c r="O4" s="81">
        <v>0.1</v>
      </c>
      <c r="P4" s="81">
        <v>0.1</v>
      </c>
      <c r="Q4" s="81">
        <v>0.1</v>
      </c>
      <c r="R4" s="81">
        <v>0.1</v>
      </c>
      <c r="S4" s="81">
        <v>0.1</v>
      </c>
      <c r="T4" s="81">
        <v>0.1</v>
      </c>
      <c r="U4" s="81">
        <v>0.1</v>
      </c>
      <c r="V4" s="81">
        <v>0.1</v>
      </c>
      <c r="W4" s="81">
        <v>0.1</v>
      </c>
      <c r="X4" s="81">
        <v>0.1</v>
      </c>
      <c r="Y4" s="81">
        <v>0.1</v>
      </c>
      <c r="Z4" s="81">
        <v>0.1</v>
      </c>
      <c r="AA4" s="81">
        <v>0.1</v>
      </c>
      <c r="AB4" s="81">
        <v>0.1</v>
      </c>
      <c r="AC4" s="81">
        <v>0.1</v>
      </c>
      <c r="AD4" s="81">
        <v>0.1</v>
      </c>
      <c r="AE4" s="81">
        <v>2.4</v>
      </c>
      <c r="AF4" s="81"/>
      <c r="AG4" s="81"/>
    </row>
    <row r="5" spans="1:33" ht="12.75" x14ac:dyDescent="0.2">
      <c r="A5" s="88" t="s">
        <v>549</v>
      </c>
      <c r="B5" s="88" t="s">
        <v>126</v>
      </c>
      <c r="C5" s="81" t="s">
        <v>94</v>
      </c>
      <c r="D5" s="81" t="s">
        <v>123</v>
      </c>
      <c r="E5" s="81" t="s">
        <v>119</v>
      </c>
      <c r="F5" s="81" t="s">
        <v>126</v>
      </c>
      <c r="G5" s="81">
        <v>0.1</v>
      </c>
      <c r="H5" s="81">
        <v>0.1</v>
      </c>
      <c r="I5" s="81">
        <v>0.1</v>
      </c>
      <c r="J5" s="81">
        <v>0.1</v>
      </c>
      <c r="K5" s="81">
        <v>0.1</v>
      </c>
      <c r="L5" s="81">
        <v>0.1</v>
      </c>
      <c r="M5" s="81">
        <v>0.1</v>
      </c>
      <c r="N5" s="81">
        <v>0.4</v>
      </c>
      <c r="O5" s="81">
        <v>0.7</v>
      </c>
      <c r="P5" s="81">
        <v>0.9</v>
      </c>
      <c r="Q5" s="81">
        <v>0.9</v>
      </c>
      <c r="R5" s="81">
        <v>0.9</v>
      </c>
      <c r="S5" s="81">
        <v>0.8</v>
      </c>
      <c r="T5" s="81">
        <v>0.9</v>
      </c>
      <c r="U5" s="81">
        <v>0.9</v>
      </c>
      <c r="V5" s="81">
        <v>0.9</v>
      </c>
      <c r="W5" s="81">
        <v>0.9</v>
      </c>
      <c r="X5" s="81">
        <v>0.3</v>
      </c>
      <c r="Y5" s="81">
        <v>0.1</v>
      </c>
      <c r="Z5" s="81">
        <v>0.1</v>
      </c>
      <c r="AA5" s="81">
        <v>0.1</v>
      </c>
      <c r="AB5" s="81">
        <v>0.1</v>
      </c>
      <c r="AC5" s="81">
        <v>0.1</v>
      </c>
      <c r="AD5" s="81">
        <v>0.1</v>
      </c>
      <c r="AE5" s="81">
        <v>9.8000000000000007</v>
      </c>
      <c r="AF5" s="81">
        <v>54.22</v>
      </c>
      <c r="AG5" s="81">
        <v>2827.19</v>
      </c>
    </row>
    <row r="6" spans="1:33" ht="12.75" x14ac:dyDescent="0.2">
      <c r="A6" s="89"/>
      <c r="B6" s="88" t="s">
        <v>127</v>
      </c>
      <c r="C6" s="81"/>
      <c r="D6" s="81"/>
      <c r="E6" s="81"/>
      <c r="F6" s="81" t="s">
        <v>127</v>
      </c>
      <c r="G6" s="81">
        <v>0.1</v>
      </c>
      <c r="H6" s="81">
        <v>0.1</v>
      </c>
      <c r="I6" s="81">
        <v>0.1</v>
      </c>
      <c r="J6" s="81">
        <v>0.1</v>
      </c>
      <c r="K6" s="81">
        <v>0.1</v>
      </c>
      <c r="L6" s="81">
        <v>0.1</v>
      </c>
      <c r="M6" s="81">
        <v>0.1</v>
      </c>
      <c r="N6" s="81">
        <v>0.1</v>
      </c>
      <c r="O6" s="81">
        <v>0.1</v>
      </c>
      <c r="P6" s="81">
        <v>0.24</v>
      </c>
      <c r="Q6" s="81">
        <v>0.24</v>
      </c>
      <c r="R6" s="81">
        <v>0.24</v>
      </c>
      <c r="S6" s="81">
        <v>0.1</v>
      </c>
      <c r="T6" s="81">
        <v>0.1</v>
      </c>
      <c r="U6" s="81">
        <v>0.1</v>
      </c>
      <c r="V6" s="81">
        <v>0.1</v>
      </c>
      <c r="W6" s="81">
        <v>0.1</v>
      </c>
      <c r="X6" s="81">
        <v>0.1</v>
      </c>
      <c r="Y6" s="81">
        <v>0.1</v>
      </c>
      <c r="Z6" s="81">
        <v>0.1</v>
      </c>
      <c r="AA6" s="81">
        <v>0.1</v>
      </c>
      <c r="AB6" s="81">
        <v>0.1</v>
      </c>
      <c r="AC6" s="81">
        <v>0.1</v>
      </c>
      <c r="AD6" s="81">
        <v>0.1</v>
      </c>
      <c r="AE6" s="81">
        <v>2.82</v>
      </c>
      <c r="AF6" s="81"/>
      <c r="AG6" s="81"/>
    </row>
    <row r="7" spans="1:33" ht="12.75" x14ac:dyDescent="0.2">
      <c r="A7" s="57"/>
      <c r="B7" s="88" t="s">
        <v>548</v>
      </c>
      <c r="C7" s="81"/>
      <c r="D7" s="81"/>
      <c r="E7" s="81"/>
      <c r="F7" s="81" t="s">
        <v>122</v>
      </c>
      <c r="G7" s="81">
        <v>0.1</v>
      </c>
      <c r="H7" s="81">
        <v>0.1</v>
      </c>
      <c r="I7" s="81">
        <v>0.1</v>
      </c>
      <c r="J7" s="81">
        <v>0.1</v>
      </c>
      <c r="K7" s="81">
        <v>0.1</v>
      </c>
      <c r="L7" s="81">
        <v>0.1</v>
      </c>
      <c r="M7" s="81">
        <v>0.1</v>
      </c>
      <c r="N7" s="81">
        <v>0.1</v>
      </c>
      <c r="O7" s="81">
        <v>0.1</v>
      </c>
      <c r="P7" s="81">
        <v>0.1</v>
      </c>
      <c r="Q7" s="81">
        <v>0.1</v>
      </c>
      <c r="R7" s="81">
        <v>0.1</v>
      </c>
      <c r="S7" s="81">
        <v>0.1</v>
      </c>
      <c r="T7" s="81">
        <v>0.1</v>
      </c>
      <c r="U7" s="81">
        <v>0.1</v>
      </c>
      <c r="V7" s="81">
        <v>0.1</v>
      </c>
      <c r="W7" s="81">
        <v>0.1</v>
      </c>
      <c r="X7" s="81">
        <v>0.1</v>
      </c>
      <c r="Y7" s="81">
        <v>0.1</v>
      </c>
      <c r="Z7" s="81">
        <v>0.1</v>
      </c>
      <c r="AA7" s="81">
        <v>0.1</v>
      </c>
      <c r="AB7" s="81">
        <v>0.1</v>
      </c>
      <c r="AC7" s="81">
        <v>0.1</v>
      </c>
      <c r="AD7" s="81">
        <v>0.1</v>
      </c>
      <c r="AE7" s="81">
        <v>2.4</v>
      </c>
      <c r="AF7" s="81"/>
      <c r="AG7" s="81"/>
    </row>
    <row r="8" spans="1:33" ht="12.75" x14ac:dyDescent="0.2">
      <c r="A8" s="88" t="s">
        <v>550</v>
      </c>
      <c r="B8" s="88" t="s">
        <v>126</v>
      </c>
      <c r="C8" s="81" t="s">
        <v>95</v>
      </c>
      <c r="D8" s="81" t="s">
        <v>123</v>
      </c>
      <c r="E8" s="81" t="s">
        <v>119</v>
      </c>
      <c r="F8" s="81" t="s">
        <v>126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0.15</v>
      </c>
      <c r="O8" s="81">
        <v>0.7</v>
      </c>
      <c r="P8" s="81">
        <v>0.9</v>
      </c>
      <c r="Q8" s="81">
        <v>0.9</v>
      </c>
      <c r="R8" s="81">
        <v>0.9</v>
      </c>
      <c r="S8" s="81">
        <v>0.5</v>
      </c>
      <c r="T8" s="81">
        <v>0.85</v>
      </c>
      <c r="U8" s="81">
        <v>0.85</v>
      </c>
      <c r="V8" s="81">
        <v>0.85</v>
      </c>
      <c r="W8" s="81">
        <v>0.2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6.8</v>
      </c>
      <c r="AF8" s="81">
        <v>35.200000000000003</v>
      </c>
      <c r="AG8" s="81">
        <v>1835.43</v>
      </c>
    </row>
    <row r="9" spans="1:33" ht="12.75" x14ac:dyDescent="0.2">
      <c r="A9" s="89"/>
      <c r="B9" s="88" t="s">
        <v>127</v>
      </c>
      <c r="C9" s="81"/>
      <c r="D9" s="81"/>
      <c r="E9" s="81"/>
      <c r="F9" s="81" t="s">
        <v>127</v>
      </c>
      <c r="G9" s="81">
        <v>0</v>
      </c>
      <c r="H9" s="81">
        <v>0</v>
      </c>
      <c r="I9" s="81">
        <v>0</v>
      </c>
      <c r="J9" s="81">
        <v>0</v>
      </c>
      <c r="K9" s="81">
        <v>0</v>
      </c>
      <c r="L9" s="81">
        <v>0</v>
      </c>
      <c r="M9" s="81">
        <v>0</v>
      </c>
      <c r="N9" s="81">
        <v>0</v>
      </c>
      <c r="O9" s="81">
        <v>0.2</v>
      </c>
      <c r="P9" s="81">
        <v>0.2</v>
      </c>
      <c r="Q9" s="81">
        <v>0.2</v>
      </c>
      <c r="R9" s="81">
        <v>0.2</v>
      </c>
      <c r="S9" s="81">
        <v>0.1</v>
      </c>
      <c r="T9" s="81">
        <v>0.1</v>
      </c>
      <c r="U9" s="81">
        <v>0.1</v>
      </c>
      <c r="V9" s="81">
        <v>0.1</v>
      </c>
      <c r="W9" s="81">
        <v>0</v>
      </c>
      <c r="X9" s="81">
        <v>0</v>
      </c>
      <c r="Y9" s="81">
        <v>0</v>
      </c>
      <c r="Z9" s="81">
        <v>0</v>
      </c>
      <c r="AA9" s="81">
        <v>0</v>
      </c>
      <c r="AB9" s="81">
        <v>0</v>
      </c>
      <c r="AC9" s="81">
        <v>0</v>
      </c>
      <c r="AD9" s="81">
        <v>0</v>
      </c>
      <c r="AE9" s="81">
        <v>1.2</v>
      </c>
      <c r="AF9" s="81"/>
      <c r="AG9" s="81"/>
    </row>
    <row r="10" spans="1:33" ht="12.75" x14ac:dyDescent="0.2">
      <c r="A10" s="57"/>
      <c r="B10" s="88" t="s">
        <v>548</v>
      </c>
      <c r="C10" s="81"/>
      <c r="D10" s="81"/>
      <c r="E10" s="81"/>
      <c r="F10" s="81" t="s">
        <v>122</v>
      </c>
      <c r="G10" s="81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81">
        <v>0</v>
      </c>
      <c r="AE10" s="81">
        <v>0</v>
      </c>
      <c r="AF10" s="81"/>
      <c r="AG10" s="81"/>
    </row>
    <row r="11" spans="1:33" ht="12.75" x14ac:dyDescent="0.2">
      <c r="A11" s="88" t="s">
        <v>552</v>
      </c>
      <c r="B11" s="88" t="s">
        <v>126</v>
      </c>
      <c r="C11" s="81" t="s">
        <v>98</v>
      </c>
      <c r="D11" s="81" t="s">
        <v>138</v>
      </c>
      <c r="E11" s="81" t="s">
        <v>119</v>
      </c>
      <c r="F11" s="81" t="s">
        <v>120</v>
      </c>
      <c r="G11" s="81">
        <v>30</v>
      </c>
      <c r="H11" s="81">
        <v>30</v>
      </c>
      <c r="I11" s="81">
        <v>30</v>
      </c>
      <c r="J11" s="81">
        <v>30</v>
      </c>
      <c r="K11" s="81">
        <v>30</v>
      </c>
      <c r="L11" s="81">
        <v>30</v>
      </c>
      <c r="M11" s="81">
        <v>30</v>
      </c>
      <c r="N11" s="81">
        <v>24</v>
      </c>
      <c r="O11" s="81">
        <v>24</v>
      </c>
      <c r="P11" s="81">
        <v>24</v>
      </c>
      <c r="Q11" s="81">
        <v>24</v>
      </c>
      <c r="R11" s="81">
        <v>24</v>
      </c>
      <c r="S11" s="81">
        <v>24</v>
      </c>
      <c r="T11" s="81">
        <v>24</v>
      </c>
      <c r="U11" s="81">
        <v>24</v>
      </c>
      <c r="V11" s="81">
        <v>24</v>
      </c>
      <c r="W11" s="81">
        <v>24</v>
      </c>
      <c r="X11" s="81">
        <v>30</v>
      </c>
      <c r="Y11" s="81">
        <v>30</v>
      </c>
      <c r="Z11" s="81">
        <v>30</v>
      </c>
      <c r="AA11" s="81">
        <v>30</v>
      </c>
      <c r="AB11" s="81">
        <v>30</v>
      </c>
      <c r="AC11" s="81">
        <v>30</v>
      </c>
      <c r="AD11" s="81">
        <v>30</v>
      </c>
      <c r="AE11" s="81">
        <v>660</v>
      </c>
      <c r="AF11" s="81">
        <v>3972</v>
      </c>
      <c r="AG11" s="81">
        <v>207111.43</v>
      </c>
    </row>
    <row r="12" spans="1:33" ht="12.75" x14ac:dyDescent="0.2">
      <c r="A12" s="57"/>
      <c r="B12" s="88" t="s">
        <v>127</v>
      </c>
      <c r="C12" s="81"/>
      <c r="D12" s="81"/>
      <c r="E12" s="81"/>
      <c r="F12" s="81" t="s">
        <v>127</v>
      </c>
      <c r="G12" s="81">
        <v>30</v>
      </c>
      <c r="H12" s="81">
        <v>30</v>
      </c>
      <c r="I12" s="81">
        <v>30</v>
      </c>
      <c r="J12" s="81">
        <v>30</v>
      </c>
      <c r="K12" s="81">
        <v>30</v>
      </c>
      <c r="L12" s="81">
        <v>30</v>
      </c>
      <c r="M12" s="81">
        <v>30</v>
      </c>
      <c r="N12" s="81">
        <v>30</v>
      </c>
      <c r="O12" s="81">
        <v>24</v>
      </c>
      <c r="P12" s="81">
        <v>24</v>
      </c>
      <c r="Q12" s="81">
        <v>24</v>
      </c>
      <c r="R12" s="81">
        <v>24</v>
      </c>
      <c r="S12" s="81">
        <v>24</v>
      </c>
      <c r="T12" s="81">
        <v>24</v>
      </c>
      <c r="U12" s="81">
        <v>24</v>
      </c>
      <c r="V12" s="81">
        <v>24</v>
      </c>
      <c r="W12" s="81">
        <v>30</v>
      </c>
      <c r="X12" s="81">
        <v>30</v>
      </c>
      <c r="Y12" s="81">
        <v>30</v>
      </c>
      <c r="Z12" s="81">
        <v>30</v>
      </c>
      <c r="AA12" s="81">
        <v>30</v>
      </c>
      <c r="AB12" s="81">
        <v>30</v>
      </c>
      <c r="AC12" s="81">
        <v>30</v>
      </c>
      <c r="AD12" s="81">
        <v>30</v>
      </c>
      <c r="AE12" s="81">
        <v>672</v>
      </c>
      <c r="AF12" s="81"/>
      <c r="AG12" s="81"/>
    </row>
    <row r="13" spans="1:33" ht="12.75" x14ac:dyDescent="0.2">
      <c r="A13" s="57"/>
      <c r="B13" s="88" t="s">
        <v>548</v>
      </c>
      <c r="C13" s="81"/>
      <c r="D13" s="81"/>
      <c r="E13" s="81"/>
      <c r="F13" s="81" t="s">
        <v>275</v>
      </c>
      <c r="G13" s="81">
        <v>30</v>
      </c>
      <c r="H13" s="81">
        <v>30</v>
      </c>
      <c r="I13" s="81">
        <v>30</v>
      </c>
      <c r="J13" s="81">
        <v>30</v>
      </c>
      <c r="K13" s="81">
        <v>30</v>
      </c>
      <c r="L13" s="81">
        <v>30</v>
      </c>
      <c r="M13" s="81">
        <v>30</v>
      </c>
      <c r="N13" s="81">
        <v>30</v>
      </c>
      <c r="O13" s="81">
        <v>30</v>
      </c>
      <c r="P13" s="81">
        <v>30</v>
      </c>
      <c r="Q13" s="81">
        <v>30</v>
      </c>
      <c r="R13" s="81">
        <v>30</v>
      </c>
      <c r="S13" s="81">
        <v>30</v>
      </c>
      <c r="T13" s="81">
        <v>30</v>
      </c>
      <c r="U13" s="81">
        <v>30</v>
      </c>
      <c r="V13" s="81">
        <v>30</v>
      </c>
      <c r="W13" s="81">
        <v>30</v>
      </c>
      <c r="X13" s="81">
        <v>30</v>
      </c>
      <c r="Y13" s="81">
        <v>30</v>
      </c>
      <c r="Z13" s="81">
        <v>30</v>
      </c>
      <c r="AA13" s="81">
        <v>30</v>
      </c>
      <c r="AB13" s="81">
        <v>30</v>
      </c>
      <c r="AC13" s="81">
        <v>30</v>
      </c>
      <c r="AD13" s="81">
        <v>30</v>
      </c>
      <c r="AE13" s="81">
        <v>720</v>
      </c>
      <c r="AF13" s="81"/>
      <c r="AG13" s="81"/>
    </row>
    <row r="14" spans="1:33" ht="12.75" x14ac:dyDescent="0.2">
      <c r="A14" s="88" t="s">
        <v>553</v>
      </c>
      <c r="B14" s="88" t="s">
        <v>126</v>
      </c>
      <c r="C14" s="81" t="s">
        <v>97</v>
      </c>
      <c r="D14" s="81" t="s">
        <v>138</v>
      </c>
      <c r="E14" s="81" t="s">
        <v>119</v>
      </c>
      <c r="F14" s="81" t="s">
        <v>126</v>
      </c>
      <c r="G14" s="81">
        <v>15.5</v>
      </c>
      <c r="H14" s="81">
        <v>15.5</v>
      </c>
      <c r="I14" s="81">
        <v>15.5</v>
      </c>
      <c r="J14" s="81">
        <v>15.5</v>
      </c>
      <c r="K14" s="81">
        <v>15.5</v>
      </c>
      <c r="L14" s="81">
        <v>15.5</v>
      </c>
      <c r="M14" s="81">
        <v>21</v>
      </c>
      <c r="N14" s="81">
        <v>21</v>
      </c>
      <c r="O14" s="81">
        <v>21</v>
      </c>
      <c r="P14" s="81">
        <v>21</v>
      </c>
      <c r="Q14" s="81">
        <v>21</v>
      </c>
      <c r="R14" s="81">
        <v>21</v>
      </c>
      <c r="S14" s="81">
        <v>21</v>
      </c>
      <c r="T14" s="81">
        <v>21</v>
      </c>
      <c r="U14" s="81">
        <v>21</v>
      </c>
      <c r="V14" s="81">
        <v>21</v>
      </c>
      <c r="W14" s="81">
        <v>21</v>
      </c>
      <c r="X14" s="81">
        <v>15.5</v>
      </c>
      <c r="Y14" s="81">
        <v>15.5</v>
      </c>
      <c r="Z14" s="81">
        <v>15.5</v>
      </c>
      <c r="AA14" s="81">
        <v>15.5</v>
      </c>
      <c r="AB14" s="81">
        <v>15.5</v>
      </c>
      <c r="AC14" s="81">
        <v>15.5</v>
      </c>
      <c r="AD14" s="81">
        <v>15.5</v>
      </c>
      <c r="AE14" s="81">
        <v>432.5</v>
      </c>
      <c r="AF14" s="81">
        <v>2584</v>
      </c>
      <c r="AG14" s="81">
        <v>134737.14000000001</v>
      </c>
    </row>
    <row r="15" spans="1:33" ht="12.75" x14ac:dyDescent="0.2">
      <c r="A15" s="57"/>
      <c r="B15" s="88" t="s">
        <v>127</v>
      </c>
      <c r="C15" s="81"/>
      <c r="D15" s="81"/>
      <c r="E15" s="81"/>
      <c r="F15" s="81" t="s">
        <v>127</v>
      </c>
      <c r="G15" s="81">
        <v>15.5</v>
      </c>
      <c r="H15" s="81">
        <v>15.5</v>
      </c>
      <c r="I15" s="81">
        <v>15.5</v>
      </c>
      <c r="J15" s="81">
        <v>15.5</v>
      </c>
      <c r="K15" s="81">
        <v>15.5</v>
      </c>
      <c r="L15" s="81">
        <v>15.5</v>
      </c>
      <c r="M15" s="81">
        <v>15.5</v>
      </c>
      <c r="N15" s="81">
        <v>21</v>
      </c>
      <c r="O15" s="81">
        <v>21</v>
      </c>
      <c r="P15" s="81">
        <v>21</v>
      </c>
      <c r="Q15" s="81">
        <v>21</v>
      </c>
      <c r="R15" s="81">
        <v>21</v>
      </c>
      <c r="S15" s="81">
        <v>21</v>
      </c>
      <c r="T15" s="81">
        <v>21</v>
      </c>
      <c r="U15" s="81">
        <v>21</v>
      </c>
      <c r="V15" s="81">
        <v>21</v>
      </c>
      <c r="W15" s="81">
        <v>15.5</v>
      </c>
      <c r="X15" s="81">
        <v>15.5</v>
      </c>
      <c r="Y15" s="81">
        <v>15.5</v>
      </c>
      <c r="Z15" s="81">
        <v>15.5</v>
      </c>
      <c r="AA15" s="81">
        <v>15.5</v>
      </c>
      <c r="AB15" s="81">
        <v>15.5</v>
      </c>
      <c r="AC15" s="81">
        <v>15.5</v>
      </c>
      <c r="AD15" s="81">
        <v>15.5</v>
      </c>
      <c r="AE15" s="81">
        <v>421.5</v>
      </c>
      <c r="AF15" s="81"/>
      <c r="AG15" s="81"/>
    </row>
    <row r="16" spans="1:33" ht="12.75" x14ac:dyDescent="0.2">
      <c r="A16" s="57"/>
      <c r="B16" s="88" t="s">
        <v>548</v>
      </c>
      <c r="C16" s="81"/>
      <c r="D16" s="81"/>
      <c r="E16" s="81"/>
      <c r="F16" s="81" t="s">
        <v>275</v>
      </c>
      <c r="G16" s="81">
        <v>15.5</v>
      </c>
      <c r="H16" s="81">
        <v>15.5</v>
      </c>
      <c r="I16" s="81">
        <v>15.5</v>
      </c>
      <c r="J16" s="81">
        <v>15.5</v>
      </c>
      <c r="K16" s="81">
        <v>15.5</v>
      </c>
      <c r="L16" s="81">
        <v>15.5</v>
      </c>
      <c r="M16" s="81">
        <v>15.5</v>
      </c>
      <c r="N16" s="81">
        <v>15.5</v>
      </c>
      <c r="O16" s="81">
        <v>15.5</v>
      </c>
      <c r="P16" s="81">
        <v>15.5</v>
      </c>
      <c r="Q16" s="81">
        <v>15.5</v>
      </c>
      <c r="R16" s="81">
        <v>15.5</v>
      </c>
      <c r="S16" s="81">
        <v>15.5</v>
      </c>
      <c r="T16" s="81">
        <v>15.5</v>
      </c>
      <c r="U16" s="81">
        <v>15.5</v>
      </c>
      <c r="V16" s="81">
        <v>15.5</v>
      </c>
      <c r="W16" s="81">
        <v>15.5</v>
      </c>
      <c r="X16" s="81">
        <v>15.5</v>
      </c>
      <c r="Y16" s="81">
        <v>15.5</v>
      </c>
      <c r="Z16" s="81">
        <v>15.5</v>
      </c>
      <c r="AA16" s="81">
        <v>15.5</v>
      </c>
      <c r="AB16" s="81">
        <v>15.5</v>
      </c>
      <c r="AC16" s="81">
        <v>15.5</v>
      </c>
      <c r="AD16" s="81">
        <v>15.5</v>
      </c>
      <c r="AE16" s="81">
        <v>372</v>
      </c>
      <c r="AF16" s="81"/>
      <c r="AG16" s="81"/>
    </row>
    <row r="17" spans="1:33" ht="12.75" x14ac:dyDescent="0.2">
      <c r="A17" s="88" t="s">
        <v>551</v>
      </c>
      <c r="B17" s="88" t="s">
        <v>126</v>
      </c>
      <c r="C17" s="81"/>
      <c r="D17" s="81"/>
      <c r="E17" s="81"/>
      <c r="F17" s="81"/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/>
      <c r="AF17" s="81"/>
      <c r="AG17" s="81"/>
    </row>
    <row r="18" spans="1:33" ht="12.75" x14ac:dyDescent="0.2">
      <c r="A18" s="89"/>
      <c r="B18" s="88" t="s">
        <v>127</v>
      </c>
      <c r="C18" s="81"/>
      <c r="D18" s="81"/>
      <c r="E18" s="81"/>
      <c r="F18" s="81"/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/>
      <c r="AF18" s="81"/>
      <c r="AG18" s="81"/>
    </row>
    <row r="19" spans="1:33" ht="12.75" x14ac:dyDescent="0.2">
      <c r="A19" s="89"/>
      <c r="B19" s="88" t="s">
        <v>548</v>
      </c>
      <c r="C19" s="81"/>
      <c r="D19" s="81"/>
      <c r="E19" s="81"/>
      <c r="F19" s="81"/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/>
      <c r="AF19" s="81"/>
      <c r="AG19" s="81"/>
    </row>
    <row r="20" spans="1:33" ht="12.75" x14ac:dyDescent="0.2">
      <c r="A20" s="88" t="s">
        <v>567</v>
      </c>
      <c r="B20" s="88" t="s">
        <v>126</v>
      </c>
      <c r="C20" s="81"/>
      <c r="D20" s="81"/>
      <c r="E20" s="81"/>
      <c r="F20" s="81"/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  <c r="X20" s="81">
        <v>0</v>
      </c>
      <c r="Y20" s="81">
        <v>0</v>
      </c>
      <c r="Z20" s="81">
        <v>0</v>
      </c>
      <c r="AA20" s="81">
        <v>0</v>
      </c>
      <c r="AB20" s="81">
        <v>0</v>
      </c>
      <c r="AC20" s="81">
        <v>0</v>
      </c>
      <c r="AD20" s="81">
        <v>0</v>
      </c>
    </row>
    <row r="21" spans="1:33" ht="12.75" x14ac:dyDescent="0.2">
      <c r="A21" s="89"/>
      <c r="B21" s="88" t="s">
        <v>127</v>
      </c>
      <c r="C21" s="81"/>
      <c r="D21" s="81"/>
      <c r="E21" s="81"/>
      <c r="F21" s="81"/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  <c r="X21" s="81">
        <v>0</v>
      </c>
      <c r="Y21" s="81">
        <v>0</v>
      </c>
      <c r="Z21" s="81">
        <v>0</v>
      </c>
      <c r="AA21" s="81">
        <v>0</v>
      </c>
      <c r="AB21" s="81">
        <v>0</v>
      </c>
      <c r="AC21" s="81">
        <v>0</v>
      </c>
      <c r="AD21" s="81">
        <v>0</v>
      </c>
    </row>
    <row r="22" spans="1:33" ht="12.75" x14ac:dyDescent="0.2">
      <c r="A22" s="89"/>
      <c r="B22" s="88" t="s">
        <v>548</v>
      </c>
      <c r="C22" s="81"/>
      <c r="D22" s="81"/>
      <c r="E22" s="81"/>
      <c r="F22" s="81"/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  <c r="X22" s="81">
        <v>0</v>
      </c>
      <c r="Y22" s="81">
        <v>0</v>
      </c>
      <c r="Z22" s="81">
        <v>0</v>
      </c>
      <c r="AA22" s="81">
        <v>0</v>
      </c>
      <c r="AB22" s="81">
        <v>0</v>
      </c>
      <c r="AC22" s="81">
        <v>0</v>
      </c>
      <c r="AD22" s="8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activeCell="B2" sqref="B2"/>
      <selection pane="bottomLeft" activeCell="A8" sqref="A8:F41"/>
    </sheetView>
  </sheetViews>
  <sheetFormatPr defaultRowHeight="12.75" x14ac:dyDescent="0.15"/>
  <cols>
    <col min="1" max="1" width="15.6640625" style="21" customWidth="1"/>
    <col min="2" max="2" width="2.5" style="25" customWidth="1"/>
    <col min="3" max="3" width="44.83203125" style="18" customWidth="1"/>
    <col min="4" max="6" width="37" style="24" customWidth="1"/>
    <col min="7" max="19" width="21.33203125" style="21" customWidth="1"/>
    <col min="20" max="16384" width="9.33203125" style="21"/>
  </cols>
  <sheetData>
    <row r="1" spans="1:19" ht="18" x14ac:dyDescent="0.15">
      <c r="B1" s="17" t="s">
        <v>362</v>
      </c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18" x14ac:dyDescent="0.15">
      <c r="A2" s="20" t="s">
        <v>524</v>
      </c>
      <c r="B2" s="17"/>
      <c r="D2" s="22" t="s">
        <v>191</v>
      </c>
      <c r="E2" s="22" t="s">
        <v>191</v>
      </c>
      <c r="F2" s="22" t="s">
        <v>191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idden="1" x14ac:dyDescent="0.15">
      <c r="B3" s="23" t="s">
        <v>9</v>
      </c>
    </row>
    <row r="4" spans="1:19" ht="25.5" hidden="1" x14ac:dyDescent="0.15">
      <c r="C4" s="26" t="s">
        <v>10</v>
      </c>
      <c r="D4" s="24" t="s">
        <v>365</v>
      </c>
      <c r="E4" s="24" t="s">
        <v>431</v>
      </c>
      <c r="F4" s="24" t="s">
        <v>463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idden="1" x14ac:dyDescent="0.15">
      <c r="C5" s="26" t="s">
        <v>25</v>
      </c>
      <c r="D5" s="24" t="s">
        <v>26</v>
      </c>
      <c r="E5" s="24" t="s">
        <v>26</v>
      </c>
      <c r="F5" s="24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</row>
    <row r="6" spans="1:19" hidden="1" x14ac:dyDescent="0.15">
      <c r="C6" s="26" t="s">
        <v>27</v>
      </c>
      <c r="D6" s="24" t="s">
        <v>232</v>
      </c>
      <c r="E6" s="24" t="s">
        <v>232</v>
      </c>
      <c r="F6" s="24" t="s">
        <v>232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idden="1" x14ac:dyDescent="0.15">
      <c r="B7" s="23" t="s">
        <v>28</v>
      </c>
    </row>
    <row r="8" spans="1:19" ht="14.25" x14ac:dyDescent="0.15">
      <c r="A8" s="48" t="s">
        <v>525</v>
      </c>
      <c r="C8" s="26" t="s">
        <v>214</v>
      </c>
      <c r="D8" s="24">
        <v>4835.13</v>
      </c>
      <c r="E8" s="24">
        <v>4835.13</v>
      </c>
      <c r="F8" s="24">
        <v>4835.13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 hidden="1" x14ac:dyDescent="0.15">
      <c r="C9" s="26" t="s">
        <v>29</v>
      </c>
      <c r="D9" s="24" t="s">
        <v>193</v>
      </c>
      <c r="E9" s="24" t="s">
        <v>193</v>
      </c>
      <c r="F9" s="24" t="s">
        <v>193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</row>
    <row r="10" spans="1:19" hidden="1" x14ac:dyDescent="0.15">
      <c r="C10" s="26" t="s">
        <v>30</v>
      </c>
      <c r="D10" s="31">
        <v>0.45</v>
      </c>
      <c r="E10" s="31">
        <v>0.45</v>
      </c>
      <c r="F10" s="31">
        <v>0.45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</row>
    <row r="11" spans="1:19" x14ac:dyDescent="0.15">
      <c r="A11" s="48" t="s">
        <v>526</v>
      </c>
      <c r="C11" s="26" t="s">
        <v>31</v>
      </c>
      <c r="D11" s="24">
        <v>1</v>
      </c>
      <c r="E11" s="24">
        <v>1</v>
      </c>
      <c r="F11" s="24">
        <v>1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</row>
    <row r="12" spans="1:19" hidden="1" x14ac:dyDescent="0.15">
      <c r="C12" s="26" t="s">
        <v>32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</row>
    <row r="13" spans="1:19" hidden="1" x14ac:dyDescent="0.15">
      <c r="C13" s="30" t="s">
        <v>194</v>
      </c>
      <c r="D13" s="52">
        <v>2.86E-2</v>
      </c>
      <c r="E13" s="52">
        <v>2.86E-2</v>
      </c>
      <c r="F13" s="52">
        <v>2.86E-2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</row>
    <row r="14" spans="1:19" hidden="1" x14ac:dyDescent="0.15">
      <c r="C14" s="32" t="s">
        <v>195</v>
      </c>
      <c r="D14" s="52">
        <v>0</v>
      </c>
      <c r="E14" s="52">
        <v>0</v>
      </c>
      <c r="F14" s="52">
        <v>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</row>
    <row r="15" spans="1:19" hidden="1" x14ac:dyDescent="0.15">
      <c r="C15" s="32" t="s">
        <v>196</v>
      </c>
      <c r="D15" s="52">
        <v>0</v>
      </c>
      <c r="E15" s="52">
        <v>0</v>
      </c>
      <c r="F15" s="52">
        <v>0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</row>
    <row r="16" spans="1:19" hidden="1" x14ac:dyDescent="0.15">
      <c r="C16" s="32" t="s">
        <v>197</v>
      </c>
      <c r="D16" s="52">
        <v>7.6E-3</v>
      </c>
      <c r="E16" s="52">
        <v>7.6E-3</v>
      </c>
      <c r="F16" s="52">
        <v>7.6E-3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</row>
    <row r="17" spans="1:19" x14ac:dyDescent="0.15">
      <c r="A17" s="48" t="s">
        <v>527</v>
      </c>
      <c r="C17" s="32" t="s">
        <v>142</v>
      </c>
      <c r="D17" s="52">
        <v>5.7999999999999996E-3</v>
      </c>
      <c r="E17" s="52">
        <v>5.7999999999999996E-3</v>
      </c>
      <c r="F17" s="52">
        <v>5.7999999999999996E-3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idden="1" x14ac:dyDescent="0.15">
      <c r="C18" s="26" t="s">
        <v>33</v>
      </c>
      <c r="D18" s="28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hidden="1" x14ac:dyDescent="0.15">
      <c r="C19" s="26" t="s">
        <v>34</v>
      </c>
      <c r="D19" s="24" t="s">
        <v>35</v>
      </c>
      <c r="E19" s="24" t="s">
        <v>35</v>
      </c>
      <c r="F19" s="24" t="s">
        <v>35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</row>
    <row r="20" spans="1:19" hidden="1" x14ac:dyDescent="0.15">
      <c r="C20" s="26" t="s">
        <v>36</v>
      </c>
      <c r="D20" s="28">
        <v>0</v>
      </c>
      <c r="E20" s="28">
        <v>0</v>
      </c>
      <c r="F20" s="28">
        <v>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</row>
    <row r="21" spans="1:19" hidden="1" x14ac:dyDescent="0.15">
      <c r="C21" s="26" t="s">
        <v>37</v>
      </c>
      <c r="D21" s="24" t="s">
        <v>0</v>
      </c>
      <c r="E21" s="24" t="s">
        <v>0</v>
      </c>
      <c r="F21" s="24" t="s">
        <v>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</row>
    <row r="22" spans="1:19" x14ac:dyDescent="0.15">
      <c r="A22" s="48" t="s">
        <v>528</v>
      </c>
      <c r="C22" s="26" t="s">
        <v>198</v>
      </c>
      <c r="D22" s="28">
        <v>8.5299999999999994</v>
      </c>
      <c r="E22" s="28">
        <v>8.5299999999999994</v>
      </c>
      <c r="F22" s="28">
        <v>8.5299999999999994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</row>
    <row r="23" spans="1:19" hidden="1" x14ac:dyDescent="0.15">
      <c r="C23" s="26" t="s">
        <v>199</v>
      </c>
      <c r="D23" s="28">
        <v>8.5299999999999994</v>
      </c>
      <c r="E23" s="28">
        <v>8.5299999999999994</v>
      </c>
      <c r="F23" s="28">
        <v>8.5299999999999994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 spans="1:19" ht="25.5" hidden="1" x14ac:dyDescent="0.15">
      <c r="C24" s="26" t="s">
        <v>200</v>
      </c>
      <c r="D24" s="21" t="s">
        <v>363</v>
      </c>
      <c r="E24" s="21" t="s">
        <v>432</v>
      </c>
      <c r="F24" s="21" t="s">
        <v>432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 spans="1:19" hidden="1" x14ac:dyDescent="0.15">
      <c r="B25" s="23" t="s">
        <v>38</v>
      </c>
    </row>
    <row r="26" spans="1:19" hidden="1" x14ac:dyDescent="0.15">
      <c r="C26" s="23" t="s">
        <v>39</v>
      </c>
    </row>
    <row r="27" spans="1:19" hidden="1" x14ac:dyDescent="0.15">
      <c r="C27" s="26" t="s">
        <v>40</v>
      </c>
      <c r="D27" s="21" t="s">
        <v>1</v>
      </c>
      <c r="E27" s="21" t="s">
        <v>1</v>
      </c>
      <c r="F27" s="21" t="s">
        <v>1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19" ht="14.25" x14ac:dyDescent="0.15">
      <c r="A28" s="48" t="s">
        <v>529</v>
      </c>
      <c r="C28" s="26" t="s">
        <v>215</v>
      </c>
      <c r="D28" s="34">
        <v>1977.67</v>
      </c>
      <c r="E28" s="24">
        <v>1977.67</v>
      </c>
      <c r="F28" s="24">
        <v>1977.67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 ht="14.25" hidden="1" x14ac:dyDescent="0.15">
      <c r="C29" s="26" t="s">
        <v>216</v>
      </c>
      <c r="D29" s="34">
        <v>1324.84</v>
      </c>
      <c r="E29" s="24">
        <v>1324.84</v>
      </c>
      <c r="F29" s="24">
        <v>1324.84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x14ac:dyDescent="0.15">
      <c r="A30" s="48" t="s">
        <v>530</v>
      </c>
      <c r="C30" s="26" t="s">
        <v>41</v>
      </c>
      <c r="D30" s="35">
        <v>0.35192467062424948</v>
      </c>
      <c r="E30" s="31">
        <v>0.35192467062424948</v>
      </c>
      <c r="F30" s="31">
        <v>0.35192467062424948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</row>
    <row r="31" spans="1:19" hidden="1" x14ac:dyDescent="0.15">
      <c r="C31" s="23" t="s">
        <v>42</v>
      </c>
    </row>
    <row r="32" spans="1:19" hidden="1" x14ac:dyDescent="0.15">
      <c r="C32" s="26" t="s">
        <v>40</v>
      </c>
      <c r="D32" s="21" t="s">
        <v>364</v>
      </c>
      <c r="E32" s="21" t="s">
        <v>432</v>
      </c>
      <c r="F32" s="21" t="s">
        <v>432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 spans="1:19" ht="14.25" x14ac:dyDescent="0.15">
      <c r="A33" s="48" t="s">
        <v>531</v>
      </c>
      <c r="C33" s="26" t="s">
        <v>215</v>
      </c>
      <c r="D33" s="24">
        <v>4598.25</v>
      </c>
      <c r="E33" s="24">
        <v>4598.25</v>
      </c>
      <c r="F33" s="24">
        <v>4598.25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 spans="1:19" ht="14.25" hidden="1" x14ac:dyDescent="0.15">
      <c r="C34" s="26" t="s">
        <v>216</v>
      </c>
      <c r="D34" s="24">
        <v>4598.25</v>
      </c>
      <c r="E34" s="24">
        <v>4598.25</v>
      </c>
      <c r="F34" s="24">
        <v>4598.25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1:19" hidden="1" x14ac:dyDescent="0.15">
      <c r="C35" s="26" t="s">
        <v>43</v>
      </c>
      <c r="D35" s="31">
        <v>0.64807532937575052</v>
      </c>
      <c r="E35" s="31">
        <v>0.64807532937575052</v>
      </c>
      <c r="F35" s="31">
        <v>0.64807532937575052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</row>
    <row r="36" spans="1:19" ht="14.25" hidden="1" x14ac:dyDescent="0.15">
      <c r="C36" s="23" t="s">
        <v>217</v>
      </c>
    </row>
    <row r="37" spans="1:19" hidden="1" x14ac:dyDescent="0.15">
      <c r="C37" s="26" t="s">
        <v>194</v>
      </c>
      <c r="D37" s="36">
        <v>11.15</v>
      </c>
      <c r="E37" s="28">
        <v>11.15</v>
      </c>
      <c r="F37" s="28">
        <v>11.15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 spans="1:19" hidden="1" x14ac:dyDescent="0.15">
      <c r="C38" s="26" t="s">
        <v>195</v>
      </c>
      <c r="D38" s="36">
        <v>0</v>
      </c>
      <c r="E38" s="28">
        <v>0</v>
      </c>
      <c r="F38" s="28">
        <v>0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</row>
    <row r="39" spans="1:19" hidden="1" x14ac:dyDescent="0.15">
      <c r="C39" s="26" t="s">
        <v>196</v>
      </c>
      <c r="D39" s="36">
        <v>0</v>
      </c>
      <c r="E39" s="28">
        <v>0</v>
      </c>
      <c r="F39" s="28">
        <v>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</row>
    <row r="40" spans="1:19" hidden="1" x14ac:dyDescent="0.15">
      <c r="C40" s="26" t="s">
        <v>197</v>
      </c>
      <c r="D40" s="36">
        <v>6.51</v>
      </c>
      <c r="E40" s="28">
        <v>6.51</v>
      </c>
      <c r="F40" s="28">
        <v>6.51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1:19" ht="14.25" x14ac:dyDescent="0.15">
      <c r="A41" s="48" t="s">
        <v>532</v>
      </c>
      <c r="C41" s="26" t="s">
        <v>218</v>
      </c>
      <c r="D41" s="36">
        <f>SUM(D37:D40)</f>
        <v>17.66</v>
      </c>
      <c r="E41" s="28">
        <f>SUM(E37:E40)</f>
        <v>17.66</v>
      </c>
      <c r="F41" s="28">
        <f>SUM(F37:F40)</f>
        <v>17.66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 spans="1:19" ht="14.25" hidden="1" x14ac:dyDescent="0.15">
      <c r="C42" s="26" t="s">
        <v>219</v>
      </c>
      <c r="D42" s="24">
        <v>0</v>
      </c>
      <c r="E42" s="24">
        <v>0</v>
      </c>
      <c r="F42" s="24">
        <v>0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 spans="1:19" hidden="1" x14ac:dyDescent="0.15">
      <c r="C43" s="23" t="s">
        <v>47</v>
      </c>
    </row>
    <row r="44" spans="1:19" ht="14.25" hidden="1" x14ac:dyDescent="0.15">
      <c r="C44" s="26" t="s">
        <v>220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 spans="1:19" ht="14.25" hidden="1" x14ac:dyDescent="0.15">
      <c r="C45" s="26" t="s">
        <v>219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 spans="1:19" hidden="1" x14ac:dyDescent="0.15">
      <c r="C46" s="23" t="s">
        <v>48</v>
      </c>
    </row>
    <row r="47" spans="1:19" hidden="1" x14ac:dyDescent="0.15">
      <c r="C47" s="26" t="s">
        <v>49</v>
      </c>
      <c r="D47" s="24" t="s">
        <v>50</v>
      </c>
      <c r="E47" s="24" t="s">
        <v>50</v>
      </c>
      <c r="F47" s="24" t="s">
        <v>50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 spans="1:19" hidden="1" x14ac:dyDescent="0.15">
      <c r="C48" s="26" t="s">
        <v>51</v>
      </c>
      <c r="D48" s="54" t="s">
        <v>259</v>
      </c>
      <c r="E48" s="83" t="s">
        <v>259</v>
      </c>
      <c r="F48" s="83" t="s">
        <v>259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2:19" ht="14.25" hidden="1" x14ac:dyDescent="0.15">
      <c r="C49" s="26" t="s">
        <v>220</v>
      </c>
      <c r="D49" s="24">
        <v>4598.25</v>
      </c>
      <c r="E49" s="24">
        <v>4598.25</v>
      </c>
      <c r="F49" s="24">
        <v>4598.25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 spans="2:19" hidden="1" x14ac:dyDescent="0.15">
      <c r="C50" s="23" t="s">
        <v>52</v>
      </c>
    </row>
    <row r="51" spans="2:19" hidden="1" x14ac:dyDescent="0.15">
      <c r="C51" s="26" t="s">
        <v>51</v>
      </c>
      <c r="D51" s="24" t="s">
        <v>53</v>
      </c>
      <c r="E51" s="24" t="s">
        <v>53</v>
      </c>
      <c r="F51" s="24" t="s">
        <v>53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 spans="2:19" ht="14.25" hidden="1" x14ac:dyDescent="0.15">
      <c r="C52" s="26" t="s">
        <v>220</v>
      </c>
      <c r="D52" s="24">
        <v>539.71</v>
      </c>
      <c r="E52" s="24">
        <v>539.71</v>
      </c>
      <c r="F52" s="24">
        <v>539.71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 spans="2:19" hidden="1" x14ac:dyDescent="0.15">
      <c r="C53" s="23" t="s">
        <v>54</v>
      </c>
    </row>
    <row r="54" spans="2:19" hidden="1" x14ac:dyDescent="0.15">
      <c r="C54" s="26" t="s">
        <v>51</v>
      </c>
      <c r="D54" s="24" t="s">
        <v>201</v>
      </c>
      <c r="E54" s="24" t="s">
        <v>201</v>
      </c>
      <c r="F54" s="24" t="s">
        <v>201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 spans="2:19" ht="14.25" hidden="1" x14ac:dyDescent="0.15">
      <c r="C55" s="26" t="s">
        <v>220</v>
      </c>
      <c r="D55" s="24">
        <v>9670.26</v>
      </c>
      <c r="E55" s="24">
        <v>9670.26</v>
      </c>
      <c r="F55" s="24">
        <v>9670.26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 spans="2:19" ht="14.25" hidden="1" x14ac:dyDescent="0.15">
      <c r="C56" s="26" t="s">
        <v>221</v>
      </c>
      <c r="D56" s="37">
        <v>1.8400000000000001E-7</v>
      </c>
      <c r="E56" s="37">
        <v>1.8400000000000001E-7</v>
      </c>
      <c r="F56" s="37">
        <v>1.8400000000000001E-7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 spans="2:19" hidden="1" x14ac:dyDescent="0.15">
      <c r="C57" s="23" t="s">
        <v>55</v>
      </c>
    </row>
    <row r="58" spans="2:19" hidden="1" x14ac:dyDescent="0.15">
      <c r="C58" s="26" t="s">
        <v>56</v>
      </c>
      <c r="D58" s="31">
        <v>0.74</v>
      </c>
      <c r="E58" s="31">
        <v>0.74</v>
      </c>
      <c r="F58" s="31">
        <v>0.2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</row>
    <row r="59" spans="2:19" hidden="1" x14ac:dyDescent="0.15">
      <c r="B59" s="23" t="s">
        <v>57</v>
      </c>
    </row>
    <row r="60" spans="2:19" ht="25.5" hidden="1" x14ac:dyDescent="0.15">
      <c r="C60" s="38" t="s">
        <v>58</v>
      </c>
      <c r="D60" s="24" t="s">
        <v>359</v>
      </c>
      <c r="E60" s="24" t="s">
        <v>359</v>
      </c>
      <c r="F60" s="24" t="s">
        <v>359</v>
      </c>
    </row>
    <row r="61" spans="2:19" ht="25.5" hidden="1" x14ac:dyDescent="0.15">
      <c r="C61" s="26" t="s">
        <v>59</v>
      </c>
      <c r="D61" s="24" t="s">
        <v>360</v>
      </c>
      <c r="E61" s="24" t="s">
        <v>360</v>
      </c>
      <c r="F61" s="24" t="s">
        <v>360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2:19" hidden="1" x14ac:dyDescent="0.15">
      <c r="C62" s="26" t="s">
        <v>60</v>
      </c>
      <c r="D62" s="24" t="s">
        <v>361</v>
      </c>
      <c r="E62" s="24" t="s">
        <v>361</v>
      </c>
      <c r="F62" s="24" t="s">
        <v>361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2:19" hidden="1" x14ac:dyDescent="0.15">
      <c r="C63" s="26" t="s">
        <v>61</v>
      </c>
      <c r="D63" s="24" t="s">
        <v>2</v>
      </c>
      <c r="E63" s="24" t="s">
        <v>2</v>
      </c>
      <c r="F63" s="24" t="s">
        <v>2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2:19" hidden="1" x14ac:dyDescent="0.15">
      <c r="C64" s="23" t="s">
        <v>67</v>
      </c>
    </row>
    <row r="65" spans="3:19" hidden="1" x14ac:dyDescent="0.15">
      <c r="C65" s="26" t="s">
        <v>68</v>
      </c>
      <c r="D65" s="24" t="s">
        <v>144</v>
      </c>
      <c r="E65" s="24" t="s">
        <v>144</v>
      </c>
      <c r="F65" s="24" t="s">
        <v>144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3:19" hidden="1" x14ac:dyDescent="0.15">
      <c r="C66" s="26" t="s">
        <v>69</v>
      </c>
      <c r="D66" s="24" t="s">
        <v>144</v>
      </c>
      <c r="E66" s="24" t="s">
        <v>144</v>
      </c>
      <c r="F66" s="24" t="s">
        <v>144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3:19" hidden="1" x14ac:dyDescent="0.15">
      <c r="C67" s="26" t="s">
        <v>70</v>
      </c>
      <c r="D67" s="24" t="s">
        <v>144</v>
      </c>
      <c r="E67" s="24" t="s">
        <v>144</v>
      </c>
      <c r="F67" s="24" t="s">
        <v>144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</row>
    <row r="68" spans="3:19" hidden="1" x14ac:dyDescent="0.15">
      <c r="C68" s="26" t="s">
        <v>202</v>
      </c>
      <c r="D68" s="24" t="s">
        <v>144</v>
      </c>
      <c r="E68" s="24" t="s">
        <v>144</v>
      </c>
      <c r="F68" s="24" t="s">
        <v>144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3:19" ht="14.25" hidden="1" x14ac:dyDescent="0.15">
      <c r="C69" s="26" t="s">
        <v>222</v>
      </c>
      <c r="D69" s="24" t="s">
        <v>144</v>
      </c>
      <c r="E69" s="24" t="s">
        <v>144</v>
      </c>
      <c r="F69" s="24" t="s">
        <v>144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3:19" x14ac:dyDescent="0.15">
      <c r="C70" s="38"/>
      <c r="D70" s="39"/>
      <c r="E70" s="39"/>
      <c r="F70" s="39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3:19" x14ac:dyDescent="0.15">
      <c r="C71" s="38"/>
      <c r="D71" s="39"/>
      <c r="E71" s="39"/>
      <c r="F71" s="39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3:19" x14ac:dyDescent="0.15">
      <c r="C72" s="38"/>
      <c r="D72" s="39"/>
      <c r="E72" s="39"/>
      <c r="F72" s="39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3:19" x14ac:dyDescent="0.15">
      <c r="C73" s="38"/>
      <c r="D73" s="39"/>
      <c r="E73" s="39"/>
      <c r="F73" s="39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3:19" x14ac:dyDescent="0.15">
      <c r="C74" s="38"/>
      <c r="D74" s="39"/>
      <c r="E74" s="39"/>
      <c r="F74" s="39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3:19" x14ac:dyDescent="0.15">
      <c r="C75" s="38"/>
      <c r="D75" s="39"/>
      <c r="E75" s="39"/>
      <c r="F75" s="39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3:19" x14ac:dyDescent="0.15">
      <c r="C76" s="38"/>
      <c r="D76" s="39"/>
      <c r="E76" s="39"/>
      <c r="F76" s="39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3:19" x14ac:dyDescent="0.15">
      <c r="C77" s="38"/>
      <c r="D77" s="39"/>
      <c r="E77" s="39"/>
      <c r="F77" s="39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3:19" x14ac:dyDescent="0.15">
      <c r="C78" s="38"/>
      <c r="D78" s="39"/>
      <c r="E78" s="39"/>
      <c r="F78" s="39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3:19" x14ac:dyDescent="0.15">
      <c r="C79" s="38"/>
      <c r="D79" s="39"/>
      <c r="E79" s="39"/>
      <c r="F79" s="39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3:19" x14ac:dyDescent="0.15">
      <c r="C80" s="38"/>
      <c r="D80" s="39"/>
      <c r="E80" s="39"/>
      <c r="F80" s="39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3:19" x14ac:dyDescent="0.15">
      <c r="C81" s="38"/>
      <c r="D81" s="39"/>
      <c r="E81" s="39"/>
      <c r="F81" s="39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3:19" x14ac:dyDescent="0.15">
      <c r="C82" s="38"/>
      <c r="D82" s="39"/>
      <c r="E82" s="39"/>
      <c r="F82" s="39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3:19" x14ac:dyDescent="0.15">
      <c r="C83" s="38"/>
      <c r="D83" s="39"/>
      <c r="E83" s="39"/>
      <c r="F83" s="39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3:19" x14ac:dyDescent="0.15">
      <c r="C84" s="38"/>
      <c r="D84" s="39"/>
      <c r="E84" s="39"/>
      <c r="F84" s="39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3:19" x14ac:dyDescent="0.15">
      <c r="C85" s="38"/>
      <c r="D85" s="39"/>
      <c r="E85" s="39"/>
      <c r="F85" s="39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</row>
    <row r="86" spans="3:19" x14ac:dyDescent="0.15">
      <c r="C86" s="38"/>
      <c r="D86" s="39"/>
      <c r="E86" s="39"/>
      <c r="F86" s="39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3:19" x14ac:dyDescent="0.15">
      <c r="C87" s="38"/>
      <c r="D87" s="39"/>
      <c r="E87" s="39"/>
      <c r="F87" s="39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3:19" x14ac:dyDescent="0.15">
      <c r="C88" s="38"/>
      <c r="D88" s="39"/>
      <c r="E88" s="39"/>
      <c r="F88" s="39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3:19" x14ac:dyDescent="0.15">
      <c r="C89" s="38"/>
      <c r="D89" s="39"/>
      <c r="E89" s="39"/>
      <c r="F89" s="39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3:19" x14ac:dyDescent="0.15">
      <c r="C90" s="38"/>
      <c r="D90" s="39"/>
      <c r="E90" s="39"/>
      <c r="F90" s="39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3:19" x14ac:dyDescent="0.15">
      <c r="C91" s="38"/>
      <c r="D91" s="39"/>
      <c r="E91" s="39"/>
      <c r="F91" s="39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3:19" x14ac:dyDescent="0.15">
      <c r="C92" s="38"/>
      <c r="D92" s="39"/>
      <c r="E92" s="39"/>
      <c r="F92" s="39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3:19" x14ac:dyDescent="0.15">
      <c r="C93" s="38"/>
      <c r="D93" s="39"/>
      <c r="E93" s="39"/>
      <c r="F93" s="39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3:19" x14ac:dyDescent="0.15">
      <c r="C94" s="38"/>
      <c r="D94" s="39"/>
      <c r="E94" s="39"/>
      <c r="F94" s="3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</row>
    <row r="95" spans="3:19" x14ac:dyDescent="0.15">
      <c r="C95" s="38"/>
      <c r="D95" s="39"/>
      <c r="E95" s="39"/>
      <c r="F95" s="39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3:19" x14ac:dyDescent="0.15">
      <c r="C96" s="38"/>
      <c r="D96" s="39"/>
      <c r="E96" s="39"/>
      <c r="F96" s="39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8" spans="3:19" x14ac:dyDescent="0.15">
      <c r="C98" s="23"/>
    </row>
    <row r="99" spans="3:19" x14ac:dyDescent="0.15">
      <c r="C99" s="38"/>
      <c r="D99" s="39"/>
      <c r="E99" s="39"/>
      <c r="F99" s="39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3:19" x14ac:dyDescent="0.15">
      <c r="C100" s="38"/>
      <c r="D100" s="39"/>
      <c r="E100" s="39"/>
      <c r="F100" s="39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</row>
    <row r="101" spans="3:19" x14ac:dyDescent="0.15">
      <c r="C101" s="38"/>
      <c r="D101" s="39"/>
      <c r="E101" s="39"/>
      <c r="F101" s="39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3:19" x14ac:dyDescent="0.15">
      <c r="C102" s="38"/>
      <c r="D102" s="39"/>
      <c r="E102" s="39"/>
      <c r="F102" s="39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3:19" x14ac:dyDescent="0.15">
      <c r="C103" s="38"/>
      <c r="D103" s="39"/>
      <c r="E103" s="39"/>
      <c r="F103" s="39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3:19" x14ac:dyDescent="0.15">
      <c r="C104" s="38"/>
      <c r="D104" s="39"/>
      <c r="E104" s="39"/>
      <c r="F104" s="39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3:19" x14ac:dyDescent="0.15">
      <c r="C105" s="38"/>
      <c r="D105" s="39"/>
      <c r="E105" s="39"/>
      <c r="F105" s="39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3:19" x14ac:dyDescent="0.15">
      <c r="C106" s="38"/>
      <c r="D106" s="39"/>
      <c r="E106" s="39"/>
      <c r="F106" s="39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3:19" x14ac:dyDescent="0.15">
      <c r="C107" s="38"/>
      <c r="D107" s="39"/>
      <c r="E107" s="39"/>
      <c r="F107" s="39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3:19" x14ac:dyDescent="0.15">
      <c r="C108" s="38"/>
      <c r="D108" s="39"/>
      <c r="E108" s="39"/>
      <c r="F108" s="39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3:19" x14ac:dyDescent="0.15">
      <c r="C109" s="38"/>
      <c r="D109" s="39"/>
      <c r="E109" s="39"/>
      <c r="F109" s="39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3:19" x14ac:dyDescent="0.15">
      <c r="C110" s="38"/>
      <c r="D110" s="39"/>
      <c r="E110" s="39"/>
      <c r="F110" s="39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3:19" x14ac:dyDescent="0.15">
      <c r="C111" s="38"/>
      <c r="D111" s="39"/>
      <c r="E111" s="39"/>
      <c r="F111" s="39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3:19" x14ac:dyDescent="0.15">
      <c r="C112" s="38"/>
      <c r="D112" s="39"/>
      <c r="E112" s="39"/>
      <c r="F112" s="39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3:19" x14ac:dyDescent="0.15">
      <c r="C113" s="38"/>
      <c r="D113" s="39"/>
      <c r="E113" s="39"/>
      <c r="F113" s="39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3:19" x14ac:dyDescent="0.15">
      <c r="C114" s="38"/>
      <c r="D114" s="39"/>
      <c r="E114" s="39"/>
      <c r="F114" s="39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3:19" x14ac:dyDescent="0.15">
      <c r="C115" s="38"/>
      <c r="D115" s="39"/>
      <c r="E115" s="39"/>
      <c r="F115" s="39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3:19" x14ac:dyDescent="0.15">
      <c r="C116" s="38"/>
      <c r="D116" s="39"/>
      <c r="E116" s="39"/>
      <c r="F116" s="39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</row>
    <row r="117" spans="3:19" x14ac:dyDescent="0.15">
      <c r="C117" s="38"/>
      <c r="D117" s="39"/>
      <c r="E117" s="39"/>
      <c r="F117" s="39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3:19" x14ac:dyDescent="0.15">
      <c r="C118" s="38"/>
      <c r="D118" s="39"/>
      <c r="E118" s="39"/>
      <c r="F118" s="39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3:19" x14ac:dyDescent="0.15">
      <c r="C119" s="38"/>
      <c r="D119" s="39"/>
      <c r="E119" s="39"/>
      <c r="F119" s="39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3:19" x14ac:dyDescent="0.15">
      <c r="C120" s="38"/>
      <c r="D120" s="39"/>
      <c r="E120" s="39"/>
      <c r="F120" s="39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3:19" x14ac:dyDescent="0.15">
      <c r="C121" s="38"/>
      <c r="D121" s="39"/>
      <c r="E121" s="39"/>
      <c r="F121" s="39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3:19" x14ac:dyDescent="0.15">
      <c r="C122" s="38"/>
      <c r="D122" s="39"/>
      <c r="E122" s="39"/>
      <c r="F122" s="39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3:19" x14ac:dyDescent="0.15">
      <c r="C123" s="38"/>
      <c r="D123" s="39"/>
      <c r="E123" s="39"/>
      <c r="F123" s="39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3:19" x14ac:dyDescent="0.15">
      <c r="C124" s="38"/>
      <c r="D124" s="39"/>
      <c r="E124" s="39"/>
      <c r="F124" s="39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3:19" x14ac:dyDescent="0.15">
      <c r="C125" s="38"/>
      <c r="D125" s="39"/>
      <c r="E125" s="39"/>
      <c r="F125" s="3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</row>
    <row r="126" spans="3:19" x14ac:dyDescent="0.15">
      <c r="C126" s="38"/>
      <c r="D126" s="39"/>
      <c r="E126" s="39"/>
      <c r="F126" s="39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3:19" x14ac:dyDescent="0.15">
      <c r="C127" s="38"/>
      <c r="D127" s="39"/>
      <c r="E127" s="39"/>
      <c r="F127" s="39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9" spans="3:19" x14ac:dyDescent="0.15">
      <c r="C129" s="23"/>
    </row>
    <row r="130" spans="3:19" x14ac:dyDescent="0.15">
      <c r="C130" s="38"/>
      <c r="D130" s="39"/>
      <c r="E130" s="39"/>
      <c r="F130" s="39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3:19" x14ac:dyDescent="0.15">
      <c r="C131" s="38"/>
      <c r="D131" s="39"/>
      <c r="E131" s="39"/>
      <c r="F131" s="39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</row>
    <row r="132" spans="3:19" x14ac:dyDescent="0.15">
      <c r="C132" s="38"/>
      <c r="D132" s="39"/>
      <c r="E132" s="39"/>
      <c r="F132" s="39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3:19" x14ac:dyDescent="0.15">
      <c r="C133" s="38"/>
      <c r="D133" s="39"/>
      <c r="E133" s="39"/>
      <c r="F133" s="39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3:19" x14ac:dyDescent="0.15">
      <c r="C134" s="38"/>
      <c r="D134" s="39"/>
      <c r="E134" s="39"/>
      <c r="F134" s="39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3:19" x14ac:dyDescent="0.15">
      <c r="C135" s="38"/>
      <c r="D135" s="39"/>
      <c r="E135" s="39"/>
      <c r="F135" s="39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3:19" x14ac:dyDescent="0.15">
      <c r="C136" s="38"/>
      <c r="D136" s="39"/>
      <c r="E136" s="39"/>
      <c r="F136" s="39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3:19" x14ac:dyDescent="0.15">
      <c r="C137" s="38"/>
      <c r="D137" s="39"/>
      <c r="E137" s="39"/>
      <c r="F137" s="39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3:19" x14ac:dyDescent="0.15">
      <c r="C138" s="38"/>
      <c r="D138" s="39"/>
      <c r="E138" s="39"/>
      <c r="F138" s="39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3:19" x14ac:dyDescent="0.15">
      <c r="C139" s="38"/>
      <c r="D139" s="39"/>
      <c r="E139" s="39"/>
      <c r="F139" s="39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3:19" x14ac:dyDescent="0.15">
      <c r="C140" s="38"/>
      <c r="D140" s="39"/>
      <c r="E140" s="39"/>
      <c r="F140" s="39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3:19" x14ac:dyDescent="0.15">
      <c r="C141" s="38"/>
      <c r="D141" s="39"/>
      <c r="E141" s="39"/>
      <c r="F141" s="39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3:19" x14ac:dyDescent="0.15">
      <c r="C142" s="38"/>
      <c r="D142" s="39"/>
      <c r="E142" s="39"/>
      <c r="F142" s="39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3:19" x14ac:dyDescent="0.15">
      <c r="C143" s="38"/>
      <c r="D143" s="39"/>
      <c r="E143" s="39"/>
      <c r="F143" s="39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3:19" x14ac:dyDescent="0.15">
      <c r="C144" s="38"/>
      <c r="D144" s="39"/>
      <c r="E144" s="39"/>
      <c r="F144" s="39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3:19" x14ac:dyDescent="0.15">
      <c r="C145" s="38"/>
      <c r="D145" s="39"/>
      <c r="E145" s="39"/>
      <c r="F145" s="39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3:19" x14ac:dyDescent="0.15">
      <c r="C146" s="38"/>
      <c r="D146" s="39"/>
      <c r="E146" s="39"/>
      <c r="F146" s="39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3:19" x14ac:dyDescent="0.15">
      <c r="C147" s="38"/>
      <c r="D147" s="39"/>
      <c r="E147" s="39"/>
      <c r="F147" s="39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</row>
    <row r="148" spans="3:19" x14ac:dyDescent="0.15">
      <c r="C148" s="38"/>
      <c r="D148" s="39"/>
      <c r="E148" s="39"/>
      <c r="F148" s="39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3:19" x14ac:dyDescent="0.15">
      <c r="C149" s="38"/>
      <c r="D149" s="39"/>
      <c r="E149" s="39"/>
      <c r="F149" s="39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3:19" x14ac:dyDescent="0.15">
      <c r="C150" s="38"/>
      <c r="D150" s="39"/>
      <c r="E150" s="39"/>
      <c r="F150" s="39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3:19" x14ac:dyDescent="0.15">
      <c r="C151" s="38"/>
      <c r="D151" s="39"/>
      <c r="E151" s="39"/>
      <c r="F151" s="39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3:19" x14ac:dyDescent="0.15">
      <c r="C152" s="38"/>
      <c r="D152" s="39"/>
      <c r="E152" s="39"/>
      <c r="F152" s="39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3:19" x14ac:dyDescent="0.15">
      <c r="C153" s="38"/>
      <c r="D153" s="39"/>
      <c r="E153" s="39"/>
      <c r="F153" s="39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3:19" x14ac:dyDescent="0.15">
      <c r="C154" s="38"/>
      <c r="D154" s="39"/>
      <c r="E154" s="39"/>
      <c r="F154" s="39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3:19" x14ac:dyDescent="0.15">
      <c r="C155" s="38"/>
      <c r="D155" s="39"/>
      <c r="E155" s="39"/>
      <c r="F155" s="39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3:19" x14ac:dyDescent="0.15">
      <c r="C156" s="38"/>
      <c r="D156" s="39"/>
      <c r="E156" s="39"/>
      <c r="F156" s="3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</row>
    <row r="157" spans="3:19" x14ac:dyDescent="0.15">
      <c r="C157" s="38"/>
      <c r="D157" s="39"/>
      <c r="E157" s="39"/>
      <c r="F157" s="39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3:19" x14ac:dyDescent="0.15">
      <c r="C158" s="38"/>
      <c r="D158" s="39"/>
      <c r="E158" s="39"/>
      <c r="F158" s="39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60" spans="3:19" x14ac:dyDescent="0.15">
      <c r="C160" s="23"/>
    </row>
    <row r="161" spans="3:19" x14ac:dyDescent="0.15">
      <c r="C161" s="38"/>
      <c r="D161" s="39"/>
      <c r="E161" s="39"/>
      <c r="F161" s="39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3:19" x14ac:dyDescent="0.15">
      <c r="C162" s="38"/>
      <c r="D162" s="39"/>
      <c r="E162" s="39"/>
      <c r="F162" s="39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</row>
    <row r="163" spans="3:19" x14ac:dyDescent="0.15">
      <c r="C163" s="38"/>
      <c r="D163" s="39"/>
      <c r="E163" s="39"/>
      <c r="F163" s="39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3:19" x14ac:dyDescent="0.15">
      <c r="C164" s="38"/>
      <c r="D164" s="39"/>
      <c r="E164" s="39"/>
      <c r="F164" s="39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3:19" x14ac:dyDescent="0.15">
      <c r="C165" s="38"/>
      <c r="D165" s="39"/>
      <c r="E165" s="39"/>
      <c r="F165" s="39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3:19" x14ac:dyDescent="0.15">
      <c r="C166" s="38"/>
      <c r="D166" s="39"/>
      <c r="E166" s="39"/>
      <c r="F166" s="39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3:19" x14ac:dyDescent="0.15">
      <c r="C167" s="38"/>
      <c r="D167" s="39"/>
      <c r="E167" s="39"/>
      <c r="F167" s="39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3:19" x14ac:dyDescent="0.15">
      <c r="C168" s="38"/>
      <c r="D168" s="39"/>
      <c r="E168" s="39"/>
      <c r="F168" s="39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3:19" x14ac:dyDescent="0.15">
      <c r="C169" s="38"/>
      <c r="D169" s="39"/>
      <c r="E169" s="39"/>
      <c r="F169" s="39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3:19" x14ac:dyDescent="0.15">
      <c r="C170" s="38"/>
      <c r="D170" s="39"/>
      <c r="E170" s="39"/>
      <c r="F170" s="39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3:19" x14ac:dyDescent="0.15">
      <c r="C171" s="38"/>
      <c r="D171" s="39"/>
      <c r="E171" s="39"/>
      <c r="F171" s="39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3:19" x14ac:dyDescent="0.15">
      <c r="C172" s="38"/>
      <c r="D172" s="39"/>
      <c r="E172" s="39"/>
      <c r="F172" s="39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3:19" x14ac:dyDescent="0.15">
      <c r="C173" s="38"/>
      <c r="D173" s="39"/>
      <c r="E173" s="39"/>
      <c r="F173" s="39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3:19" x14ac:dyDescent="0.15">
      <c r="C174" s="38"/>
      <c r="D174" s="39"/>
      <c r="E174" s="39"/>
      <c r="F174" s="39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3:19" x14ac:dyDescent="0.15">
      <c r="C175" s="38"/>
      <c r="D175" s="39"/>
      <c r="E175" s="39"/>
      <c r="F175" s="39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3:19" x14ac:dyDescent="0.15">
      <c r="C176" s="38"/>
      <c r="D176" s="39"/>
      <c r="E176" s="39"/>
      <c r="F176" s="39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3:19" x14ac:dyDescent="0.15">
      <c r="C177" s="38"/>
      <c r="D177" s="39"/>
      <c r="E177" s="39"/>
      <c r="F177" s="39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3:19" x14ac:dyDescent="0.15">
      <c r="C178" s="38"/>
      <c r="D178" s="39"/>
      <c r="E178" s="39"/>
      <c r="F178" s="39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</row>
    <row r="179" spans="3:19" x14ac:dyDescent="0.15">
      <c r="C179" s="38"/>
      <c r="D179" s="39"/>
      <c r="E179" s="39"/>
      <c r="F179" s="39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3:19" x14ac:dyDescent="0.15">
      <c r="C180" s="38"/>
      <c r="D180" s="39"/>
      <c r="E180" s="39"/>
      <c r="F180" s="39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3:19" x14ac:dyDescent="0.15">
      <c r="C181" s="38"/>
      <c r="D181" s="39"/>
      <c r="E181" s="39"/>
      <c r="F181" s="39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 spans="3:19" x14ac:dyDescent="0.15">
      <c r="C182" s="38"/>
      <c r="D182" s="39"/>
      <c r="E182" s="39"/>
      <c r="F182" s="39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3:19" x14ac:dyDescent="0.15">
      <c r="C183" s="38"/>
      <c r="D183" s="39"/>
      <c r="E183" s="39"/>
      <c r="F183" s="39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</row>
    <row r="184" spans="3:19" x14ac:dyDescent="0.15">
      <c r="C184" s="38"/>
      <c r="D184" s="39"/>
      <c r="E184" s="39"/>
      <c r="F184" s="39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</row>
    <row r="185" spans="3:19" x14ac:dyDescent="0.15">
      <c r="C185" s="38"/>
      <c r="D185" s="39"/>
      <c r="E185" s="39"/>
      <c r="F185" s="39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 spans="3:19" x14ac:dyDescent="0.15">
      <c r="C186" s="38"/>
      <c r="D186" s="39"/>
      <c r="E186" s="39"/>
      <c r="F186" s="39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 spans="3:19" x14ac:dyDescent="0.15">
      <c r="C187" s="38"/>
      <c r="D187" s="39"/>
      <c r="E187" s="39"/>
      <c r="F187" s="3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</row>
    <row r="188" spans="3:19" x14ac:dyDescent="0.15">
      <c r="C188" s="38"/>
      <c r="D188" s="39"/>
      <c r="E188" s="39"/>
      <c r="F188" s="39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 spans="3:19" x14ac:dyDescent="0.15">
      <c r="C189" s="38"/>
      <c r="D189" s="39"/>
      <c r="E189" s="39"/>
      <c r="F189" s="39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1" spans="3:19" x14ac:dyDescent="0.15">
      <c r="C191" s="23"/>
    </row>
    <row r="192" spans="3:19" x14ac:dyDescent="0.15">
      <c r="C192" s="38"/>
      <c r="D192" s="39"/>
      <c r="E192" s="39"/>
      <c r="F192" s="39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 spans="3:19" x14ac:dyDescent="0.15">
      <c r="C193" s="38"/>
      <c r="D193" s="39"/>
      <c r="E193" s="39"/>
      <c r="F193" s="39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</row>
    <row r="194" spans="3:19" x14ac:dyDescent="0.15">
      <c r="C194" s="38"/>
      <c r="D194" s="39"/>
      <c r="E194" s="39"/>
      <c r="F194" s="39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 spans="3:19" x14ac:dyDescent="0.15">
      <c r="C195" s="38"/>
      <c r="D195" s="39"/>
      <c r="E195" s="39"/>
      <c r="F195" s="39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 spans="3:19" x14ac:dyDescent="0.15">
      <c r="C196" s="38"/>
      <c r="D196" s="39"/>
      <c r="E196" s="39"/>
      <c r="F196" s="39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 spans="3:19" x14ac:dyDescent="0.15">
      <c r="C197" s="38"/>
      <c r="D197" s="39"/>
      <c r="E197" s="39"/>
      <c r="F197" s="39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 spans="3:19" x14ac:dyDescent="0.15">
      <c r="C198" s="38"/>
      <c r="D198" s="39"/>
      <c r="E198" s="39"/>
      <c r="F198" s="39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 spans="3:19" x14ac:dyDescent="0.15">
      <c r="C199" s="38"/>
      <c r="D199" s="39"/>
      <c r="E199" s="39"/>
      <c r="F199" s="39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</row>
    <row r="200" spans="3:19" x14ac:dyDescent="0.15">
      <c r="C200" s="38"/>
      <c r="D200" s="39"/>
      <c r="E200" s="39"/>
      <c r="F200" s="39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</row>
    <row r="201" spans="3:19" x14ac:dyDescent="0.15">
      <c r="C201" s="38"/>
      <c r="D201" s="39"/>
      <c r="E201" s="39"/>
      <c r="F201" s="39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</row>
    <row r="202" spans="3:19" x14ac:dyDescent="0.15">
      <c r="C202" s="38"/>
      <c r="D202" s="39"/>
      <c r="E202" s="39"/>
      <c r="F202" s="39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 spans="3:19" x14ac:dyDescent="0.15">
      <c r="C203" s="38"/>
      <c r="D203" s="39"/>
      <c r="E203" s="39"/>
      <c r="F203" s="39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 spans="3:19" x14ac:dyDescent="0.15">
      <c r="C204" s="38"/>
      <c r="D204" s="39"/>
      <c r="E204" s="39"/>
      <c r="F204" s="39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 spans="3:19" x14ac:dyDescent="0.15">
      <c r="C205" s="38"/>
      <c r="D205" s="39"/>
      <c r="E205" s="39"/>
      <c r="F205" s="39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 spans="3:19" x14ac:dyDescent="0.15">
      <c r="C206" s="38"/>
      <c r="D206" s="39"/>
      <c r="E206" s="39"/>
      <c r="F206" s="39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 spans="3:19" x14ac:dyDescent="0.15">
      <c r="C207" s="38"/>
      <c r="D207" s="39"/>
      <c r="E207" s="39"/>
      <c r="F207" s="39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 spans="3:19" x14ac:dyDescent="0.15">
      <c r="C208" s="38"/>
      <c r="D208" s="39"/>
      <c r="E208" s="39"/>
      <c r="F208" s="39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 spans="3:19" x14ac:dyDescent="0.15">
      <c r="C209" s="38"/>
      <c r="D209" s="39"/>
      <c r="E209" s="39"/>
      <c r="F209" s="39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</row>
    <row r="210" spans="3:19" x14ac:dyDescent="0.15">
      <c r="C210" s="38"/>
      <c r="D210" s="39"/>
      <c r="E210" s="39"/>
      <c r="F210" s="39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3:19" x14ac:dyDescent="0.15">
      <c r="C211" s="38"/>
      <c r="D211" s="39"/>
      <c r="E211" s="39"/>
      <c r="F211" s="39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 spans="3:19" x14ac:dyDescent="0.15">
      <c r="C212" s="38"/>
      <c r="D212" s="39"/>
      <c r="E212" s="39"/>
      <c r="F212" s="39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 spans="3:19" x14ac:dyDescent="0.15">
      <c r="C213" s="38"/>
      <c r="D213" s="39"/>
      <c r="E213" s="39"/>
      <c r="F213" s="39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 spans="3:19" x14ac:dyDescent="0.15">
      <c r="C214" s="38"/>
      <c r="D214" s="39"/>
      <c r="E214" s="39"/>
      <c r="F214" s="39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 spans="3:19" x14ac:dyDescent="0.15">
      <c r="C215" s="38"/>
      <c r="D215" s="39"/>
      <c r="E215" s="39"/>
      <c r="F215" s="39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 spans="3:19" x14ac:dyDescent="0.15">
      <c r="C216" s="38"/>
      <c r="D216" s="39"/>
      <c r="E216" s="39"/>
      <c r="F216" s="39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 spans="3:19" x14ac:dyDescent="0.15">
      <c r="C217" s="38"/>
      <c r="D217" s="39"/>
      <c r="E217" s="39"/>
      <c r="F217" s="39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 spans="3:19" x14ac:dyDescent="0.15">
      <c r="C218" s="38"/>
      <c r="D218" s="39"/>
      <c r="E218" s="39"/>
      <c r="F218" s="3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</row>
    <row r="219" spans="3:19" x14ac:dyDescent="0.15">
      <c r="C219" s="38"/>
      <c r="D219" s="39"/>
      <c r="E219" s="39"/>
      <c r="F219" s="39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</row>
    <row r="220" spans="3:19" x14ac:dyDescent="0.15">
      <c r="C220" s="38"/>
      <c r="D220" s="39"/>
      <c r="E220" s="39"/>
      <c r="F220" s="39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</row>
    <row r="222" spans="3:19" x14ac:dyDescent="0.15">
      <c r="C222" s="23"/>
    </row>
    <row r="223" spans="3:19" x14ac:dyDescent="0.15">
      <c r="C223" s="38"/>
      <c r="D223" s="39"/>
      <c r="E223" s="39"/>
      <c r="F223" s="39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 spans="3:19" x14ac:dyDescent="0.15">
      <c r="C224" s="38"/>
      <c r="D224" s="39"/>
      <c r="E224" s="39"/>
      <c r="F224" s="39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</row>
    <row r="225" spans="3:19" x14ac:dyDescent="0.15">
      <c r="C225" s="38"/>
      <c r="D225" s="39"/>
      <c r="E225" s="39"/>
      <c r="F225" s="39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</row>
    <row r="226" spans="3:19" x14ac:dyDescent="0.15">
      <c r="C226" s="38"/>
      <c r="D226" s="39"/>
      <c r="E226" s="39"/>
      <c r="F226" s="39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</row>
    <row r="227" spans="3:19" x14ac:dyDescent="0.15">
      <c r="C227" s="38"/>
      <c r="D227" s="39"/>
      <c r="E227" s="39"/>
      <c r="F227" s="39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</row>
    <row r="228" spans="3:19" x14ac:dyDescent="0.15">
      <c r="C228" s="38"/>
      <c r="D228" s="39"/>
      <c r="E228" s="39"/>
      <c r="F228" s="39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</row>
    <row r="229" spans="3:19" x14ac:dyDescent="0.15">
      <c r="C229" s="38"/>
      <c r="D229" s="39"/>
      <c r="E229" s="39"/>
      <c r="F229" s="39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</row>
    <row r="230" spans="3:19" x14ac:dyDescent="0.15">
      <c r="C230" s="38"/>
      <c r="D230" s="39"/>
      <c r="E230" s="39"/>
      <c r="F230" s="39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</row>
    <row r="231" spans="3:19" x14ac:dyDescent="0.15">
      <c r="C231" s="38"/>
      <c r="D231" s="39"/>
      <c r="E231" s="39"/>
      <c r="F231" s="39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</row>
    <row r="232" spans="3:19" x14ac:dyDescent="0.15">
      <c r="C232" s="38"/>
      <c r="D232" s="39"/>
      <c r="E232" s="39"/>
      <c r="F232" s="39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</row>
    <row r="233" spans="3:19" x14ac:dyDescent="0.15">
      <c r="C233" s="38"/>
      <c r="D233" s="39"/>
      <c r="E233" s="39"/>
      <c r="F233" s="39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</row>
    <row r="234" spans="3:19" x14ac:dyDescent="0.15">
      <c r="C234" s="38"/>
      <c r="D234" s="39"/>
      <c r="E234" s="39"/>
      <c r="F234" s="39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</row>
    <row r="235" spans="3:19" x14ac:dyDescent="0.15">
      <c r="C235" s="38"/>
      <c r="D235" s="39"/>
      <c r="E235" s="39"/>
      <c r="F235" s="39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</row>
    <row r="236" spans="3:19" x14ac:dyDescent="0.15">
      <c r="C236" s="38"/>
      <c r="D236" s="39"/>
      <c r="E236" s="39"/>
      <c r="F236" s="39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</row>
    <row r="237" spans="3:19" x14ac:dyDescent="0.15">
      <c r="C237" s="38"/>
      <c r="D237" s="39"/>
      <c r="E237" s="39"/>
      <c r="F237" s="39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</row>
    <row r="238" spans="3:19" x14ac:dyDescent="0.15">
      <c r="C238" s="38"/>
      <c r="D238" s="39"/>
      <c r="E238" s="39"/>
      <c r="F238" s="39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</row>
    <row r="239" spans="3:19" x14ac:dyDescent="0.15">
      <c r="C239" s="38"/>
      <c r="D239" s="39"/>
      <c r="E239" s="39"/>
      <c r="F239" s="39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</row>
    <row r="240" spans="3:19" x14ac:dyDescent="0.15">
      <c r="C240" s="38"/>
      <c r="D240" s="39"/>
      <c r="E240" s="39"/>
      <c r="F240" s="39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</row>
    <row r="241" spans="3:19" x14ac:dyDescent="0.15">
      <c r="C241" s="38"/>
      <c r="D241" s="39"/>
      <c r="E241" s="39"/>
      <c r="F241" s="39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</row>
    <row r="242" spans="3:19" x14ac:dyDescent="0.15">
      <c r="C242" s="38"/>
      <c r="D242" s="39"/>
      <c r="E242" s="39"/>
      <c r="F242" s="39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</row>
    <row r="243" spans="3:19" x14ac:dyDescent="0.15">
      <c r="C243" s="38"/>
      <c r="D243" s="39"/>
      <c r="E243" s="39"/>
      <c r="F243" s="39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</row>
    <row r="244" spans="3:19" x14ac:dyDescent="0.15">
      <c r="C244" s="38"/>
      <c r="D244" s="39"/>
      <c r="E244" s="39"/>
      <c r="F244" s="39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</row>
    <row r="245" spans="3:19" x14ac:dyDescent="0.15">
      <c r="C245" s="38"/>
      <c r="D245" s="39"/>
      <c r="E245" s="39"/>
      <c r="F245" s="39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</row>
    <row r="246" spans="3:19" x14ac:dyDescent="0.15">
      <c r="C246" s="38"/>
      <c r="D246" s="39"/>
      <c r="E246" s="39"/>
      <c r="F246" s="39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</row>
    <row r="247" spans="3:19" x14ac:dyDescent="0.15">
      <c r="C247" s="38"/>
      <c r="D247" s="39"/>
      <c r="E247" s="39"/>
      <c r="F247" s="39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</row>
    <row r="248" spans="3:19" x14ac:dyDescent="0.15">
      <c r="C248" s="38"/>
      <c r="D248" s="39"/>
      <c r="E248" s="39"/>
      <c r="F248" s="39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</row>
    <row r="249" spans="3:19" x14ac:dyDescent="0.15">
      <c r="C249" s="38"/>
      <c r="D249" s="39"/>
      <c r="E249" s="39"/>
      <c r="F249" s="3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</row>
    <row r="250" spans="3:19" x14ac:dyDescent="0.15">
      <c r="C250" s="38"/>
      <c r="D250" s="39"/>
      <c r="E250" s="39"/>
      <c r="F250" s="39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</row>
    <row r="251" spans="3:19" x14ac:dyDescent="0.15">
      <c r="C251" s="38"/>
      <c r="D251" s="39"/>
      <c r="E251" s="39"/>
      <c r="F251" s="39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</row>
    <row r="253" spans="3:19" x14ac:dyDescent="0.15">
      <c r="C253" s="23"/>
    </row>
    <row r="254" spans="3:19" x14ac:dyDescent="0.15">
      <c r="C254" s="38"/>
      <c r="D254" s="39"/>
      <c r="E254" s="39"/>
      <c r="F254" s="39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</row>
    <row r="255" spans="3:19" x14ac:dyDescent="0.15">
      <c r="C255" s="38"/>
      <c r="D255" s="39"/>
      <c r="E255" s="39"/>
      <c r="F255" s="39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</row>
    <row r="256" spans="3:19" x14ac:dyDescent="0.15">
      <c r="C256" s="38"/>
      <c r="D256" s="39"/>
      <c r="E256" s="39"/>
      <c r="F256" s="39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</row>
    <row r="257" spans="3:19" x14ac:dyDescent="0.15">
      <c r="C257" s="38"/>
      <c r="D257" s="39"/>
      <c r="E257" s="39"/>
      <c r="F257" s="39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</row>
    <row r="258" spans="3:19" x14ac:dyDescent="0.15">
      <c r="C258" s="38"/>
      <c r="D258" s="39"/>
      <c r="E258" s="39"/>
      <c r="F258" s="39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</row>
    <row r="259" spans="3:19" x14ac:dyDescent="0.15">
      <c r="C259" s="38"/>
      <c r="D259" s="39"/>
      <c r="E259" s="39"/>
      <c r="F259" s="39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</row>
    <row r="260" spans="3:19" x14ac:dyDescent="0.15">
      <c r="C260" s="38"/>
      <c r="D260" s="39"/>
      <c r="E260" s="39"/>
      <c r="F260" s="39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</row>
    <row r="261" spans="3:19" x14ac:dyDescent="0.15">
      <c r="C261" s="38"/>
      <c r="D261" s="39"/>
      <c r="E261" s="39"/>
      <c r="F261" s="39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</row>
    <row r="262" spans="3:19" x14ac:dyDescent="0.15">
      <c r="C262" s="38"/>
      <c r="D262" s="39"/>
      <c r="E262" s="39"/>
      <c r="F262" s="39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</row>
    <row r="263" spans="3:19" x14ac:dyDescent="0.15">
      <c r="C263" s="38"/>
      <c r="D263" s="39"/>
      <c r="E263" s="39"/>
      <c r="F263" s="39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</row>
    <row r="264" spans="3:19" x14ac:dyDescent="0.15">
      <c r="C264" s="38"/>
      <c r="D264" s="39"/>
      <c r="E264" s="39"/>
      <c r="F264" s="39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</row>
    <row r="265" spans="3:19" x14ac:dyDescent="0.15">
      <c r="C265" s="38"/>
      <c r="D265" s="39"/>
      <c r="E265" s="39"/>
      <c r="F265" s="39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</row>
    <row r="266" spans="3:19" x14ac:dyDescent="0.15">
      <c r="C266" s="38"/>
      <c r="D266" s="39"/>
      <c r="E266" s="39"/>
      <c r="F266" s="39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</row>
    <row r="267" spans="3:19" x14ac:dyDescent="0.15">
      <c r="C267" s="38"/>
      <c r="D267" s="39"/>
      <c r="E267" s="39"/>
      <c r="F267" s="39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</row>
    <row r="268" spans="3:19" x14ac:dyDescent="0.15">
      <c r="C268" s="38"/>
      <c r="D268" s="39"/>
      <c r="E268" s="39"/>
      <c r="F268" s="39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</row>
    <row r="269" spans="3:19" x14ac:dyDescent="0.15">
      <c r="C269" s="38"/>
      <c r="D269" s="39"/>
      <c r="E269" s="39"/>
      <c r="F269" s="39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</row>
    <row r="270" spans="3:19" x14ac:dyDescent="0.15">
      <c r="C270" s="38"/>
      <c r="D270" s="39"/>
      <c r="E270" s="39"/>
      <c r="F270" s="39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</row>
    <row r="271" spans="3:19" x14ac:dyDescent="0.15">
      <c r="C271" s="38"/>
      <c r="D271" s="39"/>
      <c r="E271" s="39"/>
      <c r="F271" s="39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</row>
    <row r="272" spans="3:19" x14ac:dyDescent="0.15">
      <c r="C272" s="38"/>
      <c r="D272" s="39"/>
      <c r="E272" s="39"/>
      <c r="F272" s="39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</row>
    <row r="273" spans="3:19" x14ac:dyDescent="0.15">
      <c r="C273" s="38"/>
      <c r="D273" s="39"/>
      <c r="E273" s="39"/>
      <c r="F273" s="39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</row>
    <row r="274" spans="3:19" x14ac:dyDescent="0.15">
      <c r="C274" s="38"/>
      <c r="D274" s="39"/>
      <c r="E274" s="39"/>
      <c r="F274" s="39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</row>
    <row r="275" spans="3:19" x14ac:dyDescent="0.15">
      <c r="C275" s="38"/>
      <c r="D275" s="39"/>
      <c r="E275" s="39"/>
      <c r="F275" s="39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</row>
    <row r="276" spans="3:19" x14ac:dyDescent="0.15">
      <c r="C276" s="38"/>
      <c r="D276" s="39"/>
      <c r="E276" s="39"/>
      <c r="F276" s="39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</row>
    <row r="277" spans="3:19" x14ac:dyDescent="0.15">
      <c r="C277" s="38"/>
      <c r="D277" s="39"/>
      <c r="E277" s="39"/>
      <c r="F277" s="39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</row>
    <row r="278" spans="3:19" x14ac:dyDescent="0.15">
      <c r="C278" s="38"/>
      <c r="D278" s="39"/>
      <c r="E278" s="39"/>
      <c r="F278" s="39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</row>
    <row r="279" spans="3:19" x14ac:dyDescent="0.15">
      <c r="C279" s="38"/>
      <c r="D279" s="39"/>
      <c r="E279" s="39"/>
      <c r="F279" s="39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</row>
    <row r="280" spans="3:19" x14ac:dyDescent="0.15">
      <c r="C280" s="38"/>
      <c r="D280" s="39"/>
      <c r="E280" s="39"/>
      <c r="F280" s="3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</row>
    <row r="281" spans="3:19" x14ac:dyDescent="0.15">
      <c r="C281" s="38"/>
      <c r="D281" s="39"/>
      <c r="E281" s="39"/>
      <c r="F281" s="39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</row>
    <row r="282" spans="3:19" x14ac:dyDescent="0.15">
      <c r="C282" s="38"/>
      <c r="D282" s="39"/>
      <c r="E282" s="39"/>
      <c r="F282" s="39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</row>
    <row r="284" spans="3:19" x14ac:dyDescent="0.15">
      <c r="C284" s="23"/>
    </row>
    <row r="285" spans="3:19" x14ac:dyDescent="0.15">
      <c r="C285" s="38"/>
      <c r="D285" s="39"/>
      <c r="E285" s="39"/>
      <c r="F285" s="39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</row>
    <row r="286" spans="3:19" x14ac:dyDescent="0.15">
      <c r="C286" s="38"/>
      <c r="D286" s="39"/>
      <c r="E286" s="39"/>
      <c r="F286" s="39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</row>
    <row r="287" spans="3:19" x14ac:dyDescent="0.15">
      <c r="C287" s="38"/>
      <c r="D287" s="39"/>
      <c r="E287" s="39"/>
      <c r="F287" s="39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</row>
    <row r="288" spans="3:19" x14ac:dyDescent="0.15">
      <c r="C288" s="38"/>
      <c r="D288" s="39"/>
      <c r="E288" s="39"/>
      <c r="F288" s="39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</row>
    <row r="289" spans="3:19" x14ac:dyDescent="0.15">
      <c r="C289" s="38"/>
      <c r="D289" s="39"/>
      <c r="E289" s="39"/>
      <c r="F289" s="39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</row>
    <row r="290" spans="3:19" x14ac:dyDescent="0.15">
      <c r="C290" s="38"/>
      <c r="D290" s="39"/>
      <c r="E290" s="39"/>
      <c r="F290" s="39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</row>
    <row r="291" spans="3:19" x14ac:dyDescent="0.15">
      <c r="C291" s="38"/>
      <c r="D291" s="39"/>
      <c r="E291" s="39"/>
      <c r="F291" s="39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</row>
    <row r="292" spans="3:19" x14ac:dyDescent="0.15">
      <c r="C292" s="38"/>
      <c r="D292" s="39"/>
      <c r="E292" s="39"/>
      <c r="F292" s="39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</row>
    <row r="293" spans="3:19" x14ac:dyDescent="0.15">
      <c r="C293" s="38"/>
      <c r="D293" s="39"/>
      <c r="E293" s="39"/>
      <c r="F293" s="39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</row>
    <row r="294" spans="3:19" x14ac:dyDescent="0.15">
      <c r="C294" s="38"/>
      <c r="D294" s="39"/>
      <c r="E294" s="39"/>
      <c r="F294" s="39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</row>
    <row r="295" spans="3:19" x14ac:dyDescent="0.15">
      <c r="C295" s="38"/>
      <c r="D295" s="39"/>
      <c r="E295" s="39"/>
      <c r="F295" s="39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</row>
    <row r="296" spans="3:19" x14ac:dyDescent="0.15">
      <c r="C296" s="38"/>
      <c r="D296" s="39"/>
      <c r="E296" s="39"/>
      <c r="F296" s="39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</row>
    <row r="297" spans="3:19" x14ac:dyDescent="0.15">
      <c r="C297" s="38"/>
      <c r="D297" s="39"/>
      <c r="E297" s="39"/>
      <c r="F297" s="39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</row>
    <row r="298" spans="3:19" x14ac:dyDescent="0.15">
      <c r="C298" s="38"/>
      <c r="D298" s="39"/>
      <c r="E298" s="39"/>
      <c r="F298" s="39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</row>
    <row r="299" spans="3:19" x14ac:dyDescent="0.15">
      <c r="C299" s="38"/>
      <c r="D299" s="39"/>
      <c r="E299" s="39"/>
      <c r="F299" s="39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</row>
    <row r="300" spans="3:19" x14ac:dyDescent="0.15">
      <c r="C300" s="38"/>
      <c r="D300" s="39"/>
      <c r="E300" s="39"/>
      <c r="F300" s="39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</row>
    <row r="301" spans="3:19" x14ac:dyDescent="0.15">
      <c r="C301" s="38"/>
      <c r="D301" s="39"/>
      <c r="E301" s="39"/>
      <c r="F301" s="39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</row>
    <row r="302" spans="3:19" x14ac:dyDescent="0.15">
      <c r="C302" s="38"/>
      <c r="D302" s="39"/>
      <c r="E302" s="39"/>
      <c r="F302" s="39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</row>
    <row r="303" spans="3:19" x14ac:dyDescent="0.15">
      <c r="C303" s="38"/>
      <c r="D303" s="39"/>
      <c r="E303" s="39"/>
      <c r="F303" s="39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</row>
    <row r="304" spans="3:19" x14ac:dyDescent="0.15">
      <c r="C304" s="38"/>
      <c r="D304" s="39"/>
      <c r="E304" s="39"/>
      <c r="F304" s="39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</row>
    <row r="305" spans="3:19" x14ac:dyDescent="0.15">
      <c r="C305" s="38"/>
      <c r="D305" s="39"/>
      <c r="E305" s="39"/>
      <c r="F305" s="39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</row>
    <row r="306" spans="3:19" x14ac:dyDescent="0.15">
      <c r="C306" s="38"/>
      <c r="D306" s="39"/>
      <c r="E306" s="39"/>
      <c r="F306" s="39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</row>
    <row r="307" spans="3:19" x14ac:dyDescent="0.15">
      <c r="C307" s="38"/>
      <c r="D307" s="39"/>
      <c r="E307" s="39"/>
      <c r="F307" s="39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</row>
    <row r="308" spans="3:19" x14ac:dyDescent="0.15">
      <c r="C308" s="38"/>
      <c r="D308" s="39"/>
      <c r="E308" s="39"/>
      <c r="F308" s="39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</row>
    <row r="309" spans="3:19" x14ac:dyDescent="0.15">
      <c r="C309" s="38"/>
      <c r="D309" s="39"/>
      <c r="E309" s="39"/>
      <c r="F309" s="39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</row>
    <row r="310" spans="3:19" x14ac:dyDescent="0.15">
      <c r="C310" s="38"/>
      <c r="D310" s="39"/>
      <c r="E310" s="39"/>
      <c r="F310" s="39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1" spans="3:19" x14ac:dyDescent="0.15">
      <c r="C311" s="38"/>
      <c r="D311" s="39"/>
      <c r="E311" s="39"/>
      <c r="F311" s="3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</row>
    <row r="312" spans="3:19" x14ac:dyDescent="0.15">
      <c r="C312" s="38"/>
      <c r="D312" s="39"/>
      <c r="E312" s="39"/>
      <c r="F312" s="39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</row>
    <row r="313" spans="3:19" x14ac:dyDescent="0.15">
      <c r="C313" s="38"/>
      <c r="D313" s="39"/>
      <c r="E313" s="39"/>
      <c r="F313" s="39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</row>
    <row r="315" spans="3:19" x14ac:dyDescent="0.15">
      <c r="C315" s="23"/>
    </row>
    <row r="316" spans="3:19" x14ac:dyDescent="0.15">
      <c r="C316" s="38"/>
      <c r="D316" s="39"/>
      <c r="E316" s="39"/>
      <c r="F316" s="39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</row>
    <row r="317" spans="3:19" x14ac:dyDescent="0.15">
      <c r="C317" s="38"/>
      <c r="D317" s="39"/>
      <c r="E317" s="39"/>
      <c r="F317" s="39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</row>
    <row r="318" spans="3:19" x14ac:dyDescent="0.15">
      <c r="C318" s="38"/>
      <c r="D318" s="39"/>
      <c r="E318" s="39"/>
      <c r="F318" s="39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</row>
    <row r="319" spans="3:19" x14ac:dyDescent="0.15">
      <c r="C319" s="38"/>
      <c r="D319" s="39"/>
      <c r="E319" s="39"/>
      <c r="F319" s="39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</row>
    <row r="320" spans="3:19" x14ac:dyDescent="0.15">
      <c r="C320" s="38"/>
      <c r="D320" s="39"/>
      <c r="E320" s="39"/>
      <c r="F320" s="39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</row>
    <row r="321" spans="3:19" x14ac:dyDescent="0.15">
      <c r="C321" s="38"/>
      <c r="D321" s="39"/>
      <c r="E321" s="39"/>
      <c r="F321" s="39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</row>
    <row r="322" spans="3:19" x14ac:dyDescent="0.15">
      <c r="C322" s="38"/>
      <c r="D322" s="39"/>
      <c r="E322" s="39"/>
      <c r="F322" s="39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</row>
    <row r="323" spans="3:19" x14ac:dyDescent="0.15">
      <c r="C323" s="38"/>
      <c r="D323" s="39"/>
      <c r="E323" s="39"/>
      <c r="F323" s="39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</row>
    <row r="324" spans="3:19" x14ac:dyDescent="0.15">
      <c r="C324" s="38"/>
      <c r="D324" s="39"/>
      <c r="E324" s="39"/>
      <c r="F324" s="39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</row>
    <row r="325" spans="3:19" x14ac:dyDescent="0.15">
      <c r="C325" s="38"/>
      <c r="D325" s="39"/>
      <c r="E325" s="39"/>
      <c r="F325" s="39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</row>
    <row r="326" spans="3:19" x14ac:dyDescent="0.15">
      <c r="C326" s="38"/>
      <c r="D326" s="39"/>
      <c r="E326" s="39"/>
      <c r="F326" s="39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</row>
    <row r="327" spans="3:19" x14ac:dyDescent="0.15">
      <c r="C327" s="38"/>
      <c r="D327" s="39"/>
      <c r="E327" s="39"/>
      <c r="F327" s="39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</row>
    <row r="328" spans="3:19" x14ac:dyDescent="0.15">
      <c r="C328" s="38"/>
      <c r="D328" s="39"/>
      <c r="E328" s="39"/>
      <c r="F328" s="39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</row>
    <row r="329" spans="3:19" x14ac:dyDescent="0.15">
      <c r="C329" s="38"/>
      <c r="D329" s="39"/>
      <c r="E329" s="39"/>
      <c r="F329" s="39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</row>
    <row r="330" spans="3:19" x14ac:dyDescent="0.15">
      <c r="C330" s="38"/>
      <c r="D330" s="39"/>
      <c r="E330" s="39"/>
      <c r="F330" s="39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</row>
    <row r="331" spans="3:19" x14ac:dyDescent="0.15">
      <c r="C331" s="38"/>
      <c r="D331" s="39"/>
      <c r="E331" s="39"/>
      <c r="F331" s="39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</row>
    <row r="332" spans="3:19" x14ac:dyDescent="0.15">
      <c r="C332" s="38"/>
      <c r="D332" s="39"/>
      <c r="E332" s="39"/>
      <c r="F332" s="39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</row>
    <row r="333" spans="3:19" x14ac:dyDescent="0.15">
      <c r="C333" s="38"/>
      <c r="D333" s="39"/>
      <c r="E333" s="39"/>
      <c r="F333" s="39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</row>
    <row r="334" spans="3:19" x14ac:dyDescent="0.15">
      <c r="C334" s="38"/>
      <c r="D334" s="39"/>
      <c r="E334" s="39"/>
      <c r="F334" s="39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</row>
    <row r="335" spans="3:19" x14ac:dyDescent="0.15">
      <c r="C335" s="38"/>
      <c r="D335" s="39"/>
      <c r="E335" s="39"/>
      <c r="F335" s="39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</row>
    <row r="336" spans="3:19" x14ac:dyDescent="0.15">
      <c r="C336" s="38"/>
      <c r="D336" s="39"/>
      <c r="E336" s="39"/>
      <c r="F336" s="39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</row>
    <row r="337" spans="3:19" x14ac:dyDescent="0.15">
      <c r="C337" s="38"/>
      <c r="D337" s="39"/>
      <c r="E337" s="39"/>
      <c r="F337" s="39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</row>
    <row r="338" spans="3:19" x14ac:dyDescent="0.15">
      <c r="C338" s="38"/>
      <c r="D338" s="39"/>
      <c r="E338" s="39"/>
      <c r="F338" s="39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</row>
    <row r="339" spans="3:19" x14ac:dyDescent="0.15">
      <c r="C339" s="38"/>
      <c r="D339" s="39"/>
      <c r="E339" s="39"/>
      <c r="F339" s="39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</row>
    <row r="340" spans="3:19" x14ac:dyDescent="0.15">
      <c r="C340" s="38"/>
      <c r="D340" s="39"/>
      <c r="E340" s="39"/>
      <c r="F340" s="39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</row>
    <row r="341" spans="3:19" x14ac:dyDescent="0.15">
      <c r="C341" s="38"/>
      <c r="D341" s="39"/>
      <c r="E341" s="39"/>
      <c r="F341" s="39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</row>
    <row r="342" spans="3:19" x14ac:dyDescent="0.15">
      <c r="C342" s="38"/>
      <c r="D342" s="39"/>
      <c r="E342" s="39"/>
      <c r="F342" s="3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</row>
    <row r="343" spans="3:19" x14ac:dyDescent="0.15">
      <c r="C343" s="38"/>
      <c r="D343" s="39"/>
      <c r="E343" s="39"/>
      <c r="F343" s="39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</row>
    <row r="344" spans="3:19" x14ac:dyDescent="0.15">
      <c r="C344" s="38"/>
      <c r="D344" s="39"/>
      <c r="E344" s="39"/>
      <c r="F344" s="39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</row>
    <row r="346" spans="3:19" x14ac:dyDescent="0.15">
      <c r="C346" s="23"/>
    </row>
    <row r="347" spans="3:19" x14ac:dyDescent="0.15">
      <c r="C347" s="38"/>
      <c r="D347" s="39"/>
      <c r="E347" s="39"/>
      <c r="F347" s="39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</row>
    <row r="348" spans="3:19" x14ac:dyDescent="0.15">
      <c r="C348" s="38"/>
      <c r="D348" s="39"/>
      <c r="E348" s="39"/>
      <c r="F348" s="39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</row>
    <row r="349" spans="3:19" x14ac:dyDescent="0.15">
      <c r="C349" s="38"/>
      <c r="D349" s="39"/>
      <c r="E349" s="39"/>
      <c r="F349" s="39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</row>
    <row r="350" spans="3:19" x14ac:dyDescent="0.15">
      <c r="C350" s="38"/>
      <c r="D350" s="39"/>
      <c r="E350" s="39"/>
      <c r="F350" s="39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</row>
    <row r="351" spans="3:19" x14ac:dyDescent="0.15">
      <c r="C351" s="38"/>
      <c r="D351" s="39"/>
      <c r="E351" s="39"/>
      <c r="F351" s="39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</row>
    <row r="352" spans="3:19" x14ac:dyDescent="0.15">
      <c r="C352" s="38"/>
      <c r="D352" s="39"/>
      <c r="E352" s="39"/>
      <c r="F352" s="39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</row>
    <row r="353" spans="3:19" x14ac:dyDescent="0.15">
      <c r="C353" s="38"/>
      <c r="D353" s="39"/>
      <c r="E353" s="39"/>
      <c r="F353" s="39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</row>
    <row r="354" spans="3:19" x14ac:dyDescent="0.15">
      <c r="C354" s="38"/>
      <c r="D354" s="39"/>
      <c r="E354" s="39"/>
      <c r="F354" s="39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</row>
    <row r="355" spans="3:19" x14ac:dyDescent="0.15">
      <c r="C355" s="38"/>
      <c r="D355" s="39"/>
      <c r="E355" s="39"/>
      <c r="F355" s="39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</row>
    <row r="356" spans="3:19" x14ac:dyDescent="0.15">
      <c r="C356" s="38"/>
      <c r="D356" s="39"/>
      <c r="E356" s="39"/>
      <c r="F356" s="39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</row>
    <row r="357" spans="3:19" x14ac:dyDescent="0.15">
      <c r="C357" s="38"/>
      <c r="D357" s="39"/>
      <c r="E357" s="39"/>
      <c r="F357" s="39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</row>
    <row r="358" spans="3:19" x14ac:dyDescent="0.15">
      <c r="C358" s="38"/>
      <c r="D358" s="39"/>
      <c r="E358" s="39"/>
      <c r="F358" s="39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</row>
    <row r="359" spans="3:19" x14ac:dyDescent="0.15">
      <c r="C359" s="38"/>
      <c r="D359" s="39"/>
      <c r="E359" s="39"/>
      <c r="F359" s="39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</row>
    <row r="360" spans="3:19" x14ac:dyDescent="0.15">
      <c r="C360" s="38"/>
      <c r="D360" s="39"/>
      <c r="E360" s="39"/>
      <c r="F360" s="39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</row>
    <row r="361" spans="3:19" x14ac:dyDescent="0.15">
      <c r="C361" s="38"/>
      <c r="D361" s="39"/>
      <c r="E361" s="39"/>
      <c r="F361" s="39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</row>
    <row r="362" spans="3:19" x14ac:dyDescent="0.15">
      <c r="C362" s="38"/>
      <c r="D362" s="39"/>
      <c r="E362" s="39"/>
      <c r="F362" s="39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</row>
    <row r="363" spans="3:19" x14ac:dyDescent="0.15">
      <c r="C363" s="38"/>
      <c r="D363" s="39"/>
      <c r="E363" s="39"/>
      <c r="F363" s="39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</row>
    <row r="364" spans="3:19" x14ac:dyDescent="0.15">
      <c r="C364" s="38"/>
      <c r="D364" s="39"/>
      <c r="E364" s="39"/>
      <c r="F364" s="39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</row>
    <row r="365" spans="3:19" x14ac:dyDescent="0.15">
      <c r="C365" s="38"/>
      <c r="D365" s="39"/>
      <c r="E365" s="39"/>
      <c r="F365" s="39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</row>
    <row r="366" spans="3:19" x14ac:dyDescent="0.15">
      <c r="C366" s="38"/>
      <c r="D366" s="39"/>
      <c r="E366" s="39"/>
      <c r="F366" s="39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</row>
    <row r="367" spans="3:19" x14ac:dyDescent="0.15">
      <c r="C367" s="38"/>
      <c r="D367" s="39"/>
      <c r="E367" s="39"/>
      <c r="F367" s="39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</row>
    <row r="368" spans="3:19" x14ac:dyDescent="0.15">
      <c r="C368" s="38"/>
      <c r="D368" s="39"/>
      <c r="E368" s="39"/>
      <c r="F368" s="39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</row>
    <row r="369" spans="3:19" x14ac:dyDescent="0.15">
      <c r="C369" s="38"/>
      <c r="D369" s="39"/>
      <c r="E369" s="39"/>
      <c r="F369" s="39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</row>
    <row r="370" spans="3:19" x14ac:dyDescent="0.15">
      <c r="C370" s="38"/>
      <c r="D370" s="39"/>
      <c r="E370" s="39"/>
      <c r="F370" s="39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</row>
    <row r="371" spans="3:19" x14ac:dyDescent="0.15">
      <c r="C371" s="38"/>
      <c r="D371" s="39"/>
      <c r="E371" s="39"/>
      <c r="F371" s="39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</row>
    <row r="372" spans="3:19" x14ac:dyDescent="0.15">
      <c r="C372" s="38"/>
      <c r="D372" s="39"/>
      <c r="E372" s="39"/>
      <c r="F372" s="39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</row>
    <row r="373" spans="3:19" x14ac:dyDescent="0.15">
      <c r="C373" s="38"/>
      <c r="D373" s="39"/>
      <c r="E373" s="39"/>
      <c r="F373" s="3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</row>
    <row r="374" spans="3:19" x14ac:dyDescent="0.15">
      <c r="C374" s="38"/>
      <c r="D374" s="39"/>
      <c r="E374" s="39"/>
      <c r="F374" s="39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</row>
    <row r="375" spans="3:19" x14ac:dyDescent="0.15">
      <c r="C375" s="38"/>
      <c r="D375" s="39"/>
      <c r="E375" s="39"/>
      <c r="F375" s="39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</row>
    <row r="377" spans="3:19" x14ac:dyDescent="0.15">
      <c r="C377" s="23"/>
    </row>
    <row r="378" spans="3:19" x14ac:dyDescent="0.15">
      <c r="C378" s="38"/>
      <c r="D378" s="39"/>
      <c r="E378" s="39"/>
      <c r="F378" s="39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</row>
    <row r="379" spans="3:19" x14ac:dyDescent="0.15">
      <c r="C379" s="38"/>
      <c r="D379" s="39"/>
      <c r="E379" s="39"/>
      <c r="F379" s="39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</row>
    <row r="380" spans="3:19" x14ac:dyDescent="0.15">
      <c r="C380" s="38"/>
      <c r="D380" s="39"/>
      <c r="E380" s="39"/>
      <c r="F380" s="39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</row>
    <row r="381" spans="3:19" x14ac:dyDescent="0.15">
      <c r="C381" s="38"/>
      <c r="D381" s="39"/>
      <c r="E381" s="39"/>
      <c r="F381" s="39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</row>
    <row r="382" spans="3:19" x14ac:dyDescent="0.15">
      <c r="C382" s="38"/>
      <c r="D382" s="39"/>
      <c r="E382" s="39"/>
      <c r="F382" s="39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</row>
    <row r="383" spans="3:19" x14ac:dyDescent="0.15">
      <c r="C383" s="38"/>
      <c r="D383" s="39"/>
      <c r="E383" s="39"/>
      <c r="F383" s="39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</row>
    <row r="384" spans="3:19" x14ac:dyDescent="0.15">
      <c r="C384" s="38"/>
      <c r="D384" s="39"/>
      <c r="E384" s="39"/>
      <c r="F384" s="39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</row>
    <row r="385" spans="3:19" x14ac:dyDescent="0.15">
      <c r="C385" s="38"/>
      <c r="D385" s="39"/>
      <c r="E385" s="39"/>
      <c r="F385" s="39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</row>
    <row r="386" spans="3:19" x14ac:dyDescent="0.15">
      <c r="C386" s="38"/>
      <c r="D386" s="39"/>
      <c r="E386" s="39"/>
      <c r="F386" s="39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</row>
    <row r="387" spans="3:19" x14ac:dyDescent="0.15">
      <c r="C387" s="38"/>
      <c r="D387" s="39"/>
      <c r="E387" s="39"/>
      <c r="F387" s="39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</row>
    <row r="388" spans="3:19" x14ac:dyDescent="0.15">
      <c r="C388" s="38"/>
      <c r="D388" s="39"/>
      <c r="E388" s="39"/>
      <c r="F388" s="39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</row>
    <row r="389" spans="3:19" x14ac:dyDescent="0.15">
      <c r="C389" s="38"/>
      <c r="D389" s="39"/>
      <c r="E389" s="39"/>
      <c r="F389" s="39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</row>
    <row r="390" spans="3:19" x14ac:dyDescent="0.15">
      <c r="C390" s="38"/>
      <c r="D390" s="39"/>
      <c r="E390" s="39"/>
      <c r="F390" s="39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</row>
    <row r="391" spans="3:19" x14ac:dyDescent="0.15">
      <c r="C391" s="38"/>
      <c r="D391" s="39"/>
      <c r="E391" s="39"/>
      <c r="F391" s="39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</row>
    <row r="392" spans="3:19" x14ac:dyDescent="0.15">
      <c r="C392" s="38"/>
      <c r="D392" s="39"/>
      <c r="E392" s="39"/>
      <c r="F392" s="39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</row>
    <row r="393" spans="3:19" x14ac:dyDescent="0.15">
      <c r="C393" s="38"/>
      <c r="D393" s="39"/>
      <c r="E393" s="39"/>
      <c r="F393" s="39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</row>
    <row r="394" spans="3:19" x14ac:dyDescent="0.15">
      <c r="C394" s="38"/>
      <c r="D394" s="39"/>
      <c r="E394" s="39"/>
      <c r="F394" s="39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</row>
    <row r="395" spans="3:19" x14ac:dyDescent="0.15">
      <c r="C395" s="38"/>
      <c r="D395" s="39"/>
      <c r="E395" s="39"/>
      <c r="F395" s="39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</row>
    <row r="396" spans="3:19" x14ac:dyDescent="0.15">
      <c r="C396" s="38"/>
      <c r="D396" s="39"/>
      <c r="E396" s="39"/>
      <c r="F396" s="39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</row>
    <row r="397" spans="3:19" x14ac:dyDescent="0.15">
      <c r="C397" s="38"/>
      <c r="D397" s="39"/>
      <c r="E397" s="39"/>
      <c r="F397" s="39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</row>
    <row r="398" spans="3:19" x14ac:dyDescent="0.15">
      <c r="C398" s="38"/>
      <c r="D398" s="39"/>
      <c r="E398" s="39"/>
      <c r="F398" s="39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</row>
    <row r="399" spans="3:19" x14ac:dyDescent="0.15">
      <c r="C399" s="38"/>
      <c r="D399" s="39"/>
      <c r="E399" s="39"/>
      <c r="F399" s="39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</row>
    <row r="400" spans="3:19" x14ac:dyDescent="0.15">
      <c r="C400" s="38"/>
      <c r="D400" s="39"/>
      <c r="E400" s="39"/>
      <c r="F400" s="39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</row>
    <row r="401" spans="3:19" x14ac:dyDescent="0.15">
      <c r="C401" s="38"/>
      <c r="D401" s="39"/>
      <c r="E401" s="39"/>
      <c r="F401" s="39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</row>
    <row r="402" spans="3:19" x14ac:dyDescent="0.15">
      <c r="C402" s="38"/>
      <c r="D402" s="39"/>
      <c r="E402" s="39"/>
      <c r="F402" s="39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</row>
    <row r="403" spans="3:19" x14ac:dyDescent="0.15">
      <c r="C403" s="38"/>
      <c r="D403" s="39"/>
      <c r="E403" s="39"/>
      <c r="F403" s="39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</row>
    <row r="404" spans="3:19" x14ac:dyDescent="0.15">
      <c r="C404" s="38"/>
      <c r="D404" s="39"/>
      <c r="E404" s="39"/>
      <c r="F404" s="3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</row>
    <row r="405" spans="3:19" x14ac:dyDescent="0.15">
      <c r="C405" s="38"/>
      <c r="D405" s="39"/>
      <c r="E405" s="39"/>
      <c r="F405" s="39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</row>
    <row r="406" spans="3:19" x14ac:dyDescent="0.15">
      <c r="C406" s="38"/>
      <c r="D406" s="39"/>
      <c r="E406" s="39"/>
      <c r="F406" s="39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</row>
    <row r="408" spans="3:19" x14ac:dyDescent="0.15">
      <c r="C408" s="23"/>
    </row>
    <row r="409" spans="3:19" x14ac:dyDescent="0.15">
      <c r="C409" s="38"/>
      <c r="D409" s="39"/>
      <c r="E409" s="39"/>
      <c r="F409" s="39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</row>
    <row r="410" spans="3:19" x14ac:dyDescent="0.15">
      <c r="C410" s="38"/>
      <c r="D410" s="39"/>
      <c r="E410" s="39"/>
      <c r="F410" s="39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</row>
    <row r="411" spans="3:19" x14ac:dyDescent="0.15">
      <c r="C411" s="38"/>
      <c r="D411" s="39"/>
      <c r="E411" s="39"/>
      <c r="F411" s="39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</row>
    <row r="412" spans="3:19" x14ac:dyDescent="0.15">
      <c r="C412" s="38"/>
      <c r="D412" s="39"/>
      <c r="E412" s="39"/>
      <c r="F412" s="39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</row>
    <row r="413" spans="3:19" x14ac:dyDescent="0.15">
      <c r="C413" s="38"/>
      <c r="D413" s="39"/>
      <c r="E413" s="39"/>
      <c r="F413" s="39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</row>
    <row r="414" spans="3:19" x14ac:dyDescent="0.15">
      <c r="C414" s="38"/>
      <c r="D414" s="39"/>
      <c r="E414" s="39"/>
      <c r="F414" s="39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</row>
    <row r="415" spans="3:19" x14ac:dyDescent="0.15">
      <c r="C415" s="38"/>
      <c r="D415" s="39"/>
      <c r="E415" s="39"/>
      <c r="F415" s="39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</row>
    <row r="416" spans="3:19" x14ac:dyDescent="0.15">
      <c r="C416" s="38"/>
      <c r="D416" s="39"/>
      <c r="E416" s="39"/>
      <c r="F416" s="39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</row>
    <row r="417" spans="3:19" x14ac:dyDescent="0.15">
      <c r="C417" s="38"/>
      <c r="D417" s="39"/>
      <c r="E417" s="39"/>
      <c r="F417" s="39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</row>
    <row r="418" spans="3:19" x14ac:dyDescent="0.15">
      <c r="C418" s="38"/>
      <c r="D418" s="39"/>
      <c r="E418" s="39"/>
      <c r="F418" s="39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</row>
    <row r="419" spans="3:19" x14ac:dyDescent="0.15">
      <c r="C419" s="38"/>
      <c r="D419" s="39"/>
      <c r="E419" s="39"/>
      <c r="F419" s="39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</row>
    <row r="420" spans="3:19" x14ac:dyDescent="0.15">
      <c r="C420" s="38"/>
      <c r="D420" s="39"/>
      <c r="E420" s="39"/>
      <c r="F420" s="39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</row>
    <row r="421" spans="3:19" x14ac:dyDescent="0.15">
      <c r="C421" s="38"/>
      <c r="D421" s="39"/>
      <c r="E421" s="39"/>
      <c r="F421" s="39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</row>
    <row r="422" spans="3:19" x14ac:dyDescent="0.15">
      <c r="C422" s="38"/>
      <c r="D422" s="39"/>
      <c r="E422" s="39"/>
      <c r="F422" s="39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</row>
    <row r="423" spans="3:19" x14ac:dyDescent="0.15">
      <c r="C423" s="38"/>
      <c r="D423" s="39"/>
      <c r="E423" s="39"/>
      <c r="F423" s="39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</row>
    <row r="424" spans="3:19" x14ac:dyDescent="0.15">
      <c r="C424" s="38"/>
      <c r="D424" s="39"/>
      <c r="E424" s="39"/>
      <c r="F424" s="39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</row>
    <row r="425" spans="3:19" x14ac:dyDescent="0.15">
      <c r="C425" s="38"/>
      <c r="D425" s="39"/>
      <c r="E425" s="39"/>
      <c r="F425" s="39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</row>
    <row r="426" spans="3:19" x14ac:dyDescent="0.15">
      <c r="C426" s="38"/>
      <c r="D426" s="39"/>
      <c r="E426" s="39"/>
      <c r="F426" s="39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</row>
    <row r="427" spans="3:19" x14ac:dyDescent="0.15">
      <c r="C427" s="38"/>
      <c r="D427" s="39"/>
      <c r="E427" s="39"/>
      <c r="F427" s="39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</row>
    <row r="428" spans="3:19" x14ac:dyDescent="0.15">
      <c r="C428" s="38"/>
      <c r="D428" s="39"/>
      <c r="E428" s="39"/>
      <c r="F428" s="39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</row>
    <row r="429" spans="3:19" x14ac:dyDescent="0.15">
      <c r="C429" s="38"/>
      <c r="D429" s="39"/>
      <c r="E429" s="39"/>
      <c r="F429" s="39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</row>
    <row r="430" spans="3:19" x14ac:dyDescent="0.15">
      <c r="C430" s="38"/>
      <c r="D430" s="39"/>
      <c r="E430" s="39"/>
      <c r="F430" s="39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</row>
    <row r="431" spans="3:19" x14ac:dyDescent="0.15">
      <c r="C431" s="38"/>
      <c r="D431" s="39"/>
      <c r="E431" s="39"/>
      <c r="F431" s="39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</row>
    <row r="432" spans="3:19" x14ac:dyDescent="0.15">
      <c r="C432" s="38"/>
      <c r="D432" s="39"/>
      <c r="E432" s="39"/>
      <c r="F432" s="39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</row>
    <row r="433" spans="3:19" x14ac:dyDescent="0.15">
      <c r="C433" s="38"/>
      <c r="D433" s="39"/>
      <c r="E433" s="39"/>
      <c r="F433" s="39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</row>
    <row r="434" spans="3:19" x14ac:dyDescent="0.15">
      <c r="C434" s="38"/>
      <c r="D434" s="39"/>
      <c r="E434" s="39"/>
      <c r="F434" s="39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</row>
    <row r="435" spans="3:19" x14ac:dyDescent="0.15">
      <c r="C435" s="38"/>
      <c r="D435" s="39"/>
      <c r="E435" s="39"/>
      <c r="F435" s="3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</row>
    <row r="436" spans="3:19" x14ac:dyDescent="0.15">
      <c r="C436" s="38"/>
      <c r="D436" s="39"/>
      <c r="E436" s="39"/>
      <c r="F436" s="39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</row>
    <row r="437" spans="3:19" x14ac:dyDescent="0.15">
      <c r="C437" s="38"/>
      <c r="D437" s="39"/>
      <c r="E437" s="39"/>
      <c r="F437" s="39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60"/>
  <sheetViews>
    <sheetView zoomScale="90" zoomScaleNormal="90" workbookViewId="0">
      <pane xSplit="3" ySplit="2" topLeftCell="D3" activePane="bottomRight" state="frozen"/>
      <selection activeCell="B2" sqref="B2"/>
      <selection pane="topRight" activeCell="B2" sqref="B2"/>
      <selection pane="bottomLeft" activeCell="B2" sqref="B2"/>
      <selection pane="bottomRight" activeCell="R14" sqref="R14:S14"/>
    </sheetView>
  </sheetViews>
  <sheetFormatPr defaultRowHeight="12.75" x14ac:dyDescent="0.15"/>
  <cols>
    <col min="1" max="1" width="13" style="21" customWidth="1"/>
    <col min="2" max="2" width="10.33203125" style="21" customWidth="1"/>
    <col min="3" max="3" width="30.1640625" style="21" customWidth="1"/>
    <col min="4" max="4" width="10.6640625" style="21" customWidth="1"/>
    <col min="5" max="5" width="7.1640625" style="21" customWidth="1"/>
    <col min="6" max="6" width="7.83203125" style="21" customWidth="1"/>
    <col min="7" max="7" width="10.5" style="21" customWidth="1"/>
    <col min="8" max="8" width="9.33203125" style="21"/>
    <col min="9" max="9" width="10.83203125" style="21" customWidth="1"/>
    <col min="10" max="10" width="10.1640625" style="21" customWidth="1"/>
    <col min="11" max="12" width="9.33203125" style="21"/>
    <col min="13" max="13" width="13.6640625" style="21" bestFit="1" customWidth="1"/>
    <col min="14" max="15" width="11" style="21" customWidth="1"/>
    <col min="16" max="16" width="9.33203125" style="21"/>
    <col min="17" max="17" width="13.83203125" style="21" customWidth="1"/>
    <col min="18" max="18" width="12.5" style="21" customWidth="1"/>
    <col min="19" max="19" width="12.6640625" style="21" customWidth="1"/>
    <col min="20" max="20" width="9.33203125" style="21"/>
    <col min="21" max="21" width="12.6640625" style="21" customWidth="1"/>
    <col min="22" max="16384" width="9.33203125" style="21"/>
  </cols>
  <sheetData>
    <row r="1" spans="1:21" ht="20.25" x14ac:dyDescent="0.15">
      <c r="C1" s="1" t="s">
        <v>203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ht="52.5" x14ac:dyDescent="0.2">
      <c r="A2" s="48" t="s">
        <v>533</v>
      </c>
      <c r="B2" s="48" t="s">
        <v>524</v>
      </c>
      <c r="C2" s="25" t="s">
        <v>204</v>
      </c>
      <c r="D2" s="40" t="s">
        <v>205</v>
      </c>
      <c r="E2" s="40" t="s">
        <v>93</v>
      </c>
      <c r="F2" s="41" t="s">
        <v>223</v>
      </c>
      <c r="G2" s="41" t="s">
        <v>224</v>
      </c>
      <c r="H2" s="40" t="s">
        <v>206</v>
      </c>
      <c r="I2" s="40" t="s">
        <v>225</v>
      </c>
      <c r="J2" s="40" t="s">
        <v>226</v>
      </c>
      <c r="K2" s="42" t="s">
        <v>227</v>
      </c>
      <c r="L2" s="42" t="s">
        <v>207</v>
      </c>
      <c r="M2" s="42" t="s">
        <v>228</v>
      </c>
      <c r="N2" s="42" t="s">
        <v>229</v>
      </c>
      <c r="O2" s="42" t="s">
        <v>230</v>
      </c>
      <c r="P2" s="43" t="s">
        <v>208</v>
      </c>
      <c r="Q2" s="42" t="s">
        <v>209</v>
      </c>
      <c r="R2" s="42" t="s">
        <v>231</v>
      </c>
      <c r="S2" s="42" t="s">
        <v>210</v>
      </c>
      <c r="T2" s="42" t="s">
        <v>211</v>
      </c>
      <c r="U2" s="42" t="s">
        <v>56</v>
      </c>
    </row>
    <row r="3" spans="1:21" x14ac:dyDescent="0.2">
      <c r="C3" s="44" t="s">
        <v>192</v>
      </c>
      <c r="D3" s="44" t="s">
        <v>212</v>
      </c>
      <c r="E3" s="44">
        <v>1</v>
      </c>
      <c r="F3" s="80">
        <v>236.88</v>
      </c>
      <c r="G3" s="45">
        <v>1010.7599999999999</v>
      </c>
      <c r="H3" s="46">
        <v>4.2669706180344473</v>
      </c>
      <c r="I3" s="45">
        <v>149.5601389459211</v>
      </c>
      <c r="J3" s="45">
        <v>17.660016406692741</v>
      </c>
      <c r="K3" s="46">
        <v>47.375999999999998</v>
      </c>
      <c r="L3" s="46">
        <v>5</v>
      </c>
      <c r="M3" s="46">
        <v>21.697422487508923</v>
      </c>
      <c r="N3" s="46">
        <v>8.0729249999999997</v>
      </c>
      <c r="O3" s="46"/>
      <c r="P3" s="47"/>
      <c r="Q3" s="46">
        <v>10</v>
      </c>
      <c r="R3" s="46"/>
      <c r="S3" s="46">
        <v>50</v>
      </c>
      <c r="T3" s="46"/>
      <c r="U3" s="46">
        <v>0.60391247078524646</v>
      </c>
    </row>
    <row r="4" spans="1:21" x14ac:dyDescent="0.2">
      <c r="C4" s="44" t="s">
        <v>233</v>
      </c>
      <c r="D4" s="44" t="s">
        <v>212</v>
      </c>
      <c r="E4" s="44">
        <v>1</v>
      </c>
      <c r="F4" s="80">
        <v>1393.41</v>
      </c>
      <c r="G4" s="45">
        <v>10880.57</v>
      </c>
      <c r="H4" s="46">
        <v>7.8085918717391145</v>
      </c>
      <c r="I4" s="45">
        <v>760.80070680701226</v>
      </c>
      <c r="J4" s="45">
        <v>0</v>
      </c>
      <c r="K4" s="46"/>
      <c r="L4" s="46">
        <v>0</v>
      </c>
      <c r="M4" s="46">
        <v>11.647758234058081</v>
      </c>
      <c r="N4" s="46">
        <v>0</v>
      </c>
      <c r="O4" s="46"/>
      <c r="P4" s="47"/>
      <c r="Q4" s="46"/>
      <c r="R4" s="46">
        <v>0.25</v>
      </c>
      <c r="S4" s="46">
        <v>348.35250000000008</v>
      </c>
      <c r="T4" s="46"/>
      <c r="U4" s="46">
        <v>0.80805834078174388</v>
      </c>
    </row>
    <row r="5" spans="1:21" x14ac:dyDescent="0.2">
      <c r="C5" s="44" t="s">
        <v>234</v>
      </c>
      <c r="D5" s="44" t="s">
        <v>212</v>
      </c>
      <c r="E5" s="44">
        <v>1</v>
      </c>
      <c r="F5" s="80">
        <v>3204.8400000000006</v>
      </c>
      <c r="G5" s="45">
        <v>27350.07</v>
      </c>
      <c r="H5" s="46">
        <v>8.5339892163103297</v>
      </c>
      <c r="I5" s="45">
        <v>1586.6314740289301</v>
      </c>
      <c r="J5" s="45">
        <v>0</v>
      </c>
      <c r="K5" s="46"/>
      <c r="L5" s="46">
        <v>0</v>
      </c>
      <c r="M5" s="46">
        <v>3.3408524257626619</v>
      </c>
      <c r="N5" s="46">
        <v>2.6909749999999999</v>
      </c>
      <c r="O5" s="46"/>
      <c r="P5" s="47"/>
      <c r="Q5" s="46"/>
      <c r="R5" s="46">
        <v>0.25</v>
      </c>
      <c r="S5" s="46">
        <v>801.21000000000026</v>
      </c>
      <c r="T5" s="46"/>
      <c r="U5" s="46">
        <v>0.71501746397927246</v>
      </c>
    </row>
    <row r="6" spans="1:21" x14ac:dyDescent="0.15">
      <c r="A6" s="48" t="s">
        <v>534</v>
      </c>
      <c r="B6" s="48" t="s">
        <v>142</v>
      </c>
      <c r="C6" s="48" t="s">
        <v>213</v>
      </c>
      <c r="D6" s="49"/>
      <c r="E6" s="49"/>
      <c r="F6" s="50">
        <f>SUMIF($D3:$D5,"yes",F3:F5)</f>
        <v>4835.130000000001</v>
      </c>
      <c r="G6" s="50">
        <f>SUM(G3:G5)</f>
        <v>39241.4</v>
      </c>
      <c r="H6" s="49"/>
      <c r="I6" s="50">
        <f>SUM(I3:I5)</f>
        <v>2496.9923197818634</v>
      </c>
      <c r="J6" s="50">
        <f>SUM(J3:J5)</f>
        <v>17.660016406692741</v>
      </c>
      <c r="K6" s="49"/>
      <c r="L6" s="50">
        <f>SUM(L3:L5)</f>
        <v>5</v>
      </c>
      <c r="M6" s="84">
        <f>SUMPRODUCT(M3:M5,$F3:$F5)/$F6</f>
        <v>6.6340896166062118</v>
      </c>
      <c r="N6" s="84">
        <f>SUMPRODUCT(N3:N5,$F3:$F5)/$F6</f>
        <v>2.1791469501337088</v>
      </c>
      <c r="O6" s="84">
        <f>SUMPRODUCT(O3:O5,$F3:$F5)/$F6</f>
        <v>0</v>
      </c>
      <c r="R6" s="21">
        <f>S6/F6</f>
        <v>0.24809312262545169</v>
      </c>
      <c r="S6" s="50">
        <f>SUM(S3:S5)</f>
        <v>1199.5625000000005</v>
      </c>
      <c r="U6" s="84">
        <f>SUMPRODUCT(U3:U5,$F3:$F5)/$F6</f>
        <v>0.73638721771030557</v>
      </c>
    </row>
    <row r="7" spans="1:21" x14ac:dyDescent="0.2">
      <c r="C7" s="44" t="s">
        <v>192</v>
      </c>
      <c r="D7" s="44" t="s">
        <v>212</v>
      </c>
      <c r="E7" s="44">
        <v>1</v>
      </c>
      <c r="F7" s="80">
        <v>236.88</v>
      </c>
      <c r="G7" s="45">
        <v>1010.7599999999999</v>
      </c>
      <c r="H7" s="46">
        <v>4.2669706180344473</v>
      </c>
      <c r="I7" s="45">
        <v>149.5601389459211</v>
      </c>
      <c r="J7" s="45">
        <v>17.660016406692741</v>
      </c>
      <c r="K7" s="46">
        <v>47.375999999999998</v>
      </c>
      <c r="L7" s="46">
        <v>5</v>
      </c>
      <c r="M7" s="46">
        <v>21.697422487508923</v>
      </c>
      <c r="N7" s="46">
        <v>8.0729249999999997</v>
      </c>
      <c r="O7" s="46"/>
      <c r="P7" s="47"/>
      <c r="Q7" s="46">
        <v>10</v>
      </c>
      <c r="R7" s="46"/>
      <c r="S7" s="46">
        <v>50</v>
      </c>
      <c r="T7" s="46"/>
      <c r="U7" s="46">
        <v>0.60391247078524646</v>
      </c>
    </row>
    <row r="8" spans="1:21" x14ac:dyDescent="0.2">
      <c r="C8" s="44" t="s">
        <v>233</v>
      </c>
      <c r="D8" s="44" t="s">
        <v>212</v>
      </c>
      <c r="E8" s="44">
        <v>1</v>
      </c>
      <c r="F8" s="80">
        <v>1393.41</v>
      </c>
      <c r="G8" s="45">
        <v>10880.57</v>
      </c>
      <c r="H8" s="46">
        <v>7.8085918717391145</v>
      </c>
      <c r="I8" s="45">
        <v>760.80070680701226</v>
      </c>
      <c r="J8" s="45">
        <v>0</v>
      </c>
      <c r="K8" s="46"/>
      <c r="L8" s="46">
        <v>0</v>
      </c>
      <c r="M8" s="46">
        <v>11.647758234058081</v>
      </c>
      <c r="N8" s="46">
        <v>0</v>
      </c>
      <c r="O8" s="46"/>
      <c r="P8" s="47"/>
      <c r="Q8" s="46"/>
      <c r="R8" s="46">
        <v>0.25</v>
      </c>
      <c r="S8" s="46">
        <v>348.35250000000008</v>
      </c>
      <c r="T8" s="46"/>
      <c r="U8" s="46">
        <v>0.80805834078174388</v>
      </c>
    </row>
    <row r="9" spans="1:21" x14ac:dyDescent="0.2">
      <c r="C9" s="44" t="s">
        <v>234</v>
      </c>
      <c r="D9" s="44" t="s">
        <v>212</v>
      </c>
      <c r="E9" s="44">
        <v>1</v>
      </c>
      <c r="F9" s="80">
        <v>3204.8400000000006</v>
      </c>
      <c r="G9" s="45">
        <v>27350.07</v>
      </c>
      <c r="H9" s="46">
        <v>8.5339892163103297</v>
      </c>
      <c r="I9" s="45">
        <v>1586.6314740289301</v>
      </c>
      <c r="J9" s="45">
        <v>0</v>
      </c>
      <c r="K9" s="46"/>
      <c r="L9" s="46">
        <v>0</v>
      </c>
      <c r="M9" s="46">
        <v>3.3408524257626619</v>
      </c>
      <c r="N9" s="46">
        <v>2.6909749999999999</v>
      </c>
      <c r="O9" s="46"/>
      <c r="P9" s="47"/>
      <c r="Q9" s="46"/>
      <c r="R9" s="46">
        <v>0.25</v>
      </c>
      <c r="S9" s="46">
        <v>801.21000000000026</v>
      </c>
      <c r="T9" s="46"/>
      <c r="U9" s="46">
        <v>0.71501746397927246</v>
      </c>
    </row>
    <row r="10" spans="1:21" x14ac:dyDescent="0.15">
      <c r="A10" s="48" t="s">
        <v>536</v>
      </c>
      <c r="B10" s="48" t="s">
        <v>142</v>
      </c>
      <c r="C10" s="48" t="s">
        <v>213</v>
      </c>
      <c r="D10" s="49"/>
      <c r="E10" s="49"/>
      <c r="F10" s="50">
        <f>SUMIF($D7:$D9,"yes",F7:F9)</f>
        <v>4835.130000000001</v>
      </c>
      <c r="G10" s="50">
        <f>SUM(G7:G9)</f>
        <v>39241.4</v>
      </c>
      <c r="H10" s="49"/>
      <c r="I10" s="50">
        <f>SUM(I7:I9)</f>
        <v>2496.9923197818634</v>
      </c>
      <c r="J10" s="50">
        <f>SUM(J7:J9)</f>
        <v>17.660016406692741</v>
      </c>
      <c r="K10" s="49"/>
      <c r="L10" s="50">
        <f>SUM(L7:L9)</f>
        <v>5</v>
      </c>
      <c r="M10" s="84">
        <f>SUMPRODUCT(M7:M9,$F7:$F9)/$F10</f>
        <v>6.6340896166062118</v>
      </c>
      <c r="N10" s="84">
        <f>SUMPRODUCT(N7:N9,$F7:$F9)/$F10</f>
        <v>2.1791469501337088</v>
      </c>
      <c r="O10" s="84">
        <f>SUMPRODUCT(O7:O9,$F7:$F9)/$F10</f>
        <v>0</v>
      </c>
      <c r="R10" s="21">
        <f>S10/F10</f>
        <v>0.24809312262545169</v>
      </c>
      <c r="S10" s="50">
        <f>SUM(S7:S9)</f>
        <v>1199.5625000000005</v>
      </c>
      <c r="U10" s="84">
        <f>SUMPRODUCT(U7:U9,$F7:$F9)/$F10</f>
        <v>0.73638721771030557</v>
      </c>
    </row>
    <row r="11" spans="1:21" x14ac:dyDescent="0.2">
      <c r="C11" s="44" t="s">
        <v>192</v>
      </c>
      <c r="D11" s="44" t="s">
        <v>212</v>
      </c>
      <c r="E11" s="44">
        <v>1</v>
      </c>
      <c r="F11" s="80">
        <v>236.88</v>
      </c>
      <c r="G11" s="45">
        <v>1010.7599999999999</v>
      </c>
      <c r="H11" s="46">
        <v>4.2669706180344473</v>
      </c>
      <c r="I11" s="45">
        <v>149.5601389459211</v>
      </c>
      <c r="J11" s="45">
        <v>17.660016406692741</v>
      </c>
      <c r="K11" s="46">
        <v>47.375999999999998</v>
      </c>
      <c r="L11" s="46">
        <v>5</v>
      </c>
      <c r="M11" s="46">
        <v>11.840290000000001</v>
      </c>
      <c r="N11" s="46">
        <v>8.0729249999999997</v>
      </c>
      <c r="O11" s="46"/>
      <c r="P11" s="47"/>
      <c r="Q11" s="46">
        <v>10</v>
      </c>
      <c r="R11" s="46"/>
      <c r="S11" s="46">
        <v>50</v>
      </c>
      <c r="T11" s="46"/>
      <c r="U11" s="46">
        <v>0.1610433255427324</v>
      </c>
    </row>
    <row r="12" spans="1:21" x14ac:dyDescent="0.2">
      <c r="C12" s="44" t="s">
        <v>233</v>
      </c>
      <c r="D12" s="44" t="s">
        <v>212</v>
      </c>
      <c r="E12" s="44">
        <v>1</v>
      </c>
      <c r="F12" s="80">
        <v>1393.41</v>
      </c>
      <c r="G12" s="45">
        <v>10880.57</v>
      </c>
      <c r="H12" s="46">
        <v>7.8085918717391145</v>
      </c>
      <c r="I12" s="45">
        <v>760.80070680701226</v>
      </c>
      <c r="J12" s="45">
        <v>0</v>
      </c>
      <c r="K12" s="46"/>
      <c r="L12" s="46">
        <v>0</v>
      </c>
      <c r="M12" s="46">
        <v>15.069459999999998</v>
      </c>
      <c r="N12" s="46">
        <v>0</v>
      </c>
      <c r="O12" s="46"/>
      <c r="P12" s="47"/>
      <c r="Q12" s="46"/>
      <c r="R12" s="46">
        <v>0.25</v>
      </c>
      <c r="S12" s="46">
        <v>348.35250000000008</v>
      </c>
      <c r="T12" s="46"/>
      <c r="U12" s="46">
        <v>0.21548222420846505</v>
      </c>
    </row>
    <row r="13" spans="1:21" x14ac:dyDescent="0.2">
      <c r="C13" s="44" t="s">
        <v>234</v>
      </c>
      <c r="D13" s="44" t="s">
        <v>212</v>
      </c>
      <c r="E13" s="44">
        <v>1</v>
      </c>
      <c r="F13" s="80">
        <v>3204.8400000000006</v>
      </c>
      <c r="G13" s="45">
        <v>27350.07</v>
      </c>
      <c r="H13" s="46">
        <v>8.5339892163103297</v>
      </c>
      <c r="I13" s="45">
        <v>1586.6314740289301</v>
      </c>
      <c r="J13" s="45">
        <v>0</v>
      </c>
      <c r="K13" s="46"/>
      <c r="L13" s="46">
        <v>0</v>
      </c>
      <c r="M13" s="46">
        <v>9.6875099999999996</v>
      </c>
      <c r="N13" s="46">
        <v>2.6909749999999999</v>
      </c>
      <c r="O13" s="46"/>
      <c r="P13" s="47"/>
      <c r="Q13" s="46"/>
      <c r="R13" s="46">
        <v>0.25</v>
      </c>
      <c r="S13" s="46">
        <v>801.21000000000026</v>
      </c>
      <c r="T13" s="46"/>
      <c r="U13" s="46">
        <v>0.19067132372780599</v>
      </c>
    </row>
    <row r="14" spans="1:21" x14ac:dyDescent="0.15">
      <c r="A14" s="48" t="s">
        <v>535</v>
      </c>
      <c r="B14" s="48" t="s">
        <v>142</v>
      </c>
      <c r="C14" s="48" t="s">
        <v>213</v>
      </c>
      <c r="D14" s="49"/>
      <c r="E14" s="49"/>
      <c r="F14" s="50">
        <f>SUMIF($D11:$D13,"yes",F11:F13)</f>
        <v>4835.130000000001</v>
      </c>
      <c r="G14" s="50">
        <f>SUM(G11:G13)</f>
        <v>39241.4</v>
      </c>
      <c r="H14" s="49"/>
      <c r="I14" s="50">
        <f>SUM(I11:I13)</f>
        <v>2496.9923197818634</v>
      </c>
      <c r="J14" s="50">
        <f>SUM(J11:J13)</f>
        <v>17.660016406692741</v>
      </c>
      <c r="K14" s="49"/>
      <c r="L14" s="50">
        <f>SUM(L11:L13)</f>
        <v>5</v>
      </c>
      <c r="M14" s="84">
        <f>SUMPRODUCT(M11:M13,$F11:$F13)/$F14</f>
        <v>11.343972902941594</v>
      </c>
      <c r="N14" s="84">
        <f>SUMPRODUCT(N11:N13,$F11:$F13)/$F14</f>
        <v>2.1791469501337088</v>
      </c>
      <c r="R14" s="21">
        <f>S14/F14</f>
        <v>0.24809312262545169</v>
      </c>
      <c r="S14" s="50">
        <f>SUM(S11:S13)</f>
        <v>1199.5625000000005</v>
      </c>
      <c r="U14" s="84">
        <f>SUMPRODUCT(U11:U13,$F11:$F13)/$F14</f>
        <v>0.19636992472274817</v>
      </c>
    </row>
    <row r="15" spans="1:21" x14ac:dyDescent="0.15">
      <c r="C15" s="51"/>
    </row>
    <row r="16" spans="1:21" x14ac:dyDescent="0.15">
      <c r="C16" s="51"/>
      <c r="F16"/>
    </row>
    <row r="17" spans="3:6" x14ac:dyDescent="0.15">
      <c r="C17" s="51"/>
      <c r="F17"/>
    </row>
    <row r="18" spans="3:6" x14ac:dyDescent="0.15">
      <c r="C18" s="51"/>
    </row>
    <row r="19" spans="3:6" x14ac:dyDescent="0.15">
      <c r="C19" s="51"/>
      <c r="F19" s="24"/>
    </row>
    <row r="20" spans="3:6" x14ac:dyDescent="0.15">
      <c r="C20" s="51"/>
    </row>
    <row r="21" spans="3:6" x14ac:dyDescent="0.15">
      <c r="C21" s="51"/>
    </row>
    <row r="22" spans="3:6" x14ac:dyDescent="0.15">
      <c r="C22" s="51"/>
    </row>
    <row r="23" spans="3:6" x14ac:dyDescent="0.15">
      <c r="C23" s="51"/>
    </row>
    <row r="24" spans="3:6" x14ac:dyDescent="0.15">
      <c r="C24" s="51"/>
    </row>
    <row r="25" spans="3:6" x14ac:dyDescent="0.15">
      <c r="C25" s="51"/>
    </row>
    <row r="26" spans="3:6" x14ac:dyDescent="0.15">
      <c r="C26" s="51"/>
    </row>
    <row r="27" spans="3:6" x14ac:dyDescent="0.15">
      <c r="C27" s="51"/>
    </row>
    <row r="28" spans="3:6" x14ac:dyDescent="0.15">
      <c r="C28" s="51"/>
    </row>
    <row r="29" spans="3:6" x14ac:dyDescent="0.15">
      <c r="C29" s="51"/>
    </row>
    <row r="30" spans="3:6" x14ac:dyDescent="0.15">
      <c r="C30" s="51"/>
    </row>
    <row r="31" spans="3:6" x14ac:dyDescent="0.15">
      <c r="C31" s="51"/>
    </row>
    <row r="32" spans="3:6" x14ac:dyDescent="0.15">
      <c r="C32" s="51"/>
    </row>
    <row r="33" spans="3:3" x14ac:dyDescent="0.15">
      <c r="C33" s="51"/>
    </row>
    <row r="34" spans="3:3" x14ac:dyDescent="0.15">
      <c r="C34" s="51"/>
    </row>
    <row r="35" spans="3:3" x14ac:dyDescent="0.15">
      <c r="C35" s="51"/>
    </row>
    <row r="36" spans="3:3" x14ac:dyDescent="0.15">
      <c r="C36" s="51"/>
    </row>
    <row r="37" spans="3:3" x14ac:dyDescent="0.15">
      <c r="C37" s="51"/>
    </row>
    <row r="38" spans="3:3" x14ac:dyDescent="0.15">
      <c r="C38" s="51"/>
    </row>
    <row r="39" spans="3:3" x14ac:dyDescent="0.15">
      <c r="C39" s="51"/>
    </row>
    <row r="40" spans="3:3" x14ac:dyDescent="0.15">
      <c r="C40" s="51"/>
    </row>
    <row r="41" spans="3:3" x14ac:dyDescent="0.15">
      <c r="C41" s="51"/>
    </row>
    <row r="42" spans="3:3" x14ac:dyDescent="0.15">
      <c r="C42" s="51"/>
    </row>
    <row r="43" spans="3:3" x14ac:dyDescent="0.15">
      <c r="C43" s="51"/>
    </row>
    <row r="44" spans="3:3" x14ac:dyDescent="0.15">
      <c r="C44" s="51"/>
    </row>
    <row r="45" spans="3:3" x14ac:dyDescent="0.15">
      <c r="C45" s="51"/>
    </row>
    <row r="46" spans="3:3" x14ac:dyDescent="0.15">
      <c r="C46" s="51"/>
    </row>
    <row r="47" spans="3:3" x14ac:dyDescent="0.15">
      <c r="C47" s="51"/>
    </row>
    <row r="48" spans="3:3" x14ac:dyDescent="0.15">
      <c r="C48" s="51"/>
    </row>
    <row r="49" spans="3:3" x14ac:dyDescent="0.15">
      <c r="C49" s="51"/>
    </row>
    <row r="50" spans="3:3" x14ac:dyDescent="0.15">
      <c r="C50" s="51"/>
    </row>
    <row r="51" spans="3:3" x14ac:dyDescent="0.15">
      <c r="C51" s="51"/>
    </row>
    <row r="52" spans="3:3" x14ac:dyDescent="0.15">
      <c r="C52" s="51"/>
    </row>
    <row r="53" spans="3:3" x14ac:dyDescent="0.15">
      <c r="C53" s="51"/>
    </row>
    <row r="54" spans="3:3" x14ac:dyDescent="0.15">
      <c r="C54" s="51"/>
    </row>
    <row r="55" spans="3:3" x14ac:dyDescent="0.15">
      <c r="C55" s="51"/>
    </row>
    <row r="56" spans="3:3" x14ac:dyDescent="0.15">
      <c r="C56" s="51"/>
    </row>
    <row r="57" spans="3:3" x14ac:dyDescent="0.15">
      <c r="C57" s="51"/>
    </row>
    <row r="58" spans="3:3" x14ac:dyDescent="0.15">
      <c r="C58" s="51"/>
    </row>
    <row r="59" spans="3:3" x14ac:dyDescent="0.15">
      <c r="C59" s="51"/>
    </row>
    <row r="60" spans="3:3" x14ac:dyDescent="0.15">
      <c r="C60" s="51"/>
    </row>
  </sheetData>
  <autoFilter ref="A2:U14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T695"/>
  <sheetViews>
    <sheetView workbookViewId="0">
      <pane xSplit="4" ySplit="2" topLeftCell="N39" activePane="bottomRight" state="frozen"/>
      <selection pane="topRight" activeCell="C1" sqref="C1"/>
      <selection pane="bottomLeft" activeCell="A2" sqref="A2"/>
      <selection pane="bottomRight" activeCell="A508" sqref="A508:T508"/>
    </sheetView>
  </sheetViews>
  <sheetFormatPr defaultRowHeight="11.25" x14ac:dyDescent="0.15"/>
  <cols>
    <col min="1" max="1" width="12.5" style="4" customWidth="1"/>
    <col min="2" max="2" width="12.1640625" style="4" customWidth="1"/>
    <col min="3" max="3" width="2.5" style="16" customWidth="1"/>
    <col min="4" max="4" width="52.33203125" style="7" bestFit="1" customWidth="1"/>
    <col min="5" max="20" width="17" style="4" customWidth="1"/>
    <col min="21" max="16384" width="9.33203125" style="4"/>
  </cols>
  <sheetData>
    <row r="1" spans="1:20" ht="20.25" x14ac:dyDescent="0.15">
      <c r="C1" s="1" t="s">
        <v>143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7" t="s">
        <v>533</v>
      </c>
      <c r="B2" s="7" t="s">
        <v>524</v>
      </c>
      <c r="C2" s="90"/>
      <c r="D2" s="90"/>
      <c r="E2" s="6" t="s">
        <v>99</v>
      </c>
      <c r="F2" s="6" t="s">
        <v>100</v>
      </c>
      <c r="G2" s="6" t="s">
        <v>101</v>
      </c>
      <c r="H2" s="6" t="s">
        <v>102</v>
      </c>
      <c r="I2" s="6" t="s">
        <v>103</v>
      </c>
      <c r="J2" s="6" t="s">
        <v>104</v>
      </c>
      <c r="K2" s="6" t="s">
        <v>105</v>
      </c>
      <c r="L2" s="6" t="s">
        <v>106</v>
      </c>
      <c r="M2" s="6" t="s">
        <v>107</v>
      </c>
      <c r="N2" s="6" t="s">
        <v>108</v>
      </c>
      <c r="O2" s="6" t="s">
        <v>260</v>
      </c>
      <c r="P2" s="6" t="s">
        <v>109</v>
      </c>
      <c r="Q2" s="6" t="s">
        <v>110</v>
      </c>
      <c r="R2" s="6" t="s">
        <v>111</v>
      </c>
      <c r="S2" s="6" t="s">
        <v>112</v>
      </c>
      <c r="T2" s="6" t="s">
        <v>113</v>
      </c>
    </row>
    <row r="3" spans="1:20" hidden="1" x14ac:dyDescent="0.15">
      <c r="A3" s="4" t="s">
        <v>534</v>
      </c>
      <c r="C3" s="8" t="s">
        <v>9</v>
      </c>
      <c r="D3" s="9"/>
    </row>
    <row r="4" spans="1:20" x14ac:dyDescent="0.15">
      <c r="A4" s="4" t="s">
        <v>534</v>
      </c>
      <c r="B4" s="85" t="s">
        <v>537</v>
      </c>
      <c r="C4" s="5"/>
      <c r="D4" s="10" t="s">
        <v>11</v>
      </c>
      <c r="E4" s="11" t="s">
        <v>12</v>
      </c>
      <c r="F4" s="11" t="s">
        <v>13</v>
      </c>
      <c r="G4" s="11" t="s">
        <v>14</v>
      </c>
      <c r="H4" s="11" t="s">
        <v>15</v>
      </c>
      <c r="I4" s="11" t="s">
        <v>326</v>
      </c>
      <c r="J4" s="11" t="s">
        <v>16</v>
      </c>
      <c r="K4" s="11" t="s">
        <v>17</v>
      </c>
      <c r="L4" s="11" t="s">
        <v>18</v>
      </c>
      <c r="M4" s="11" t="s">
        <v>19</v>
      </c>
      <c r="N4" s="11" t="s">
        <v>20</v>
      </c>
      <c r="O4" s="11" t="s">
        <v>21</v>
      </c>
      <c r="P4" s="11" t="s">
        <v>22</v>
      </c>
      <c r="Q4" s="11" t="s">
        <v>23</v>
      </c>
      <c r="R4" s="11" t="s">
        <v>24</v>
      </c>
      <c r="S4" s="11">
        <v>7</v>
      </c>
      <c r="T4" s="11">
        <v>8</v>
      </c>
    </row>
    <row r="5" spans="1:20" hidden="1" x14ac:dyDescent="0.15">
      <c r="A5" s="4" t="s">
        <v>534</v>
      </c>
      <c r="C5" s="5"/>
      <c r="D5" s="10" t="s">
        <v>25</v>
      </c>
      <c r="E5" s="11" t="s">
        <v>26</v>
      </c>
      <c r="F5" s="11" t="s">
        <v>26</v>
      </c>
      <c r="G5" s="11" t="s">
        <v>26</v>
      </c>
      <c r="H5" s="11" t="s">
        <v>26</v>
      </c>
      <c r="I5" s="11" t="s">
        <v>26</v>
      </c>
      <c r="J5" s="11" t="s">
        <v>26</v>
      </c>
      <c r="K5" s="11" t="s">
        <v>26</v>
      </c>
      <c r="L5" s="11" t="s">
        <v>26</v>
      </c>
      <c r="M5" s="11" t="s">
        <v>26</v>
      </c>
      <c r="N5" s="11" t="s">
        <v>26</v>
      </c>
      <c r="O5" s="11" t="s">
        <v>26</v>
      </c>
      <c r="P5" s="11" t="s">
        <v>26</v>
      </c>
      <c r="Q5" s="11" t="s">
        <v>26</v>
      </c>
      <c r="R5" s="11" t="s">
        <v>26</v>
      </c>
      <c r="S5" s="11" t="s">
        <v>26</v>
      </c>
      <c r="T5" s="11" t="s">
        <v>26</v>
      </c>
    </row>
    <row r="6" spans="1:20" hidden="1" x14ac:dyDescent="0.2">
      <c r="A6" s="4" t="s">
        <v>534</v>
      </c>
      <c r="C6" s="5"/>
      <c r="D6" s="10" t="s">
        <v>402</v>
      </c>
      <c r="E6" s="77"/>
      <c r="F6" s="78"/>
      <c r="G6" s="78"/>
      <c r="H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 hidden="1" x14ac:dyDescent="0.15">
      <c r="A7" s="4" t="s">
        <v>534</v>
      </c>
      <c r="C7" s="8" t="s">
        <v>38</v>
      </c>
      <c r="D7" s="9"/>
      <c r="J7" s="79"/>
    </row>
    <row r="8" spans="1:20" hidden="1" x14ac:dyDescent="0.15">
      <c r="A8" s="4" t="s">
        <v>534</v>
      </c>
      <c r="C8" s="5"/>
      <c r="D8" s="8" t="s">
        <v>39</v>
      </c>
    </row>
    <row r="9" spans="1:20" x14ac:dyDescent="0.15">
      <c r="A9" s="4" t="s">
        <v>534</v>
      </c>
      <c r="B9" s="85" t="s">
        <v>538</v>
      </c>
      <c r="C9" s="5"/>
      <c r="D9" s="13" t="s">
        <v>40</v>
      </c>
      <c r="E9" s="14" t="s">
        <v>563</v>
      </c>
      <c r="F9" s="14" t="s">
        <v>563</v>
      </c>
      <c r="G9" s="14" t="s">
        <v>563</v>
      </c>
      <c r="H9" s="14" t="s">
        <v>563</v>
      </c>
      <c r="I9" s="14" t="s">
        <v>563</v>
      </c>
      <c r="J9" s="14" t="s">
        <v>563</v>
      </c>
      <c r="K9" s="14" t="s">
        <v>563</v>
      </c>
      <c r="L9" s="14" t="s">
        <v>563</v>
      </c>
      <c r="M9" s="14" t="s">
        <v>563</v>
      </c>
      <c r="N9" s="14" t="s">
        <v>563</v>
      </c>
      <c r="O9" s="14" t="s">
        <v>563</v>
      </c>
      <c r="P9" s="14" t="s">
        <v>563</v>
      </c>
      <c r="Q9" s="14" t="s">
        <v>563</v>
      </c>
      <c r="R9" s="14" t="s">
        <v>563</v>
      </c>
      <c r="S9" s="14" t="s">
        <v>563</v>
      </c>
      <c r="T9" s="14" t="s">
        <v>563</v>
      </c>
    </row>
    <row r="10" spans="1:20" x14ac:dyDescent="0.15">
      <c r="A10" s="4" t="s">
        <v>534</v>
      </c>
      <c r="B10" s="85" t="s">
        <v>539</v>
      </c>
      <c r="C10" s="5"/>
      <c r="D10" s="10" t="s">
        <v>181</v>
      </c>
      <c r="E10" s="12">
        <v>0.57405281285878296</v>
      </c>
      <c r="F10" s="12">
        <v>0.57405281285878296</v>
      </c>
      <c r="G10" s="12">
        <v>0.57405281285878296</v>
      </c>
      <c r="H10" s="12">
        <v>0.59136605558840916</v>
      </c>
      <c r="I10" s="12">
        <v>0.57405281285878296</v>
      </c>
      <c r="J10" s="12">
        <v>0.57405281285878296</v>
      </c>
      <c r="K10" s="12">
        <v>0.59453032104637338</v>
      </c>
      <c r="L10" s="12">
        <v>0.79808459696727863</v>
      </c>
      <c r="M10" s="12">
        <v>0.76569678407350683</v>
      </c>
      <c r="N10" s="12">
        <v>0.81499592502037488</v>
      </c>
      <c r="O10" s="12">
        <v>0.93720712277413309</v>
      </c>
      <c r="P10" s="12">
        <v>0.90252707581227432</v>
      </c>
      <c r="Q10" s="12">
        <v>1.0235414534288638</v>
      </c>
      <c r="R10" s="12">
        <v>1.0235414534288638</v>
      </c>
      <c r="S10" s="12">
        <v>1.1037527593818983</v>
      </c>
      <c r="T10" s="12">
        <v>1.2180267965895251</v>
      </c>
    </row>
    <row r="11" spans="1:20" hidden="1" x14ac:dyDescent="0.15">
      <c r="A11" s="4" t="s">
        <v>534</v>
      </c>
      <c r="C11" s="5"/>
      <c r="D11" s="8" t="s">
        <v>42</v>
      </c>
    </row>
    <row r="12" spans="1:20" x14ac:dyDescent="0.15">
      <c r="A12" s="4" t="s">
        <v>534</v>
      </c>
      <c r="B12" s="85" t="s">
        <v>540</v>
      </c>
      <c r="C12" s="5"/>
      <c r="D12" s="13" t="s">
        <v>40</v>
      </c>
      <c r="E12" s="14" t="s">
        <v>364</v>
      </c>
      <c r="F12" s="14" t="s">
        <v>364</v>
      </c>
      <c r="G12" s="14" t="s">
        <v>364</v>
      </c>
      <c r="H12" s="14" t="s">
        <v>364</v>
      </c>
      <c r="I12" s="14" t="s">
        <v>364</v>
      </c>
      <c r="J12" s="14" t="s">
        <v>364</v>
      </c>
      <c r="K12" s="14" t="s">
        <v>364</v>
      </c>
      <c r="L12" s="14" t="s">
        <v>364</v>
      </c>
      <c r="M12" s="14" t="s">
        <v>364</v>
      </c>
      <c r="N12" s="14" t="s">
        <v>364</v>
      </c>
      <c r="O12" s="14" t="s">
        <v>364</v>
      </c>
      <c r="P12" s="14" t="s">
        <v>364</v>
      </c>
      <c r="Q12" s="14" t="s">
        <v>364</v>
      </c>
      <c r="R12" s="14" t="s">
        <v>364</v>
      </c>
      <c r="S12" s="14" t="s">
        <v>364</v>
      </c>
      <c r="T12" s="14" t="s">
        <v>364</v>
      </c>
    </row>
    <row r="13" spans="1:20" x14ac:dyDescent="0.15">
      <c r="A13" s="4" t="s">
        <v>534</v>
      </c>
      <c r="B13" s="85" t="s">
        <v>541</v>
      </c>
      <c r="C13" s="5"/>
      <c r="D13" s="10" t="s">
        <v>181</v>
      </c>
      <c r="E13" s="12">
        <v>1.7574692442882252</v>
      </c>
      <c r="F13" s="12">
        <v>1.7574692442882252</v>
      </c>
      <c r="G13" s="12">
        <v>1.7574692442882252</v>
      </c>
      <c r="H13" s="12">
        <v>1.7574692442882252</v>
      </c>
      <c r="I13" s="12">
        <v>1.7574692442882252</v>
      </c>
      <c r="J13" s="12">
        <v>1.7574692442882252</v>
      </c>
      <c r="K13" s="12">
        <v>1.7574692442882252</v>
      </c>
      <c r="L13" s="12">
        <v>2.0449897750511248</v>
      </c>
      <c r="M13" s="12">
        <v>1.9762845849802371</v>
      </c>
      <c r="N13" s="12">
        <v>2.0703933747412009</v>
      </c>
      <c r="O13" s="12">
        <v>2.5</v>
      </c>
      <c r="P13" s="12">
        <v>2.3696682464454977</v>
      </c>
      <c r="Q13" s="12">
        <v>2.9850746268656714</v>
      </c>
      <c r="R13" s="12">
        <v>2.9850746268656714</v>
      </c>
      <c r="S13" s="12">
        <v>2.9325513196480935</v>
      </c>
      <c r="T13" s="12">
        <v>2.9850746268656714</v>
      </c>
    </row>
    <row r="14" spans="1:20" hidden="1" x14ac:dyDescent="0.15">
      <c r="A14" s="4" t="s">
        <v>534</v>
      </c>
      <c r="C14" s="5"/>
      <c r="D14" s="8" t="s">
        <v>44</v>
      </c>
    </row>
    <row r="15" spans="1:20" x14ac:dyDescent="0.15">
      <c r="A15" s="4" t="s">
        <v>534</v>
      </c>
      <c r="B15" s="85" t="s">
        <v>542</v>
      </c>
      <c r="C15" s="5"/>
      <c r="D15" s="10" t="s">
        <v>182</v>
      </c>
      <c r="E15" s="12">
        <v>5.835</v>
      </c>
      <c r="F15" s="12">
        <v>5.835</v>
      </c>
      <c r="G15" s="12">
        <v>5.835</v>
      </c>
      <c r="H15" s="12">
        <v>5.835</v>
      </c>
      <c r="I15" s="12">
        <v>5.835</v>
      </c>
      <c r="J15" s="12">
        <v>5.835</v>
      </c>
      <c r="K15" s="12">
        <v>5.835</v>
      </c>
      <c r="L15" s="12">
        <v>5.835</v>
      </c>
      <c r="M15" s="12">
        <v>5.835</v>
      </c>
      <c r="N15" s="12">
        <v>5.835</v>
      </c>
      <c r="O15" s="12">
        <v>3.5249999999999999</v>
      </c>
      <c r="P15" s="12">
        <v>3.5249999999999999</v>
      </c>
      <c r="Q15" s="12">
        <v>3.5249999999999999</v>
      </c>
      <c r="R15" s="12">
        <v>3.5249999999999999</v>
      </c>
      <c r="S15" s="12">
        <v>3.5249999999999999</v>
      </c>
      <c r="T15" s="12">
        <v>3.5249999999999999</v>
      </c>
    </row>
    <row r="16" spans="1:20" x14ac:dyDescent="0.15">
      <c r="A16" s="4" t="s">
        <v>534</v>
      </c>
      <c r="B16" s="85" t="s">
        <v>45</v>
      </c>
      <c r="C16" s="5"/>
      <c r="D16" s="10" t="s">
        <v>45</v>
      </c>
      <c r="E16" s="12">
        <v>0.54</v>
      </c>
      <c r="F16" s="12">
        <v>0.54</v>
      </c>
      <c r="G16" s="12">
        <v>0.54</v>
      </c>
      <c r="H16" s="12">
        <v>0.54</v>
      </c>
      <c r="I16" s="12">
        <v>0.54</v>
      </c>
      <c r="J16" s="12">
        <v>0.54</v>
      </c>
      <c r="K16" s="12">
        <v>0.54</v>
      </c>
      <c r="L16" s="12">
        <v>0.54</v>
      </c>
      <c r="M16" s="12">
        <v>0.54</v>
      </c>
      <c r="N16" s="12">
        <v>0.54</v>
      </c>
      <c r="O16" s="12">
        <v>0.40699999999999997</v>
      </c>
      <c r="P16" s="12">
        <v>0.40699999999999997</v>
      </c>
      <c r="Q16" s="12">
        <v>0.40699999999999997</v>
      </c>
      <c r="R16" s="12">
        <v>0.40699999999999997</v>
      </c>
      <c r="S16" s="12">
        <v>0.40699999999999997</v>
      </c>
      <c r="T16" s="12">
        <v>0.40699999999999997</v>
      </c>
    </row>
    <row r="17" spans="1:20" hidden="1" x14ac:dyDescent="0.15">
      <c r="A17" s="4" t="s">
        <v>534</v>
      </c>
      <c r="C17" s="5"/>
      <c r="D17" s="10" t="s">
        <v>46</v>
      </c>
      <c r="E17" s="12">
        <v>0.38400000000000001</v>
      </c>
      <c r="F17" s="12">
        <v>0.38400000000000001</v>
      </c>
      <c r="G17" s="12">
        <v>0.38400000000000001</v>
      </c>
      <c r="H17" s="12">
        <v>0.38400000000000001</v>
      </c>
      <c r="I17" s="12">
        <v>0.38400000000000001</v>
      </c>
      <c r="J17" s="12">
        <v>0.38400000000000001</v>
      </c>
      <c r="K17" s="12">
        <v>0.38400000000000001</v>
      </c>
      <c r="L17" s="12">
        <v>0.38400000000000001</v>
      </c>
      <c r="M17" s="12">
        <v>0.38400000000000001</v>
      </c>
      <c r="N17" s="12">
        <v>0.38400000000000001</v>
      </c>
      <c r="O17" s="12">
        <v>0.316</v>
      </c>
      <c r="P17" s="12">
        <v>0.316</v>
      </c>
      <c r="Q17" s="12">
        <v>0.316</v>
      </c>
      <c r="R17" s="12">
        <v>0.316</v>
      </c>
      <c r="S17" s="12">
        <v>0.316</v>
      </c>
      <c r="T17" s="12">
        <v>0.316</v>
      </c>
    </row>
    <row r="18" spans="1:20" hidden="1" x14ac:dyDescent="0.15">
      <c r="A18" s="4" t="s">
        <v>534</v>
      </c>
      <c r="C18" s="5"/>
      <c r="D18" s="8" t="s">
        <v>47</v>
      </c>
    </row>
    <row r="19" spans="1:20" hidden="1" x14ac:dyDescent="0.15">
      <c r="A19" s="4" t="s">
        <v>534</v>
      </c>
      <c r="C19" s="5"/>
      <c r="D19" s="10" t="s">
        <v>182</v>
      </c>
      <c r="E19" s="11" t="s">
        <v>144</v>
      </c>
      <c r="F19" s="11" t="s">
        <v>144</v>
      </c>
      <c r="G19" s="11" t="s">
        <v>144</v>
      </c>
      <c r="H19" s="11" t="s">
        <v>144</v>
      </c>
      <c r="I19" s="11" t="s">
        <v>144</v>
      </c>
      <c r="J19" s="11" t="s">
        <v>144</v>
      </c>
      <c r="K19" s="11" t="s">
        <v>144</v>
      </c>
      <c r="L19" s="11" t="s">
        <v>144</v>
      </c>
      <c r="M19" s="11" t="s">
        <v>144</v>
      </c>
      <c r="N19" s="11" t="s">
        <v>144</v>
      </c>
      <c r="O19" s="11" t="s">
        <v>144</v>
      </c>
      <c r="P19" s="11" t="s">
        <v>144</v>
      </c>
      <c r="Q19" s="11" t="s">
        <v>144</v>
      </c>
      <c r="R19" s="11" t="s">
        <v>144</v>
      </c>
      <c r="S19" s="11" t="s">
        <v>144</v>
      </c>
      <c r="T19" s="11" t="s">
        <v>144</v>
      </c>
    </row>
    <row r="20" spans="1:20" hidden="1" x14ac:dyDescent="0.15">
      <c r="A20" s="4" t="s">
        <v>534</v>
      </c>
      <c r="C20" s="5"/>
      <c r="D20" s="10" t="s">
        <v>45</v>
      </c>
      <c r="E20" s="11" t="s">
        <v>144</v>
      </c>
      <c r="F20" s="11" t="s">
        <v>144</v>
      </c>
      <c r="G20" s="11" t="s">
        <v>144</v>
      </c>
      <c r="H20" s="11" t="s">
        <v>144</v>
      </c>
      <c r="I20" s="11" t="s">
        <v>144</v>
      </c>
      <c r="J20" s="11" t="s">
        <v>144</v>
      </c>
      <c r="K20" s="11" t="s">
        <v>144</v>
      </c>
      <c r="L20" s="11" t="s">
        <v>144</v>
      </c>
      <c r="M20" s="11" t="s">
        <v>144</v>
      </c>
      <c r="N20" s="11" t="s">
        <v>144</v>
      </c>
      <c r="O20" s="11" t="s">
        <v>144</v>
      </c>
      <c r="P20" s="11" t="s">
        <v>144</v>
      </c>
      <c r="Q20" s="11" t="s">
        <v>144</v>
      </c>
      <c r="R20" s="11" t="s">
        <v>144</v>
      </c>
      <c r="S20" s="11" t="s">
        <v>144</v>
      </c>
      <c r="T20" s="11" t="s">
        <v>144</v>
      </c>
    </row>
    <row r="21" spans="1:20" hidden="1" x14ac:dyDescent="0.15">
      <c r="A21" s="4" t="s">
        <v>534</v>
      </c>
      <c r="C21" s="5"/>
      <c r="D21" s="10" t="s">
        <v>46</v>
      </c>
      <c r="E21" s="11" t="s">
        <v>144</v>
      </c>
      <c r="F21" s="11" t="s">
        <v>144</v>
      </c>
      <c r="G21" s="11" t="s">
        <v>144</v>
      </c>
      <c r="H21" s="11" t="s">
        <v>144</v>
      </c>
      <c r="I21" s="11" t="s">
        <v>144</v>
      </c>
      <c r="J21" s="11" t="s">
        <v>144</v>
      </c>
      <c r="K21" s="11" t="s">
        <v>144</v>
      </c>
      <c r="L21" s="11" t="s">
        <v>144</v>
      </c>
      <c r="M21" s="11" t="s">
        <v>144</v>
      </c>
      <c r="N21" s="11" t="s">
        <v>144</v>
      </c>
      <c r="O21" s="11" t="s">
        <v>144</v>
      </c>
      <c r="P21" s="11" t="s">
        <v>144</v>
      </c>
      <c r="Q21" s="11" t="s">
        <v>144</v>
      </c>
      <c r="R21" s="11" t="s">
        <v>144</v>
      </c>
      <c r="S21" s="11" t="s">
        <v>144</v>
      </c>
      <c r="T21" s="11" t="s">
        <v>144</v>
      </c>
    </row>
    <row r="22" spans="1:20" hidden="1" x14ac:dyDescent="0.15">
      <c r="A22" s="4" t="s">
        <v>534</v>
      </c>
      <c r="C22" s="5"/>
      <c r="D22" s="8" t="s">
        <v>48</v>
      </c>
    </row>
    <row r="23" spans="1:20" hidden="1" x14ac:dyDescent="0.15">
      <c r="A23" s="4" t="s">
        <v>534</v>
      </c>
      <c r="C23" s="5"/>
      <c r="D23" s="10" t="s">
        <v>49</v>
      </c>
      <c r="E23" s="73" t="s">
        <v>50</v>
      </c>
      <c r="F23" s="73" t="s">
        <v>50</v>
      </c>
      <c r="G23" s="73" t="s">
        <v>50</v>
      </c>
      <c r="H23" s="73" t="s">
        <v>50</v>
      </c>
      <c r="I23" s="73" t="s">
        <v>50</v>
      </c>
      <c r="J23" s="73" t="s">
        <v>50</v>
      </c>
      <c r="K23" s="73" t="s">
        <v>50</v>
      </c>
      <c r="L23" s="73" t="s">
        <v>50</v>
      </c>
      <c r="M23" s="73" t="s">
        <v>50</v>
      </c>
      <c r="N23" s="73" t="s">
        <v>50</v>
      </c>
      <c r="O23" s="73" t="s">
        <v>50</v>
      </c>
      <c r="P23" s="73" t="s">
        <v>50</v>
      </c>
      <c r="Q23" s="73" t="s">
        <v>50</v>
      </c>
      <c r="R23" s="73" t="s">
        <v>50</v>
      </c>
      <c r="S23" s="73" t="s">
        <v>50</v>
      </c>
      <c r="T23" s="73" t="s">
        <v>50</v>
      </c>
    </row>
    <row r="24" spans="1:20" hidden="1" x14ac:dyDescent="0.15">
      <c r="A24" s="4" t="s">
        <v>534</v>
      </c>
      <c r="C24" s="5"/>
      <c r="D24" s="13" t="s">
        <v>51</v>
      </c>
      <c r="E24" s="73" t="s">
        <v>259</v>
      </c>
      <c r="F24" s="73" t="s">
        <v>259</v>
      </c>
      <c r="G24" s="73" t="s">
        <v>259</v>
      </c>
      <c r="H24" s="73" t="s">
        <v>259</v>
      </c>
      <c r="I24" s="73" t="s">
        <v>259</v>
      </c>
      <c r="J24" s="73" t="s">
        <v>259</v>
      </c>
      <c r="K24" s="73" t="s">
        <v>259</v>
      </c>
      <c r="L24" s="73" t="s">
        <v>259</v>
      </c>
      <c r="M24" s="73" t="s">
        <v>259</v>
      </c>
      <c r="N24" s="73" t="s">
        <v>259</v>
      </c>
      <c r="O24" s="73" t="s">
        <v>259</v>
      </c>
      <c r="P24" s="73" t="s">
        <v>259</v>
      </c>
      <c r="Q24" s="73" t="s">
        <v>259</v>
      </c>
      <c r="R24" s="73" t="s">
        <v>259</v>
      </c>
      <c r="S24" s="73" t="s">
        <v>259</v>
      </c>
      <c r="T24" s="73" t="s">
        <v>259</v>
      </c>
    </row>
    <row r="25" spans="1:20" hidden="1" x14ac:dyDescent="0.15">
      <c r="A25" s="4" t="s">
        <v>534</v>
      </c>
      <c r="C25" s="5"/>
      <c r="D25" s="10" t="s">
        <v>181</v>
      </c>
      <c r="E25" s="12">
        <v>0.39808917197452232</v>
      </c>
      <c r="F25" s="12">
        <v>0.39808917197452232</v>
      </c>
      <c r="G25" s="12">
        <v>0.39808917197452232</v>
      </c>
      <c r="H25" s="12">
        <v>0.39808917197452232</v>
      </c>
      <c r="I25" s="12">
        <v>0.39808917197452232</v>
      </c>
      <c r="J25" s="12">
        <v>0.39808917197452232</v>
      </c>
      <c r="K25" s="12">
        <v>0.39808917197452232</v>
      </c>
      <c r="L25" s="12">
        <v>0.39808917197452232</v>
      </c>
      <c r="M25" s="12">
        <v>0.39808917197452232</v>
      </c>
      <c r="N25" s="12">
        <v>0.39808917197452232</v>
      </c>
      <c r="O25" s="12">
        <v>0.39808917197452232</v>
      </c>
      <c r="P25" s="12">
        <v>0.39808917197452232</v>
      </c>
      <c r="Q25" s="12">
        <v>0.39808917197452232</v>
      </c>
      <c r="R25" s="12">
        <v>0.39808917197452232</v>
      </c>
      <c r="S25" s="12">
        <v>0.39808917197452232</v>
      </c>
      <c r="T25" s="12">
        <v>0.39808917197452232</v>
      </c>
    </row>
    <row r="26" spans="1:20" hidden="1" x14ac:dyDescent="0.15">
      <c r="A26" s="4" t="s">
        <v>534</v>
      </c>
      <c r="C26" s="8" t="s">
        <v>57</v>
      </c>
      <c r="D26" s="9"/>
    </row>
    <row r="27" spans="1:20" hidden="1" x14ac:dyDescent="0.15">
      <c r="A27" s="4" t="s">
        <v>534</v>
      </c>
      <c r="C27" s="5"/>
      <c r="D27" s="8" t="s">
        <v>62</v>
      </c>
    </row>
    <row r="28" spans="1:20" x14ac:dyDescent="0.15">
      <c r="A28" s="4" t="s">
        <v>534</v>
      </c>
      <c r="B28" s="85" t="s">
        <v>57</v>
      </c>
      <c r="C28" s="5"/>
      <c r="D28" s="10" t="s">
        <v>145</v>
      </c>
      <c r="E28" s="86">
        <f>SUM(E29:E30)</f>
        <v>105.87318999999999</v>
      </c>
      <c r="F28" s="86">
        <f t="shared" ref="F28:T28" si="0">SUM(F29:F30)</f>
        <v>158.88480999999999</v>
      </c>
      <c r="G28" s="86">
        <f t="shared" si="0"/>
        <v>161.85921999999999</v>
      </c>
      <c r="H28" s="86">
        <f t="shared" si="0"/>
        <v>195.50527</v>
      </c>
      <c r="I28" s="86">
        <f t="shared" si="0"/>
        <v>90.130320000000012</v>
      </c>
      <c r="J28" s="86">
        <f t="shared" si="0"/>
        <v>136.96514999999999</v>
      </c>
      <c r="K28" s="86">
        <f t="shared" si="0"/>
        <v>91.683959999999985</v>
      </c>
      <c r="L28" s="86">
        <f t="shared" si="0"/>
        <v>211.51315</v>
      </c>
      <c r="M28" s="86">
        <f t="shared" si="0"/>
        <v>181.00608</v>
      </c>
      <c r="N28" s="86">
        <f t="shared" si="0"/>
        <v>129.74168</v>
      </c>
      <c r="O28" s="86">
        <f t="shared" si="0"/>
        <v>277.33087999999998</v>
      </c>
      <c r="P28" s="86">
        <f t="shared" si="0"/>
        <v>249.87104000000002</v>
      </c>
      <c r="Q28" s="86">
        <f t="shared" si="0"/>
        <v>311.90592000000004</v>
      </c>
      <c r="R28" s="86">
        <f t="shared" si="0"/>
        <v>263.85005000000001</v>
      </c>
      <c r="S28" s="86">
        <f t="shared" si="0"/>
        <v>332.90350999999998</v>
      </c>
      <c r="T28" s="86">
        <f t="shared" si="0"/>
        <v>295.46895000000001</v>
      </c>
    </row>
    <row r="29" spans="1:20" hidden="1" x14ac:dyDescent="0.15">
      <c r="A29" s="4" t="s">
        <v>534</v>
      </c>
      <c r="C29" s="5"/>
      <c r="D29" s="10" t="s">
        <v>264</v>
      </c>
      <c r="E29" s="12">
        <v>27.24802</v>
      </c>
      <c r="F29" s="12">
        <v>32.945169999999997</v>
      </c>
      <c r="G29" s="12">
        <v>30.303910000000002</v>
      </c>
      <c r="H29" s="12">
        <v>36.258099999999999</v>
      </c>
      <c r="I29" s="12">
        <v>19.44172</v>
      </c>
      <c r="J29" s="12">
        <v>25.59496</v>
      </c>
      <c r="K29" s="12">
        <v>19.689529999999998</v>
      </c>
      <c r="L29" s="12">
        <v>37.948879999999996</v>
      </c>
      <c r="M29" s="12">
        <v>30.929960000000001</v>
      </c>
      <c r="N29" s="12">
        <v>23.669830000000001</v>
      </c>
      <c r="O29" s="12">
        <v>46.662010000000002</v>
      </c>
      <c r="P29" s="12">
        <v>36.06062</v>
      </c>
      <c r="Q29" s="12">
        <v>50.017190000000006</v>
      </c>
      <c r="R29" s="12">
        <v>41.147589999999994</v>
      </c>
      <c r="S29" s="12">
        <v>50.063319999999997</v>
      </c>
      <c r="T29" s="12">
        <v>48.919580000000003</v>
      </c>
    </row>
    <row r="30" spans="1:20" hidden="1" x14ac:dyDescent="0.15">
      <c r="A30" s="4" t="s">
        <v>534</v>
      </c>
      <c r="C30" s="5"/>
      <c r="D30" s="10" t="s">
        <v>265</v>
      </c>
      <c r="E30" s="12">
        <v>78.625169999999997</v>
      </c>
      <c r="F30" s="12">
        <v>125.93964</v>
      </c>
      <c r="G30" s="12">
        <v>131.55530999999999</v>
      </c>
      <c r="H30" s="12">
        <v>159.24717000000001</v>
      </c>
      <c r="I30" s="12">
        <v>70.688600000000008</v>
      </c>
      <c r="J30" s="12">
        <v>111.37019000000001</v>
      </c>
      <c r="K30" s="12">
        <v>71.994429999999994</v>
      </c>
      <c r="L30" s="12">
        <v>173.56426999999999</v>
      </c>
      <c r="M30" s="12">
        <v>150.07612</v>
      </c>
      <c r="N30" s="12">
        <v>106.07185000000001</v>
      </c>
      <c r="O30" s="12">
        <v>230.66887</v>
      </c>
      <c r="P30" s="12">
        <v>213.81042000000002</v>
      </c>
      <c r="Q30" s="12">
        <v>261.88873000000001</v>
      </c>
      <c r="R30" s="12">
        <v>222.70246</v>
      </c>
      <c r="S30" s="12">
        <v>282.84019000000001</v>
      </c>
      <c r="T30" s="12">
        <v>246.54937000000001</v>
      </c>
    </row>
    <row r="31" spans="1:20" x14ac:dyDescent="0.15">
      <c r="A31" s="4" t="s">
        <v>534</v>
      </c>
      <c r="B31" s="85" t="s">
        <v>543</v>
      </c>
      <c r="C31" s="5"/>
      <c r="D31" s="10" t="s">
        <v>146</v>
      </c>
      <c r="E31" s="86">
        <f>SUM(E32:E34)</f>
        <v>137.84896000000001</v>
      </c>
      <c r="F31" s="86">
        <f t="shared" ref="F31:T31" si="1">SUM(F32:F34)</f>
        <v>303.08699999999999</v>
      </c>
      <c r="G31" s="86">
        <f t="shared" si="1"/>
        <v>174.54274000000001</v>
      </c>
      <c r="H31" s="86">
        <f t="shared" si="1"/>
        <v>404.07302000000004</v>
      </c>
      <c r="I31" s="86">
        <f t="shared" si="1"/>
        <v>151.59293</v>
      </c>
      <c r="J31" s="86">
        <f t="shared" si="1"/>
        <v>276.58704</v>
      </c>
      <c r="K31" s="86">
        <f t="shared" si="1"/>
        <v>178.95060000000001</v>
      </c>
      <c r="L31" s="86">
        <f t="shared" si="1"/>
        <v>476.10766000000001</v>
      </c>
      <c r="M31" s="86">
        <f t="shared" si="1"/>
        <v>384.00587000000002</v>
      </c>
      <c r="N31" s="86">
        <f t="shared" si="1"/>
        <v>312.70427000000001</v>
      </c>
      <c r="O31" s="86">
        <f t="shared" si="1"/>
        <v>667.22728000000006</v>
      </c>
      <c r="P31" s="86">
        <f t="shared" si="1"/>
        <v>541.82594000000006</v>
      </c>
      <c r="Q31" s="86">
        <f t="shared" si="1"/>
        <v>772.04952000000003</v>
      </c>
      <c r="R31" s="86">
        <f t="shared" si="1"/>
        <v>737.9707699999999</v>
      </c>
      <c r="S31" s="86">
        <f t="shared" si="1"/>
        <v>824.16669000000002</v>
      </c>
      <c r="T31" s="86">
        <f t="shared" si="1"/>
        <v>1172.58359</v>
      </c>
    </row>
    <row r="32" spans="1:20" hidden="1" x14ac:dyDescent="0.15">
      <c r="A32" s="4" t="s">
        <v>534</v>
      </c>
      <c r="C32" s="5"/>
      <c r="D32" s="10" t="s">
        <v>266</v>
      </c>
      <c r="E32" s="12">
        <v>39.347639999999998</v>
      </c>
      <c r="F32" s="12">
        <v>111.50828</v>
      </c>
      <c r="G32" s="12">
        <v>35.060110000000002</v>
      </c>
      <c r="H32" s="12">
        <v>172.43457000000001</v>
      </c>
      <c r="I32" s="12">
        <v>39.207879999999996</v>
      </c>
      <c r="J32" s="12">
        <v>97.424300000000002</v>
      </c>
      <c r="K32" s="12">
        <v>37.118559999999995</v>
      </c>
      <c r="L32" s="12">
        <v>217.69587000000001</v>
      </c>
      <c r="M32" s="12">
        <v>166.05105</v>
      </c>
      <c r="N32" s="12">
        <v>117.84658</v>
      </c>
      <c r="O32" s="12">
        <v>334.18498999999997</v>
      </c>
      <c r="P32" s="12">
        <v>260.69492000000002</v>
      </c>
      <c r="Q32" s="12">
        <v>398.29485</v>
      </c>
      <c r="R32" s="12">
        <v>380.42525000000001</v>
      </c>
      <c r="S32" s="12">
        <v>430.38797999999997</v>
      </c>
      <c r="T32" s="12">
        <v>644.51384999999993</v>
      </c>
    </row>
    <row r="33" spans="1:20" hidden="1" x14ac:dyDescent="0.15">
      <c r="A33" s="4" t="s">
        <v>534</v>
      </c>
      <c r="C33" s="5"/>
      <c r="D33" s="10" t="s">
        <v>267</v>
      </c>
      <c r="E33" s="12">
        <v>23.235800000000001</v>
      </c>
      <c r="F33" s="12">
        <v>34.769660000000002</v>
      </c>
      <c r="G33" s="12">
        <v>27.938500000000001</v>
      </c>
      <c r="H33" s="12">
        <v>39.812940000000005</v>
      </c>
      <c r="I33" s="12">
        <v>24.855740000000001</v>
      </c>
      <c r="J33" s="12">
        <v>33.200480000000006</v>
      </c>
      <c r="K33" s="12">
        <v>28.421790000000001</v>
      </c>
      <c r="L33" s="12">
        <v>41.849080000000001</v>
      </c>
      <c r="M33" s="12">
        <v>36.854660000000003</v>
      </c>
      <c r="N33" s="12">
        <v>33.95214</v>
      </c>
      <c r="O33" s="12">
        <v>49.667720000000003</v>
      </c>
      <c r="P33" s="12">
        <v>43.128450000000001</v>
      </c>
      <c r="Q33" s="12">
        <v>54.275690000000004</v>
      </c>
      <c r="R33" s="12">
        <v>52.14678</v>
      </c>
      <c r="S33" s="12">
        <v>56.079680000000003</v>
      </c>
      <c r="T33" s="12">
        <v>70.726330000000004</v>
      </c>
    </row>
    <row r="34" spans="1:20" hidden="1" x14ac:dyDescent="0.15">
      <c r="A34" s="4" t="s">
        <v>534</v>
      </c>
      <c r="C34" s="5"/>
      <c r="D34" s="10" t="s">
        <v>268</v>
      </c>
      <c r="E34" s="12">
        <v>75.265520000000009</v>
      </c>
      <c r="F34" s="12">
        <v>156.80905999999999</v>
      </c>
      <c r="G34" s="12">
        <v>111.54413000000001</v>
      </c>
      <c r="H34" s="12">
        <v>191.82551000000001</v>
      </c>
      <c r="I34" s="12">
        <v>87.529309999999995</v>
      </c>
      <c r="J34" s="12">
        <v>145.96226000000001</v>
      </c>
      <c r="K34" s="12">
        <v>113.41025</v>
      </c>
      <c r="L34" s="12">
        <v>216.56271000000001</v>
      </c>
      <c r="M34" s="12">
        <v>181.10016000000002</v>
      </c>
      <c r="N34" s="12">
        <v>160.90555000000001</v>
      </c>
      <c r="O34" s="12">
        <v>283.37457000000001</v>
      </c>
      <c r="P34" s="12">
        <v>238.00257000000002</v>
      </c>
      <c r="Q34" s="12">
        <v>319.47897999999998</v>
      </c>
      <c r="R34" s="12">
        <v>305.39873999999998</v>
      </c>
      <c r="S34" s="12">
        <v>337.69903000000005</v>
      </c>
      <c r="T34" s="12">
        <v>457.34341000000001</v>
      </c>
    </row>
    <row r="35" spans="1:20" hidden="1" x14ac:dyDescent="0.15">
      <c r="A35" s="4" t="s">
        <v>534</v>
      </c>
      <c r="C35" s="5"/>
      <c r="D35" s="8" t="s">
        <v>63</v>
      </c>
    </row>
    <row r="36" spans="1:20" x14ac:dyDescent="0.15">
      <c r="A36" s="4" t="s">
        <v>534</v>
      </c>
      <c r="B36" s="85" t="s">
        <v>544</v>
      </c>
      <c r="C36" s="5"/>
      <c r="D36" s="10" t="s">
        <v>64</v>
      </c>
      <c r="E36" s="86">
        <f>SUMPRODUCT(E37:E38,E29:E30)/E28</f>
        <v>3.2994884644545048</v>
      </c>
      <c r="F36" s="86">
        <f t="shared" ref="F36:T36" si="2">SUMPRODUCT(F37:F38,F29:F30)/F28</f>
        <v>3.2859851876337332</v>
      </c>
      <c r="G36" s="86">
        <f t="shared" si="2"/>
        <v>3.2805504456279966</v>
      </c>
      <c r="H36" s="86">
        <f t="shared" si="2"/>
        <v>3.2800737755048748</v>
      </c>
      <c r="I36" s="86">
        <f t="shared" si="2"/>
        <v>3.2882408272820953</v>
      </c>
      <c r="J36" s="86">
        <f t="shared" si="2"/>
        <v>3.2804554567347974</v>
      </c>
      <c r="K36" s="86">
        <f t="shared" si="2"/>
        <v>3.2879836767521824</v>
      </c>
      <c r="L36" s="86">
        <f t="shared" si="2"/>
        <v>3.2784423668221101</v>
      </c>
      <c r="M36" s="86">
        <f t="shared" si="2"/>
        <v>3.2761370645671128</v>
      </c>
      <c r="N36" s="86">
        <f t="shared" si="2"/>
        <v>3.279258296177451</v>
      </c>
      <c r="O36" s="86">
        <f t="shared" si="2"/>
        <v>3.1586031678116768</v>
      </c>
      <c r="P36" s="86">
        <f t="shared" si="2"/>
        <v>3.268965569599422</v>
      </c>
      <c r="Q36" s="86">
        <f t="shared" si="2"/>
        <v>3.1572611763829297</v>
      </c>
      <c r="R36" s="86">
        <f t="shared" si="2"/>
        <v>3.1565116125617556</v>
      </c>
      <c r="S36" s="86">
        <f t="shared" si="2"/>
        <v>3.1555652588343093</v>
      </c>
      <c r="T36" s="86">
        <f t="shared" si="2"/>
        <v>3.1581462014874995</v>
      </c>
    </row>
    <row r="37" spans="1:20" hidden="1" x14ac:dyDescent="0.15">
      <c r="A37" s="4" t="s">
        <v>534</v>
      </c>
      <c r="C37" s="5"/>
      <c r="D37" s="10" t="s">
        <v>264</v>
      </c>
      <c r="E37" s="12">
        <v>3.5</v>
      </c>
      <c r="F37" s="12">
        <v>3.5</v>
      </c>
      <c r="G37" s="12">
        <v>3.5</v>
      </c>
      <c r="H37" s="12">
        <v>3.5</v>
      </c>
      <c r="I37" s="12">
        <v>3.5</v>
      </c>
      <c r="J37" s="12">
        <v>3.5</v>
      </c>
      <c r="K37" s="12">
        <v>3.5</v>
      </c>
      <c r="L37" s="12">
        <v>3.5</v>
      </c>
      <c r="M37" s="12">
        <v>3.5</v>
      </c>
      <c r="N37" s="12">
        <v>3.5</v>
      </c>
      <c r="O37" s="12">
        <v>3.3</v>
      </c>
      <c r="P37" s="12">
        <v>3.5</v>
      </c>
      <c r="Q37" s="12">
        <v>3.3</v>
      </c>
      <c r="R37" s="12">
        <v>3.3</v>
      </c>
      <c r="S37" s="12">
        <v>3.3</v>
      </c>
      <c r="T37" s="12">
        <v>3.3</v>
      </c>
    </row>
    <row r="38" spans="1:20" hidden="1" x14ac:dyDescent="0.15">
      <c r="A38" s="4" t="s">
        <v>534</v>
      </c>
      <c r="C38" s="5"/>
      <c r="D38" s="10" t="s">
        <v>265</v>
      </c>
      <c r="E38" s="12">
        <v>3.23</v>
      </c>
      <c r="F38" s="12">
        <v>3.23</v>
      </c>
      <c r="G38" s="12">
        <v>3.23</v>
      </c>
      <c r="H38" s="12">
        <v>3.23</v>
      </c>
      <c r="I38" s="12">
        <v>3.23</v>
      </c>
      <c r="J38" s="12">
        <v>3.23</v>
      </c>
      <c r="K38" s="12">
        <v>3.23</v>
      </c>
      <c r="L38" s="12">
        <v>3.23</v>
      </c>
      <c r="M38" s="12">
        <v>3.23</v>
      </c>
      <c r="N38" s="12">
        <v>3.23</v>
      </c>
      <c r="O38" s="12">
        <v>3.13</v>
      </c>
      <c r="P38" s="12">
        <v>3.23</v>
      </c>
      <c r="Q38" s="12">
        <v>3.13</v>
      </c>
      <c r="R38" s="12">
        <v>3.13</v>
      </c>
      <c r="S38" s="12">
        <v>3.13</v>
      </c>
      <c r="T38" s="12">
        <v>3.13</v>
      </c>
    </row>
    <row r="39" spans="1:20" x14ac:dyDescent="0.15">
      <c r="A39" s="4" t="s">
        <v>534</v>
      </c>
      <c r="B39" s="85" t="s">
        <v>545</v>
      </c>
      <c r="C39" s="5"/>
      <c r="D39" s="10" t="s">
        <v>65</v>
      </c>
      <c r="E39" s="87">
        <f>SUMPRODUCT(E40:E42,E32:E34)/E31</f>
        <v>0.78</v>
      </c>
      <c r="F39" s="87">
        <f t="shared" ref="F39:T39" si="3">SUMPRODUCT(F40:F42,F32:F34)/F31</f>
        <v>0.78</v>
      </c>
      <c r="G39" s="87">
        <f t="shared" si="3"/>
        <v>0.78</v>
      </c>
      <c r="H39" s="87">
        <f t="shared" si="3"/>
        <v>0.78</v>
      </c>
      <c r="I39" s="87">
        <f t="shared" si="3"/>
        <v>0.78</v>
      </c>
      <c r="J39" s="87">
        <f t="shared" si="3"/>
        <v>0.78000000000000014</v>
      </c>
      <c r="K39" s="87">
        <f t="shared" si="3"/>
        <v>0.77999999999999992</v>
      </c>
      <c r="L39" s="87">
        <f t="shared" si="3"/>
        <v>0.78000000000000014</v>
      </c>
      <c r="M39" s="87">
        <f t="shared" si="3"/>
        <v>0.78</v>
      </c>
      <c r="N39" s="87">
        <f t="shared" si="3"/>
        <v>0.78000000000000014</v>
      </c>
      <c r="O39" s="87">
        <f t="shared" si="3"/>
        <v>0.77999999999999992</v>
      </c>
      <c r="P39" s="87">
        <f t="shared" si="3"/>
        <v>0.78</v>
      </c>
      <c r="Q39" s="87">
        <f t="shared" si="3"/>
        <v>0.78</v>
      </c>
      <c r="R39" s="87">
        <f t="shared" si="3"/>
        <v>0.78000000000000014</v>
      </c>
      <c r="S39" s="87">
        <f t="shared" si="3"/>
        <v>0.78</v>
      </c>
      <c r="T39" s="87">
        <f t="shared" si="3"/>
        <v>0.78</v>
      </c>
    </row>
    <row r="40" spans="1:20" hidden="1" x14ac:dyDescent="0.15">
      <c r="A40" s="4" t="s">
        <v>534</v>
      </c>
      <c r="C40" s="5"/>
      <c r="D40" s="10" t="s">
        <v>266</v>
      </c>
      <c r="E40" s="74">
        <v>0.78</v>
      </c>
      <c r="F40" s="74">
        <v>0.78</v>
      </c>
      <c r="G40" s="74">
        <v>0.78</v>
      </c>
      <c r="H40" s="74">
        <v>0.78</v>
      </c>
      <c r="I40" s="74">
        <v>0.78</v>
      </c>
      <c r="J40" s="74">
        <v>0.78</v>
      </c>
      <c r="K40" s="74">
        <v>0.78</v>
      </c>
      <c r="L40" s="74">
        <v>0.78</v>
      </c>
      <c r="M40" s="74">
        <v>0.78</v>
      </c>
      <c r="N40" s="74">
        <v>0.78</v>
      </c>
      <c r="O40" s="74">
        <v>0.78</v>
      </c>
      <c r="P40" s="74">
        <v>0.78</v>
      </c>
      <c r="Q40" s="74">
        <v>0.78</v>
      </c>
      <c r="R40" s="74">
        <v>0.78</v>
      </c>
      <c r="S40" s="74">
        <v>0.78</v>
      </c>
      <c r="T40" s="74">
        <v>0.78</v>
      </c>
    </row>
    <row r="41" spans="1:20" hidden="1" x14ac:dyDescent="0.15">
      <c r="A41" s="4" t="s">
        <v>534</v>
      </c>
      <c r="C41" s="5"/>
      <c r="D41" s="10" t="s">
        <v>267</v>
      </c>
      <c r="E41" s="74">
        <v>0.78</v>
      </c>
      <c r="F41" s="74">
        <v>0.78</v>
      </c>
      <c r="G41" s="74">
        <v>0.78</v>
      </c>
      <c r="H41" s="74">
        <v>0.78</v>
      </c>
      <c r="I41" s="74">
        <v>0.78</v>
      </c>
      <c r="J41" s="74">
        <v>0.78</v>
      </c>
      <c r="K41" s="74">
        <v>0.78</v>
      </c>
      <c r="L41" s="74">
        <v>0.78</v>
      </c>
      <c r="M41" s="74">
        <v>0.78</v>
      </c>
      <c r="N41" s="74">
        <v>0.78</v>
      </c>
      <c r="O41" s="74">
        <v>0.78</v>
      </c>
      <c r="P41" s="74">
        <v>0.78</v>
      </c>
      <c r="Q41" s="74">
        <v>0.78</v>
      </c>
      <c r="R41" s="74">
        <v>0.78</v>
      </c>
      <c r="S41" s="74">
        <v>0.78</v>
      </c>
      <c r="T41" s="74">
        <v>0.78</v>
      </c>
    </row>
    <row r="42" spans="1:20" hidden="1" x14ac:dyDescent="0.15">
      <c r="A42" s="4" t="s">
        <v>534</v>
      </c>
      <c r="C42" s="5"/>
      <c r="D42" s="10" t="s">
        <v>268</v>
      </c>
      <c r="E42" s="74">
        <v>0.78</v>
      </c>
      <c r="F42" s="74">
        <v>0.78</v>
      </c>
      <c r="G42" s="74">
        <v>0.78</v>
      </c>
      <c r="H42" s="74">
        <v>0.78</v>
      </c>
      <c r="I42" s="74">
        <v>0.78</v>
      </c>
      <c r="J42" s="74">
        <v>0.78</v>
      </c>
      <c r="K42" s="74">
        <v>0.78</v>
      </c>
      <c r="L42" s="74">
        <v>0.78</v>
      </c>
      <c r="M42" s="74">
        <v>0.78</v>
      </c>
      <c r="N42" s="74">
        <v>0.78</v>
      </c>
      <c r="O42" s="74">
        <v>0.78</v>
      </c>
      <c r="P42" s="74">
        <v>0.78</v>
      </c>
      <c r="Q42" s="74">
        <v>0.78</v>
      </c>
      <c r="R42" s="74">
        <v>0.78</v>
      </c>
      <c r="S42" s="74">
        <v>0.78</v>
      </c>
      <c r="T42" s="74">
        <v>0.78</v>
      </c>
    </row>
    <row r="43" spans="1:20" hidden="1" x14ac:dyDescent="0.15">
      <c r="A43" s="4" t="s">
        <v>534</v>
      </c>
      <c r="C43" s="5"/>
      <c r="D43" s="70" t="s">
        <v>261</v>
      </c>
    </row>
    <row r="44" spans="1:20" hidden="1" x14ac:dyDescent="0.15">
      <c r="A44" s="4" t="s">
        <v>534</v>
      </c>
      <c r="C44" s="5"/>
      <c r="D44" s="10" t="s">
        <v>270</v>
      </c>
      <c r="E44" s="14" t="s">
        <v>262</v>
      </c>
      <c r="F44" s="14" t="s">
        <v>262</v>
      </c>
      <c r="G44" s="75" t="s">
        <v>262</v>
      </c>
      <c r="H44" s="14" t="s">
        <v>262</v>
      </c>
      <c r="I44" s="75" t="s">
        <v>368</v>
      </c>
      <c r="J44" s="75" t="s">
        <v>368</v>
      </c>
      <c r="K44" s="75" t="s">
        <v>368</v>
      </c>
      <c r="L44" s="14" t="s">
        <v>262</v>
      </c>
      <c r="M44" s="75" t="s">
        <v>368</v>
      </c>
      <c r="N44" s="75" t="s">
        <v>368</v>
      </c>
      <c r="O44" s="75" t="s">
        <v>368</v>
      </c>
      <c r="P44" s="75" t="s">
        <v>368</v>
      </c>
      <c r="Q44" s="75" t="s">
        <v>368</v>
      </c>
      <c r="R44" s="75" t="s">
        <v>368</v>
      </c>
      <c r="S44" s="75" t="s">
        <v>368</v>
      </c>
      <c r="T44" s="75" t="s">
        <v>368</v>
      </c>
    </row>
    <row r="45" spans="1:20" hidden="1" x14ac:dyDescent="0.15">
      <c r="A45" s="4" t="s">
        <v>534</v>
      </c>
      <c r="C45" s="5"/>
      <c r="D45" s="10" t="s">
        <v>271</v>
      </c>
      <c r="E45" s="14" t="s">
        <v>262</v>
      </c>
      <c r="F45" s="14" t="s">
        <v>262</v>
      </c>
      <c r="G45" s="75" t="s">
        <v>368</v>
      </c>
      <c r="H45" s="14" t="s">
        <v>262</v>
      </c>
      <c r="I45" s="75" t="s">
        <v>368</v>
      </c>
      <c r="J45" s="75" t="s">
        <v>368</v>
      </c>
      <c r="K45" s="75" t="s">
        <v>368</v>
      </c>
      <c r="L45" s="14" t="s">
        <v>262</v>
      </c>
      <c r="M45" s="75" t="s">
        <v>368</v>
      </c>
      <c r="N45" s="75" t="s">
        <v>368</v>
      </c>
      <c r="O45" s="75" t="s">
        <v>368</v>
      </c>
      <c r="P45" s="75" t="s">
        <v>368</v>
      </c>
      <c r="Q45" s="75" t="s">
        <v>368</v>
      </c>
      <c r="R45" s="75" t="s">
        <v>368</v>
      </c>
      <c r="S45" s="75" t="s">
        <v>368</v>
      </c>
      <c r="T45" s="75" t="s">
        <v>368</v>
      </c>
    </row>
    <row r="46" spans="1:20" x14ac:dyDescent="0.15">
      <c r="A46" s="4" t="s">
        <v>534</v>
      </c>
      <c r="B46" s="4" t="s">
        <v>565</v>
      </c>
      <c r="C46" s="5"/>
      <c r="D46" s="8" t="s">
        <v>183</v>
      </c>
      <c r="E46" s="4">
        <f>SUM(E47:E49)</f>
        <v>5.14</v>
      </c>
      <c r="F46" s="4">
        <f t="shared" ref="F46:T46" si="4">SUM(F47:F49)</f>
        <v>9.07</v>
      </c>
      <c r="G46" s="4">
        <f t="shared" si="4"/>
        <v>7.71</v>
      </c>
      <c r="H46" s="4">
        <f t="shared" si="4"/>
        <v>12.219999999999999</v>
      </c>
      <c r="I46" s="4">
        <f t="shared" si="4"/>
        <v>4.7</v>
      </c>
      <c r="J46" s="4">
        <f t="shared" si="4"/>
        <v>9.0299999999999994</v>
      </c>
      <c r="K46" s="4">
        <f t="shared" si="4"/>
        <v>5.67</v>
      </c>
      <c r="L46" s="4">
        <f t="shared" si="4"/>
        <v>13.72</v>
      </c>
      <c r="M46" s="4">
        <f t="shared" si="4"/>
        <v>13.59</v>
      </c>
      <c r="N46" s="4">
        <f t="shared" si="4"/>
        <v>9.3500000000000014</v>
      </c>
      <c r="O46" s="4">
        <f t="shared" si="4"/>
        <v>19.189999999999998</v>
      </c>
      <c r="P46" s="4">
        <f t="shared" si="4"/>
        <v>18.75</v>
      </c>
      <c r="Q46" s="4">
        <f t="shared" si="4"/>
        <v>22.240000000000002</v>
      </c>
      <c r="R46" s="4">
        <f t="shared" si="4"/>
        <v>23.83</v>
      </c>
      <c r="S46" s="4">
        <f t="shared" si="4"/>
        <v>24.18</v>
      </c>
      <c r="T46" s="4">
        <f t="shared" si="4"/>
        <v>32.89</v>
      </c>
    </row>
    <row r="47" spans="1:20" hidden="1" x14ac:dyDescent="0.15">
      <c r="A47" s="4" t="s">
        <v>534</v>
      </c>
      <c r="C47" s="5"/>
      <c r="D47" s="10" t="s">
        <v>269</v>
      </c>
      <c r="E47" s="11">
        <v>0.8</v>
      </c>
      <c r="F47" s="11">
        <v>2.54</v>
      </c>
      <c r="G47" s="11">
        <v>0.8</v>
      </c>
      <c r="H47" s="11">
        <v>4.09</v>
      </c>
      <c r="I47" s="11">
        <v>0.8</v>
      </c>
      <c r="J47" s="11">
        <v>2.4</v>
      </c>
      <c r="K47" s="11">
        <v>0.82</v>
      </c>
      <c r="L47" s="11">
        <v>4.99</v>
      </c>
      <c r="M47" s="11">
        <v>4.62</v>
      </c>
      <c r="N47" s="11">
        <v>2.68</v>
      </c>
      <c r="O47" s="11">
        <v>7.8</v>
      </c>
      <c r="P47" s="11">
        <v>7.25</v>
      </c>
      <c r="Q47" s="11">
        <v>9.3800000000000008</v>
      </c>
      <c r="R47" s="11">
        <v>10.039999999999999</v>
      </c>
      <c r="S47" s="11">
        <v>10.36</v>
      </c>
      <c r="T47" s="11">
        <v>15.04</v>
      </c>
    </row>
    <row r="48" spans="1:20" hidden="1" x14ac:dyDescent="0.15">
      <c r="A48" s="4" t="s">
        <v>534</v>
      </c>
      <c r="C48" s="5"/>
      <c r="D48" s="10" t="s">
        <v>270</v>
      </c>
      <c r="E48" s="11">
        <v>1.17</v>
      </c>
      <c r="F48" s="11">
        <v>1.46</v>
      </c>
      <c r="G48" s="11">
        <v>1.61</v>
      </c>
      <c r="H48" s="11">
        <v>1.72</v>
      </c>
      <c r="I48" s="11">
        <v>1.05</v>
      </c>
      <c r="J48" s="11">
        <v>1.53</v>
      </c>
      <c r="K48" s="11">
        <v>1.19</v>
      </c>
      <c r="L48" s="11">
        <v>1.74</v>
      </c>
      <c r="M48" s="11">
        <v>1.87</v>
      </c>
      <c r="N48" s="11">
        <v>1.43</v>
      </c>
      <c r="O48" s="11">
        <v>2.1</v>
      </c>
      <c r="P48" s="11">
        <v>2.1800000000000002</v>
      </c>
      <c r="Q48" s="11">
        <v>2.31</v>
      </c>
      <c r="R48" s="11">
        <v>2.4900000000000002</v>
      </c>
      <c r="S48" s="11">
        <v>2.4300000000000002</v>
      </c>
      <c r="T48" s="11">
        <v>2.96</v>
      </c>
    </row>
    <row r="49" spans="1:20" hidden="1" x14ac:dyDescent="0.15">
      <c r="A49" s="4" t="s">
        <v>534</v>
      </c>
      <c r="C49" s="5"/>
      <c r="D49" s="10" t="s">
        <v>271</v>
      </c>
      <c r="E49" s="11">
        <v>3.17</v>
      </c>
      <c r="F49" s="11">
        <v>5.07</v>
      </c>
      <c r="G49" s="11">
        <v>5.3</v>
      </c>
      <c r="H49" s="11">
        <v>6.41</v>
      </c>
      <c r="I49" s="11">
        <v>2.85</v>
      </c>
      <c r="J49" s="11">
        <v>5.0999999999999996</v>
      </c>
      <c r="K49" s="11">
        <v>3.66</v>
      </c>
      <c r="L49" s="11">
        <v>6.99</v>
      </c>
      <c r="M49" s="11">
        <v>7.1</v>
      </c>
      <c r="N49" s="11">
        <v>5.24</v>
      </c>
      <c r="O49" s="11">
        <v>9.2899999999999991</v>
      </c>
      <c r="P49" s="11">
        <v>9.32</v>
      </c>
      <c r="Q49" s="11">
        <v>10.55</v>
      </c>
      <c r="R49" s="11">
        <v>11.3</v>
      </c>
      <c r="S49" s="11">
        <v>11.39</v>
      </c>
      <c r="T49" s="11">
        <v>14.89</v>
      </c>
    </row>
    <row r="50" spans="1:20" hidden="1" x14ac:dyDescent="0.15">
      <c r="A50" s="4" t="s">
        <v>534</v>
      </c>
      <c r="C50" s="8" t="s">
        <v>74</v>
      </c>
      <c r="D50" s="8"/>
    </row>
    <row r="51" spans="1:20" hidden="1" x14ac:dyDescent="0.15">
      <c r="A51" s="4" t="s">
        <v>534</v>
      </c>
      <c r="C51" s="5"/>
      <c r="D51" s="8" t="s">
        <v>75</v>
      </c>
    </row>
    <row r="52" spans="1:20" hidden="1" x14ac:dyDescent="0.15">
      <c r="A52" s="4" t="s">
        <v>534</v>
      </c>
      <c r="C52" s="5"/>
      <c r="D52" s="10" t="s">
        <v>147</v>
      </c>
      <c r="E52" s="72">
        <v>8.7053540748898678E-2</v>
      </c>
      <c r="F52" s="72">
        <v>0.12196647390452224</v>
      </c>
      <c r="G52" s="72">
        <v>0.11095556907315512</v>
      </c>
      <c r="H52" s="72">
        <v>0.10418500469958789</v>
      </c>
      <c r="I52" s="72">
        <v>0.1331062368477233</v>
      </c>
      <c r="J52" s="72">
        <v>0.10154172560113155</v>
      </c>
      <c r="K52" s="72">
        <v>0.14958516417038675</v>
      </c>
      <c r="L52" s="72">
        <v>7.8735953951986529E-2</v>
      </c>
      <c r="M52" s="72">
        <v>3.7738436173571401E-2</v>
      </c>
      <c r="N52" s="72">
        <v>7.2453226309226931E-2</v>
      </c>
      <c r="O52" s="72">
        <v>5.3013869103319206E-2</v>
      </c>
      <c r="P52" s="72">
        <v>3.7692359595157772E-2</v>
      </c>
      <c r="Q52" s="72">
        <v>6.2610142031881158E-2</v>
      </c>
      <c r="R52" s="72">
        <v>7.7932685000322022E-2</v>
      </c>
      <c r="S52" s="72">
        <v>6.0785571699305124E-2</v>
      </c>
      <c r="T52" s="72">
        <v>0.10002576966503575</v>
      </c>
    </row>
    <row r="53" spans="1:20" hidden="1" x14ac:dyDescent="0.15">
      <c r="A53" s="4" t="s">
        <v>534</v>
      </c>
      <c r="C53" s="5"/>
      <c r="D53" s="10" t="s">
        <v>184</v>
      </c>
      <c r="E53" s="11">
        <v>3.63</v>
      </c>
      <c r="F53" s="11">
        <v>5.79</v>
      </c>
      <c r="G53" s="11">
        <v>5.97</v>
      </c>
      <c r="H53" s="11">
        <v>4.97</v>
      </c>
      <c r="I53" s="11">
        <v>5.01</v>
      </c>
      <c r="J53" s="11">
        <v>5.2</v>
      </c>
      <c r="K53" s="11">
        <v>6.18</v>
      </c>
      <c r="L53" s="11">
        <v>3.87</v>
      </c>
      <c r="M53" s="11">
        <v>1.85</v>
      </c>
      <c r="N53" s="11">
        <v>3.2</v>
      </c>
      <c r="O53" s="11">
        <v>2.77</v>
      </c>
      <c r="P53" s="11">
        <v>1.96</v>
      </c>
      <c r="Q53" s="11">
        <v>3.31</v>
      </c>
      <c r="R53" s="11">
        <v>4.17</v>
      </c>
      <c r="S53" s="11">
        <v>3.32</v>
      </c>
      <c r="T53" s="11">
        <v>6.11</v>
      </c>
    </row>
    <row r="54" spans="1:20" hidden="1" x14ac:dyDescent="0.15">
      <c r="A54" s="4" t="s">
        <v>534</v>
      </c>
      <c r="C54" s="5"/>
      <c r="D54" s="8" t="s">
        <v>76</v>
      </c>
    </row>
    <row r="55" spans="1:20" hidden="1" x14ac:dyDescent="0.15">
      <c r="A55" s="4" t="s">
        <v>534</v>
      </c>
      <c r="C55" s="5"/>
      <c r="D55" s="10" t="s">
        <v>148</v>
      </c>
      <c r="E55" s="72">
        <v>1.1402592142567841E-2</v>
      </c>
      <c r="F55" s="72">
        <v>8.0456382001836552E-3</v>
      </c>
      <c r="G55" s="72">
        <v>8.0762938492999845E-3</v>
      </c>
      <c r="H55" s="72">
        <v>9.4638582875479233E-3</v>
      </c>
      <c r="I55" s="72">
        <v>8.7791319676615402E-3</v>
      </c>
      <c r="J55" s="72">
        <v>7.5984744625616201E-3</v>
      </c>
      <c r="K55" s="72">
        <v>8.6542195356351936E-3</v>
      </c>
      <c r="L55" s="72">
        <v>9.6474915548376179E-3</v>
      </c>
      <c r="M55" s="72">
        <v>6.8384981902811122E-3</v>
      </c>
      <c r="N55" s="72">
        <v>8.4571299431565727E-3</v>
      </c>
      <c r="O55" s="72">
        <v>8.2569426692384561E-3</v>
      </c>
      <c r="P55" s="72">
        <v>6.8581089524114187E-3</v>
      </c>
      <c r="Q55" s="72">
        <v>7.9169320745803018E-3</v>
      </c>
      <c r="R55" s="72">
        <v>7.9686553238775149E-3</v>
      </c>
      <c r="S55" s="72">
        <v>7.8874743110772614E-3</v>
      </c>
      <c r="T55" s="72">
        <v>4.1044113552057126E-3</v>
      </c>
    </row>
    <row r="56" spans="1:20" hidden="1" x14ac:dyDescent="0.15">
      <c r="A56" s="4" t="s">
        <v>534</v>
      </c>
      <c r="C56" s="5"/>
      <c r="D56" s="10" t="s">
        <v>184</v>
      </c>
      <c r="E56" s="12">
        <v>0.12</v>
      </c>
      <c r="F56" s="12">
        <v>0.91</v>
      </c>
      <c r="G56" s="12">
        <v>0.64</v>
      </c>
      <c r="H56" s="12">
        <v>2.1</v>
      </c>
      <c r="I56" s="12">
        <v>0.6</v>
      </c>
      <c r="J56" s="12">
        <v>1.08</v>
      </c>
      <c r="K56" s="12">
        <v>1.29</v>
      </c>
      <c r="L56" s="12">
        <v>3.66</v>
      </c>
      <c r="M56" s="12">
        <v>1.93</v>
      </c>
      <c r="N56" s="12">
        <v>2.2799999999999998</v>
      </c>
      <c r="O56" s="12">
        <v>4.41</v>
      </c>
      <c r="P56" s="12">
        <v>2.84</v>
      </c>
      <c r="Q56" s="12">
        <v>6.03</v>
      </c>
      <c r="R56" s="12">
        <v>4.72</v>
      </c>
      <c r="S56" s="12">
        <v>7.45</v>
      </c>
      <c r="T56" s="12">
        <v>6.83</v>
      </c>
    </row>
    <row r="57" spans="1:20" hidden="1" x14ac:dyDescent="0.15">
      <c r="A57" s="4" t="s">
        <v>534</v>
      </c>
      <c r="C57" s="5"/>
      <c r="D57" s="8" t="s">
        <v>77</v>
      </c>
    </row>
    <row r="58" spans="1:20" hidden="1" x14ac:dyDescent="0.15">
      <c r="A58" s="4" t="s">
        <v>534</v>
      </c>
      <c r="C58" s="5"/>
      <c r="D58" s="10" t="s">
        <v>185</v>
      </c>
      <c r="E58" s="11">
        <v>3.75</v>
      </c>
      <c r="F58" s="11">
        <v>6.7</v>
      </c>
      <c r="G58" s="11">
        <v>6.61</v>
      </c>
      <c r="H58" s="11">
        <v>7.07</v>
      </c>
      <c r="I58" s="11">
        <v>5.61</v>
      </c>
      <c r="J58" s="11">
        <v>6.27</v>
      </c>
      <c r="K58" s="11">
        <v>7.46</v>
      </c>
      <c r="L58" s="11">
        <v>7.52</v>
      </c>
      <c r="M58" s="11">
        <v>3.78</v>
      </c>
      <c r="N58" s="11">
        <v>5.49</v>
      </c>
      <c r="O58" s="11">
        <v>7.18</v>
      </c>
      <c r="P58" s="11">
        <v>4.8</v>
      </c>
      <c r="Q58" s="11">
        <v>9.34</v>
      </c>
      <c r="R58" s="11">
        <v>8.89</v>
      </c>
      <c r="S58" s="11">
        <v>10.77</v>
      </c>
      <c r="T58" s="11">
        <v>12.94</v>
      </c>
    </row>
    <row r="59" spans="1:20" hidden="1" x14ac:dyDescent="0.15">
      <c r="A59" s="4" t="s">
        <v>534</v>
      </c>
      <c r="C59" s="8" t="s">
        <v>78</v>
      </c>
      <c r="D59" s="9"/>
    </row>
    <row r="60" spans="1:20" hidden="1" x14ac:dyDescent="0.15">
      <c r="A60" s="4" t="s">
        <v>534</v>
      </c>
      <c r="C60" s="5"/>
      <c r="D60" s="8" t="s">
        <v>79</v>
      </c>
    </row>
    <row r="61" spans="1:20" hidden="1" x14ac:dyDescent="0.15">
      <c r="A61" s="4" t="s">
        <v>534</v>
      </c>
      <c r="C61" s="5"/>
      <c r="D61" s="10" t="s">
        <v>71</v>
      </c>
      <c r="E61" s="59">
        <v>0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</row>
    <row r="62" spans="1:20" hidden="1" x14ac:dyDescent="0.15">
      <c r="A62" s="4" t="s">
        <v>534</v>
      </c>
      <c r="C62" s="5"/>
      <c r="D62" s="10" t="s">
        <v>72</v>
      </c>
      <c r="E62" s="59">
        <v>19680.555555555555</v>
      </c>
      <c r="F62" s="59">
        <v>22222.222222222223</v>
      </c>
      <c r="G62" s="59">
        <v>47672.222222222219</v>
      </c>
      <c r="H62" s="59">
        <v>10891.666666666666</v>
      </c>
      <c r="I62" s="59">
        <v>783.33333333333337</v>
      </c>
      <c r="J62" s="59">
        <v>35166.666666666664</v>
      </c>
      <c r="K62" s="59">
        <v>433.33333333333331</v>
      </c>
      <c r="L62" s="59">
        <v>9358.3333333333339</v>
      </c>
      <c r="M62" s="59">
        <v>8297.2222222222226</v>
      </c>
      <c r="N62" s="59">
        <v>486.11111111111109</v>
      </c>
      <c r="O62" s="59">
        <v>5497.2222222222226</v>
      </c>
      <c r="P62" s="59">
        <v>4838.8888888888887</v>
      </c>
      <c r="Q62" s="59">
        <v>3663.8888888888887</v>
      </c>
      <c r="R62" s="59">
        <v>2077.7777777777778</v>
      </c>
      <c r="S62" s="59">
        <v>1147.2222222222222</v>
      </c>
      <c r="T62" s="59">
        <v>113.88888888888889</v>
      </c>
    </row>
    <row r="63" spans="1:20" hidden="1" x14ac:dyDescent="0.15">
      <c r="A63" s="4" t="s">
        <v>534</v>
      </c>
      <c r="C63" s="5"/>
      <c r="D63" s="10" t="s">
        <v>80</v>
      </c>
      <c r="E63" s="59">
        <v>88561.111111111109</v>
      </c>
      <c r="F63" s="59">
        <v>88561.111111111109</v>
      </c>
      <c r="G63" s="59">
        <v>88561.111111111109</v>
      </c>
      <c r="H63" s="59">
        <v>88561.111111111109</v>
      </c>
      <c r="I63" s="59">
        <v>88561.111111111109</v>
      </c>
      <c r="J63" s="59">
        <v>88561.111111111109</v>
      </c>
      <c r="K63" s="59">
        <v>88561.111111111109</v>
      </c>
      <c r="L63" s="59">
        <v>88561.111111111109</v>
      </c>
      <c r="M63" s="59">
        <v>88561.111111111109</v>
      </c>
      <c r="N63" s="59">
        <v>88561.111111111109</v>
      </c>
      <c r="O63" s="59">
        <v>88561.111111111109</v>
      </c>
      <c r="P63" s="59">
        <v>88561.111111111109</v>
      </c>
      <c r="Q63" s="59">
        <v>88561.111111111109</v>
      </c>
      <c r="R63" s="59">
        <v>88561.111111111109</v>
      </c>
      <c r="S63" s="59">
        <v>88561.111111111109</v>
      </c>
      <c r="T63" s="59">
        <v>88561.111111111109</v>
      </c>
    </row>
    <row r="64" spans="1:20" hidden="1" x14ac:dyDescent="0.15">
      <c r="A64" s="4" t="s">
        <v>534</v>
      </c>
      <c r="C64" s="5"/>
      <c r="D64" s="10" t="s">
        <v>81</v>
      </c>
      <c r="E64" s="59">
        <v>47897.222222222219</v>
      </c>
      <c r="F64" s="59">
        <v>47877.777777777781</v>
      </c>
      <c r="G64" s="59">
        <v>47869.444444444445</v>
      </c>
      <c r="H64" s="59">
        <v>47863.888888888891</v>
      </c>
      <c r="I64" s="59">
        <v>47825</v>
      </c>
      <c r="J64" s="59">
        <v>47813.888888888891</v>
      </c>
      <c r="K64" s="59">
        <v>47841.666666666664</v>
      </c>
      <c r="L64" s="59">
        <v>47811.111111111109</v>
      </c>
      <c r="M64" s="59">
        <v>47830.555555555555</v>
      </c>
      <c r="N64" s="59">
        <v>47736.111111111109</v>
      </c>
      <c r="O64" s="59">
        <v>47819.444444444445</v>
      </c>
      <c r="P64" s="59">
        <v>47791.666666666664</v>
      </c>
      <c r="Q64" s="59">
        <v>47788.888888888891</v>
      </c>
      <c r="R64" s="59">
        <v>47777.777777777781</v>
      </c>
      <c r="S64" s="59">
        <v>47750</v>
      </c>
      <c r="T64" s="59">
        <v>47458.333333333336</v>
      </c>
    </row>
    <row r="65" spans="1:20" hidden="1" x14ac:dyDescent="0.15">
      <c r="A65" s="4" t="s">
        <v>534</v>
      </c>
      <c r="C65" s="5"/>
      <c r="D65" s="10" t="s">
        <v>82</v>
      </c>
      <c r="E65" s="59">
        <v>29005.555555555555</v>
      </c>
      <c r="F65" s="59">
        <v>29005.555555555555</v>
      </c>
      <c r="G65" s="59">
        <v>29005.555555555555</v>
      </c>
      <c r="H65" s="59">
        <v>29005.555555555555</v>
      </c>
      <c r="I65" s="59">
        <v>29005.555555555555</v>
      </c>
      <c r="J65" s="59">
        <v>29005.555555555555</v>
      </c>
      <c r="K65" s="59">
        <v>29005.555555555555</v>
      </c>
      <c r="L65" s="59">
        <v>29005.555555555555</v>
      </c>
      <c r="M65" s="59">
        <v>29005.555555555555</v>
      </c>
      <c r="N65" s="59">
        <v>29005.555555555555</v>
      </c>
      <c r="O65" s="59">
        <v>29005.555555555555</v>
      </c>
      <c r="P65" s="59">
        <v>29005.555555555555</v>
      </c>
      <c r="Q65" s="59">
        <v>29005.555555555555</v>
      </c>
      <c r="R65" s="59">
        <v>29005.555555555555</v>
      </c>
      <c r="S65" s="59">
        <v>29005.555555555555</v>
      </c>
      <c r="T65" s="59">
        <v>29005.555555555555</v>
      </c>
    </row>
    <row r="66" spans="1:20" hidden="1" x14ac:dyDescent="0.15">
      <c r="A66" s="4" t="s">
        <v>534</v>
      </c>
      <c r="C66" s="5"/>
      <c r="D66" s="10" t="s">
        <v>83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59">
        <v>0</v>
      </c>
      <c r="O66" s="59">
        <v>0</v>
      </c>
      <c r="P66" s="59">
        <v>0</v>
      </c>
      <c r="Q66" s="59">
        <v>0</v>
      </c>
      <c r="R66" s="59">
        <v>0</v>
      </c>
      <c r="S66" s="59">
        <v>0</v>
      </c>
      <c r="T66" s="59">
        <v>0</v>
      </c>
    </row>
    <row r="67" spans="1:20" hidden="1" x14ac:dyDescent="0.15">
      <c r="A67" s="4" t="s">
        <v>534</v>
      </c>
      <c r="C67" s="5"/>
      <c r="D67" s="10" t="s">
        <v>84</v>
      </c>
      <c r="E67" s="59">
        <v>16633.333333333332</v>
      </c>
      <c r="F67" s="59">
        <v>41936.111111111109</v>
      </c>
      <c r="G67" s="59">
        <v>47183.333333333336</v>
      </c>
      <c r="H67" s="59">
        <v>54197.222222222219</v>
      </c>
      <c r="I67" s="59">
        <v>15986.111111111111</v>
      </c>
      <c r="J67" s="59">
        <v>46900</v>
      </c>
      <c r="K67" s="59">
        <v>33902.777777777781</v>
      </c>
      <c r="L67" s="59">
        <v>62700</v>
      </c>
      <c r="M67" s="59">
        <v>63863.888888888891</v>
      </c>
      <c r="N67" s="59">
        <v>48077.777777777781</v>
      </c>
      <c r="O67" s="59">
        <v>81436.111111111109</v>
      </c>
      <c r="P67" s="59">
        <v>81752.777777777781</v>
      </c>
      <c r="Q67" s="59">
        <v>86791.666666666672</v>
      </c>
      <c r="R67" s="59">
        <v>91361.111111111109</v>
      </c>
      <c r="S67" s="59">
        <v>97372.222222222219</v>
      </c>
      <c r="T67" s="59">
        <v>130083.33333333333</v>
      </c>
    </row>
    <row r="68" spans="1:20" hidden="1" x14ac:dyDescent="0.15">
      <c r="A68" s="4" t="s">
        <v>534</v>
      </c>
      <c r="C68" s="5"/>
      <c r="D68" s="10" t="s">
        <v>85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</row>
    <row r="69" spans="1:20" hidden="1" x14ac:dyDescent="0.15">
      <c r="A69" s="4" t="s">
        <v>534</v>
      </c>
      <c r="C69" s="5"/>
      <c r="D69" s="10" t="s">
        <v>86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</row>
    <row r="70" spans="1:20" hidden="1" x14ac:dyDescent="0.15">
      <c r="A70" s="4" t="s">
        <v>534</v>
      </c>
      <c r="C70" s="5"/>
      <c r="D70" s="10" t="s">
        <v>87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</row>
    <row r="71" spans="1:20" hidden="1" x14ac:dyDescent="0.15">
      <c r="A71" s="4" t="s">
        <v>534</v>
      </c>
      <c r="C71" s="5"/>
      <c r="D71" s="10" t="s">
        <v>66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</row>
    <row r="72" spans="1:20" hidden="1" x14ac:dyDescent="0.15">
      <c r="A72" s="4" t="s">
        <v>534</v>
      </c>
      <c r="C72" s="5"/>
      <c r="D72" s="10" t="s">
        <v>88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</row>
    <row r="73" spans="1:20" hidden="1" x14ac:dyDescent="0.15">
      <c r="A73" s="4" t="s">
        <v>534</v>
      </c>
      <c r="C73" s="5"/>
      <c r="D73" s="10" t="s">
        <v>89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</row>
    <row r="74" spans="1:20" hidden="1" x14ac:dyDescent="0.15">
      <c r="A74" s="4" t="s">
        <v>534</v>
      </c>
      <c r="C74" s="5"/>
      <c r="D74" s="10" t="s">
        <v>90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</row>
    <row r="75" spans="1:20" hidden="1" x14ac:dyDescent="0.15">
      <c r="A75" s="4" t="s">
        <v>534</v>
      </c>
      <c r="C75" s="5"/>
      <c r="D75" s="10" t="s">
        <v>91</v>
      </c>
      <c r="E75" s="59">
        <v>201777.77777777778</v>
      </c>
      <c r="F75" s="59">
        <v>229605.55555555556</v>
      </c>
      <c r="G75" s="59">
        <v>260291.66666666666</v>
      </c>
      <c r="H75" s="59">
        <v>230516.66666666666</v>
      </c>
      <c r="I75" s="59">
        <v>182161.11111111112</v>
      </c>
      <c r="J75" s="59">
        <v>247450</v>
      </c>
      <c r="K75" s="59">
        <v>199741.66666666666</v>
      </c>
      <c r="L75" s="59">
        <v>237433.33333333334</v>
      </c>
      <c r="M75" s="59">
        <v>237558.33333333334</v>
      </c>
      <c r="N75" s="59">
        <v>213866.66666666666</v>
      </c>
      <c r="O75" s="59">
        <v>252319.44444444444</v>
      </c>
      <c r="P75" s="59">
        <v>251950</v>
      </c>
      <c r="Q75" s="59">
        <v>255811.11111111112</v>
      </c>
      <c r="R75" s="59">
        <v>258783.33333333334</v>
      </c>
      <c r="S75" s="59">
        <v>263833.33333333331</v>
      </c>
      <c r="T75" s="59">
        <v>295222.22222222225</v>
      </c>
    </row>
    <row r="76" spans="1:20" hidden="1" x14ac:dyDescent="0.15">
      <c r="A76" s="4" t="s">
        <v>534</v>
      </c>
      <c r="C76" s="5"/>
      <c r="D76" s="8" t="s">
        <v>149</v>
      </c>
    </row>
    <row r="77" spans="1:20" hidden="1" x14ac:dyDescent="0.15">
      <c r="A77" s="4" t="s">
        <v>534</v>
      </c>
      <c r="C77" s="5"/>
      <c r="D77" s="10" t="s">
        <v>71</v>
      </c>
      <c r="E77" s="59">
        <v>49380</v>
      </c>
      <c r="F77" s="59">
        <v>544500</v>
      </c>
      <c r="G77" s="59">
        <v>381420</v>
      </c>
      <c r="H77" s="59">
        <v>1072030</v>
      </c>
      <c r="I77" s="59">
        <v>329020</v>
      </c>
      <c r="J77" s="59">
        <v>685660</v>
      </c>
      <c r="K77" s="59">
        <v>717970</v>
      </c>
      <c r="L77" s="59">
        <v>1832410</v>
      </c>
      <c r="M77" s="59">
        <v>1362090</v>
      </c>
      <c r="N77" s="59">
        <v>1305340</v>
      </c>
      <c r="O77" s="59">
        <v>2581860</v>
      </c>
      <c r="P77" s="59">
        <v>2000690</v>
      </c>
      <c r="Q77" s="59">
        <v>3683010</v>
      </c>
      <c r="R77" s="59">
        <v>2861730</v>
      </c>
      <c r="S77" s="59">
        <v>4569090</v>
      </c>
      <c r="T77" s="59">
        <v>8044240</v>
      </c>
    </row>
    <row r="78" spans="1:20" hidden="1" x14ac:dyDescent="0.15">
      <c r="A78" s="4" t="s">
        <v>534</v>
      </c>
      <c r="C78" s="5"/>
      <c r="D78" s="10" t="s">
        <v>72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</row>
    <row r="79" spans="1:20" hidden="1" x14ac:dyDescent="0.15">
      <c r="A79" s="4" t="s">
        <v>534</v>
      </c>
      <c r="C79" s="5"/>
      <c r="D79" s="10" t="s">
        <v>80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</row>
    <row r="80" spans="1:20" hidden="1" x14ac:dyDescent="0.15">
      <c r="A80" s="4" t="s">
        <v>534</v>
      </c>
      <c r="C80" s="5"/>
      <c r="D80" s="10" t="s">
        <v>81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</row>
    <row r="81" spans="1:20" hidden="1" x14ac:dyDescent="0.15">
      <c r="A81" s="4" t="s">
        <v>534</v>
      </c>
      <c r="C81" s="5"/>
      <c r="D81" s="10" t="s">
        <v>82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</row>
    <row r="82" spans="1:20" hidden="1" x14ac:dyDescent="0.15">
      <c r="A82" s="4" t="s">
        <v>534</v>
      </c>
      <c r="C82" s="5"/>
      <c r="D82" s="10" t="s">
        <v>83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</row>
    <row r="83" spans="1:20" hidden="1" x14ac:dyDescent="0.15">
      <c r="A83" s="4" t="s">
        <v>534</v>
      </c>
      <c r="C83" s="5"/>
      <c r="D83" s="10" t="s">
        <v>84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  <c r="S83" s="59">
        <v>0</v>
      </c>
      <c r="T83" s="59">
        <v>0</v>
      </c>
    </row>
    <row r="84" spans="1:20" hidden="1" x14ac:dyDescent="0.15">
      <c r="A84" s="4" t="s">
        <v>534</v>
      </c>
      <c r="C84" s="5"/>
      <c r="D84" s="10" t="s">
        <v>85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</row>
    <row r="85" spans="1:20" hidden="1" x14ac:dyDescent="0.15">
      <c r="A85" s="4" t="s">
        <v>534</v>
      </c>
      <c r="C85" s="5"/>
      <c r="D85" s="10" t="s">
        <v>86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  <c r="S85" s="59">
        <v>0</v>
      </c>
      <c r="T85" s="59">
        <v>0</v>
      </c>
    </row>
    <row r="86" spans="1:20" hidden="1" x14ac:dyDescent="0.15">
      <c r="A86" s="4" t="s">
        <v>534</v>
      </c>
      <c r="C86" s="5"/>
      <c r="D86" s="10" t="s">
        <v>87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</row>
    <row r="87" spans="1:20" hidden="1" x14ac:dyDescent="0.15">
      <c r="A87" s="4" t="s">
        <v>534</v>
      </c>
      <c r="C87" s="5"/>
      <c r="D87" s="10" t="s">
        <v>66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</row>
    <row r="88" spans="1:20" hidden="1" x14ac:dyDescent="0.15">
      <c r="A88" s="4" t="s">
        <v>534</v>
      </c>
      <c r="C88" s="5"/>
      <c r="D88" s="10" t="s">
        <v>88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</row>
    <row r="89" spans="1:20" hidden="1" x14ac:dyDescent="0.15">
      <c r="A89" s="4" t="s">
        <v>534</v>
      </c>
      <c r="C89" s="5"/>
      <c r="D89" s="10" t="s">
        <v>89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</row>
    <row r="90" spans="1:20" hidden="1" x14ac:dyDescent="0.15">
      <c r="A90" s="4" t="s">
        <v>534</v>
      </c>
      <c r="C90" s="5"/>
      <c r="D90" s="10" t="s">
        <v>90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  <c r="S90" s="59">
        <v>0</v>
      </c>
      <c r="T90" s="59">
        <v>0</v>
      </c>
    </row>
    <row r="91" spans="1:20" hidden="1" x14ac:dyDescent="0.15">
      <c r="A91" s="4" t="s">
        <v>534</v>
      </c>
      <c r="C91" s="5"/>
      <c r="D91" s="10" t="s">
        <v>91</v>
      </c>
      <c r="E91" s="59">
        <v>49380</v>
      </c>
      <c r="F91" s="59">
        <v>544500</v>
      </c>
      <c r="G91" s="59">
        <v>381420</v>
      </c>
      <c r="H91" s="59">
        <v>1072030</v>
      </c>
      <c r="I91" s="59">
        <v>329020</v>
      </c>
      <c r="J91" s="59">
        <v>685660</v>
      </c>
      <c r="K91" s="59">
        <v>717970</v>
      </c>
      <c r="L91" s="59">
        <v>1832410</v>
      </c>
      <c r="M91" s="59">
        <v>1362090</v>
      </c>
      <c r="N91" s="59">
        <v>1305340</v>
      </c>
      <c r="O91" s="59">
        <v>2581860</v>
      </c>
      <c r="P91" s="59">
        <v>2000690</v>
      </c>
      <c r="Q91" s="59">
        <v>3683010</v>
      </c>
      <c r="R91" s="59">
        <v>2861730</v>
      </c>
      <c r="S91" s="59">
        <v>4569090</v>
      </c>
      <c r="T91" s="59">
        <v>8044240</v>
      </c>
    </row>
    <row r="92" spans="1:20" hidden="1" x14ac:dyDescent="0.15">
      <c r="A92" s="4" t="s">
        <v>534</v>
      </c>
      <c r="C92" s="5"/>
      <c r="D92" s="8" t="s">
        <v>150</v>
      </c>
    </row>
    <row r="93" spans="1:20" hidden="1" x14ac:dyDescent="0.15">
      <c r="A93" s="4" t="s">
        <v>534</v>
      </c>
      <c r="C93" s="5"/>
      <c r="D93" s="10" t="s">
        <v>71</v>
      </c>
      <c r="E93" s="59">
        <v>0</v>
      </c>
      <c r="F93" s="59">
        <v>0</v>
      </c>
      <c r="G93" s="59">
        <v>0</v>
      </c>
      <c r="H93" s="59">
        <v>0</v>
      </c>
      <c r="I93" s="59">
        <v>0</v>
      </c>
      <c r="J93" s="59">
        <v>0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59">
        <v>0</v>
      </c>
      <c r="Q93" s="59">
        <v>0</v>
      </c>
      <c r="R93" s="59">
        <v>0</v>
      </c>
      <c r="S93" s="59">
        <v>0</v>
      </c>
      <c r="T93" s="59">
        <v>0</v>
      </c>
    </row>
    <row r="94" spans="1:20" hidden="1" x14ac:dyDescent="0.15">
      <c r="A94" s="4" t="s">
        <v>534</v>
      </c>
      <c r="C94" s="5"/>
      <c r="D94" s="10" t="s">
        <v>72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  <c r="S94" s="59">
        <v>0</v>
      </c>
      <c r="T94" s="59">
        <v>0</v>
      </c>
    </row>
    <row r="95" spans="1:20" hidden="1" x14ac:dyDescent="0.15">
      <c r="A95" s="4" t="s">
        <v>534</v>
      </c>
      <c r="C95" s="5"/>
      <c r="D95" s="10" t="s">
        <v>80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</row>
    <row r="96" spans="1:20" hidden="1" x14ac:dyDescent="0.15">
      <c r="A96" s="4" t="s">
        <v>534</v>
      </c>
      <c r="C96" s="5"/>
      <c r="D96" s="10" t="s">
        <v>81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  <c r="S96" s="59">
        <v>0</v>
      </c>
      <c r="T96" s="59">
        <v>0</v>
      </c>
    </row>
    <row r="97" spans="1:20" hidden="1" x14ac:dyDescent="0.15">
      <c r="A97" s="4" t="s">
        <v>534</v>
      </c>
      <c r="C97" s="5"/>
      <c r="D97" s="10" t="s">
        <v>82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</row>
    <row r="98" spans="1:20" hidden="1" x14ac:dyDescent="0.15">
      <c r="A98" s="4" t="s">
        <v>534</v>
      </c>
      <c r="C98" s="5"/>
      <c r="D98" s="10" t="s">
        <v>83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</row>
    <row r="99" spans="1:20" hidden="1" x14ac:dyDescent="0.15">
      <c r="A99" s="4" t="s">
        <v>534</v>
      </c>
      <c r="C99" s="5"/>
      <c r="D99" s="10" t="s">
        <v>84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</row>
    <row r="100" spans="1:20" hidden="1" x14ac:dyDescent="0.15">
      <c r="A100" s="4" t="s">
        <v>534</v>
      </c>
      <c r="C100" s="5"/>
      <c r="D100" s="10" t="s">
        <v>85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</row>
    <row r="101" spans="1:20" hidden="1" x14ac:dyDescent="0.15">
      <c r="A101" s="4" t="s">
        <v>534</v>
      </c>
      <c r="C101" s="5"/>
      <c r="D101" s="10" t="s">
        <v>86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</row>
    <row r="102" spans="1:20" hidden="1" x14ac:dyDescent="0.15">
      <c r="A102" s="4" t="s">
        <v>534</v>
      </c>
      <c r="C102" s="5"/>
      <c r="D102" s="10" t="s">
        <v>87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</row>
    <row r="103" spans="1:20" hidden="1" x14ac:dyDescent="0.15">
      <c r="A103" s="4" t="s">
        <v>534</v>
      </c>
      <c r="C103" s="5"/>
      <c r="D103" s="10" t="s">
        <v>66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</row>
    <row r="104" spans="1:20" hidden="1" x14ac:dyDescent="0.15">
      <c r="A104" s="4" t="s">
        <v>534</v>
      </c>
      <c r="C104" s="5"/>
      <c r="D104" s="10" t="s">
        <v>88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</row>
    <row r="105" spans="1:20" hidden="1" x14ac:dyDescent="0.15">
      <c r="A105" s="4" t="s">
        <v>534</v>
      </c>
      <c r="C105" s="5"/>
      <c r="D105" s="10" t="s">
        <v>89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  <c r="S105" s="59">
        <v>0</v>
      </c>
      <c r="T105" s="59">
        <v>0</v>
      </c>
    </row>
    <row r="106" spans="1:20" hidden="1" x14ac:dyDescent="0.15">
      <c r="A106" s="4" t="s">
        <v>534</v>
      </c>
      <c r="C106" s="5"/>
      <c r="D106" s="10" t="s">
        <v>90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  <c r="S106" s="59">
        <v>0</v>
      </c>
      <c r="T106" s="59">
        <v>0</v>
      </c>
    </row>
    <row r="107" spans="1:20" hidden="1" x14ac:dyDescent="0.15">
      <c r="A107" s="4" t="s">
        <v>534</v>
      </c>
      <c r="C107" s="5"/>
      <c r="D107" s="10" t="s">
        <v>91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</row>
    <row r="108" spans="1:20" hidden="1" x14ac:dyDescent="0.15">
      <c r="A108" s="4" t="s">
        <v>534</v>
      </c>
      <c r="C108" s="5"/>
      <c r="D108" s="8" t="s">
        <v>151</v>
      </c>
    </row>
    <row r="109" spans="1:20" hidden="1" x14ac:dyDescent="0.15">
      <c r="A109" s="4" t="s">
        <v>534</v>
      </c>
      <c r="C109" s="5"/>
      <c r="D109" s="10" t="s">
        <v>71</v>
      </c>
      <c r="E109" s="59">
        <v>0</v>
      </c>
      <c r="F109" s="59">
        <v>0</v>
      </c>
      <c r="G109" s="59">
        <v>0</v>
      </c>
      <c r="H109" s="59">
        <v>0</v>
      </c>
      <c r="I109" s="59">
        <v>0</v>
      </c>
      <c r="J109" s="59">
        <v>0</v>
      </c>
      <c r="K109" s="59">
        <v>0</v>
      </c>
      <c r="L109" s="59">
        <v>0</v>
      </c>
      <c r="M109" s="59">
        <v>0</v>
      </c>
      <c r="N109" s="59">
        <v>0</v>
      </c>
      <c r="O109" s="59">
        <v>0</v>
      </c>
      <c r="P109" s="59">
        <v>0</v>
      </c>
      <c r="Q109" s="59">
        <v>0</v>
      </c>
      <c r="R109" s="59">
        <v>0</v>
      </c>
      <c r="S109" s="59">
        <v>0</v>
      </c>
      <c r="T109" s="59">
        <v>0</v>
      </c>
    </row>
    <row r="110" spans="1:20" hidden="1" x14ac:dyDescent="0.15">
      <c r="A110" s="4" t="s">
        <v>534</v>
      </c>
      <c r="C110" s="5"/>
      <c r="D110" s="10" t="s">
        <v>72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  <c r="S110" s="59">
        <v>0</v>
      </c>
      <c r="T110" s="59">
        <v>0</v>
      </c>
    </row>
    <row r="111" spans="1:20" hidden="1" x14ac:dyDescent="0.15">
      <c r="A111" s="4" t="s">
        <v>534</v>
      </c>
      <c r="C111" s="5"/>
      <c r="D111" s="10" t="s">
        <v>80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  <c r="S111" s="59">
        <v>0</v>
      </c>
      <c r="T111" s="59">
        <v>0</v>
      </c>
    </row>
    <row r="112" spans="1:20" hidden="1" x14ac:dyDescent="0.15">
      <c r="A112" s="4" t="s">
        <v>534</v>
      </c>
      <c r="C112" s="5"/>
      <c r="D112" s="10" t="s">
        <v>81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  <c r="S112" s="59">
        <v>0</v>
      </c>
      <c r="T112" s="59">
        <v>0</v>
      </c>
    </row>
    <row r="113" spans="1:20" hidden="1" x14ac:dyDescent="0.15">
      <c r="A113" s="4" t="s">
        <v>534</v>
      </c>
      <c r="C113" s="5"/>
      <c r="D113" s="10" t="s">
        <v>82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  <c r="S113" s="59">
        <v>0</v>
      </c>
      <c r="T113" s="59">
        <v>0</v>
      </c>
    </row>
    <row r="114" spans="1:20" hidden="1" x14ac:dyDescent="0.15">
      <c r="A114" s="4" t="s">
        <v>534</v>
      </c>
      <c r="C114" s="5"/>
      <c r="D114" s="10" t="s">
        <v>83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  <c r="S114" s="59">
        <v>0</v>
      </c>
      <c r="T114" s="59">
        <v>0</v>
      </c>
    </row>
    <row r="115" spans="1:20" hidden="1" x14ac:dyDescent="0.15">
      <c r="A115" s="4" t="s">
        <v>534</v>
      </c>
      <c r="C115" s="5"/>
      <c r="D115" s="10" t="s">
        <v>84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  <c r="S115" s="59">
        <v>0</v>
      </c>
      <c r="T115" s="59">
        <v>0</v>
      </c>
    </row>
    <row r="116" spans="1:20" hidden="1" x14ac:dyDescent="0.15">
      <c r="A116" s="4" t="s">
        <v>534</v>
      </c>
      <c r="C116" s="5"/>
      <c r="D116" s="10" t="s">
        <v>85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  <c r="S116" s="59">
        <v>0</v>
      </c>
      <c r="T116" s="59">
        <v>0</v>
      </c>
    </row>
    <row r="117" spans="1:20" hidden="1" x14ac:dyDescent="0.15">
      <c r="A117" s="4" t="s">
        <v>534</v>
      </c>
      <c r="C117" s="5"/>
      <c r="D117" s="10" t="s">
        <v>86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  <c r="S117" s="59">
        <v>0</v>
      </c>
      <c r="T117" s="59">
        <v>0</v>
      </c>
    </row>
    <row r="118" spans="1:20" hidden="1" x14ac:dyDescent="0.15">
      <c r="A118" s="4" t="s">
        <v>534</v>
      </c>
      <c r="C118" s="5"/>
      <c r="D118" s="10" t="s">
        <v>87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  <c r="S118" s="59">
        <v>0</v>
      </c>
      <c r="T118" s="59">
        <v>0</v>
      </c>
    </row>
    <row r="119" spans="1:20" hidden="1" x14ac:dyDescent="0.15">
      <c r="A119" s="4" t="s">
        <v>534</v>
      </c>
      <c r="C119" s="5"/>
      <c r="D119" s="10" t="s">
        <v>66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  <c r="S119" s="59">
        <v>0</v>
      </c>
      <c r="T119" s="59">
        <v>0</v>
      </c>
    </row>
    <row r="120" spans="1:20" hidden="1" x14ac:dyDescent="0.15">
      <c r="A120" s="4" t="s">
        <v>534</v>
      </c>
      <c r="C120" s="5"/>
      <c r="D120" s="10" t="s">
        <v>88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  <c r="S120" s="59">
        <v>0</v>
      </c>
      <c r="T120" s="59">
        <v>0</v>
      </c>
    </row>
    <row r="121" spans="1:20" hidden="1" x14ac:dyDescent="0.15">
      <c r="A121" s="4" t="s">
        <v>534</v>
      </c>
      <c r="C121" s="5"/>
      <c r="D121" s="10" t="s">
        <v>89</v>
      </c>
      <c r="E121" s="59">
        <v>0</v>
      </c>
      <c r="F121" s="59">
        <v>0</v>
      </c>
      <c r="G121" s="59">
        <v>0</v>
      </c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0</v>
      </c>
      <c r="R121" s="59">
        <v>0</v>
      </c>
      <c r="S121" s="59">
        <v>0</v>
      </c>
      <c r="T121" s="59">
        <v>0</v>
      </c>
    </row>
    <row r="122" spans="1:20" hidden="1" x14ac:dyDescent="0.15">
      <c r="A122" s="4" t="s">
        <v>534</v>
      </c>
      <c r="C122" s="5"/>
      <c r="D122" s="10" t="s">
        <v>90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  <c r="S122" s="59">
        <v>0</v>
      </c>
      <c r="T122" s="59">
        <v>0</v>
      </c>
    </row>
    <row r="123" spans="1:20" hidden="1" x14ac:dyDescent="0.15">
      <c r="A123" s="4" t="s">
        <v>534</v>
      </c>
      <c r="C123" s="5"/>
      <c r="D123" s="10" t="s">
        <v>91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  <c r="S123" s="59">
        <v>0</v>
      </c>
      <c r="T123" s="59">
        <v>0</v>
      </c>
    </row>
    <row r="124" spans="1:20" hidden="1" x14ac:dyDescent="0.15">
      <c r="A124" s="4" t="s">
        <v>534</v>
      </c>
      <c r="C124" s="5"/>
      <c r="D124" s="8" t="s">
        <v>152</v>
      </c>
      <c r="E124" s="15">
        <v>775780</v>
      </c>
      <c r="F124" s="15">
        <v>1371080</v>
      </c>
      <c r="G124" s="15">
        <v>1318470</v>
      </c>
      <c r="H124" s="15">
        <v>1901890</v>
      </c>
      <c r="I124" s="15">
        <v>984810</v>
      </c>
      <c r="J124" s="15">
        <v>1576480</v>
      </c>
      <c r="K124" s="15">
        <v>1437040</v>
      </c>
      <c r="L124" s="15">
        <v>2687170</v>
      </c>
      <c r="M124" s="15">
        <v>2217300</v>
      </c>
      <c r="N124" s="15">
        <v>2075250</v>
      </c>
      <c r="O124" s="15">
        <v>3490220</v>
      </c>
      <c r="P124" s="15">
        <v>2907710</v>
      </c>
      <c r="Q124" s="15">
        <v>4603920</v>
      </c>
      <c r="R124" s="15">
        <v>3793350</v>
      </c>
      <c r="S124" s="15">
        <v>5518890</v>
      </c>
      <c r="T124" s="15">
        <v>9107040</v>
      </c>
    </row>
    <row r="125" spans="1:20" hidden="1" x14ac:dyDescent="0.15">
      <c r="A125" s="4" t="s">
        <v>534</v>
      </c>
      <c r="C125" s="8" t="s">
        <v>92</v>
      </c>
      <c r="D125" s="9"/>
    </row>
    <row r="126" spans="1:20" hidden="1" x14ac:dyDescent="0.15">
      <c r="A126" s="4" t="s">
        <v>534</v>
      </c>
      <c r="C126" s="5"/>
      <c r="D126" s="8" t="s">
        <v>186</v>
      </c>
    </row>
    <row r="127" spans="1:20" hidden="1" x14ac:dyDescent="0.15">
      <c r="A127" s="4" t="s">
        <v>534</v>
      </c>
      <c r="C127" s="5"/>
      <c r="D127" s="10" t="s">
        <v>153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12">
        <v>0</v>
      </c>
    </row>
    <row r="128" spans="1:20" hidden="1" x14ac:dyDescent="0.15">
      <c r="A128" s="4" t="s">
        <v>534</v>
      </c>
      <c r="C128" s="5"/>
      <c r="D128" s="10" t="s">
        <v>154</v>
      </c>
      <c r="E128" s="12">
        <v>14.653173751274526</v>
      </c>
      <c r="F128" s="12">
        <v>16.545573748792691</v>
      </c>
      <c r="G128" s="12">
        <v>35.494392084597514</v>
      </c>
      <c r="H128" s="12">
        <v>8.1093993336270174</v>
      </c>
      <c r="I128" s="12">
        <v>0.58323147464494229</v>
      </c>
      <c r="J128" s="12">
        <v>26.183370457464431</v>
      </c>
      <c r="K128" s="12">
        <v>0.32263868810145746</v>
      </c>
      <c r="L128" s="12">
        <v>6.9677547449603212</v>
      </c>
      <c r="M128" s="12">
        <v>6.1777035984554702</v>
      </c>
      <c r="N128" s="12">
        <v>0.36193442575484008</v>
      </c>
      <c r="O128" s="12">
        <v>4.0929613061075916</v>
      </c>
      <c r="P128" s="12">
        <v>3.602798683799608</v>
      </c>
      <c r="Q128" s="12">
        <v>2.7279514718321947</v>
      </c>
      <c r="R128" s="12">
        <v>1.5470111455121165</v>
      </c>
      <c r="S128" s="12">
        <v>0.85416524478142264</v>
      </c>
      <c r="T128" s="12">
        <v>8.4796065462562534E-2</v>
      </c>
    </row>
    <row r="129" spans="1:20" hidden="1" x14ac:dyDescent="0.15">
      <c r="A129" s="4" t="s">
        <v>534</v>
      </c>
      <c r="C129" s="5"/>
      <c r="D129" s="10" t="s">
        <v>155</v>
      </c>
      <c r="E129" s="12">
        <v>65.938247782376067</v>
      </c>
      <c r="F129" s="12">
        <v>65.938247782376067</v>
      </c>
      <c r="G129" s="12">
        <v>65.938247782376067</v>
      </c>
      <c r="H129" s="12">
        <v>65.938247782376067</v>
      </c>
      <c r="I129" s="12">
        <v>65.938247782376067</v>
      </c>
      <c r="J129" s="12">
        <v>65.938247782376067</v>
      </c>
      <c r="K129" s="12">
        <v>65.938247782376067</v>
      </c>
      <c r="L129" s="12">
        <v>65.938247782376067</v>
      </c>
      <c r="M129" s="12">
        <v>65.938247782376067</v>
      </c>
      <c r="N129" s="12">
        <v>65.938247782376067</v>
      </c>
      <c r="O129" s="12">
        <v>65.938247782376067</v>
      </c>
      <c r="P129" s="12">
        <v>65.938247782376067</v>
      </c>
      <c r="Q129" s="12">
        <v>65.938247782376067</v>
      </c>
      <c r="R129" s="12">
        <v>65.938247782376067</v>
      </c>
      <c r="S129" s="12">
        <v>65.938247782376067</v>
      </c>
      <c r="T129" s="12">
        <v>65.938247782376067</v>
      </c>
    </row>
    <row r="130" spans="1:20" hidden="1" x14ac:dyDescent="0.15">
      <c r="A130" s="4" t="s">
        <v>534</v>
      </c>
      <c r="C130" s="5"/>
      <c r="D130" s="10" t="s">
        <v>156</v>
      </c>
      <c r="E130" s="12">
        <v>35.661916018804042</v>
      </c>
      <c r="F130" s="12">
        <v>35.647438641773853</v>
      </c>
      <c r="G130" s="12">
        <v>35.641234051618056</v>
      </c>
      <c r="H130" s="12">
        <v>35.637097658180856</v>
      </c>
      <c r="I130" s="12">
        <v>35.60814290412047</v>
      </c>
      <c r="J130" s="12">
        <v>35.59987011724607</v>
      </c>
      <c r="K130" s="12">
        <v>35.620552084432063</v>
      </c>
      <c r="L130" s="12">
        <v>35.597801920527473</v>
      </c>
      <c r="M130" s="12">
        <v>35.612279297557663</v>
      </c>
      <c r="N130" s="12">
        <v>35.541960609125297</v>
      </c>
      <c r="O130" s="12">
        <v>35.60400651068327</v>
      </c>
      <c r="P130" s="12">
        <v>35.583324543497277</v>
      </c>
      <c r="Q130" s="12">
        <v>35.58125634677868</v>
      </c>
      <c r="R130" s="12">
        <v>35.57298355990428</v>
      </c>
      <c r="S130" s="12">
        <v>35.552301592718294</v>
      </c>
      <c r="T130" s="12">
        <v>35.335140937265386</v>
      </c>
    </row>
    <row r="131" spans="1:20" hidden="1" x14ac:dyDescent="0.15">
      <c r="A131" s="4" t="s">
        <v>534</v>
      </c>
      <c r="C131" s="5"/>
      <c r="D131" s="10" t="s">
        <v>157</v>
      </c>
      <c r="E131" s="12">
        <v>21.59611013561166</v>
      </c>
      <c r="F131" s="12">
        <v>21.59611013561166</v>
      </c>
      <c r="G131" s="12">
        <v>21.59611013561166</v>
      </c>
      <c r="H131" s="12">
        <v>21.59611013561166</v>
      </c>
      <c r="I131" s="12">
        <v>21.59611013561166</v>
      </c>
      <c r="J131" s="12">
        <v>21.59611013561166</v>
      </c>
      <c r="K131" s="12">
        <v>21.59611013561166</v>
      </c>
      <c r="L131" s="12">
        <v>21.59611013561166</v>
      </c>
      <c r="M131" s="12">
        <v>21.59611013561166</v>
      </c>
      <c r="N131" s="12">
        <v>21.59611013561166</v>
      </c>
      <c r="O131" s="12">
        <v>21.59611013561166</v>
      </c>
      <c r="P131" s="12">
        <v>21.59611013561166</v>
      </c>
      <c r="Q131" s="12">
        <v>21.59611013561166</v>
      </c>
      <c r="R131" s="12">
        <v>21.59611013561166</v>
      </c>
      <c r="S131" s="12">
        <v>21.59611013561166</v>
      </c>
      <c r="T131" s="12">
        <v>21.59611013561166</v>
      </c>
    </row>
    <row r="132" spans="1:20" hidden="1" x14ac:dyDescent="0.15">
      <c r="A132" s="4" t="s">
        <v>534</v>
      </c>
      <c r="C132" s="5"/>
      <c r="D132" s="10" t="s">
        <v>158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</row>
    <row r="133" spans="1:20" hidden="1" x14ac:dyDescent="0.15">
      <c r="A133" s="4" t="s">
        <v>534</v>
      </c>
      <c r="C133" s="5"/>
      <c r="D133" s="10" t="s">
        <v>159</v>
      </c>
      <c r="E133" s="12">
        <v>12.384361950971329</v>
      </c>
      <c r="F133" s="12">
        <v>31.223565860690403</v>
      </c>
      <c r="G133" s="12">
        <v>35.130389462124079</v>
      </c>
      <c r="H133" s="12">
        <v>40.352586176586769</v>
      </c>
      <c r="I133" s="12">
        <v>11.902472115537741</v>
      </c>
      <c r="J133" s="12">
        <v>34.919433396826975</v>
      </c>
      <c r="K133" s="12">
        <v>25.242340950501848</v>
      </c>
      <c r="L133" s="12">
        <v>46.683336332218573</v>
      </c>
      <c r="M133" s="12">
        <v>47.549910757311594</v>
      </c>
      <c r="N133" s="12">
        <v>35.796348805512984</v>
      </c>
      <c r="O133" s="12">
        <v>60.633323199169411</v>
      </c>
      <c r="P133" s="12">
        <v>60.869097625089708</v>
      </c>
      <c r="Q133" s="12">
        <v>64.620806472628445</v>
      </c>
      <c r="R133" s="12">
        <v>68.02299007472395</v>
      </c>
      <c r="S133" s="12">
        <v>72.498567773772365</v>
      </c>
      <c r="T133" s="12">
        <v>96.853652331995207</v>
      </c>
    </row>
    <row r="134" spans="1:20" hidden="1" x14ac:dyDescent="0.15">
      <c r="A134" s="4" t="s">
        <v>534</v>
      </c>
      <c r="C134" s="5"/>
      <c r="D134" s="10" t="s">
        <v>160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12">
        <v>0</v>
      </c>
    </row>
    <row r="135" spans="1:20" hidden="1" x14ac:dyDescent="0.15">
      <c r="A135" s="4" t="s">
        <v>534</v>
      </c>
      <c r="C135" s="5"/>
      <c r="D135" s="10" t="s">
        <v>161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12">
        <v>0</v>
      </c>
    </row>
    <row r="136" spans="1:20" hidden="1" x14ac:dyDescent="0.15">
      <c r="A136" s="4" t="s">
        <v>534</v>
      </c>
      <c r="C136" s="5"/>
      <c r="D136" s="10" t="s">
        <v>162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12">
        <v>0</v>
      </c>
    </row>
    <row r="137" spans="1:20" hidden="1" x14ac:dyDescent="0.15">
      <c r="A137" s="4" t="s">
        <v>534</v>
      </c>
      <c r="C137" s="5"/>
      <c r="D137" s="10" t="s">
        <v>163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</row>
    <row r="138" spans="1:20" hidden="1" x14ac:dyDescent="0.15">
      <c r="A138" s="4" t="s">
        <v>534</v>
      </c>
      <c r="C138" s="5"/>
      <c r="D138" s="10" t="s">
        <v>164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12">
        <v>0</v>
      </c>
    </row>
    <row r="139" spans="1:20" hidden="1" x14ac:dyDescent="0.15">
      <c r="A139" s="4" t="s">
        <v>534</v>
      </c>
      <c r="C139" s="5"/>
      <c r="D139" s="10" t="s">
        <v>165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12">
        <v>0</v>
      </c>
    </row>
    <row r="140" spans="1:20" hidden="1" x14ac:dyDescent="0.15">
      <c r="A140" s="4" t="s">
        <v>534</v>
      </c>
      <c r="C140" s="5"/>
      <c r="D140" s="10" t="s">
        <v>166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0</v>
      </c>
    </row>
    <row r="141" spans="1:20" hidden="1" x14ac:dyDescent="0.15">
      <c r="A141" s="4" t="s">
        <v>534</v>
      </c>
      <c r="C141" s="5"/>
      <c r="D141" s="10" t="s">
        <v>91</v>
      </c>
      <c r="E141" s="12">
        <v>150.23380963903762</v>
      </c>
      <c r="F141" s="12">
        <v>170.95300436596327</v>
      </c>
      <c r="G141" s="12">
        <v>193.80037351632737</v>
      </c>
      <c r="H141" s="12">
        <v>171.63137288966377</v>
      </c>
      <c r="I141" s="12">
        <v>135.62820441229087</v>
      </c>
      <c r="J141" s="12">
        <v>184.23910008624381</v>
      </c>
      <c r="K141" s="12">
        <v>148.71782144430449</v>
      </c>
      <c r="L141" s="12">
        <v>176.78118271897549</v>
      </c>
      <c r="M141" s="12">
        <v>176.87425157131244</v>
      </c>
      <c r="N141" s="12">
        <v>159.23460175838085</v>
      </c>
      <c r="O141" s="12">
        <v>187.86464893394799</v>
      </c>
      <c r="P141" s="12">
        <v>187.58957877037432</v>
      </c>
      <c r="Q141" s="12">
        <v>190.46437220922704</v>
      </c>
      <c r="R141" s="12">
        <v>192.67734269812806</v>
      </c>
      <c r="S141" s="12">
        <v>196.43732433254121</v>
      </c>
      <c r="T141" s="12">
        <v>219.80794725271087</v>
      </c>
    </row>
    <row r="142" spans="1:20" hidden="1" x14ac:dyDescent="0.15">
      <c r="A142" s="4" t="s">
        <v>534</v>
      </c>
      <c r="C142" s="5"/>
      <c r="D142" s="8" t="s">
        <v>187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 hidden="1" x14ac:dyDescent="0.15">
      <c r="A143" s="4" t="s">
        <v>534</v>
      </c>
      <c r="C143" s="5"/>
      <c r="D143" s="10" t="s">
        <v>167</v>
      </c>
      <c r="E143" s="12">
        <v>10.212755396442288</v>
      </c>
      <c r="F143" s="12">
        <v>112.61331132772024</v>
      </c>
      <c r="G143" s="12">
        <v>78.885159240806345</v>
      </c>
      <c r="H143" s="12">
        <v>221.71689282397784</v>
      </c>
      <c r="I143" s="12">
        <v>68.047808435347136</v>
      </c>
      <c r="J143" s="12">
        <v>141.80797620746495</v>
      </c>
      <c r="K143" s="12">
        <v>148.49031980525859</v>
      </c>
      <c r="L143" s="12">
        <v>378.97843491281515</v>
      </c>
      <c r="M143" s="12">
        <v>281.70700684366295</v>
      </c>
      <c r="N143" s="12">
        <v>269.96999046561314</v>
      </c>
      <c r="O143" s="12">
        <v>533.97943798822371</v>
      </c>
      <c r="P143" s="12">
        <v>413.78204929340058</v>
      </c>
      <c r="Q143" s="12">
        <v>761.71891965676207</v>
      </c>
      <c r="R143" s="12">
        <v>591.86205955165633</v>
      </c>
      <c r="S143" s="12">
        <v>944.97769449838984</v>
      </c>
      <c r="T143" s="12">
        <v>1663.7070771623514</v>
      </c>
    </row>
    <row r="144" spans="1:20" hidden="1" x14ac:dyDescent="0.15">
      <c r="A144" s="4" t="s">
        <v>534</v>
      </c>
      <c r="C144" s="5"/>
      <c r="D144" s="10" t="s">
        <v>168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</row>
    <row r="145" spans="1:20" hidden="1" x14ac:dyDescent="0.15">
      <c r="A145" s="4" t="s">
        <v>534</v>
      </c>
      <c r="C145" s="5"/>
      <c r="D145" s="10" t="s">
        <v>169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</row>
    <row r="146" spans="1:20" hidden="1" x14ac:dyDescent="0.15">
      <c r="A146" s="4" t="s">
        <v>534</v>
      </c>
      <c r="C146" s="5"/>
      <c r="D146" s="10" t="s">
        <v>170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</row>
    <row r="147" spans="1:20" hidden="1" x14ac:dyDescent="0.15">
      <c r="A147" s="4" t="s">
        <v>534</v>
      </c>
      <c r="C147" s="5"/>
      <c r="D147" s="10" t="s">
        <v>171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</row>
    <row r="148" spans="1:20" hidden="1" x14ac:dyDescent="0.15">
      <c r="A148" s="4" t="s">
        <v>534</v>
      </c>
      <c r="C148" s="5"/>
      <c r="D148" s="10" t="s">
        <v>172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</row>
    <row r="149" spans="1:20" hidden="1" x14ac:dyDescent="0.15">
      <c r="A149" s="4" t="s">
        <v>534</v>
      </c>
      <c r="C149" s="5"/>
      <c r="D149" s="10" t="s">
        <v>173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  <c r="S149" s="12">
        <v>0</v>
      </c>
      <c r="T149" s="12">
        <v>0</v>
      </c>
    </row>
    <row r="150" spans="1:20" hidden="1" x14ac:dyDescent="0.15">
      <c r="A150" s="4" t="s">
        <v>534</v>
      </c>
      <c r="C150" s="5"/>
      <c r="D150" s="10" t="s">
        <v>174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</row>
    <row r="151" spans="1:20" hidden="1" x14ac:dyDescent="0.15">
      <c r="A151" s="4" t="s">
        <v>534</v>
      </c>
      <c r="C151" s="5"/>
      <c r="D151" s="10" t="s">
        <v>175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2">
        <v>0</v>
      </c>
    </row>
    <row r="152" spans="1:20" hidden="1" x14ac:dyDescent="0.15">
      <c r="A152" s="4" t="s">
        <v>534</v>
      </c>
      <c r="C152" s="5"/>
      <c r="D152" s="10" t="s">
        <v>176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  <c r="S152" s="12">
        <v>0</v>
      </c>
      <c r="T152" s="12">
        <v>0</v>
      </c>
    </row>
    <row r="153" spans="1:20" hidden="1" x14ac:dyDescent="0.15">
      <c r="A153" s="4" t="s">
        <v>534</v>
      </c>
      <c r="C153" s="5"/>
      <c r="D153" s="10" t="s">
        <v>177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</row>
    <row r="154" spans="1:20" hidden="1" x14ac:dyDescent="0.15">
      <c r="A154" s="4" t="s">
        <v>534</v>
      </c>
      <c r="C154" s="5"/>
      <c r="D154" s="10" t="s">
        <v>178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</row>
    <row r="155" spans="1:20" hidden="1" x14ac:dyDescent="0.15">
      <c r="A155" s="4" t="s">
        <v>534</v>
      </c>
      <c r="C155" s="5"/>
      <c r="D155" s="10" t="s">
        <v>179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</row>
    <row r="156" spans="1:20" hidden="1" x14ac:dyDescent="0.15">
      <c r="A156" s="4" t="s">
        <v>534</v>
      </c>
      <c r="C156" s="5"/>
      <c r="D156" s="10" t="s">
        <v>180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</row>
    <row r="157" spans="1:20" hidden="1" x14ac:dyDescent="0.15">
      <c r="A157" s="4" t="s">
        <v>534</v>
      </c>
      <c r="C157" s="5"/>
      <c r="D157" s="10" t="s">
        <v>91</v>
      </c>
      <c r="E157" s="12">
        <v>10.212755396442288</v>
      </c>
      <c r="F157" s="12">
        <v>112.61331132772024</v>
      </c>
      <c r="G157" s="12">
        <v>78.885159240806345</v>
      </c>
      <c r="H157" s="12">
        <v>221.71689282397784</v>
      </c>
      <c r="I157" s="12">
        <v>68.047808435347136</v>
      </c>
      <c r="J157" s="12">
        <v>141.80797620746495</v>
      </c>
      <c r="K157" s="12">
        <v>148.49031980525859</v>
      </c>
      <c r="L157" s="12">
        <v>378.97843491281515</v>
      </c>
      <c r="M157" s="12">
        <v>281.70700684366295</v>
      </c>
      <c r="N157" s="12">
        <v>269.96999046561314</v>
      </c>
      <c r="O157" s="12">
        <v>533.97943798822371</v>
      </c>
      <c r="P157" s="12">
        <v>413.78204929340058</v>
      </c>
      <c r="Q157" s="12">
        <v>761.71891965676207</v>
      </c>
      <c r="R157" s="12">
        <v>591.86205955165633</v>
      </c>
      <c r="S157" s="12">
        <v>944.97769449838984</v>
      </c>
      <c r="T157" s="12">
        <v>1663.7070771623514</v>
      </c>
    </row>
    <row r="158" spans="1:20" hidden="1" x14ac:dyDescent="0.15">
      <c r="A158" s="4" t="s">
        <v>534</v>
      </c>
      <c r="C158" s="5"/>
      <c r="D158" s="8" t="s">
        <v>188</v>
      </c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0" hidden="1" x14ac:dyDescent="0.15">
      <c r="A159" s="4" t="s">
        <v>534</v>
      </c>
      <c r="C159" s="5"/>
      <c r="D159" s="10" t="s">
        <v>71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</row>
    <row r="160" spans="1:20" hidden="1" x14ac:dyDescent="0.15">
      <c r="A160" s="4" t="s">
        <v>534</v>
      </c>
      <c r="C160" s="5"/>
      <c r="D160" s="10" t="s">
        <v>72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</row>
    <row r="161" spans="1:20" hidden="1" x14ac:dyDescent="0.15">
      <c r="A161" s="4" t="s">
        <v>534</v>
      </c>
      <c r="C161" s="5"/>
      <c r="D161" s="10" t="s">
        <v>80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</row>
    <row r="162" spans="1:20" hidden="1" x14ac:dyDescent="0.15">
      <c r="A162" s="4" t="s">
        <v>534</v>
      </c>
      <c r="C162" s="5"/>
      <c r="D162" s="10" t="s">
        <v>81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</row>
    <row r="163" spans="1:20" hidden="1" x14ac:dyDescent="0.15">
      <c r="A163" s="4" t="s">
        <v>534</v>
      </c>
      <c r="C163" s="5"/>
      <c r="D163" s="10" t="s">
        <v>82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</row>
    <row r="164" spans="1:20" hidden="1" x14ac:dyDescent="0.15">
      <c r="A164" s="4" t="s">
        <v>534</v>
      </c>
      <c r="C164" s="5"/>
      <c r="D164" s="10" t="s">
        <v>83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</row>
    <row r="165" spans="1:20" hidden="1" x14ac:dyDescent="0.15">
      <c r="A165" s="4" t="s">
        <v>534</v>
      </c>
      <c r="C165" s="5"/>
      <c r="D165" s="10" t="s">
        <v>84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</row>
    <row r="166" spans="1:20" hidden="1" x14ac:dyDescent="0.15">
      <c r="A166" s="4" t="s">
        <v>534</v>
      </c>
      <c r="C166" s="5"/>
      <c r="D166" s="10" t="s">
        <v>85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</row>
    <row r="167" spans="1:20" hidden="1" x14ac:dyDescent="0.15">
      <c r="A167" s="4" t="s">
        <v>534</v>
      </c>
      <c r="C167" s="5"/>
      <c r="D167" s="10" t="s">
        <v>86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</row>
    <row r="168" spans="1:20" hidden="1" x14ac:dyDescent="0.15">
      <c r="A168" s="4" t="s">
        <v>534</v>
      </c>
      <c r="C168" s="5"/>
      <c r="D168" s="10" t="s">
        <v>87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</row>
    <row r="169" spans="1:20" hidden="1" x14ac:dyDescent="0.15">
      <c r="A169" s="4" t="s">
        <v>534</v>
      </c>
      <c r="C169" s="5"/>
      <c r="D169" s="10" t="s">
        <v>66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</row>
    <row r="170" spans="1:20" hidden="1" x14ac:dyDescent="0.15">
      <c r="A170" s="4" t="s">
        <v>534</v>
      </c>
      <c r="C170" s="5"/>
      <c r="D170" s="10" t="s">
        <v>88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</row>
    <row r="171" spans="1:20" hidden="1" x14ac:dyDescent="0.15">
      <c r="A171" s="4" t="s">
        <v>534</v>
      </c>
      <c r="C171" s="5"/>
      <c r="D171" s="10" t="s">
        <v>89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</row>
    <row r="172" spans="1:20" hidden="1" x14ac:dyDescent="0.15">
      <c r="A172" s="4" t="s">
        <v>534</v>
      </c>
      <c r="C172" s="5"/>
      <c r="D172" s="10" t="s">
        <v>90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12">
        <v>0</v>
      </c>
    </row>
    <row r="173" spans="1:20" hidden="1" x14ac:dyDescent="0.15">
      <c r="A173" s="4" t="s">
        <v>534</v>
      </c>
      <c r="C173" s="5"/>
      <c r="D173" s="10" t="s">
        <v>91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12">
        <v>0</v>
      </c>
    </row>
    <row r="174" spans="1:20" hidden="1" x14ac:dyDescent="0.15">
      <c r="A174" s="4" t="s">
        <v>534</v>
      </c>
      <c r="C174" s="5"/>
      <c r="D174" s="8" t="s">
        <v>189</v>
      </c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</row>
    <row r="175" spans="1:20" hidden="1" x14ac:dyDescent="0.15">
      <c r="A175" s="4" t="s">
        <v>534</v>
      </c>
      <c r="C175" s="5"/>
      <c r="D175" s="10" t="s">
        <v>71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</row>
    <row r="176" spans="1:20" hidden="1" x14ac:dyDescent="0.15">
      <c r="A176" s="4" t="s">
        <v>534</v>
      </c>
      <c r="C176" s="5"/>
      <c r="D176" s="10" t="s">
        <v>72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12">
        <v>0</v>
      </c>
    </row>
    <row r="177" spans="1:20" hidden="1" x14ac:dyDescent="0.15">
      <c r="A177" s="4" t="s">
        <v>534</v>
      </c>
      <c r="C177" s="5"/>
      <c r="D177" s="10" t="s">
        <v>80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</row>
    <row r="178" spans="1:20" hidden="1" x14ac:dyDescent="0.15">
      <c r="A178" s="4" t="s">
        <v>534</v>
      </c>
      <c r="C178" s="5"/>
      <c r="D178" s="10" t="s">
        <v>81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</row>
    <row r="179" spans="1:20" hidden="1" x14ac:dyDescent="0.15">
      <c r="A179" s="4" t="s">
        <v>534</v>
      </c>
      <c r="C179" s="5"/>
      <c r="D179" s="10" t="s">
        <v>82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</row>
    <row r="180" spans="1:20" hidden="1" x14ac:dyDescent="0.15">
      <c r="A180" s="4" t="s">
        <v>534</v>
      </c>
      <c r="C180" s="5"/>
      <c r="D180" s="10" t="s">
        <v>83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</row>
    <row r="181" spans="1:20" hidden="1" x14ac:dyDescent="0.15">
      <c r="A181" s="4" t="s">
        <v>534</v>
      </c>
      <c r="C181" s="5"/>
      <c r="D181" s="10" t="s">
        <v>84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</row>
    <row r="182" spans="1:20" hidden="1" x14ac:dyDescent="0.15">
      <c r="A182" s="4" t="s">
        <v>534</v>
      </c>
      <c r="C182" s="5"/>
      <c r="D182" s="10" t="s">
        <v>85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2">
        <v>0</v>
      </c>
    </row>
    <row r="183" spans="1:20" hidden="1" x14ac:dyDescent="0.15">
      <c r="A183" s="4" t="s">
        <v>534</v>
      </c>
      <c r="C183" s="5"/>
      <c r="D183" s="10" t="s">
        <v>86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  <c r="S183" s="12">
        <v>0</v>
      </c>
      <c r="T183" s="12">
        <v>0</v>
      </c>
    </row>
    <row r="184" spans="1:20" hidden="1" x14ac:dyDescent="0.15">
      <c r="A184" s="4" t="s">
        <v>534</v>
      </c>
      <c r="C184" s="5"/>
      <c r="D184" s="10" t="s">
        <v>87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  <c r="S184" s="12">
        <v>0</v>
      </c>
      <c r="T184" s="12">
        <v>0</v>
      </c>
    </row>
    <row r="185" spans="1:20" hidden="1" x14ac:dyDescent="0.15">
      <c r="A185" s="4" t="s">
        <v>534</v>
      </c>
      <c r="C185" s="5"/>
      <c r="D185" s="10" t="s">
        <v>66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0</v>
      </c>
      <c r="T185" s="12">
        <v>0</v>
      </c>
    </row>
    <row r="186" spans="1:20" hidden="1" x14ac:dyDescent="0.15">
      <c r="A186" s="4" t="s">
        <v>534</v>
      </c>
      <c r="C186" s="5"/>
      <c r="D186" s="10" t="s">
        <v>88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12">
        <v>0</v>
      </c>
    </row>
    <row r="187" spans="1:20" hidden="1" x14ac:dyDescent="0.15">
      <c r="A187" s="4" t="s">
        <v>534</v>
      </c>
      <c r="C187" s="5"/>
      <c r="D187" s="10" t="s">
        <v>89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12">
        <v>0</v>
      </c>
    </row>
    <row r="188" spans="1:20" hidden="1" x14ac:dyDescent="0.15">
      <c r="A188" s="4" t="s">
        <v>534</v>
      </c>
      <c r="C188" s="5"/>
      <c r="D188" s="10" t="s">
        <v>90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12">
        <v>0</v>
      </c>
    </row>
    <row r="189" spans="1:20" hidden="1" x14ac:dyDescent="0.15">
      <c r="A189" s="4" t="s">
        <v>534</v>
      </c>
      <c r="C189" s="5"/>
      <c r="D189" s="10" t="s">
        <v>91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  <c r="S189" s="12">
        <v>0</v>
      </c>
      <c r="T189" s="12">
        <v>0</v>
      </c>
    </row>
    <row r="190" spans="1:20" hidden="1" x14ac:dyDescent="0.15">
      <c r="A190" s="4" t="s">
        <v>534</v>
      </c>
      <c r="C190" s="5"/>
      <c r="D190" s="8" t="s">
        <v>190</v>
      </c>
      <c r="E190" s="12">
        <v>160.44656503547992</v>
      </c>
      <c r="F190" s="12">
        <v>283.56631569368352</v>
      </c>
      <c r="G190" s="12">
        <v>272.68553275713373</v>
      </c>
      <c r="H190" s="12">
        <v>393.34826571364164</v>
      </c>
      <c r="I190" s="12">
        <v>203.67808104435662</v>
      </c>
      <c r="J190" s="12">
        <v>326.04707629370876</v>
      </c>
      <c r="K190" s="12">
        <v>297.20814124956308</v>
      </c>
      <c r="L190" s="12">
        <v>555.75961763179066</v>
      </c>
      <c r="M190" s="12">
        <v>458.58125841497537</v>
      </c>
      <c r="N190" s="12">
        <v>429.20252402727539</v>
      </c>
      <c r="O190" s="12">
        <v>721.84615511889024</v>
      </c>
      <c r="P190" s="12">
        <v>601.37162806377489</v>
      </c>
      <c r="Q190" s="12">
        <v>952.18122366927048</v>
      </c>
      <c r="R190" s="12">
        <v>784.53940224978442</v>
      </c>
      <c r="S190" s="12">
        <v>1141.4150188309311</v>
      </c>
      <c r="T190" s="12">
        <v>1883.5150244150623</v>
      </c>
    </row>
    <row r="191" spans="1:20" hidden="1" x14ac:dyDescent="0.15">
      <c r="A191" s="4" t="s">
        <v>534</v>
      </c>
      <c r="C191" s="70" t="s">
        <v>258</v>
      </c>
      <c r="D191" s="71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</row>
    <row r="192" spans="1:20" hidden="1" x14ac:dyDescent="0.15">
      <c r="A192" s="4" t="s">
        <v>534</v>
      </c>
      <c r="C192" s="61"/>
      <c r="D192" s="70" t="s">
        <v>257</v>
      </c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</row>
    <row r="193" spans="1:20" hidden="1" x14ac:dyDescent="0.15">
      <c r="A193" s="4" t="s">
        <v>534</v>
      </c>
      <c r="C193" s="61"/>
      <c r="D193" s="63" t="s">
        <v>255</v>
      </c>
      <c r="E193" s="68">
        <v>44.036645</v>
      </c>
      <c r="F193" s="68">
        <v>49.758243999999998</v>
      </c>
      <c r="G193" s="68">
        <v>49.791485999999999</v>
      </c>
      <c r="H193" s="68">
        <v>52.252641000000004</v>
      </c>
      <c r="I193" s="68">
        <v>53.297840000000001</v>
      </c>
      <c r="J193" s="68">
        <v>60.240741999999997</v>
      </c>
      <c r="K193" s="68">
        <v>57.337576000000006</v>
      </c>
      <c r="L193" s="68">
        <v>64.400482000000011</v>
      </c>
      <c r="M193" s="68">
        <v>53.753757</v>
      </c>
      <c r="N193" s="68">
        <v>60.557953000000005</v>
      </c>
      <c r="O193" s="68">
        <v>69.098009000000005</v>
      </c>
      <c r="P193" s="68">
        <v>69.195594999999997</v>
      </c>
      <c r="Q193" s="68">
        <v>70.179107000000002</v>
      </c>
      <c r="R193" s="68">
        <v>71.721577999999994</v>
      </c>
      <c r="S193" s="68">
        <v>71.838159000000005</v>
      </c>
      <c r="T193" s="68">
        <v>78.618111999999996</v>
      </c>
    </row>
    <row r="194" spans="1:20" hidden="1" x14ac:dyDescent="0.15">
      <c r="A194" s="4" t="s">
        <v>534</v>
      </c>
      <c r="C194" s="61"/>
      <c r="D194" s="63" t="s">
        <v>254</v>
      </c>
      <c r="E194" s="68">
        <v>44.462622000000003</v>
      </c>
      <c r="F194" s="68">
        <v>50.451962000000002</v>
      </c>
      <c r="G194" s="68">
        <v>50.631056999999998</v>
      </c>
      <c r="H194" s="68">
        <v>52.252641000000004</v>
      </c>
      <c r="I194" s="68">
        <v>42.339839999999995</v>
      </c>
      <c r="J194" s="68">
        <v>49.282741999999999</v>
      </c>
      <c r="K194" s="68">
        <v>46.379576</v>
      </c>
      <c r="L194" s="68">
        <v>53.442482000000005</v>
      </c>
      <c r="M194" s="68">
        <v>53.753757</v>
      </c>
      <c r="N194" s="68">
        <v>49.599952999999999</v>
      </c>
      <c r="O194" s="68">
        <v>69.098009000000005</v>
      </c>
      <c r="P194" s="68">
        <v>58.237594999999999</v>
      </c>
      <c r="Q194" s="68">
        <v>59.221107000000003</v>
      </c>
      <c r="R194" s="68">
        <v>60.763578000000003</v>
      </c>
      <c r="S194" s="68">
        <v>60.880158999999999</v>
      </c>
      <c r="T194" s="68">
        <v>78.618111999999996</v>
      </c>
    </row>
    <row r="195" spans="1:20" hidden="1" x14ac:dyDescent="0.15">
      <c r="A195" s="4" t="s">
        <v>534</v>
      </c>
      <c r="C195" s="61"/>
      <c r="D195" s="60" t="s">
        <v>253</v>
      </c>
      <c r="E195" s="68">
        <v>45.092379999999999</v>
      </c>
      <c r="F195" s="68">
        <v>49.858953</v>
      </c>
      <c r="G195" s="68">
        <v>57.131562000000002</v>
      </c>
      <c r="H195" s="68">
        <v>52.311875999999998</v>
      </c>
      <c r="I195" s="68">
        <v>42.367879000000002</v>
      </c>
      <c r="J195" s="68">
        <v>49.610822999999996</v>
      </c>
      <c r="K195" s="68">
        <v>46.379576</v>
      </c>
      <c r="L195" s="68">
        <v>53.442482000000005</v>
      </c>
      <c r="M195" s="68">
        <v>53.753757</v>
      </c>
      <c r="N195" s="68">
        <v>49.599952999999999</v>
      </c>
      <c r="O195" s="68">
        <v>58.140008999999999</v>
      </c>
      <c r="P195" s="68">
        <v>58.237594999999999</v>
      </c>
      <c r="Q195" s="68">
        <v>59.221107000000003</v>
      </c>
      <c r="R195" s="68">
        <v>60.763578000000003</v>
      </c>
      <c r="S195" s="68">
        <v>60.880158999999999</v>
      </c>
      <c r="T195" s="68">
        <v>71.194244000000012</v>
      </c>
    </row>
    <row r="196" spans="1:20" hidden="1" x14ac:dyDescent="0.15">
      <c r="A196" s="4" t="s">
        <v>534</v>
      </c>
      <c r="C196" s="61"/>
      <c r="D196" s="60" t="s">
        <v>252</v>
      </c>
      <c r="E196" s="68">
        <v>48.980058</v>
      </c>
      <c r="F196" s="68">
        <v>51.372949999999996</v>
      </c>
      <c r="G196" s="68">
        <v>61.702875999999996</v>
      </c>
      <c r="H196" s="68">
        <v>53.789510999999997</v>
      </c>
      <c r="I196" s="68">
        <v>43.180065999999997</v>
      </c>
      <c r="J196" s="68">
        <v>61.362155000000001</v>
      </c>
      <c r="K196" s="68">
        <v>46.379576</v>
      </c>
      <c r="L196" s="68">
        <v>53.478878999999999</v>
      </c>
      <c r="M196" s="68">
        <v>54.558152999999997</v>
      </c>
      <c r="N196" s="68">
        <v>49.425279000000003</v>
      </c>
      <c r="O196" s="68">
        <v>57.489823000000001</v>
      </c>
      <c r="P196" s="68">
        <v>58.237594999999999</v>
      </c>
      <c r="Q196" s="68">
        <v>59.221107000000003</v>
      </c>
      <c r="R196" s="68">
        <v>60.763578000000003</v>
      </c>
      <c r="S196" s="68">
        <v>60.880158999999999</v>
      </c>
      <c r="T196" s="68">
        <v>67.660111999999998</v>
      </c>
    </row>
    <row r="197" spans="1:20" hidden="1" x14ac:dyDescent="0.15">
      <c r="A197" s="4" t="s">
        <v>534</v>
      </c>
      <c r="C197" s="61"/>
      <c r="D197" s="60" t="s">
        <v>235</v>
      </c>
      <c r="E197" s="68">
        <v>65.511049999999997</v>
      </c>
      <c r="F197" s="68">
        <v>75.364247000000006</v>
      </c>
      <c r="G197" s="68">
        <v>82.773403999999999</v>
      </c>
      <c r="H197" s="68">
        <v>66.230002999999996</v>
      </c>
      <c r="I197" s="68">
        <v>42.980680999999997</v>
      </c>
      <c r="J197" s="68">
        <v>77.936125000000004</v>
      </c>
      <c r="K197" s="68">
        <v>47.193908999999998</v>
      </c>
      <c r="L197" s="68">
        <v>55.853862999999997</v>
      </c>
      <c r="M197" s="68">
        <v>65.407927000000001</v>
      </c>
      <c r="N197" s="68">
        <v>50.303131999999998</v>
      </c>
      <c r="O197" s="68">
        <v>64.705460000000002</v>
      </c>
      <c r="P197" s="68">
        <v>65.138620000000003</v>
      </c>
      <c r="Q197" s="68">
        <v>61.118328999999996</v>
      </c>
      <c r="R197" s="68">
        <v>60.920605000000002</v>
      </c>
      <c r="S197" s="68">
        <v>60.737913999999996</v>
      </c>
      <c r="T197" s="68">
        <v>66.337996000000004</v>
      </c>
    </row>
    <row r="198" spans="1:20" hidden="1" x14ac:dyDescent="0.15">
      <c r="A198" s="4" t="s">
        <v>534</v>
      </c>
      <c r="C198" s="61"/>
      <c r="D198" s="60" t="s">
        <v>251</v>
      </c>
      <c r="E198" s="68">
        <v>72.960048</v>
      </c>
      <c r="F198" s="68">
        <v>82.373947999999999</v>
      </c>
      <c r="G198" s="68">
        <v>110.054732</v>
      </c>
      <c r="H198" s="68">
        <v>81.242872000000006</v>
      </c>
      <c r="I198" s="68">
        <v>43.768684</v>
      </c>
      <c r="J198" s="68">
        <v>99.048962000000003</v>
      </c>
      <c r="K198" s="68">
        <v>47.779789999999998</v>
      </c>
      <c r="L198" s="68">
        <v>84.936548999999999</v>
      </c>
      <c r="M198" s="68">
        <v>80.640308000000005</v>
      </c>
      <c r="N198" s="68">
        <v>53.092160000000007</v>
      </c>
      <c r="O198" s="68">
        <v>87.304858999999993</v>
      </c>
      <c r="P198" s="68">
        <v>79.051869000000011</v>
      </c>
      <c r="Q198" s="68">
        <v>84.914740000000009</v>
      </c>
      <c r="R198" s="68">
        <v>83.441118000000003</v>
      </c>
      <c r="S198" s="68">
        <v>68.730412999999999</v>
      </c>
      <c r="T198" s="68">
        <v>71.828178000000008</v>
      </c>
    </row>
    <row r="199" spans="1:20" hidden="1" x14ac:dyDescent="0.15">
      <c r="A199" s="4" t="s">
        <v>534</v>
      </c>
      <c r="C199" s="61"/>
      <c r="D199" s="60" t="s">
        <v>250</v>
      </c>
      <c r="E199" s="68">
        <v>72.044183000000004</v>
      </c>
      <c r="F199" s="68">
        <v>90.777986000000013</v>
      </c>
      <c r="G199" s="68">
        <v>109.33136900000001</v>
      </c>
      <c r="H199" s="68">
        <v>97.626238999999998</v>
      </c>
      <c r="I199" s="68">
        <v>49.093472000000006</v>
      </c>
      <c r="J199" s="68">
        <v>98.109574999999992</v>
      </c>
      <c r="K199" s="68">
        <v>58.710245999999998</v>
      </c>
      <c r="L199" s="68">
        <v>95.589758000000003</v>
      </c>
      <c r="M199" s="68">
        <v>87.921523000000008</v>
      </c>
      <c r="N199" s="68">
        <v>63.882133000000003</v>
      </c>
      <c r="O199" s="68">
        <v>93.647327000000004</v>
      </c>
      <c r="P199" s="68">
        <v>88.285685999999998</v>
      </c>
      <c r="Q199" s="68">
        <v>85.418177</v>
      </c>
      <c r="R199" s="68">
        <v>84.727614000000003</v>
      </c>
      <c r="S199" s="68">
        <v>82.202725000000001</v>
      </c>
      <c r="T199" s="68">
        <v>75.634756999999993</v>
      </c>
    </row>
    <row r="200" spans="1:20" hidden="1" x14ac:dyDescent="0.15">
      <c r="A200" s="4" t="s">
        <v>534</v>
      </c>
      <c r="C200" s="61"/>
      <c r="D200" s="60" t="s">
        <v>249</v>
      </c>
      <c r="E200" s="68">
        <v>74.185521999999992</v>
      </c>
      <c r="F200" s="68">
        <v>93.515861000000001</v>
      </c>
      <c r="G200" s="68">
        <v>110.06320699999999</v>
      </c>
      <c r="H200" s="68">
        <v>88.180293000000006</v>
      </c>
      <c r="I200" s="68">
        <v>55.699207999999999</v>
      </c>
      <c r="J200" s="68">
        <v>97.461839999999995</v>
      </c>
      <c r="K200" s="68">
        <v>54.032779000000005</v>
      </c>
      <c r="L200" s="68">
        <v>95.545504000000008</v>
      </c>
      <c r="M200" s="68">
        <v>88.034566000000012</v>
      </c>
      <c r="N200" s="68">
        <v>60.660104000000004</v>
      </c>
      <c r="O200" s="68">
        <v>91.350261000000003</v>
      </c>
      <c r="P200" s="68">
        <v>91.406168999999991</v>
      </c>
      <c r="Q200" s="68">
        <v>86.17940200000001</v>
      </c>
      <c r="R200" s="68">
        <v>82.265782000000002</v>
      </c>
      <c r="S200" s="68">
        <v>79.248962000000006</v>
      </c>
      <c r="T200" s="68">
        <v>76.345210000000009</v>
      </c>
    </row>
    <row r="201" spans="1:20" hidden="1" x14ac:dyDescent="0.15">
      <c r="A201" s="4" t="s">
        <v>534</v>
      </c>
      <c r="C201" s="61"/>
      <c r="D201" s="60" t="s">
        <v>248</v>
      </c>
      <c r="E201" s="68">
        <v>70.491005999999999</v>
      </c>
      <c r="F201" s="68">
        <v>82.67474</v>
      </c>
      <c r="G201" s="68">
        <v>99.162501000000006</v>
      </c>
      <c r="H201" s="68">
        <v>74.837108000000001</v>
      </c>
      <c r="I201" s="68">
        <v>54.891219</v>
      </c>
      <c r="J201" s="68">
        <v>95.476742999999999</v>
      </c>
      <c r="K201" s="68">
        <v>66.63125500000001</v>
      </c>
      <c r="L201" s="68">
        <v>75.605491000000001</v>
      </c>
      <c r="M201" s="68">
        <v>66.737153000000006</v>
      </c>
      <c r="N201" s="68">
        <v>58.718524000000002</v>
      </c>
      <c r="O201" s="68">
        <v>74.977562000000006</v>
      </c>
      <c r="P201" s="68">
        <v>75.143382000000003</v>
      </c>
      <c r="Q201" s="68">
        <v>71.086214999999996</v>
      </c>
      <c r="R201" s="68">
        <v>69.388165000000001</v>
      </c>
      <c r="S201" s="68">
        <v>62.413583000000003</v>
      </c>
      <c r="T201" s="68">
        <v>66.337996000000004</v>
      </c>
    </row>
    <row r="202" spans="1:20" hidden="1" x14ac:dyDescent="0.15">
      <c r="A202" s="4" t="s">
        <v>534</v>
      </c>
      <c r="C202" s="61"/>
      <c r="D202" s="60" t="s">
        <v>247</v>
      </c>
      <c r="E202" s="68">
        <v>59.761584000000006</v>
      </c>
      <c r="F202" s="68">
        <v>64.560187999999997</v>
      </c>
      <c r="G202" s="68">
        <v>67.973240000000004</v>
      </c>
      <c r="H202" s="68">
        <v>58.528201000000003</v>
      </c>
      <c r="I202" s="68">
        <v>44.411312000000002</v>
      </c>
      <c r="J202" s="68">
        <v>64.879289</v>
      </c>
      <c r="K202" s="68">
        <v>47.411991999999998</v>
      </c>
      <c r="L202" s="68">
        <v>55.563230000000004</v>
      </c>
      <c r="M202" s="68">
        <v>55.240237999999998</v>
      </c>
      <c r="N202" s="68">
        <v>49.425279000000003</v>
      </c>
      <c r="O202" s="68">
        <v>58.751288000000002</v>
      </c>
      <c r="P202" s="68">
        <v>60.643913000000005</v>
      </c>
      <c r="Q202" s="68">
        <v>58.810779000000004</v>
      </c>
      <c r="R202" s="68">
        <v>63.439315999999998</v>
      </c>
      <c r="S202" s="68">
        <v>59.992677000000008</v>
      </c>
      <c r="T202" s="68">
        <v>78.618111999999996</v>
      </c>
    </row>
    <row r="203" spans="1:20" hidden="1" x14ac:dyDescent="0.15">
      <c r="A203" s="4" t="s">
        <v>534</v>
      </c>
      <c r="C203" s="61"/>
      <c r="D203" s="60" t="s">
        <v>246</v>
      </c>
      <c r="E203" s="68">
        <v>45.810974000000002</v>
      </c>
      <c r="F203" s="68">
        <v>51.224629</v>
      </c>
      <c r="G203" s="68">
        <v>53.923979000000003</v>
      </c>
      <c r="H203" s="68">
        <v>51.947308</v>
      </c>
      <c r="I203" s="68">
        <v>53.297840000000001</v>
      </c>
      <c r="J203" s="68">
        <v>60.240741999999997</v>
      </c>
      <c r="K203" s="68">
        <v>57.337576000000006</v>
      </c>
      <c r="L203" s="68">
        <v>64.011632000000006</v>
      </c>
      <c r="M203" s="68">
        <v>64.357522000000003</v>
      </c>
      <c r="N203" s="68">
        <v>60.383279000000002</v>
      </c>
      <c r="O203" s="68">
        <v>68.447823</v>
      </c>
      <c r="P203" s="68">
        <v>69.195594999999997</v>
      </c>
      <c r="Q203" s="68">
        <v>70.179107000000002</v>
      </c>
      <c r="R203" s="68">
        <v>71.721577999999994</v>
      </c>
      <c r="S203" s="68">
        <v>71.838159000000005</v>
      </c>
      <c r="T203" s="68">
        <v>78.618111999999996</v>
      </c>
    </row>
    <row r="204" spans="1:20" hidden="1" x14ac:dyDescent="0.15">
      <c r="A204" s="4" t="s">
        <v>534</v>
      </c>
      <c r="C204" s="61"/>
      <c r="D204" s="60" t="s">
        <v>245</v>
      </c>
      <c r="E204" s="68">
        <v>44.346917000000005</v>
      </c>
      <c r="F204" s="68">
        <v>50.247855000000001</v>
      </c>
      <c r="G204" s="68">
        <v>49.742654999999999</v>
      </c>
      <c r="H204" s="68">
        <v>52.252641000000004</v>
      </c>
      <c r="I204" s="68">
        <v>53.297840000000001</v>
      </c>
      <c r="J204" s="68">
        <v>60.240741999999997</v>
      </c>
      <c r="K204" s="68">
        <v>57.337576000000006</v>
      </c>
      <c r="L204" s="68">
        <v>64.400482000000011</v>
      </c>
      <c r="M204" s="68">
        <v>64.711757000000006</v>
      </c>
      <c r="N204" s="68">
        <v>60.557953000000005</v>
      </c>
      <c r="O204" s="68">
        <v>69.098009000000005</v>
      </c>
      <c r="P204" s="68">
        <v>69.195594999999997</v>
      </c>
      <c r="Q204" s="68">
        <v>70.179107000000002</v>
      </c>
      <c r="R204" s="68">
        <v>71.721577999999994</v>
      </c>
      <c r="S204" s="68">
        <v>71.838159000000005</v>
      </c>
      <c r="T204" s="68">
        <v>78.618111999999996</v>
      </c>
    </row>
    <row r="205" spans="1:20" hidden="1" x14ac:dyDescent="0.15">
      <c r="A205" s="4" t="s">
        <v>534</v>
      </c>
      <c r="C205" s="61"/>
      <c r="D205" s="60" t="s">
        <v>256</v>
      </c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</row>
    <row r="206" spans="1:20" hidden="1" x14ac:dyDescent="0.15">
      <c r="A206" s="4" t="s">
        <v>534</v>
      </c>
      <c r="C206" s="61"/>
      <c r="D206" s="63" t="s">
        <v>255</v>
      </c>
      <c r="E206" s="68" t="s">
        <v>385</v>
      </c>
      <c r="F206" s="68" t="s">
        <v>388</v>
      </c>
      <c r="G206" s="68" t="s">
        <v>393</v>
      </c>
      <c r="H206" s="68" t="s">
        <v>333</v>
      </c>
      <c r="I206" s="68" t="s">
        <v>285</v>
      </c>
      <c r="J206" s="68" t="s">
        <v>327</v>
      </c>
      <c r="K206" s="68" t="s">
        <v>285</v>
      </c>
      <c r="L206" s="68" t="s">
        <v>412</v>
      </c>
      <c r="M206" s="68" t="s">
        <v>333</v>
      </c>
      <c r="N206" s="68" t="s">
        <v>327</v>
      </c>
      <c r="O206" s="68" t="s">
        <v>334</v>
      </c>
      <c r="P206" s="68" t="s">
        <v>330</v>
      </c>
      <c r="Q206" s="68" t="s">
        <v>327</v>
      </c>
      <c r="R206" s="68" t="s">
        <v>330</v>
      </c>
      <c r="S206" s="68" t="s">
        <v>334</v>
      </c>
      <c r="T206" s="68" t="s">
        <v>333</v>
      </c>
    </row>
    <row r="207" spans="1:20" hidden="1" x14ac:dyDescent="0.15">
      <c r="A207" s="4" t="s">
        <v>534</v>
      </c>
      <c r="C207" s="61"/>
      <c r="D207" s="63" t="s">
        <v>254</v>
      </c>
      <c r="E207" s="68" t="s">
        <v>403</v>
      </c>
      <c r="F207" s="68" t="s">
        <v>391</v>
      </c>
      <c r="G207" s="68" t="s">
        <v>369</v>
      </c>
      <c r="H207" s="68" t="s">
        <v>331</v>
      </c>
      <c r="I207" s="68" t="s">
        <v>331</v>
      </c>
      <c r="J207" s="68" t="s">
        <v>331</v>
      </c>
      <c r="K207" s="68" t="s">
        <v>331</v>
      </c>
      <c r="L207" s="68" t="s">
        <v>331</v>
      </c>
      <c r="M207" s="68" t="s">
        <v>331</v>
      </c>
      <c r="N207" s="68" t="s">
        <v>331</v>
      </c>
      <c r="O207" s="68" t="s">
        <v>299</v>
      </c>
      <c r="P207" s="68" t="s">
        <v>331</v>
      </c>
      <c r="Q207" s="68" t="s">
        <v>331</v>
      </c>
      <c r="R207" s="68" t="s">
        <v>331</v>
      </c>
      <c r="S207" s="68" t="s">
        <v>331</v>
      </c>
      <c r="T207" s="68" t="s">
        <v>331</v>
      </c>
    </row>
    <row r="208" spans="1:20" hidden="1" x14ac:dyDescent="0.15">
      <c r="A208" s="4" t="s">
        <v>534</v>
      </c>
      <c r="C208" s="61"/>
      <c r="D208" s="60" t="s">
        <v>253</v>
      </c>
      <c r="E208" s="68" t="s">
        <v>339</v>
      </c>
      <c r="F208" s="68" t="s">
        <v>389</v>
      </c>
      <c r="G208" s="68" t="s">
        <v>392</v>
      </c>
      <c r="H208" s="68" t="s">
        <v>380</v>
      </c>
      <c r="I208" s="68" t="s">
        <v>394</v>
      </c>
      <c r="J208" s="68" t="s">
        <v>350</v>
      </c>
      <c r="K208" s="68" t="s">
        <v>328</v>
      </c>
      <c r="L208" s="68" t="s">
        <v>328</v>
      </c>
      <c r="M208" s="68" t="s">
        <v>374</v>
      </c>
      <c r="N208" s="68" t="s">
        <v>328</v>
      </c>
      <c r="O208" s="68" t="s">
        <v>328</v>
      </c>
      <c r="P208" s="68" t="s">
        <v>328</v>
      </c>
      <c r="Q208" s="68" t="s">
        <v>328</v>
      </c>
      <c r="R208" s="68" t="s">
        <v>328</v>
      </c>
      <c r="S208" s="68" t="s">
        <v>328</v>
      </c>
      <c r="T208" s="68" t="s">
        <v>378</v>
      </c>
    </row>
    <row r="209" spans="1:20" hidden="1" x14ac:dyDescent="0.15">
      <c r="A209" s="4" t="s">
        <v>534</v>
      </c>
      <c r="C209" s="61"/>
      <c r="D209" s="60" t="s">
        <v>252</v>
      </c>
      <c r="E209" s="68" t="s">
        <v>404</v>
      </c>
      <c r="F209" s="68" t="s">
        <v>276</v>
      </c>
      <c r="G209" s="68" t="s">
        <v>407</v>
      </c>
      <c r="H209" s="68" t="s">
        <v>281</v>
      </c>
      <c r="I209" s="68" t="s">
        <v>286</v>
      </c>
      <c r="J209" s="68" t="s">
        <v>396</v>
      </c>
      <c r="K209" s="68" t="s">
        <v>336</v>
      </c>
      <c r="L209" s="68" t="s">
        <v>413</v>
      </c>
      <c r="M209" s="68" t="s">
        <v>289</v>
      </c>
      <c r="N209" s="68" t="s">
        <v>336</v>
      </c>
      <c r="O209" s="68" t="s">
        <v>336</v>
      </c>
      <c r="P209" s="68" t="s">
        <v>425</v>
      </c>
      <c r="Q209" s="68" t="s">
        <v>425</v>
      </c>
      <c r="R209" s="68" t="s">
        <v>425</v>
      </c>
      <c r="S209" s="68" t="s">
        <v>336</v>
      </c>
      <c r="T209" s="68" t="s">
        <v>336</v>
      </c>
    </row>
    <row r="210" spans="1:20" hidden="1" x14ac:dyDescent="0.15">
      <c r="A210" s="4" t="s">
        <v>534</v>
      </c>
      <c r="C210" s="61"/>
      <c r="D210" s="60" t="s">
        <v>235</v>
      </c>
      <c r="E210" s="68" t="s">
        <v>272</v>
      </c>
      <c r="F210" s="68" t="s">
        <v>308</v>
      </c>
      <c r="G210" s="68" t="s">
        <v>342</v>
      </c>
      <c r="H210" s="68" t="s">
        <v>310</v>
      </c>
      <c r="I210" s="68" t="s">
        <v>395</v>
      </c>
      <c r="J210" s="68" t="s">
        <v>290</v>
      </c>
      <c r="K210" s="68" t="s">
        <v>313</v>
      </c>
      <c r="L210" s="68" t="s">
        <v>414</v>
      </c>
      <c r="M210" s="68" t="s">
        <v>290</v>
      </c>
      <c r="N210" s="68" t="s">
        <v>297</v>
      </c>
      <c r="O210" s="68" t="s">
        <v>383</v>
      </c>
      <c r="P210" s="68" t="s">
        <v>301</v>
      </c>
      <c r="Q210" s="68" t="s">
        <v>414</v>
      </c>
      <c r="R210" s="68" t="s">
        <v>304</v>
      </c>
      <c r="S210" s="68" t="s">
        <v>290</v>
      </c>
      <c r="T210" s="68" t="s">
        <v>355</v>
      </c>
    </row>
    <row r="211" spans="1:20" hidden="1" x14ac:dyDescent="0.15">
      <c r="A211" s="4" t="s">
        <v>534</v>
      </c>
      <c r="C211" s="61"/>
      <c r="D211" s="60" t="s">
        <v>251</v>
      </c>
      <c r="E211" s="68" t="s">
        <v>273</v>
      </c>
      <c r="F211" s="68" t="s">
        <v>309</v>
      </c>
      <c r="G211" s="68" t="s">
        <v>278</v>
      </c>
      <c r="H211" s="68" t="s">
        <v>311</v>
      </c>
      <c r="I211" s="68" t="s">
        <v>287</v>
      </c>
      <c r="J211" s="68" t="s">
        <v>370</v>
      </c>
      <c r="K211" s="68" t="s">
        <v>292</v>
      </c>
      <c r="L211" s="68" t="s">
        <v>349</v>
      </c>
      <c r="M211" s="68" t="s">
        <v>417</v>
      </c>
      <c r="N211" s="68" t="s">
        <v>273</v>
      </c>
      <c r="O211" s="68" t="s">
        <v>300</v>
      </c>
      <c r="P211" s="68" t="s">
        <v>302</v>
      </c>
      <c r="Q211" s="68" t="s">
        <v>287</v>
      </c>
      <c r="R211" s="68" t="s">
        <v>287</v>
      </c>
      <c r="S211" s="68" t="s">
        <v>321</v>
      </c>
      <c r="T211" s="68" t="s">
        <v>322</v>
      </c>
    </row>
    <row r="212" spans="1:20" hidden="1" x14ac:dyDescent="0.15">
      <c r="A212" s="4" t="s">
        <v>534</v>
      </c>
      <c r="C212" s="61"/>
      <c r="D212" s="60" t="s">
        <v>250</v>
      </c>
      <c r="E212" s="68" t="s">
        <v>405</v>
      </c>
      <c r="F212" s="68" t="s">
        <v>379</v>
      </c>
      <c r="G212" s="68" t="s">
        <v>279</v>
      </c>
      <c r="H212" s="68" t="s">
        <v>410</v>
      </c>
      <c r="I212" s="68" t="s">
        <v>288</v>
      </c>
      <c r="J212" s="68" t="s">
        <v>381</v>
      </c>
      <c r="K212" s="68" t="s">
        <v>347</v>
      </c>
      <c r="L212" s="68" t="s">
        <v>315</v>
      </c>
      <c r="M212" s="68" t="s">
        <v>317</v>
      </c>
      <c r="N212" s="68" t="s">
        <v>318</v>
      </c>
      <c r="O212" s="68" t="s">
        <v>319</v>
      </c>
      <c r="P212" s="68" t="s">
        <v>384</v>
      </c>
      <c r="Q212" s="68" t="s">
        <v>319</v>
      </c>
      <c r="R212" s="68" t="s">
        <v>305</v>
      </c>
      <c r="S212" s="68" t="s">
        <v>354</v>
      </c>
      <c r="T212" s="68" t="s">
        <v>305</v>
      </c>
    </row>
    <row r="213" spans="1:20" hidden="1" x14ac:dyDescent="0.15">
      <c r="A213" s="4" t="s">
        <v>534</v>
      </c>
      <c r="C213" s="61"/>
      <c r="D213" s="60" t="s">
        <v>249</v>
      </c>
      <c r="E213" s="68" t="s">
        <v>373</v>
      </c>
      <c r="F213" s="68" t="s">
        <v>340</v>
      </c>
      <c r="G213" s="68" t="s">
        <v>280</v>
      </c>
      <c r="H213" s="68" t="s">
        <v>282</v>
      </c>
      <c r="I213" s="68" t="s">
        <v>344</v>
      </c>
      <c r="J213" s="68" t="s">
        <v>382</v>
      </c>
      <c r="K213" s="68" t="s">
        <v>348</v>
      </c>
      <c r="L213" s="68" t="s">
        <v>415</v>
      </c>
      <c r="M213" s="68" t="s">
        <v>418</v>
      </c>
      <c r="N213" s="68" t="s">
        <v>420</v>
      </c>
      <c r="O213" s="68" t="s">
        <v>351</v>
      </c>
      <c r="P213" s="68" t="s">
        <v>303</v>
      </c>
      <c r="Q213" s="68" t="s">
        <v>353</v>
      </c>
      <c r="R213" s="68" t="s">
        <v>306</v>
      </c>
      <c r="S213" s="68" t="s">
        <v>372</v>
      </c>
      <c r="T213" s="68" t="s">
        <v>356</v>
      </c>
    </row>
    <row r="214" spans="1:20" hidden="1" x14ac:dyDescent="0.15">
      <c r="A214" s="4" t="s">
        <v>534</v>
      </c>
      <c r="C214" s="61"/>
      <c r="D214" s="60" t="s">
        <v>248</v>
      </c>
      <c r="E214" s="68" t="s">
        <v>406</v>
      </c>
      <c r="F214" s="68" t="s">
        <v>341</v>
      </c>
      <c r="G214" s="68" t="s">
        <v>343</v>
      </c>
      <c r="H214" s="68" t="s">
        <v>283</v>
      </c>
      <c r="I214" s="68" t="s">
        <v>312</v>
      </c>
      <c r="J214" s="68" t="s">
        <v>291</v>
      </c>
      <c r="K214" s="68" t="s">
        <v>314</v>
      </c>
      <c r="L214" s="68" t="s">
        <v>316</v>
      </c>
      <c r="M214" s="68" t="s">
        <v>291</v>
      </c>
      <c r="N214" s="68" t="s">
        <v>298</v>
      </c>
      <c r="O214" s="68" t="s">
        <v>423</v>
      </c>
      <c r="P214" s="68" t="s">
        <v>352</v>
      </c>
      <c r="Q214" s="68" t="s">
        <v>320</v>
      </c>
      <c r="R214" s="68" t="s">
        <v>298</v>
      </c>
      <c r="S214" s="68" t="s">
        <v>307</v>
      </c>
      <c r="T214" s="68" t="s">
        <v>430</v>
      </c>
    </row>
    <row r="215" spans="1:20" hidden="1" x14ac:dyDescent="0.15">
      <c r="A215" s="4" t="s">
        <v>534</v>
      </c>
      <c r="C215" s="61"/>
      <c r="D215" s="60" t="s">
        <v>247</v>
      </c>
      <c r="E215" s="68" t="s">
        <v>386</v>
      </c>
      <c r="F215" s="68" t="s">
        <v>277</v>
      </c>
      <c r="G215" s="68" t="s">
        <v>408</v>
      </c>
      <c r="H215" s="68" t="s">
        <v>284</v>
      </c>
      <c r="I215" s="68" t="s">
        <v>345</v>
      </c>
      <c r="J215" s="68" t="s">
        <v>397</v>
      </c>
      <c r="K215" s="68" t="s">
        <v>399</v>
      </c>
      <c r="L215" s="68" t="s">
        <v>371</v>
      </c>
      <c r="M215" s="68" t="s">
        <v>293</v>
      </c>
      <c r="N215" s="68" t="s">
        <v>400</v>
      </c>
      <c r="O215" s="68" t="s">
        <v>401</v>
      </c>
      <c r="P215" s="68" t="s">
        <v>426</v>
      </c>
      <c r="Q215" s="68" t="s">
        <v>274</v>
      </c>
      <c r="R215" s="68" t="s">
        <v>376</v>
      </c>
      <c r="S215" s="68" t="s">
        <v>400</v>
      </c>
      <c r="T215" s="68" t="s">
        <v>337</v>
      </c>
    </row>
    <row r="216" spans="1:20" hidden="1" x14ac:dyDescent="0.15">
      <c r="A216" s="4" t="s">
        <v>534</v>
      </c>
      <c r="C216" s="61"/>
      <c r="D216" s="60" t="s">
        <v>246</v>
      </c>
      <c r="E216" s="68" t="s">
        <v>387</v>
      </c>
      <c r="F216" s="68" t="s">
        <v>367</v>
      </c>
      <c r="G216" s="68" t="s">
        <v>409</v>
      </c>
      <c r="H216" s="68" t="s">
        <v>338</v>
      </c>
      <c r="I216" s="68" t="s">
        <v>295</v>
      </c>
      <c r="J216" s="68" t="s">
        <v>398</v>
      </c>
      <c r="K216" s="68" t="s">
        <v>294</v>
      </c>
      <c r="L216" s="68" t="s">
        <v>295</v>
      </c>
      <c r="M216" s="68" t="s">
        <v>296</v>
      </c>
      <c r="N216" s="68" t="s">
        <v>421</v>
      </c>
      <c r="O216" s="68" t="s">
        <v>398</v>
      </c>
      <c r="P216" s="68" t="s">
        <v>375</v>
      </c>
      <c r="Q216" s="68" t="s">
        <v>427</v>
      </c>
      <c r="R216" s="68" t="s">
        <v>429</v>
      </c>
      <c r="S216" s="68" t="s">
        <v>346</v>
      </c>
      <c r="T216" s="68" t="s">
        <v>338</v>
      </c>
    </row>
    <row r="217" spans="1:20" hidden="1" x14ac:dyDescent="0.15">
      <c r="A217" s="4" t="s">
        <v>534</v>
      </c>
      <c r="C217" s="61"/>
      <c r="D217" s="60" t="s">
        <v>245</v>
      </c>
      <c r="E217" s="68" t="s">
        <v>366</v>
      </c>
      <c r="F217" s="68" t="s">
        <v>390</v>
      </c>
      <c r="G217" s="68" t="s">
        <v>357</v>
      </c>
      <c r="H217" s="68" t="s">
        <v>411</v>
      </c>
      <c r="I217" s="68" t="s">
        <v>329</v>
      </c>
      <c r="J217" s="68" t="s">
        <v>358</v>
      </c>
      <c r="K217" s="68" t="s">
        <v>329</v>
      </c>
      <c r="L217" s="68" t="s">
        <v>416</v>
      </c>
      <c r="M217" s="68" t="s">
        <v>419</v>
      </c>
      <c r="N217" s="68" t="s">
        <v>422</v>
      </c>
      <c r="O217" s="68" t="s">
        <v>424</v>
      </c>
      <c r="P217" s="68" t="s">
        <v>332</v>
      </c>
      <c r="Q217" s="68" t="s">
        <v>428</v>
      </c>
      <c r="R217" s="68" t="s">
        <v>377</v>
      </c>
      <c r="S217" s="68" t="s">
        <v>335</v>
      </c>
      <c r="T217" s="68" t="s">
        <v>357</v>
      </c>
    </row>
    <row r="218" spans="1:20" hidden="1" x14ac:dyDescent="0.15">
      <c r="A218" s="4" t="s">
        <v>534</v>
      </c>
      <c r="C218" s="65" t="s">
        <v>323</v>
      </c>
      <c r="D218" s="60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</row>
    <row r="219" spans="1:20" hidden="1" x14ac:dyDescent="0.15">
      <c r="A219" s="4" t="s">
        <v>534</v>
      </c>
      <c r="C219" s="61"/>
      <c r="D219" s="76" t="s">
        <v>324</v>
      </c>
      <c r="E219" s="15">
        <v>2463.39</v>
      </c>
      <c r="F219" s="15">
        <v>3596.73</v>
      </c>
      <c r="G219" s="15">
        <v>3380.41</v>
      </c>
      <c r="H219" s="15">
        <v>3962.31</v>
      </c>
      <c r="I219" s="15">
        <v>2388.9499999999998</v>
      </c>
      <c r="J219" s="15">
        <v>3935.19</v>
      </c>
      <c r="K219" s="15">
        <v>3009.55</v>
      </c>
      <c r="L219" s="15">
        <v>5057.62</v>
      </c>
      <c r="M219" s="15">
        <v>4324.9799999999996</v>
      </c>
      <c r="N219" s="15">
        <v>2766.62</v>
      </c>
      <c r="O219" s="15">
        <v>6040.42</v>
      </c>
      <c r="P219" s="15">
        <v>5194.26</v>
      </c>
      <c r="Q219" s="15">
        <v>7187.03</v>
      </c>
      <c r="R219" s="15">
        <v>6363.33</v>
      </c>
      <c r="S219" s="15">
        <v>8253.91</v>
      </c>
      <c r="T219" s="15">
        <v>12580.62</v>
      </c>
    </row>
    <row r="220" spans="1:20" hidden="1" x14ac:dyDescent="0.15">
      <c r="A220" s="4" t="s">
        <v>534</v>
      </c>
      <c r="C220" s="61"/>
      <c r="D220" s="8" t="s">
        <v>325</v>
      </c>
      <c r="E220" s="15">
        <v>509.48</v>
      </c>
      <c r="F220" s="15">
        <v>743.87</v>
      </c>
      <c r="G220" s="15">
        <v>699.14</v>
      </c>
      <c r="H220" s="15">
        <v>819.48</v>
      </c>
      <c r="I220" s="15">
        <v>494.08</v>
      </c>
      <c r="J220" s="15">
        <v>813.88</v>
      </c>
      <c r="K220" s="15">
        <v>622.44000000000005</v>
      </c>
      <c r="L220" s="15">
        <v>1046.02</v>
      </c>
      <c r="M220" s="15">
        <v>894.49</v>
      </c>
      <c r="N220" s="15">
        <v>572.19000000000005</v>
      </c>
      <c r="O220" s="15">
        <v>1249.28</v>
      </c>
      <c r="P220" s="15">
        <v>1074.28</v>
      </c>
      <c r="Q220" s="15">
        <v>1486.42</v>
      </c>
      <c r="R220" s="15">
        <v>1316.06</v>
      </c>
      <c r="S220" s="15">
        <v>1707.07</v>
      </c>
      <c r="T220" s="15">
        <v>2601.92</v>
      </c>
    </row>
    <row r="221" spans="1:20" hidden="1" x14ac:dyDescent="0.15">
      <c r="A221" s="4" t="s">
        <v>534</v>
      </c>
      <c r="C221" s="65" t="s">
        <v>244</v>
      </c>
      <c r="D221" s="66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</row>
    <row r="222" spans="1:20" hidden="1" x14ac:dyDescent="0.15">
      <c r="A222" s="4" t="s">
        <v>534</v>
      </c>
      <c r="C222" s="65"/>
      <c r="D222" s="64" t="s">
        <v>72</v>
      </c>
      <c r="E222" s="59">
        <v>0</v>
      </c>
      <c r="F222" s="59">
        <v>0</v>
      </c>
      <c r="G222" s="59">
        <v>0</v>
      </c>
      <c r="H222" s="59">
        <v>0</v>
      </c>
      <c r="I222" s="59">
        <v>0</v>
      </c>
      <c r="J222" s="59">
        <v>0</v>
      </c>
      <c r="K222" s="59">
        <v>0</v>
      </c>
      <c r="L222" s="59">
        <v>0</v>
      </c>
      <c r="M222" s="59">
        <v>0</v>
      </c>
      <c r="N222" s="59">
        <v>0</v>
      </c>
      <c r="O222" s="59">
        <v>0</v>
      </c>
      <c r="P222" s="59">
        <v>0</v>
      </c>
      <c r="Q222" s="59">
        <v>0</v>
      </c>
      <c r="R222" s="59">
        <v>0</v>
      </c>
      <c r="S222" s="59">
        <v>0</v>
      </c>
      <c r="T222" s="59">
        <v>0</v>
      </c>
    </row>
    <row r="223" spans="1:20" hidden="1" x14ac:dyDescent="0.15">
      <c r="A223" s="4" t="s">
        <v>534</v>
      </c>
      <c r="C223" s="65"/>
      <c r="D223" s="64" t="s">
        <v>86</v>
      </c>
      <c r="E223" s="59">
        <v>0</v>
      </c>
      <c r="F223" s="59">
        <v>0</v>
      </c>
      <c r="G223" s="59">
        <v>0</v>
      </c>
      <c r="H223" s="59">
        <v>0</v>
      </c>
      <c r="I223" s="59">
        <v>0</v>
      </c>
      <c r="J223" s="59">
        <v>0</v>
      </c>
      <c r="K223" s="59">
        <v>0</v>
      </c>
      <c r="L223" s="59">
        <v>0</v>
      </c>
      <c r="M223" s="59">
        <v>0</v>
      </c>
      <c r="N223" s="59">
        <v>0</v>
      </c>
      <c r="O223" s="59">
        <v>0</v>
      </c>
      <c r="P223" s="59">
        <v>0</v>
      </c>
      <c r="Q223" s="59">
        <v>0</v>
      </c>
      <c r="R223" s="59">
        <v>0</v>
      </c>
      <c r="S223" s="59">
        <v>0</v>
      </c>
      <c r="T223" s="59">
        <v>0</v>
      </c>
    </row>
    <row r="224" spans="1:20" hidden="1" x14ac:dyDescent="0.15">
      <c r="A224" s="4" t="s">
        <v>534</v>
      </c>
      <c r="C224" s="65"/>
      <c r="D224" s="64" t="s">
        <v>88</v>
      </c>
      <c r="E224" s="59">
        <v>0</v>
      </c>
      <c r="F224" s="59">
        <v>0</v>
      </c>
      <c r="G224" s="59">
        <v>0</v>
      </c>
      <c r="H224" s="59">
        <v>0</v>
      </c>
      <c r="I224" s="59">
        <v>0</v>
      </c>
      <c r="J224" s="59">
        <v>0</v>
      </c>
      <c r="K224" s="59">
        <v>0</v>
      </c>
      <c r="L224" s="59">
        <v>0</v>
      </c>
      <c r="M224" s="59">
        <v>0</v>
      </c>
      <c r="N224" s="59">
        <v>0</v>
      </c>
      <c r="O224" s="59">
        <v>0</v>
      </c>
      <c r="P224" s="59">
        <v>0</v>
      </c>
      <c r="Q224" s="59">
        <v>0</v>
      </c>
      <c r="R224" s="59">
        <v>0</v>
      </c>
      <c r="S224" s="59">
        <v>0</v>
      </c>
      <c r="T224" s="59">
        <v>0</v>
      </c>
    </row>
    <row r="225" spans="1:20" hidden="1" x14ac:dyDescent="0.15">
      <c r="A225" s="4" t="s">
        <v>534</v>
      </c>
      <c r="C225" s="65"/>
      <c r="D225" s="66" t="s">
        <v>243</v>
      </c>
      <c r="E225" s="59">
        <v>0</v>
      </c>
      <c r="F225" s="59">
        <v>0</v>
      </c>
      <c r="G225" s="59">
        <v>0</v>
      </c>
      <c r="H225" s="59">
        <v>0</v>
      </c>
      <c r="I225" s="59">
        <v>0</v>
      </c>
      <c r="J225" s="59">
        <v>0</v>
      </c>
      <c r="K225" s="59">
        <v>0</v>
      </c>
      <c r="L225" s="59">
        <v>0</v>
      </c>
      <c r="M225" s="59">
        <v>0</v>
      </c>
      <c r="N225" s="59">
        <v>0</v>
      </c>
      <c r="O225" s="59">
        <v>0</v>
      </c>
      <c r="P225" s="59">
        <v>0</v>
      </c>
      <c r="Q225" s="59">
        <v>0</v>
      </c>
      <c r="R225" s="59">
        <v>0</v>
      </c>
      <c r="S225" s="59">
        <v>0</v>
      </c>
      <c r="T225" s="59">
        <v>0</v>
      </c>
    </row>
    <row r="226" spans="1:20" hidden="1" x14ac:dyDescent="0.15">
      <c r="A226" s="4" t="s">
        <v>534</v>
      </c>
      <c r="C226" s="65" t="s">
        <v>242</v>
      </c>
      <c r="D226" s="64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</row>
    <row r="227" spans="1:20" hidden="1" x14ac:dyDescent="0.15">
      <c r="A227" s="4" t="s">
        <v>534</v>
      </c>
      <c r="C227" s="61"/>
      <c r="D227" s="60" t="s">
        <v>241</v>
      </c>
      <c r="E227" s="59">
        <v>56228.011599999998</v>
      </c>
      <c r="F227" s="59">
        <v>86406.073399999994</v>
      </c>
      <c r="G227" s="59">
        <v>85454.075899999996</v>
      </c>
      <c r="H227" s="59">
        <v>90339.414499999999</v>
      </c>
      <c r="I227" s="59">
        <v>27221.722900000001</v>
      </c>
      <c r="J227" s="59">
        <v>95822.7307</v>
      </c>
      <c r="K227" s="59">
        <v>36290.033199999998</v>
      </c>
      <c r="L227" s="59">
        <v>97116.249800000005</v>
      </c>
      <c r="M227" s="59">
        <v>121604.1271</v>
      </c>
      <c r="N227" s="59">
        <v>39115.4473</v>
      </c>
      <c r="O227" s="59">
        <v>181082.50279999999</v>
      </c>
      <c r="P227" s="59">
        <v>138999.40770000001</v>
      </c>
      <c r="Q227" s="59">
        <v>153976.54550000001</v>
      </c>
      <c r="R227" s="59">
        <v>146174.22899999999</v>
      </c>
      <c r="S227" s="59">
        <v>172701.5099</v>
      </c>
      <c r="T227" s="59">
        <v>228130.97820000001</v>
      </c>
    </row>
    <row r="228" spans="1:20" hidden="1" x14ac:dyDescent="0.15">
      <c r="A228" s="4" t="s">
        <v>534</v>
      </c>
      <c r="C228" s="61"/>
      <c r="D228" s="63" t="s">
        <v>240</v>
      </c>
      <c r="E228" s="59">
        <v>130709.7638</v>
      </c>
      <c r="F228" s="59">
        <v>220547.8352</v>
      </c>
      <c r="G228" s="59">
        <v>204659.12229999999</v>
      </c>
      <c r="H228" s="59">
        <v>217012.08530000001</v>
      </c>
      <c r="I228" s="59">
        <v>73978.924899999998</v>
      </c>
      <c r="J228" s="59">
        <v>233395.1587</v>
      </c>
      <c r="K228" s="59">
        <v>99728.343699999998</v>
      </c>
      <c r="L228" s="59">
        <v>239154.23300000001</v>
      </c>
      <c r="M228" s="59">
        <v>297082.0281</v>
      </c>
      <c r="N228" s="59">
        <v>105010.1372</v>
      </c>
      <c r="O228" s="59">
        <v>444899.57500000001</v>
      </c>
      <c r="P228" s="59">
        <v>344053.1152</v>
      </c>
      <c r="Q228" s="59">
        <v>393749.36200000002</v>
      </c>
      <c r="R228" s="59">
        <v>369052.38760000002</v>
      </c>
      <c r="S228" s="59">
        <v>446245.99359999999</v>
      </c>
      <c r="T228" s="59">
        <v>627200.41440000001</v>
      </c>
    </row>
    <row r="229" spans="1:20" hidden="1" x14ac:dyDescent="0.15">
      <c r="A229" s="4" t="s">
        <v>534</v>
      </c>
      <c r="C229" s="61"/>
      <c r="D229" s="60" t="s">
        <v>239</v>
      </c>
      <c r="E229" s="59">
        <v>228.31899999999999</v>
      </c>
      <c r="F229" s="59">
        <v>278.3571</v>
      </c>
      <c r="G229" s="59">
        <v>330.3614</v>
      </c>
      <c r="H229" s="59">
        <v>361.90539999999999</v>
      </c>
      <c r="I229" s="59">
        <v>64.202299999999994</v>
      </c>
      <c r="J229" s="59">
        <v>356.6</v>
      </c>
      <c r="K229" s="59">
        <v>87.293700000000001</v>
      </c>
      <c r="L229" s="59">
        <v>373.959</v>
      </c>
      <c r="M229" s="59">
        <v>461.15820000000002</v>
      </c>
      <c r="N229" s="59">
        <v>121.1953</v>
      </c>
      <c r="O229" s="59">
        <v>687.3</v>
      </c>
      <c r="P229" s="59">
        <v>515.40110000000004</v>
      </c>
      <c r="Q229" s="59">
        <v>542.57249999999999</v>
      </c>
      <c r="R229" s="59">
        <v>525.80319999999995</v>
      </c>
      <c r="S229" s="59">
        <v>596.0385</v>
      </c>
      <c r="T229" s="59">
        <v>641.19640000000004</v>
      </c>
    </row>
    <row r="230" spans="1:20" hidden="1" x14ac:dyDescent="0.15">
      <c r="A230" s="4" t="s">
        <v>534</v>
      </c>
      <c r="C230" s="61"/>
      <c r="D230" s="60" t="s">
        <v>238</v>
      </c>
      <c r="E230" s="59">
        <v>863.70429999999999</v>
      </c>
      <c r="F230" s="59">
        <v>1095.3617999999999</v>
      </c>
      <c r="G230" s="59">
        <v>1046.7918999999999</v>
      </c>
      <c r="H230" s="59">
        <v>809.40300000000002</v>
      </c>
      <c r="I230" s="59">
        <v>530.1585</v>
      </c>
      <c r="J230" s="59">
        <v>1361.3524</v>
      </c>
      <c r="K230" s="59">
        <v>581.41869999999994</v>
      </c>
      <c r="L230" s="59">
        <v>867.22159999999997</v>
      </c>
      <c r="M230" s="59">
        <v>1037.7334000000001</v>
      </c>
      <c r="N230" s="59">
        <v>165.6508</v>
      </c>
      <c r="O230" s="59">
        <v>1701.1307999999999</v>
      </c>
      <c r="P230" s="59">
        <v>1100.7564</v>
      </c>
      <c r="Q230" s="59">
        <v>604.73940000000005</v>
      </c>
      <c r="R230" s="59">
        <v>691.75220000000002</v>
      </c>
      <c r="S230" s="59">
        <v>623.9144</v>
      </c>
      <c r="T230" s="59">
        <v>1504.9489000000001</v>
      </c>
    </row>
    <row r="231" spans="1:20" hidden="1" x14ac:dyDescent="0.15">
      <c r="A231" s="4" t="s">
        <v>534</v>
      </c>
      <c r="C231" s="61"/>
      <c r="D231" s="60" t="s">
        <v>237</v>
      </c>
      <c r="E231" s="59">
        <v>0</v>
      </c>
      <c r="F231" s="59">
        <v>0</v>
      </c>
      <c r="G231" s="59">
        <v>0</v>
      </c>
      <c r="H231" s="59">
        <v>0</v>
      </c>
      <c r="I231" s="59">
        <v>0</v>
      </c>
      <c r="J231" s="59">
        <v>0</v>
      </c>
      <c r="K231" s="59">
        <v>0</v>
      </c>
      <c r="L231" s="59">
        <v>0</v>
      </c>
      <c r="M231" s="59">
        <v>0</v>
      </c>
      <c r="N231" s="59">
        <v>0</v>
      </c>
      <c r="O231" s="59">
        <v>0</v>
      </c>
      <c r="P231" s="59">
        <v>0</v>
      </c>
      <c r="Q231" s="59">
        <v>0</v>
      </c>
      <c r="R231" s="59">
        <v>0</v>
      </c>
      <c r="S231" s="59">
        <v>0</v>
      </c>
      <c r="T231" s="59">
        <v>0</v>
      </c>
    </row>
    <row r="232" spans="1:20" hidden="1" x14ac:dyDescent="0.15">
      <c r="A232" s="4" t="s">
        <v>534</v>
      </c>
      <c r="C232" s="61"/>
      <c r="D232" s="60" t="s">
        <v>236</v>
      </c>
      <c r="E232" s="62">
        <v>3.8999999999999998E-3</v>
      </c>
      <c r="F232" s="62">
        <v>3.0999999999999999E-3</v>
      </c>
      <c r="G232" s="62">
        <v>2.8999999999999998E-3</v>
      </c>
      <c r="H232" s="62">
        <v>3.0999999999999999E-3</v>
      </c>
      <c r="I232" s="62">
        <v>2.9999999999999997E-4</v>
      </c>
      <c r="J232" s="62">
        <v>2.5999999999999999E-3</v>
      </c>
      <c r="K232" s="62">
        <v>2.9999999999999997E-4</v>
      </c>
      <c r="L232" s="62">
        <v>3.7000000000000002E-3</v>
      </c>
      <c r="M232" s="62">
        <v>4.1999999999999997E-3</v>
      </c>
      <c r="N232" s="62">
        <v>8.0000000000000004E-4</v>
      </c>
      <c r="O232" s="62">
        <v>5.4000000000000003E-3</v>
      </c>
      <c r="P232" s="62">
        <v>4.4999999999999997E-3</v>
      </c>
      <c r="Q232" s="62">
        <v>4.7999999999999996E-3</v>
      </c>
      <c r="R232" s="62">
        <v>5.1000000000000004E-3</v>
      </c>
      <c r="S232" s="62">
        <v>5.0000000000000001E-3</v>
      </c>
      <c r="T232" s="62">
        <v>6.0000000000000001E-3</v>
      </c>
    </row>
    <row r="233" spans="1:20" hidden="1" x14ac:dyDescent="0.15">
      <c r="A233" s="4" t="s">
        <v>534</v>
      </c>
      <c r="C233" s="61"/>
      <c r="D233" s="60" t="s">
        <v>263</v>
      </c>
      <c r="E233" s="59">
        <v>106.89356909999999</v>
      </c>
      <c r="F233" s="59">
        <v>373.59423820000001</v>
      </c>
      <c r="G233" s="59">
        <v>7731.84</v>
      </c>
      <c r="H233" s="59">
        <v>1439.26</v>
      </c>
      <c r="I233" s="59">
        <v>3198.36</v>
      </c>
      <c r="J233" s="59">
        <v>6788.52</v>
      </c>
      <c r="K233" s="59">
        <v>3507.03</v>
      </c>
      <c r="L233" s="59">
        <v>53.906537700000001</v>
      </c>
      <c r="M233" s="59">
        <v>1078.7</v>
      </c>
      <c r="N233" s="59">
        <v>2185.02</v>
      </c>
      <c r="O233" s="59">
        <v>391.46027659999999</v>
      </c>
      <c r="P233" s="59">
        <v>1144.06</v>
      </c>
      <c r="Q233" s="59">
        <v>396.87379430000004</v>
      </c>
      <c r="R233" s="59">
        <v>16392.5</v>
      </c>
      <c r="S233" s="59">
        <v>409.32230690000006</v>
      </c>
      <c r="T233" s="59">
        <v>301.62139780000001</v>
      </c>
    </row>
    <row r="234" spans="1:20" hidden="1" x14ac:dyDescent="0.15">
      <c r="A234" s="4" t="s">
        <v>536</v>
      </c>
      <c r="C234" s="8" t="s">
        <v>9</v>
      </c>
      <c r="D234" s="9"/>
    </row>
    <row r="235" spans="1:20" hidden="1" x14ac:dyDescent="0.15">
      <c r="A235" s="4" t="s">
        <v>536</v>
      </c>
      <c r="C235" s="5"/>
      <c r="D235" s="10" t="s">
        <v>11</v>
      </c>
      <c r="E235" s="11" t="s">
        <v>12</v>
      </c>
      <c r="F235" s="11" t="s">
        <v>13</v>
      </c>
      <c r="G235" s="11" t="s">
        <v>14</v>
      </c>
      <c r="H235" s="11" t="s">
        <v>15</v>
      </c>
      <c r="I235" s="11" t="s">
        <v>326</v>
      </c>
      <c r="J235" s="11" t="s">
        <v>16</v>
      </c>
      <c r="K235" s="11" t="s">
        <v>17</v>
      </c>
      <c r="L235" s="11" t="s">
        <v>18</v>
      </c>
      <c r="M235" s="11" t="s">
        <v>19</v>
      </c>
      <c r="N235" s="11" t="s">
        <v>20</v>
      </c>
      <c r="O235" s="11" t="s">
        <v>21</v>
      </c>
      <c r="P235" s="11" t="s">
        <v>22</v>
      </c>
      <c r="Q235" s="11" t="s">
        <v>23</v>
      </c>
      <c r="R235" s="11" t="s">
        <v>24</v>
      </c>
      <c r="S235" s="11">
        <v>7</v>
      </c>
      <c r="T235" s="11">
        <v>8</v>
      </c>
    </row>
    <row r="236" spans="1:20" hidden="1" x14ac:dyDescent="0.15">
      <c r="A236" s="4" t="s">
        <v>536</v>
      </c>
      <c r="C236" s="5"/>
      <c r="D236" s="10" t="s">
        <v>25</v>
      </c>
      <c r="E236" s="11" t="s">
        <v>26</v>
      </c>
      <c r="F236" s="11" t="s">
        <v>26</v>
      </c>
      <c r="G236" s="11" t="s">
        <v>26</v>
      </c>
      <c r="H236" s="11" t="s">
        <v>26</v>
      </c>
      <c r="I236" s="11" t="s">
        <v>26</v>
      </c>
      <c r="J236" s="11" t="s">
        <v>26</v>
      </c>
      <c r="K236" s="11" t="s">
        <v>26</v>
      </c>
      <c r="L236" s="11" t="s">
        <v>26</v>
      </c>
      <c r="M236" s="11" t="s">
        <v>26</v>
      </c>
      <c r="N236" s="11" t="s">
        <v>26</v>
      </c>
      <c r="O236" s="11" t="s">
        <v>26</v>
      </c>
      <c r="P236" s="11" t="s">
        <v>26</v>
      </c>
      <c r="Q236" s="11" t="s">
        <v>26</v>
      </c>
      <c r="R236" s="11" t="s">
        <v>26</v>
      </c>
      <c r="S236" s="11" t="s">
        <v>26</v>
      </c>
      <c r="T236" s="11" t="s">
        <v>26</v>
      </c>
    </row>
    <row r="237" spans="1:20" hidden="1" x14ac:dyDescent="0.2">
      <c r="A237" s="4" t="s">
        <v>536</v>
      </c>
      <c r="C237" s="5"/>
      <c r="D237" s="10" t="s">
        <v>402</v>
      </c>
      <c r="E237" s="77"/>
      <c r="F237" s="78"/>
      <c r="G237" s="78"/>
      <c r="H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</row>
    <row r="238" spans="1:20" hidden="1" x14ac:dyDescent="0.15">
      <c r="A238" s="4" t="s">
        <v>536</v>
      </c>
      <c r="C238" s="8" t="s">
        <v>38</v>
      </c>
      <c r="D238" s="9"/>
      <c r="J238" s="79"/>
    </row>
    <row r="239" spans="1:20" hidden="1" x14ac:dyDescent="0.15">
      <c r="A239" s="4" t="s">
        <v>536</v>
      </c>
      <c r="C239" s="5"/>
      <c r="D239" s="8" t="s">
        <v>39</v>
      </c>
    </row>
    <row r="240" spans="1:20" x14ac:dyDescent="0.15">
      <c r="A240" s="4" t="s">
        <v>536</v>
      </c>
      <c r="B240" s="85" t="s">
        <v>538</v>
      </c>
      <c r="C240" s="5"/>
      <c r="D240" s="13" t="s">
        <v>40</v>
      </c>
      <c r="E240" s="14" t="s">
        <v>563</v>
      </c>
      <c r="F240" s="14" t="s">
        <v>563</v>
      </c>
      <c r="G240" s="14" t="s">
        <v>563</v>
      </c>
      <c r="H240" s="14" t="s">
        <v>563</v>
      </c>
      <c r="I240" s="14" t="s">
        <v>563</v>
      </c>
      <c r="J240" s="14" t="s">
        <v>563</v>
      </c>
      <c r="K240" s="14" t="s">
        <v>563</v>
      </c>
      <c r="L240" s="14" t="s">
        <v>563</v>
      </c>
      <c r="M240" s="14" t="s">
        <v>563</v>
      </c>
      <c r="N240" s="14" t="s">
        <v>563</v>
      </c>
      <c r="O240" s="14" t="s">
        <v>563</v>
      </c>
      <c r="P240" s="14" t="s">
        <v>563</v>
      </c>
      <c r="Q240" s="14" t="s">
        <v>563</v>
      </c>
      <c r="R240" s="14" t="s">
        <v>563</v>
      </c>
      <c r="S240" s="14" t="s">
        <v>563</v>
      </c>
      <c r="T240" s="14" t="s">
        <v>563</v>
      </c>
    </row>
    <row r="241" spans="1:20" x14ac:dyDescent="0.15">
      <c r="A241" s="4" t="s">
        <v>536</v>
      </c>
      <c r="B241" s="85" t="s">
        <v>539</v>
      </c>
      <c r="C241" s="5"/>
      <c r="D241" s="10" t="s">
        <v>181</v>
      </c>
      <c r="E241" s="12">
        <v>0.22909507445589919</v>
      </c>
      <c r="F241" s="12">
        <v>0.98231827111984282</v>
      </c>
      <c r="G241" s="12">
        <v>0.54229934924078094</v>
      </c>
      <c r="H241" s="12">
        <v>1.1627906976744187</v>
      </c>
      <c r="I241" s="12">
        <v>0.60901339829476253</v>
      </c>
      <c r="J241" s="12">
        <v>0.90909090909090906</v>
      </c>
      <c r="K241" s="12">
        <v>1.1627906976744187</v>
      </c>
      <c r="L241" s="12">
        <v>1.7889087656529514</v>
      </c>
      <c r="M241" s="12">
        <v>1.5698587127158556</v>
      </c>
      <c r="N241" s="12">
        <v>1.7241379310344829</v>
      </c>
      <c r="O241" s="12">
        <v>1.9569471624266144</v>
      </c>
      <c r="P241" s="12">
        <v>1.9569471624266144</v>
      </c>
      <c r="Q241" s="12">
        <v>2.5188916876574305</v>
      </c>
      <c r="R241" s="12">
        <v>2.2522522522522523</v>
      </c>
      <c r="S241" s="12">
        <v>2.8490028490028494</v>
      </c>
      <c r="T241" s="12">
        <v>3.7174721189591078</v>
      </c>
    </row>
    <row r="242" spans="1:20" hidden="1" x14ac:dyDescent="0.15">
      <c r="A242" s="4" t="s">
        <v>536</v>
      </c>
      <c r="C242" s="5"/>
      <c r="D242" s="8" t="s">
        <v>42</v>
      </c>
    </row>
    <row r="243" spans="1:20" x14ac:dyDescent="0.15">
      <c r="A243" s="4" t="s">
        <v>536</v>
      </c>
      <c r="B243" s="85" t="s">
        <v>540</v>
      </c>
      <c r="C243" s="5"/>
      <c r="D243" s="13" t="s">
        <v>40</v>
      </c>
      <c r="E243" s="14" t="s">
        <v>564</v>
      </c>
      <c r="F243" s="14" t="s">
        <v>564</v>
      </c>
      <c r="G243" s="14" t="s">
        <v>564</v>
      </c>
      <c r="H243" s="14" t="s">
        <v>564</v>
      </c>
      <c r="I243" s="14" t="s">
        <v>564</v>
      </c>
      <c r="J243" s="14" t="s">
        <v>564</v>
      </c>
      <c r="K243" s="14" t="s">
        <v>564</v>
      </c>
      <c r="L243" s="14" t="s">
        <v>564</v>
      </c>
      <c r="M243" s="14" t="s">
        <v>564</v>
      </c>
      <c r="N243" s="14" t="s">
        <v>564</v>
      </c>
      <c r="O243" s="14" t="s">
        <v>564</v>
      </c>
      <c r="P243" s="14" t="s">
        <v>564</v>
      </c>
      <c r="Q243" s="14" t="s">
        <v>564</v>
      </c>
      <c r="R243" s="14" t="s">
        <v>564</v>
      </c>
      <c r="S243" s="14" t="s">
        <v>564</v>
      </c>
      <c r="T243" s="14" t="s">
        <v>564</v>
      </c>
    </row>
    <row r="244" spans="1:20" x14ac:dyDescent="0.15">
      <c r="A244" s="4" t="s">
        <v>536</v>
      </c>
      <c r="B244" s="85" t="s">
        <v>541</v>
      </c>
      <c r="C244" s="5"/>
      <c r="D244" s="10" t="s">
        <v>181</v>
      </c>
      <c r="E244" s="12">
        <v>2.3752969121140142</v>
      </c>
      <c r="F244" s="12">
        <v>2.6666666666666665</v>
      </c>
      <c r="G244" s="12">
        <v>3.8314176245210727</v>
      </c>
      <c r="H244" s="12">
        <v>2.4449877750611249</v>
      </c>
      <c r="I244" s="12">
        <v>1.7574692442882252</v>
      </c>
      <c r="J244" s="12">
        <v>3.6630036630036629</v>
      </c>
      <c r="K244" s="12">
        <v>1.996007984031936</v>
      </c>
      <c r="L244" s="12">
        <v>3.0303030303030303</v>
      </c>
      <c r="M244" s="12">
        <v>2.9850746268656714</v>
      </c>
      <c r="N244" s="12">
        <v>2.7472527472527473</v>
      </c>
      <c r="O244" s="12">
        <v>3.3783783783783785</v>
      </c>
      <c r="P244" s="12">
        <v>3.5087719298245617</v>
      </c>
      <c r="Q244" s="12">
        <v>3.9682539682539684</v>
      </c>
      <c r="R244" s="12">
        <v>3.6496350364963499</v>
      </c>
      <c r="S244" s="12">
        <v>4.4052863436123344</v>
      </c>
      <c r="T244" s="12">
        <v>5.7471264367816097</v>
      </c>
    </row>
    <row r="245" spans="1:20" hidden="1" x14ac:dyDescent="0.15">
      <c r="A245" s="4" t="s">
        <v>536</v>
      </c>
      <c r="C245" s="5"/>
      <c r="D245" s="8" t="s">
        <v>44</v>
      </c>
    </row>
    <row r="246" spans="1:20" x14ac:dyDescent="0.15">
      <c r="A246" s="4" t="s">
        <v>536</v>
      </c>
      <c r="B246" s="85" t="s">
        <v>542</v>
      </c>
      <c r="C246" s="5"/>
      <c r="D246" s="10" t="s">
        <v>182</v>
      </c>
      <c r="E246" s="12">
        <v>5.835</v>
      </c>
      <c r="F246" s="12">
        <v>5.835</v>
      </c>
      <c r="G246" s="12">
        <v>5.835</v>
      </c>
      <c r="H246" s="12">
        <v>4.0919999999999996</v>
      </c>
      <c r="I246" s="12">
        <v>5.835</v>
      </c>
      <c r="J246" s="12">
        <v>5.835</v>
      </c>
      <c r="K246" s="12">
        <v>4.0919999999999996</v>
      </c>
      <c r="L246" s="12">
        <v>3.3540000000000001</v>
      </c>
      <c r="M246" s="12">
        <v>4.0919999999999996</v>
      </c>
      <c r="N246" s="12">
        <v>4.0919999999999996</v>
      </c>
      <c r="O246" s="12">
        <v>3.3540000000000001</v>
      </c>
      <c r="P246" s="12">
        <v>3.3540000000000001</v>
      </c>
      <c r="Q246" s="12">
        <v>2.956</v>
      </c>
      <c r="R246" s="12">
        <v>2.956</v>
      </c>
      <c r="S246" s="12">
        <v>2.956</v>
      </c>
      <c r="T246" s="12">
        <v>2.956</v>
      </c>
    </row>
    <row r="247" spans="1:20" x14ac:dyDescent="0.15">
      <c r="A247" s="4" t="s">
        <v>536</v>
      </c>
      <c r="B247" s="85" t="s">
        <v>45</v>
      </c>
      <c r="C247" s="5"/>
      <c r="D247" s="10" t="s">
        <v>45</v>
      </c>
      <c r="E247" s="12">
        <v>0.251</v>
      </c>
      <c r="F247" s="12">
        <v>0.251</v>
      </c>
      <c r="G247" s="12">
        <v>0.251</v>
      </c>
      <c r="H247" s="12">
        <v>0.255</v>
      </c>
      <c r="I247" s="12">
        <v>0.44</v>
      </c>
      <c r="J247" s="12">
        <v>0.251</v>
      </c>
      <c r="K247" s="12">
        <v>0.39200000000000002</v>
      </c>
      <c r="L247" s="12">
        <v>0.35499999999999998</v>
      </c>
      <c r="M247" s="12">
        <v>0.36199999999999999</v>
      </c>
      <c r="N247" s="12">
        <v>0.39200000000000002</v>
      </c>
      <c r="O247" s="12">
        <v>0.38500000000000001</v>
      </c>
      <c r="P247" s="12">
        <v>0.38500000000000001</v>
      </c>
      <c r="Q247" s="12">
        <v>0.38500000000000001</v>
      </c>
      <c r="R247" s="12">
        <v>0.38500000000000001</v>
      </c>
      <c r="S247" s="12">
        <v>0.48699999999999999</v>
      </c>
      <c r="T247" s="12">
        <v>0.70199999999999996</v>
      </c>
    </row>
    <row r="248" spans="1:20" hidden="1" x14ac:dyDescent="0.15">
      <c r="A248" s="4" t="s">
        <v>536</v>
      </c>
      <c r="C248" s="5"/>
      <c r="D248" s="10" t="s">
        <v>46</v>
      </c>
      <c r="E248" s="12">
        <v>0.11</v>
      </c>
      <c r="F248" s="12">
        <v>0.11</v>
      </c>
      <c r="G248" s="12">
        <v>0.11</v>
      </c>
      <c r="H248" s="12">
        <v>0.129</v>
      </c>
      <c r="I248" s="12">
        <v>0.27200000000000002</v>
      </c>
      <c r="J248" s="12">
        <v>0.11</v>
      </c>
      <c r="K248" s="12">
        <v>0.253</v>
      </c>
      <c r="L248" s="12">
        <v>0.27400000000000002</v>
      </c>
      <c r="M248" s="12">
        <v>0.22500000000000001</v>
      </c>
      <c r="N248" s="12">
        <v>0.253</v>
      </c>
      <c r="O248" s="12">
        <v>0.30499999999999999</v>
      </c>
      <c r="P248" s="12">
        <v>0.30499999999999999</v>
      </c>
      <c r="Q248" s="12">
        <v>0.30499999999999999</v>
      </c>
      <c r="R248" s="12">
        <v>0.30499999999999999</v>
      </c>
      <c r="S248" s="12">
        <v>0.40899999999999997</v>
      </c>
      <c r="T248" s="12">
        <v>0.63300000000000001</v>
      </c>
    </row>
    <row r="249" spans="1:20" hidden="1" x14ac:dyDescent="0.15">
      <c r="A249" s="4" t="s">
        <v>536</v>
      </c>
      <c r="C249" s="5"/>
      <c r="D249" s="8" t="s">
        <v>47</v>
      </c>
    </row>
    <row r="250" spans="1:20" hidden="1" x14ac:dyDescent="0.15">
      <c r="A250" s="4" t="s">
        <v>536</v>
      </c>
      <c r="C250" s="5"/>
      <c r="D250" s="10" t="s">
        <v>182</v>
      </c>
      <c r="E250" s="11" t="s">
        <v>144</v>
      </c>
      <c r="F250" s="11" t="s">
        <v>144</v>
      </c>
      <c r="G250" s="11" t="s">
        <v>144</v>
      </c>
      <c r="H250" s="11" t="s">
        <v>144</v>
      </c>
      <c r="I250" s="11" t="s">
        <v>144</v>
      </c>
      <c r="J250" s="11" t="s">
        <v>144</v>
      </c>
      <c r="K250" s="11" t="s">
        <v>144</v>
      </c>
      <c r="L250" s="11" t="s">
        <v>144</v>
      </c>
      <c r="M250" s="11" t="s">
        <v>144</v>
      </c>
      <c r="N250" s="11" t="s">
        <v>144</v>
      </c>
      <c r="O250" s="11" t="s">
        <v>144</v>
      </c>
      <c r="P250" s="11" t="s">
        <v>144</v>
      </c>
      <c r="Q250" s="11" t="s">
        <v>144</v>
      </c>
      <c r="R250" s="11" t="s">
        <v>144</v>
      </c>
      <c r="S250" s="11" t="s">
        <v>144</v>
      </c>
      <c r="T250" s="11" t="s">
        <v>144</v>
      </c>
    </row>
    <row r="251" spans="1:20" hidden="1" x14ac:dyDescent="0.15">
      <c r="A251" s="4" t="s">
        <v>536</v>
      </c>
      <c r="C251" s="5"/>
      <c r="D251" s="10" t="s">
        <v>45</v>
      </c>
      <c r="E251" s="11" t="s">
        <v>144</v>
      </c>
      <c r="F251" s="11" t="s">
        <v>144</v>
      </c>
      <c r="G251" s="11" t="s">
        <v>144</v>
      </c>
      <c r="H251" s="11" t="s">
        <v>144</v>
      </c>
      <c r="I251" s="11" t="s">
        <v>144</v>
      </c>
      <c r="J251" s="11" t="s">
        <v>144</v>
      </c>
      <c r="K251" s="11" t="s">
        <v>144</v>
      </c>
      <c r="L251" s="11" t="s">
        <v>144</v>
      </c>
      <c r="M251" s="11" t="s">
        <v>144</v>
      </c>
      <c r="N251" s="11" t="s">
        <v>144</v>
      </c>
      <c r="O251" s="11" t="s">
        <v>144</v>
      </c>
      <c r="P251" s="11" t="s">
        <v>144</v>
      </c>
      <c r="Q251" s="11" t="s">
        <v>144</v>
      </c>
      <c r="R251" s="11" t="s">
        <v>144</v>
      </c>
      <c r="S251" s="11" t="s">
        <v>144</v>
      </c>
      <c r="T251" s="11" t="s">
        <v>144</v>
      </c>
    </row>
    <row r="252" spans="1:20" hidden="1" x14ac:dyDescent="0.15">
      <c r="A252" s="4" t="s">
        <v>536</v>
      </c>
      <c r="C252" s="5"/>
      <c r="D252" s="10" t="s">
        <v>46</v>
      </c>
      <c r="E252" s="11" t="s">
        <v>144</v>
      </c>
      <c r="F252" s="11" t="s">
        <v>144</v>
      </c>
      <c r="G252" s="11" t="s">
        <v>144</v>
      </c>
      <c r="H252" s="11" t="s">
        <v>144</v>
      </c>
      <c r="I252" s="11" t="s">
        <v>144</v>
      </c>
      <c r="J252" s="11" t="s">
        <v>144</v>
      </c>
      <c r="K252" s="11" t="s">
        <v>144</v>
      </c>
      <c r="L252" s="11" t="s">
        <v>144</v>
      </c>
      <c r="M252" s="11" t="s">
        <v>144</v>
      </c>
      <c r="N252" s="11" t="s">
        <v>144</v>
      </c>
      <c r="O252" s="11" t="s">
        <v>144</v>
      </c>
      <c r="P252" s="11" t="s">
        <v>144</v>
      </c>
      <c r="Q252" s="11" t="s">
        <v>144</v>
      </c>
      <c r="R252" s="11" t="s">
        <v>144</v>
      </c>
      <c r="S252" s="11" t="s">
        <v>144</v>
      </c>
      <c r="T252" s="11" t="s">
        <v>144</v>
      </c>
    </row>
    <row r="253" spans="1:20" hidden="1" x14ac:dyDescent="0.15">
      <c r="A253" s="4" t="s">
        <v>536</v>
      </c>
      <c r="C253" s="5"/>
      <c r="D253" s="8" t="s">
        <v>48</v>
      </c>
    </row>
    <row r="254" spans="1:20" hidden="1" x14ac:dyDescent="0.15">
      <c r="A254" s="4" t="s">
        <v>536</v>
      </c>
      <c r="C254" s="5"/>
      <c r="D254" s="10" t="s">
        <v>49</v>
      </c>
      <c r="E254" s="73" t="s">
        <v>50</v>
      </c>
      <c r="F254" s="73" t="s">
        <v>50</v>
      </c>
      <c r="G254" s="73" t="s">
        <v>50</v>
      </c>
      <c r="H254" s="73" t="s">
        <v>50</v>
      </c>
      <c r="I254" s="73" t="s">
        <v>50</v>
      </c>
      <c r="J254" s="73" t="s">
        <v>50</v>
      </c>
      <c r="K254" s="73" t="s">
        <v>50</v>
      </c>
      <c r="L254" s="73" t="s">
        <v>50</v>
      </c>
      <c r="M254" s="73" t="s">
        <v>50</v>
      </c>
      <c r="N254" s="73" t="s">
        <v>50</v>
      </c>
      <c r="O254" s="73" t="s">
        <v>50</v>
      </c>
      <c r="P254" s="73" t="s">
        <v>50</v>
      </c>
      <c r="Q254" s="73" t="s">
        <v>50</v>
      </c>
      <c r="R254" s="73" t="s">
        <v>50</v>
      </c>
      <c r="S254" s="73" t="s">
        <v>50</v>
      </c>
      <c r="T254" s="73" t="s">
        <v>50</v>
      </c>
    </row>
    <row r="255" spans="1:20" hidden="1" x14ac:dyDescent="0.15">
      <c r="A255" s="4" t="s">
        <v>536</v>
      </c>
      <c r="C255" s="5"/>
      <c r="D255" s="13" t="s">
        <v>51</v>
      </c>
      <c r="E255" s="73" t="s">
        <v>259</v>
      </c>
      <c r="F255" s="73" t="s">
        <v>259</v>
      </c>
      <c r="G255" s="73" t="s">
        <v>259</v>
      </c>
      <c r="H255" s="73" t="s">
        <v>259</v>
      </c>
      <c r="I255" s="73" t="s">
        <v>259</v>
      </c>
      <c r="J255" s="73" t="s">
        <v>259</v>
      </c>
      <c r="K255" s="73" t="s">
        <v>259</v>
      </c>
      <c r="L255" s="73" t="s">
        <v>259</v>
      </c>
      <c r="M255" s="73" t="s">
        <v>259</v>
      </c>
      <c r="N255" s="73" t="s">
        <v>259</v>
      </c>
      <c r="O255" s="73" t="s">
        <v>259</v>
      </c>
      <c r="P255" s="73" t="s">
        <v>259</v>
      </c>
      <c r="Q255" s="73" t="s">
        <v>259</v>
      </c>
      <c r="R255" s="73" t="s">
        <v>259</v>
      </c>
      <c r="S255" s="73" t="s">
        <v>259</v>
      </c>
      <c r="T255" s="73" t="s">
        <v>259</v>
      </c>
    </row>
    <row r="256" spans="1:20" hidden="1" x14ac:dyDescent="0.15">
      <c r="A256" s="4" t="s">
        <v>536</v>
      </c>
      <c r="C256" s="5"/>
      <c r="D256" s="10" t="s">
        <v>181</v>
      </c>
      <c r="E256" s="12">
        <v>0.39808917197452232</v>
      </c>
      <c r="F256" s="12">
        <v>0.39808917197452232</v>
      </c>
      <c r="G256" s="12">
        <v>0.39808917197452232</v>
      </c>
      <c r="H256" s="12">
        <v>0.39808917197452232</v>
      </c>
      <c r="I256" s="12">
        <v>0.39808917197452232</v>
      </c>
      <c r="J256" s="12">
        <v>0.39808917197452232</v>
      </c>
      <c r="K256" s="12">
        <v>0.39808917197452232</v>
      </c>
      <c r="L256" s="12">
        <v>0.39808917197452232</v>
      </c>
      <c r="M256" s="12">
        <v>0.39808917197452232</v>
      </c>
      <c r="N256" s="12">
        <v>0.39808917197452232</v>
      </c>
      <c r="O256" s="12">
        <v>0.39808917197452232</v>
      </c>
      <c r="P256" s="12">
        <v>0.39808917197452232</v>
      </c>
      <c r="Q256" s="12">
        <v>0.39808917197452232</v>
      </c>
      <c r="R256" s="12">
        <v>0.39808917197452232</v>
      </c>
      <c r="S256" s="12">
        <v>0.39808917197452232</v>
      </c>
      <c r="T256" s="12">
        <v>0.39808917197452232</v>
      </c>
    </row>
    <row r="257" spans="1:20" hidden="1" x14ac:dyDescent="0.15">
      <c r="A257" s="4" t="s">
        <v>536</v>
      </c>
      <c r="C257" s="8" t="s">
        <v>57</v>
      </c>
      <c r="D257" s="9"/>
    </row>
    <row r="258" spans="1:20" hidden="1" x14ac:dyDescent="0.15">
      <c r="A258" s="4" t="s">
        <v>536</v>
      </c>
      <c r="C258" s="5"/>
      <c r="D258" s="8" t="s">
        <v>62</v>
      </c>
    </row>
    <row r="259" spans="1:20" x14ac:dyDescent="0.15">
      <c r="A259" s="4" t="s">
        <v>536</v>
      </c>
      <c r="B259" s="85" t="s">
        <v>57</v>
      </c>
      <c r="C259" s="5"/>
      <c r="D259" s="10" t="s">
        <v>145</v>
      </c>
      <c r="E259" s="86">
        <f>SUM(E260:E261)</f>
        <v>109.43024000000001</v>
      </c>
      <c r="F259" s="86">
        <f t="shared" ref="F259" si="5">SUM(F260:F261)</f>
        <v>146.47540999999998</v>
      </c>
      <c r="G259" s="86">
        <f t="shared" ref="G259" si="6">SUM(G260:G261)</f>
        <v>129.91788</v>
      </c>
      <c r="H259" s="86">
        <f t="shared" ref="H259" si="7">SUM(H260:H261)</f>
        <v>178.37236000000001</v>
      </c>
      <c r="I259" s="86">
        <f t="shared" ref="I259" si="8">SUM(I260:I261)</f>
        <v>90.399640000000005</v>
      </c>
      <c r="J259" s="86">
        <f t="shared" ref="J259" si="9">SUM(J260:J261)</f>
        <v>128.28019</v>
      </c>
      <c r="K259" s="86">
        <f t="shared" ref="K259" si="10">SUM(K260:K261)</f>
        <v>85.088909999999998</v>
      </c>
      <c r="L259" s="86">
        <f t="shared" ref="L259" si="11">SUM(L260:L261)</f>
        <v>193.62198000000004</v>
      </c>
      <c r="M259" s="86">
        <f t="shared" ref="M259" si="12">SUM(M260:M261)</f>
        <v>170.10538000000003</v>
      </c>
      <c r="N259" s="86">
        <f t="shared" ref="N259" si="13">SUM(N260:N261)</f>
        <v>120.86834</v>
      </c>
      <c r="O259" s="86">
        <f t="shared" ref="O259" si="14">SUM(O260:O261)</f>
        <v>257.90496000000002</v>
      </c>
      <c r="P259" s="86">
        <f t="shared" ref="P259" si="15">SUM(P260:P261)</f>
        <v>232.53981000000002</v>
      </c>
      <c r="Q259" s="86">
        <f t="shared" ref="Q259" si="16">SUM(Q260:Q261)</f>
        <v>289.30569000000003</v>
      </c>
      <c r="R259" s="86">
        <f t="shared" ref="R259" si="17">SUM(R260:R261)</f>
        <v>243.65317999999999</v>
      </c>
      <c r="S259" s="86">
        <f t="shared" ref="S259" si="18">SUM(S260:S261)</f>
        <v>306.70050000000003</v>
      </c>
      <c r="T259" s="86">
        <f t="shared" ref="T259" si="19">SUM(T260:T261)</f>
        <v>269.69774000000001</v>
      </c>
    </row>
    <row r="260" spans="1:20" hidden="1" x14ac:dyDescent="0.15">
      <c r="A260" s="4" t="s">
        <v>536</v>
      </c>
      <c r="C260" s="5"/>
      <c r="D260" s="10" t="s">
        <v>264</v>
      </c>
      <c r="E260" s="12">
        <v>28.698130000000003</v>
      </c>
      <c r="F260" s="12">
        <v>30.752599999999997</v>
      </c>
      <c r="G260" s="12">
        <v>28.991569999999999</v>
      </c>
      <c r="H260" s="12">
        <v>32.71407</v>
      </c>
      <c r="I260" s="12">
        <v>19.382400000000001</v>
      </c>
      <c r="J260" s="12">
        <v>23.319330000000001</v>
      </c>
      <c r="K260" s="12">
        <v>17.5273</v>
      </c>
      <c r="L260" s="12">
        <v>34.408440000000006</v>
      </c>
      <c r="M260" s="12">
        <v>26.904130000000002</v>
      </c>
      <c r="N260" s="12">
        <v>20.843029999999999</v>
      </c>
      <c r="O260" s="12">
        <v>42.33934</v>
      </c>
      <c r="P260" s="12">
        <v>31.457490000000004</v>
      </c>
      <c r="Q260" s="12">
        <v>44.778880000000001</v>
      </c>
      <c r="R260" s="12">
        <v>36.235839999999996</v>
      </c>
      <c r="S260" s="12">
        <v>44.214919999999999</v>
      </c>
      <c r="T260" s="12">
        <v>42.766030000000001</v>
      </c>
    </row>
    <row r="261" spans="1:20" hidden="1" x14ac:dyDescent="0.15">
      <c r="A261" s="4" t="s">
        <v>536</v>
      </c>
      <c r="C261" s="5"/>
      <c r="D261" s="10" t="s">
        <v>265</v>
      </c>
      <c r="E261" s="12">
        <v>80.732110000000006</v>
      </c>
      <c r="F261" s="12">
        <v>115.72281</v>
      </c>
      <c r="G261" s="12">
        <v>100.92631</v>
      </c>
      <c r="H261" s="12">
        <v>145.65829000000002</v>
      </c>
      <c r="I261" s="12">
        <v>71.017240000000001</v>
      </c>
      <c r="J261" s="12">
        <v>104.96086</v>
      </c>
      <c r="K261" s="12">
        <v>67.561610000000002</v>
      </c>
      <c r="L261" s="12">
        <v>159.21354000000002</v>
      </c>
      <c r="M261" s="12">
        <v>143.20125000000002</v>
      </c>
      <c r="N261" s="12">
        <v>100.02531</v>
      </c>
      <c r="O261" s="12">
        <v>215.56562</v>
      </c>
      <c r="P261" s="12">
        <v>201.08232000000001</v>
      </c>
      <c r="Q261" s="12">
        <v>244.52681000000001</v>
      </c>
      <c r="R261" s="12">
        <v>207.41734</v>
      </c>
      <c r="S261" s="12">
        <v>262.48558000000003</v>
      </c>
      <c r="T261" s="12">
        <v>226.93171000000001</v>
      </c>
    </row>
    <row r="262" spans="1:20" x14ac:dyDescent="0.15">
      <c r="A262" s="4" t="s">
        <v>536</v>
      </c>
      <c r="B262" s="85" t="s">
        <v>543</v>
      </c>
      <c r="C262" s="5"/>
      <c r="D262" s="10" t="s">
        <v>146</v>
      </c>
      <c r="E262" s="86">
        <f>SUM(E263:E265)</f>
        <v>150.49436</v>
      </c>
      <c r="F262" s="86">
        <f t="shared" ref="F262" si="20">SUM(F263:F265)</f>
        <v>272.17119000000002</v>
      </c>
      <c r="G262" s="86">
        <f t="shared" ref="G262" si="21">SUM(G263:G265)</f>
        <v>168.83689000000001</v>
      </c>
      <c r="H262" s="86">
        <f t="shared" ref="H262" si="22">SUM(H263:H265)</f>
        <v>361.96317999999997</v>
      </c>
      <c r="I262" s="86">
        <f t="shared" ref="I262" si="23">SUM(I263:I265)</f>
        <v>151.75254000000001</v>
      </c>
      <c r="J262" s="86">
        <f t="shared" ref="J262" si="24">SUM(J263:J265)</f>
        <v>242.2456</v>
      </c>
      <c r="K262" s="86">
        <f t="shared" ref="K262" si="25">SUM(K263:K265)</f>
        <v>168.35368</v>
      </c>
      <c r="L262" s="86">
        <f t="shared" ref="L262" si="26">SUM(L263:L265)</f>
        <v>428.31336999999996</v>
      </c>
      <c r="M262" s="86">
        <f t="shared" ref="M262" si="27">SUM(M263:M265)</f>
        <v>340.85245999999995</v>
      </c>
      <c r="N262" s="86">
        <f t="shared" ref="N262" si="28">SUM(N263:N265)</f>
        <v>284.06292000000002</v>
      </c>
      <c r="O262" s="86">
        <f t="shared" ref="O262" si="29">SUM(O263:O265)</f>
        <v>615.81386000000009</v>
      </c>
      <c r="P262" s="86">
        <f t="shared" ref="P262" si="30">SUM(P263:P265)</f>
        <v>486.29209000000003</v>
      </c>
      <c r="Q262" s="86">
        <f t="shared" ref="Q262" si="31">SUM(Q263:Q265)</f>
        <v>712.10722999999996</v>
      </c>
      <c r="R262" s="86">
        <f t="shared" ref="R262" si="32">SUM(R263:R265)</f>
        <v>684.05421999999999</v>
      </c>
      <c r="S262" s="86">
        <f t="shared" ref="S262" si="33">SUM(S263:S265)</f>
        <v>754.94430000000011</v>
      </c>
      <c r="T262" s="86">
        <f t="shared" ref="T262" si="34">SUM(T263:T265)</f>
        <v>1066.1420699999999</v>
      </c>
    </row>
    <row r="263" spans="1:20" hidden="1" x14ac:dyDescent="0.15">
      <c r="A263" s="4" t="s">
        <v>536</v>
      </c>
      <c r="C263" s="5"/>
      <c r="D263" s="10" t="s">
        <v>266</v>
      </c>
      <c r="E263" s="12">
        <v>39.347639999999998</v>
      </c>
      <c r="F263" s="12">
        <v>95.947539999999989</v>
      </c>
      <c r="G263" s="12">
        <v>35.060110000000002</v>
      </c>
      <c r="H263" s="12">
        <v>151.02708999999999</v>
      </c>
      <c r="I263" s="12">
        <v>39.207879999999996</v>
      </c>
      <c r="J263" s="12">
        <v>79.620770000000007</v>
      </c>
      <c r="K263" s="12">
        <v>36.186949999999996</v>
      </c>
      <c r="L263" s="12">
        <v>192.27645999999999</v>
      </c>
      <c r="M263" s="12">
        <v>143.12932999999998</v>
      </c>
      <c r="N263" s="12">
        <v>104.08335000000001</v>
      </c>
      <c r="O263" s="12">
        <v>305.57559000000003</v>
      </c>
      <c r="P263" s="12">
        <v>229.46992000000003</v>
      </c>
      <c r="Q263" s="12">
        <v>364.83190999999999</v>
      </c>
      <c r="R263" s="12">
        <v>350.34732000000002</v>
      </c>
      <c r="S263" s="12">
        <v>390.86669000000001</v>
      </c>
      <c r="T263" s="12">
        <v>580.96331999999995</v>
      </c>
    </row>
    <row r="264" spans="1:20" hidden="1" x14ac:dyDescent="0.15">
      <c r="A264" s="4" t="s">
        <v>536</v>
      </c>
      <c r="C264" s="5"/>
      <c r="D264" s="10" t="s">
        <v>267</v>
      </c>
      <c r="E264" s="12">
        <v>27.95917</v>
      </c>
      <c r="F264" s="12">
        <v>31.524840000000001</v>
      </c>
      <c r="G264" s="12">
        <v>28.13794</v>
      </c>
      <c r="H264" s="12">
        <v>34.689059999999998</v>
      </c>
      <c r="I264" s="12">
        <v>24.625959999999999</v>
      </c>
      <c r="J264" s="12">
        <v>30.360520000000001</v>
      </c>
      <c r="K264" s="12">
        <v>25.41864</v>
      </c>
      <c r="L264" s="12">
        <v>36.461480000000002</v>
      </c>
      <c r="M264" s="12">
        <v>32.25197</v>
      </c>
      <c r="N264" s="12">
        <v>30.078759999999999</v>
      </c>
      <c r="O264" s="12">
        <v>44.443620000000003</v>
      </c>
      <c r="P264" s="12">
        <v>37.874499999999998</v>
      </c>
      <c r="Q264" s="12">
        <v>47.850459999999998</v>
      </c>
      <c r="R264" s="12">
        <v>46.225190000000005</v>
      </c>
      <c r="S264" s="12">
        <v>49.397660000000002</v>
      </c>
      <c r="T264" s="12">
        <v>62.307209999999998</v>
      </c>
    </row>
    <row r="265" spans="1:20" hidden="1" x14ac:dyDescent="0.15">
      <c r="A265" s="4" t="s">
        <v>536</v>
      </c>
      <c r="C265" s="5"/>
      <c r="D265" s="10" t="s">
        <v>268</v>
      </c>
      <c r="E265" s="12">
        <v>83.187550000000002</v>
      </c>
      <c r="F265" s="12">
        <v>144.69881000000001</v>
      </c>
      <c r="G265" s="12">
        <v>105.63884</v>
      </c>
      <c r="H265" s="12">
        <v>176.24703</v>
      </c>
      <c r="I265" s="12">
        <v>87.918700000000001</v>
      </c>
      <c r="J265" s="12">
        <v>132.26430999999999</v>
      </c>
      <c r="K265" s="12">
        <v>106.74809</v>
      </c>
      <c r="L265" s="12">
        <v>199.57542999999998</v>
      </c>
      <c r="M265" s="12">
        <v>165.47116</v>
      </c>
      <c r="N265" s="12">
        <v>149.90081000000001</v>
      </c>
      <c r="O265" s="12">
        <v>265.79465000000005</v>
      </c>
      <c r="P265" s="12">
        <v>218.94767000000002</v>
      </c>
      <c r="Q265" s="12">
        <v>299.42485999999997</v>
      </c>
      <c r="R265" s="12">
        <v>287.48171000000002</v>
      </c>
      <c r="S265" s="12">
        <v>314.67995000000002</v>
      </c>
      <c r="T265" s="12">
        <v>422.87153999999998</v>
      </c>
    </row>
    <row r="266" spans="1:20" hidden="1" x14ac:dyDescent="0.15">
      <c r="A266" s="4" t="s">
        <v>536</v>
      </c>
      <c r="C266" s="5"/>
      <c r="D266" s="8" t="s">
        <v>63</v>
      </c>
    </row>
    <row r="267" spans="1:20" x14ac:dyDescent="0.15">
      <c r="A267" s="4" t="s">
        <v>536</v>
      </c>
      <c r="B267" s="85" t="s">
        <v>544</v>
      </c>
      <c r="C267" s="5"/>
      <c r="D267" s="10" t="s">
        <v>64</v>
      </c>
      <c r="E267" s="86">
        <f>SUMPRODUCT(E268:E269,E260:E261)/E259</f>
        <v>3.3008076222806424</v>
      </c>
      <c r="F267" s="86">
        <f t="shared" ref="F267" si="35">SUMPRODUCT(F268:F269,F260:F261)/F259</f>
        <v>3.2866866616041563</v>
      </c>
      <c r="G267" s="86">
        <f t="shared" ref="G267" si="36">SUMPRODUCT(G268:G269,G260:G261)/G259</f>
        <v>3.2902513210652766</v>
      </c>
      <c r="H267" s="86">
        <f t="shared" ref="H267" si="37">SUMPRODUCT(H268:H269,H260:H261)/H259</f>
        <v>3.2795188766914336</v>
      </c>
      <c r="I267" s="86">
        <f t="shared" ref="I267" si="38">SUMPRODUCT(I268:I269,I260:I261)/I259</f>
        <v>3.2878901420403883</v>
      </c>
      <c r="J267" s="86">
        <f t="shared" ref="J267" si="39">SUMPRODUCT(J268:J269,J260:J261)/J259</f>
        <v>3.2790817724856813</v>
      </c>
      <c r="K267" s="86">
        <f t="shared" ref="K267" si="40">SUMPRODUCT(K268:K269,K260:K261)/K259</f>
        <v>3.3762155843810904</v>
      </c>
      <c r="L267" s="86">
        <f t="shared" ref="L267" si="41">SUMPRODUCT(L268:L269,L260:L261)/L259</f>
        <v>3.27798152978293</v>
      </c>
      <c r="M267" s="86">
        <f t="shared" ref="M267" si="42">SUMPRODUCT(M268:M269,M260:M261)/M259</f>
        <v>3.2727036176045692</v>
      </c>
      <c r="N267" s="86">
        <f t="shared" ref="N267" si="43">SUMPRODUCT(N268:N269,N260:N261)/N259</f>
        <v>3.2765599022870671</v>
      </c>
      <c r="O267" s="86">
        <f t="shared" ref="O267" si="44">SUMPRODUCT(O268:O269,O260:O261)/O259</f>
        <v>3.2414916510330003</v>
      </c>
      <c r="P267" s="86">
        <f t="shared" ref="P267" si="45">SUMPRODUCT(P268:P269,P260:P261)/P259</f>
        <v>3.2665250246828705</v>
      </c>
      <c r="Q267" s="86">
        <f t="shared" ref="Q267" si="46">SUMPRODUCT(Q268:Q269,Q260:Q261)/Q259</f>
        <v>3.1563126853813346</v>
      </c>
      <c r="R267" s="86">
        <f t="shared" ref="R267" si="47">SUMPRODUCT(R268:R269,R260:R261)/R259</f>
        <v>3.2701541108554379</v>
      </c>
      <c r="S267" s="86">
        <f t="shared" ref="S267" si="48">SUMPRODUCT(S268:S269,S260:S261)/S259</f>
        <v>3.1545077409394504</v>
      </c>
      <c r="T267" s="86">
        <f t="shared" ref="T267" si="49">SUMPRODUCT(T268:T269,T260:T261)/T259</f>
        <v>3.1569569374218704</v>
      </c>
    </row>
    <row r="268" spans="1:20" hidden="1" x14ac:dyDescent="0.15">
      <c r="A268" s="4" t="s">
        <v>536</v>
      </c>
      <c r="C268" s="5"/>
      <c r="D268" s="10" t="s">
        <v>264</v>
      </c>
      <c r="E268" s="12">
        <v>3.5</v>
      </c>
      <c r="F268" s="12">
        <v>3.5</v>
      </c>
      <c r="G268" s="12">
        <v>3.5</v>
      </c>
      <c r="H268" s="12">
        <v>3.5</v>
      </c>
      <c r="I268" s="12">
        <v>3.5</v>
      </c>
      <c r="J268" s="12">
        <v>3.5</v>
      </c>
      <c r="K268" s="12">
        <v>3.67</v>
      </c>
      <c r="L268" s="12">
        <v>3.5</v>
      </c>
      <c r="M268" s="12">
        <v>3.5</v>
      </c>
      <c r="N268" s="12">
        <v>3.5</v>
      </c>
      <c r="O268" s="12">
        <v>3.3</v>
      </c>
      <c r="P268" s="12">
        <v>3.5</v>
      </c>
      <c r="Q268" s="12">
        <v>3.3</v>
      </c>
      <c r="R268" s="12">
        <v>3.5</v>
      </c>
      <c r="S268" s="12">
        <v>3.3</v>
      </c>
      <c r="T268" s="12">
        <v>3.3</v>
      </c>
    </row>
    <row r="269" spans="1:20" hidden="1" x14ac:dyDescent="0.15">
      <c r="A269" s="4" t="s">
        <v>536</v>
      </c>
      <c r="C269" s="5"/>
      <c r="D269" s="10" t="s">
        <v>265</v>
      </c>
      <c r="E269" s="12">
        <v>3.23</v>
      </c>
      <c r="F269" s="12">
        <v>3.23</v>
      </c>
      <c r="G269" s="12">
        <v>3.23</v>
      </c>
      <c r="H269" s="12">
        <v>3.23</v>
      </c>
      <c r="I269" s="12">
        <v>3.23</v>
      </c>
      <c r="J269" s="12">
        <v>3.23</v>
      </c>
      <c r="K269" s="12">
        <v>3.3</v>
      </c>
      <c r="L269" s="12">
        <v>3.23</v>
      </c>
      <c r="M269" s="12">
        <v>3.23</v>
      </c>
      <c r="N269" s="12">
        <v>3.23</v>
      </c>
      <c r="O269" s="12">
        <v>3.23</v>
      </c>
      <c r="P269" s="12">
        <v>3.23</v>
      </c>
      <c r="Q269" s="12">
        <v>3.13</v>
      </c>
      <c r="R269" s="12">
        <v>3.23</v>
      </c>
      <c r="S269" s="12">
        <v>3.13</v>
      </c>
      <c r="T269" s="12">
        <v>3.13</v>
      </c>
    </row>
    <row r="270" spans="1:20" x14ac:dyDescent="0.15">
      <c r="A270" s="4" t="s">
        <v>536</v>
      </c>
      <c r="B270" s="85" t="s">
        <v>545</v>
      </c>
      <c r="C270" s="5"/>
      <c r="D270" s="10" t="s">
        <v>65</v>
      </c>
      <c r="E270" s="87">
        <f>SUMPRODUCT(E271:E273,E263:E265)/E262</f>
        <v>0.78371564356298806</v>
      </c>
      <c r="F270" s="87">
        <f t="shared" ref="F270" si="50">SUMPRODUCT(F271:F273,F263:F265)/F262</f>
        <v>0.78231654496568859</v>
      </c>
      <c r="G270" s="87">
        <f t="shared" ref="G270" si="51">SUMPRODUCT(G271:G273,G263:G265)/G262</f>
        <v>0.78333315071131671</v>
      </c>
      <c r="H270" s="87">
        <f t="shared" ref="H270" si="52">SUMPRODUCT(H271:H273,H263:H265)/H262</f>
        <v>0.7819167176064703</v>
      </c>
      <c r="I270" s="87">
        <f t="shared" ref="I270" si="53">SUMPRODUCT(I271:I273,I263:I265)/I262</f>
        <v>0.78324554172206928</v>
      </c>
      <c r="J270" s="87">
        <f t="shared" ref="J270" si="54">SUMPRODUCT(J271:J273,J263:J265)/J262</f>
        <v>0.78250659000617551</v>
      </c>
      <c r="K270" s="87">
        <f t="shared" ref="K270" si="55">SUMPRODUCT(K271:K273,K263:K265)/K262</f>
        <v>0.78301967144406948</v>
      </c>
      <c r="L270" s="87">
        <f t="shared" ref="L270" si="56">SUMPRODUCT(L271:L273,L263:L265)/L262</f>
        <v>0.78170256090768309</v>
      </c>
      <c r="M270" s="87">
        <f t="shared" ref="M270" si="57">SUMPRODUCT(M271:M273,M263:M265)/M262</f>
        <v>0.78189242993874852</v>
      </c>
      <c r="N270" s="87">
        <f t="shared" ref="N270" si="58">SUMPRODUCT(N271:N273,N263:N265)/N262</f>
        <v>0.78211775334844835</v>
      </c>
      <c r="O270" s="87">
        <f t="shared" ref="O270" si="59">SUMPRODUCT(O271:O273,O263:O265)/O262</f>
        <v>0.78144341083846336</v>
      </c>
      <c r="P270" s="87">
        <f t="shared" ref="P270" si="60">SUMPRODUCT(P271:P273,P263:P265)/P262</f>
        <v>0.78155768521754077</v>
      </c>
      <c r="Q270" s="87">
        <f t="shared" ref="Q270" si="61">SUMPRODUCT(Q271:Q273,Q263:Q265)/Q262</f>
        <v>0.78134391164656491</v>
      </c>
      <c r="R270" s="87">
        <f t="shared" ref="R270" si="62">SUMPRODUCT(R271:R273,R263:R265)/R262</f>
        <v>0.78135150661010488</v>
      </c>
      <c r="S270" s="87">
        <f t="shared" ref="S270" si="63">SUMPRODUCT(S271:S273,S263:S265)/S262</f>
        <v>0.78130864382975007</v>
      </c>
      <c r="T270" s="87">
        <f t="shared" ref="T270" si="64">SUMPRODUCT(T271:T273,T263:T265)/T262</f>
        <v>0.78116883503152645</v>
      </c>
    </row>
    <row r="271" spans="1:20" hidden="1" x14ac:dyDescent="0.15">
      <c r="A271" s="4" t="s">
        <v>536</v>
      </c>
      <c r="C271" s="5"/>
      <c r="D271" s="10" t="s">
        <v>266</v>
      </c>
      <c r="E271" s="74">
        <v>0.78</v>
      </c>
      <c r="F271" s="74">
        <v>0.78</v>
      </c>
      <c r="G271" s="74">
        <v>0.78</v>
      </c>
      <c r="H271" s="74">
        <v>0.78</v>
      </c>
      <c r="I271" s="74">
        <v>0.78</v>
      </c>
      <c r="J271" s="74">
        <v>0.78</v>
      </c>
      <c r="K271" s="74">
        <v>0.78</v>
      </c>
      <c r="L271" s="74">
        <v>0.78</v>
      </c>
      <c r="M271" s="74">
        <v>0.78</v>
      </c>
      <c r="N271" s="74">
        <v>0.78</v>
      </c>
      <c r="O271" s="74">
        <v>0.78</v>
      </c>
      <c r="P271" s="74">
        <v>0.78</v>
      </c>
      <c r="Q271" s="74">
        <v>0.78</v>
      </c>
      <c r="R271" s="74">
        <v>0.78</v>
      </c>
      <c r="S271" s="74">
        <v>0.78</v>
      </c>
      <c r="T271" s="74">
        <v>0.78</v>
      </c>
    </row>
    <row r="272" spans="1:20" hidden="1" x14ac:dyDescent="0.15">
      <c r="A272" s="4" t="s">
        <v>536</v>
      </c>
      <c r="C272" s="5"/>
      <c r="D272" s="10" t="s">
        <v>267</v>
      </c>
      <c r="E272" s="74">
        <v>0.8</v>
      </c>
      <c r="F272" s="74">
        <v>0.8</v>
      </c>
      <c r="G272" s="74">
        <v>0.8</v>
      </c>
      <c r="H272" s="74">
        <v>0.8</v>
      </c>
      <c r="I272" s="74">
        <v>0.8</v>
      </c>
      <c r="J272" s="74">
        <v>0.8</v>
      </c>
      <c r="K272" s="74">
        <v>0.8</v>
      </c>
      <c r="L272" s="74">
        <v>0.8</v>
      </c>
      <c r="M272" s="74">
        <v>0.8</v>
      </c>
      <c r="N272" s="74">
        <v>0.8</v>
      </c>
      <c r="O272" s="74">
        <v>0.8</v>
      </c>
      <c r="P272" s="74">
        <v>0.8</v>
      </c>
      <c r="Q272" s="74">
        <v>0.8</v>
      </c>
      <c r="R272" s="74">
        <v>0.8</v>
      </c>
      <c r="S272" s="74">
        <v>0.8</v>
      </c>
      <c r="T272" s="74">
        <v>0.8</v>
      </c>
    </row>
    <row r="273" spans="1:20" hidden="1" x14ac:dyDescent="0.15">
      <c r="A273" s="4" t="s">
        <v>536</v>
      </c>
      <c r="C273" s="5"/>
      <c r="D273" s="10" t="s">
        <v>268</v>
      </c>
      <c r="E273" s="74">
        <v>0.78</v>
      </c>
      <c r="F273" s="74">
        <v>0.78</v>
      </c>
      <c r="G273" s="74">
        <v>0.78</v>
      </c>
      <c r="H273" s="74">
        <v>0.78</v>
      </c>
      <c r="I273" s="74">
        <v>0.78</v>
      </c>
      <c r="J273" s="74">
        <v>0.78</v>
      </c>
      <c r="K273" s="74">
        <v>0.78</v>
      </c>
      <c r="L273" s="74">
        <v>0.78</v>
      </c>
      <c r="M273" s="74">
        <v>0.78</v>
      </c>
      <c r="N273" s="74">
        <v>0.78</v>
      </c>
      <c r="O273" s="74">
        <v>0.78</v>
      </c>
      <c r="P273" s="74">
        <v>0.78</v>
      </c>
      <c r="Q273" s="74">
        <v>0.78</v>
      </c>
      <c r="R273" s="74">
        <v>0.78</v>
      </c>
      <c r="S273" s="74">
        <v>0.78</v>
      </c>
      <c r="T273" s="74">
        <v>0.78</v>
      </c>
    </row>
    <row r="274" spans="1:20" hidden="1" x14ac:dyDescent="0.15">
      <c r="A274" s="4" t="s">
        <v>536</v>
      </c>
      <c r="C274" s="5"/>
      <c r="D274" s="70" t="s">
        <v>261</v>
      </c>
    </row>
    <row r="275" spans="1:20" hidden="1" x14ac:dyDescent="0.15">
      <c r="A275" s="4" t="s">
        <v>536</v>
      </c>
      <c r="C275" s="5"/>
      <c r="D275" s="10" t="s">
        <v>270</v>
      </c>
      <c r="E275" s="14" t="s">
        <v>262</v>
      </c>
      <c r="F275" s="14" t="s">
        <v>262</v>
      </c>
      <c r="G275" s="75" t="s">
        <v>262</v>
      </c>
      <c r="H275" s="14" t="s">
        <v>262</v>
      </c>
      <c r="I275" s="75" t="s">
        <v>368</v>
      </c>
      <c r="J275" s="75" t="s">
        <v>368</v>
      </c>
      <c r="K275" s="75" t="s">
        <v>262</v>
      </c>
      <c r="L275" s="14" t="s">
        <v>262</v>
      </c>
      <c r="M275" s="75" t="s">
        <v>368</v>
      </c>
      <c r="N275" s="75" t="s">
        <v>368</v>
      </c>
      <c r="O275" s="75" t="s">
        <v>368</v>
      </c>
      <c r="P275" s="75" t="s">
        <v>368</v>
      </c>
      <c r="Q275" s="75" t="s">
        <v>368</v>
      </c>
      <c r="R275" s="75" t="s">
        <v>368</v>
      </c>
      <c r="S275" s="75" t="s">
        <v>368</v>
      </c>
      <c r="T275" s="75" t="s">
        <v>368</v>
      </c>
    </row>
    <row r="276" spans="1:20" hidden="1" x14ac:dyDescent="0.15">
      <c r="A276" s="4" t="s">
        <v>536</v>
      </c>
      <c r="C276" s="5"/>
      <c r="D276" s="10" t="s">
        <v>271</v>
      </c>
      <c r="E276" s="14" t="s">
        <v>262</v>
      </c>
      <c r="F276" s="14" t="s">
        <v>262</v>
      </c>
      <c r="G276" s="75" t="s">
        <v>368</v>
      </c>
      <c r="H276" s="14" t="s">
        <v>262</v>
      </c>
      <c r="I276" s="75" t="s">
        <v>368</v>
      </c>
      <c r="J276" s="75" t="s">
        <v>368</v>
      </c>
      <c r="K276" s="75" t="s">
        <v>368</v>
      </c>
      <c r="L276" s="14" t="s">
        <v>262</v>
      </c>
      <c r="M276" s="75" t="s">
        <v>368</v>
      </c>
      <c r="N276" s="75" t="s">
        <v>368</v>
      </c>
      <c r="O276" s="75" t="s">
        <v>368</v>
      </c>
      <c r="P276" s="75" t="s">
        <v>368</v>
      </c>
      <c r="Q276" s="75" t="s">
        <v>368</v>
      </c>
      <c r="R276" s="75" t="s">
        <v>368</v>
      </c>
      <c r="S276" s="75" t="s">
        <v>368</v>
      </c>
      <c r="T276" s="75" t="s">
        <v>368</v>
      </c>
    </row>
    <row r="277" spans="1:20" x14ac:dyDescent="0.15">
      <c r="A277" s="4" t="s">
        <v>536</v>
      </c>
      <c r="B277" s="4" t="s">
        <v>565</v>
      </c>
      <c r="C277" s="5"/>
      <c r="D277" s="8" t="s">
        <v>183</v>
      </c>
      <c r="E277" s="4">
        <f>SUM(E278:E280)</f>
        <v>5.3100000000000005</v>
      </c>
      <c r="F277" s="4">
        <f t="shared" ref="F277:T277" si="65">SUM(F278:F280)</f>
        <v>8.1300000000000008</v>
      </c>
      <c r="G277" s="4">
        <f t="shared" si="65"/>
        <v>6.38</v>
      </c>
      <c r="H277" s="4">
        <f t="shared" si="65"/>
        <v>10.9</v>
      </c>
      <c r="I277" s="4">
        <f t="shared" si="65"/>
        <v>4.7</v>
      </c>
      <c r="J277" s="4">
        <f t="shared" si="65"/>
        <v>7.89</v>
      </c>
      <c r="K277" s="4">
        <f t="shared" si="65"/>
        <v>5.3</v>
      </c>
      <c r="L277" s="4">
        <f t="shared" si="65"/>
        <v>12.27</v>
      </c>
      <c r="M277" s="4">
        <f t="shared" si="65"/>
        <v>12.01</v>
      </c>
      <c r="N277" s="4">
        <f t="shared" si="65"/>
        <v>8.4600000000000009</v>
      </c>
      <c r="O277" s="4">
        <f t="shared" si="65"/>
        <v>17.63</v>
      </c>
      <c r="P277" s="4">
        <f t="shared" si="65"/>
        <v>16.75</v>
      </c>
      <c r="Q277" s="4">
        <f t="shared" si="65"/>
        <v>20.39</v>
      </c>
      <c r="R277" s="4">
        <f t="shared" si="65"/>
        <v>21.979999999999997</v>
      </c>
      <c r="S277" s="4">
        <f t="shared" si="65"/>
        <v>22.03</v>
      </c>
      <c r="T277" s="4">
        <f t="shared" si="65"/>
        <v>29.73</v>
      </c>
    </row>
    <row r="278" spans="1:20" hidden="1" x14ac:dyDescent="0.15">
      <c r="A278" s="4" t="s">
        <v>536</v>
      </c>
      <c r="C278" s="5"/>
      <c r="D278" s="10" t="s">
        <v>269</v>
      </c>
      <c r="E278" s="11">
        <v>0.8</v>
      </c>
      <c r="F278" s="11">
        <v>2.16</v>
      </c>
      <c r="G278" s="11">
        <v>0.8</v>
      </c>
      <c r="H278" s="11">
        <v>3.54</v>
      </c>
      <c r="I278" s="11">
        <v>0.8</v>
      </c>
      <c r="J278" s="11">
        <v>1.92</v>
      </c>
      <c r="K278" s="11">
        <v>0.8</v>
      </c>
      <c r="L278" s="11">
        <v>4.3499999999999996</v>
      </c>
      <c r="M278" s="11">
        <v>3.92</v>
      </c>
      <c r="N278" s="11">
        <v>2.34</v>
      </c>
      <c r="O278" s="11">
        <v>7.08</v>
      </c>
      <c r="P278" s="11">
        <v>6.31</v>
      </c>
      <c r="Q278" s="11">
        <v>8.52</v>
      </c>
      <c r="R278" s="11">
        <v>9.18</v>
      </c>
      <c r="S278" s="11">
        <v>9.33</v>
      </c>
      <c r="T278" s="11">
        <v>13.44</v>
      </c>
    </row>
    <row r="279" spans="1:20" hidden="1" x14ac:dyDescent="0.15">
      <c r="A279" s="4" t="s">
        <v>536</v>
      </c>
      <c r="C279" s="5"/>
      <c r="D279" s="10" t="s">
        <v>270</v>
      </c>
      <c r="E279" s="11">
        <v>1.26</v>
      </c>
      <c r="F279" s="11">
        <v>1.31</v>
      </c>
      <c r="G279" s="11">
        <v>1.52</v>
      </c>
      <c r="H279" s="11">
        <v>1.49</v>
      </c>
      <c r="I279" s="11">
        <v>1.04</v>
      </c>
      <c r="J279" s="11">
        <v>1.37</v>
      </c>
      <c r="K279" s="11">
        <v>1.06</v>
      </c>
      <c r="L279" s="11">
        <v>1.51</v>
      </c>
      <c r="M279" s="11">
        <v>1.63</v>
      </c>
      <c r="N279" s="11">
        <v>1.26</v>
      </c>
      <c r="O279" s="11">
        <v>1.87</v>
      </c>
      <c r="P279" s="11">
        <v>1.9</v>
      </c>
      <c r="Q279" s="11">
        <v>2.02</v>
      </c>
      <c r="R279" s="11">
        <v>2.19</v>
      </c>
      <c r="S279" s="11">
        <v>2.13</v>
      </c>
      <c r="T279" s="11">
        <v>2.58</v>
      </c>
    </row>
    <row r="280" spans="1:20" hidden="1" x14ac:dyDescent="0.15">
      <c r="A280" s="4" t="s">
        <v>536</v>
      </c>
      <c r="C280" s="5"/>
      <c r="D280" s="10" t="s">
        <v>271</v>
      </c>
      <c r="E280" s="11">
        <v>3.25</v>
      </c>
      <c r="F280" s="11">
        <v>4.66</v>
      </c>
      <c r="G280" s="11">
        <v>4.0599999999999996</v>
      </c>
      <c r="H280" s="11">
        <v>5.87</v>
      </c>
      <c r="I280" s="11">
        <v>2.86</v>
      </c>
      <c r="J280" s="11">
        <v>4.5999999999999996</v>
      </c>
      <c r="K280" s="11">
        <v>3.44</v>
      </c>
      <c r="L280" s="11">
        <v>6.41</v>
      </c>
      <c r="M280" s="11">
        <v>6.46</v>
      </c>
      <c r="N280" s="11">
        <v>4.8600000000000003</v>
      </c>
      <c r="O280" s="11">
        <v>8.68</v>
      </c>
      <c r="P280" s="11">
        <v>8.5399999999999991</v>
      </c>
      <c r="Q280" s="11">
        <v>9.85</v>
      </c>
      <c r="R280" s="11">
        <v>10.61</v>
      </c>
      <c r="S280" s="11">
        <v>10.57</v>
      </c>
      <c r="T280" s="11">
        <v>13.71</v>
      </c>
    </row>
    <row r="281" spans="1:20" hidden="1" x14ac:dyDescent="0.15">
      <c r="A281" s="4" t="s">
        <v>536</v>
      </c>
      <c r="C281" s="8" t="s">
        <v>74</v>
      </c>
      <c r="D281" s="8"/>
    </row>
    <row r="282" spans="1:20" hidden="1" x14ac:dyDescent="0.15">
      <c r="A282" s="4" t="s">
        <v>536</v>
      </c>
      <c r="C282" s="5"/>
      <c r="D282" s="8" t="s">
        <v>75</v>
      </c>
    </row>
    <row r="283" spans="1:20" hidden="1" x14ac:dyDescent="0.15">
      <c r="A283" s="4" t="s">
        <v>536</v>
      </c>
      <c r="C283" s="5"/>
      <c r="D283" s="10" t="s">
        <v>147</v>
      </c>
      <c r="E283" s="72">
        <v>8.7563064139466684E-2</v>
      </c>
      <c r="F283" s="72">
        <v>0.12078306838632273</v>
      </c>
      <c r="G283" s="72">
        <v>0.1098164010989011</v>
      </c>
      <c r="H283" s="72">
        <v>0.10458972373351925</v>
      </c>
      <c r="I283" s="72">
        <v>0.13323907495769624</v>
      </c>
      <c r="J283" s="72">
        <v>0.1014240978910514</v>
      </c>
      <c r="K283" s="72">
        <v>0.14984842596191217</v>
      </c>
      <c r="L283" s="72">
        <v>7.8218613315269983E-2</v>
      </c>
      <c r="M283" s="72">
        <v>3.7769113899473336E-2</v>
      </c>
      <c r="N283" s="72">
        <v>7.2458242412219806E-2</v>
      </c>
      <c r="O283" s="72">
        <v>5.3122468157373343E-2</v>
      </c>
      <c r="P283" s="72">
        <v>3.7719692054644309E-2</v>
      </c>
      <c r="Q283" s="72">
        <v>6.2357901085645352E-2</v>
      </c>
      <c r="R283" s="72">
        <v>7.762786418690848E-2</v>
      </c>
      <c r="S283" s="72">
        <v>6.053869335823002E-2</v>
      </c>
      <c r="T283" s="72">
        <v>9.9933073290905353E-2</v>
      </c>
    </row>
    <row r="284" spans="1:20" hidden="1" x14ac:dyDescent="0.15">
      <c r="A284" s="4" t="s">
        <v>536</v>
      </c>
      <c r="C284" s="5"/>
      <c r="D284" s="10" t="s">
        <v>184</v>
      </c>
      <c r="E284" s="11">
        <v>3.71</v>
      </c>
      <c r="F284" s="11">
        <v>5.55</v>
      </c>
      <c r="G284" s="11">
        <v>5.51</v>
      </c>
      <c r="H284" s="11">
        <v>4.83</v>
      </c>
      <c r="I284" s="11">
        <v>5.0199999999999996</v>
      </c>
      <c r="J284" s="11">
        <v>4.9400000000000004</v>
      </c>
      <c r="K284" s="11">
        <v>5.76</v>
      </c>
      <c r="L284" s="11">
        <v>3.71</v>
      </c>
      <c r="M284" s="11">
        <v>1.79</v>
      </c>
      <c r="N284" s="11">
        <v>3.15</v>
      </c>
      <c r="O284" s="11">
        <v>2.7</v>
      </c>
      <c r="P284" s="11">
        <v>1.9</v>
      </c>
      <c r="Q284" s="11">
        <v>3.21</v>
      </c>
      <c r="R284" s="11">
        <v>4.04</v>
      </c>
      <c r="S284" s="11">
        <v>3.2</v>
      </c>
      <c r="T284" s="11">
        <v>5.87</v>
      </c>
    </row>
    <row r="285" spans="1:20" hidden="1" x14ac:dyDescent="0.15">
      <c r="A285" s="4" t="s">
        <v>536</v>
      </c>
      <c r="C285" s="5"/>
      <c r="D285" s="8" t="s">
        <v>76</v>
      </c>
    </row>
    <row r="286" spans="1:20" hidden="1" x14ac:dyDescent="0.15">
      <c r="A286" s="4" t="s">
        <v>536</v>
      </c>
      <c r="C286" s="5"/>
      <c r="D286" s="10" t="s">
        <v>148</v>
      </c>
      <c r="E286" s="72">
        <v>1.1402180041345612E-2</v>
      </c>
      <c r="F286" s="72">
        <v>8.0440490200056822E-3</v>
      </c>
      <c r="G286" s="72">
        <v>8.07205370732768E-3</v>
      </c>
      <c r="H286" s="72">
        <v>9.4671671358565312E-3</v>
      </c>
      <c r="I286" s="72">
        <v>8.7765783744557339E-3</v>
      </c>
      <c r="J286" s="72">
        <v>7.5958018222859304E-3</v>
      </c>
      <c r="K286" s="72">
        <v>8.6603198010640758E-3</v>
      </c>
      <c r="L286" s="72">
        <v>9.6475350018091158E-3</v>
      </c>
      <c r="M286" s="72">
        <v>6.838355454081675E-3</v>
      </c>
      <c r="N286" s="72">
        <v>8.4595442900527659E-3</v>
      </c>
      <c r="O286" s="72">
        <v>8.2556012744496692E-3</v>
      </c>
      <c r="P286" s="72">
        <v>6.8560372654655642E-3</v>
      </c>
      <c r="Q286" s="72">
        <v>7.9195794623355131E-3</v>
      </c>
      <c r="R286" s="72">
        <v>7.9653980033774843E-3</v>
      </c>
      <c r="S286" s="72">
        <v>7.889440428846508E-3</v>
      </c>
      <c r="T286" s="72">
        <v>4.1048536294150595E-3</v>
      </c>
    </row>
    <row r="287" spans="1:20" hidden="1" x14ac:dyDescent="0.15">
      <c r="A287" s="4" t="s">
        <v>536</v>
      </c>
      <c r="C287" s="5"/>
      <c r="D287" s="10" t="s">
        <v>184</v>
      </c>
      <c r="E287" s="12">
        <v>0.13</v>
      </c>
      <c r="F287" s="12">
        <v>0.82</v>
      </c>
      <c r="G287" s="12">
        <v>0.61</v>
      </c>
      <c r="H287" s="12">
        <v>1.88</v>
      </c>
      <c r="I287" s="12">
        <v>0.6</v>
      </c>
      <c r="J287" s="12">
        <v>0.95</v>
      </c>
      <c r="K287" s="12">
        <v>1.24</v>
      </c>
      <c r="L287" s="12">
        <v>3.25</v>
      </c>
      <c r="M287" s="12">
        <v>1.69</v>
      </c>
      <c r="N287" s="12">
        <v>2.06</v>
      </c>
      <c r="O287" s="12">
        <v>4.01</v>
      </c>
      <c r="P287" s="12">
        <v>2.5099999999999998</v>
      </c>
      <c r="Q287" s="12">
        <v>5.5</v>
      </c>
      <c r="R287" s="12">
        <v>4.3</v>
      </c>
      <c r="S287" s="12">
        <v>6.75</v>
      </c>
      <c r="T287" s="12">
        <v>6.11</v>
      </c>
    </row>
    <row r="288" spans="1:20" hidden="1" x14ac:dyDescent="0.15">
      <c r="A288" s="4" t="s">
        <v>536</v>
      </c>
      <c r="C288" s="5"/>
      <c r="D288" s="8" t="s">
        <v>77</v>
      </c>
    </row>
    <row r="289" spans="1:20" hidden="1" x14ac:dyDescent="0.15">
      <c r="A289" s="4" t="s">
        <v>536</v>
      </c>
      <c r="C289" s="5"/>
      <c r="D289" s="10" t="s">
        <v>185</v>
      </c>
      <c r="E289" s="11">
        <v>3.83</v>
      </c>
      <c r="F289" s="11">
        <v>6.37</v>
      </c>
      <c r="G289" s="11">
        <v>6.13</v>
      </c>
      <c r="H289" s="11">
        <v>6.7</v>
      </c>
      <c r="I289" s="11">
        <v>5.62</v>
      </c>
      <c r="J289" s="11">
        <v>5.9</v>
      </c>
      <c r="K289" s="11">
        <v>7</v>
      </c>
      <c r="L289" s="11">
        <v>6.97</v>
      </c>
      <c r="M289" s="11">
        <v>3.48</v>
      </c>
      <c r="N289" s="11">
        <v>5.21</v>
      </c>
      <c r="O289" s="11">
        <v>6.7</v>
      </c>
      <c r="P289" s="11">
        <v>4.41</v>
      </c>
      <c r="Q289" s="11">
        <v>8.7100000000000009</v>
      </c>
      <c r="R289" s="11">
        <v>8.34</v>
      </c>
      <c r="S289" s="11">
        <v>9.9499999999999993</v>
      </c>
      <c r="T289" s="11">
        <v>11.98</v>
      </c>
    </row>
    <row r="290" spans="1:20" hidden="1" x14ac:dyDescent="0.15">
      <c r="A290" s="4" t="s">
        <v>536</v>
      </c>
      <c r="C290" s="8" t="s">
        <v>78</v>
      </c>
      <c r="D290" s="9"/>
    </row>
    <row r="291" spans="1:20" hidden="1" x14ac:dyDescent="0.15">
      <c r="A291" s="4" t="s">
        <v>536</v>
      </c>
      <c r="C291" s="5"/>
      <c r="D291" s="8" t="s">
        <v>79</v>
      </c>
    </row>
    <row r="292" spans="1:20" hidden="1" x14ac:dyDescent="0.15">
      <c r="A292" s="4" t="s">
        <v>536</v>
      </c>
      <c r="C292" s="5"/>
      <c r="D292" s="10" t="s">
        <v>71</v>
      </c>
      <c r="E292" s="59">
        <v>0</v>
      </c>
      <c r="F292" s="59">
        <v>0</v>
      </c>
      <c r="G292" s="59">
        <v>0</v>
      </c>
      <c r="H292" s="59">
        <v>0</v>
      </c>
      <c r="I292" s="59">
        <v>0</v>
      </c>
      <c r="J292" s="59">
        <v>0</v>
      </c>
      <c r="K292" s="59">
        <v>0</v>
      </c>
      <c r="L292" s="59">
        <v>0</v>
      </c>
      <c r="M292" s="59">
        <v>0</v>
      </c>
      <c r="N292" s="59">
        <v>0</v>
      </c>
      <c r="O292" s="59">
        <v>0</v>
      </c>
      <c r="P292" s="59">
        <v>0</v>
      </c>
      <c r="Q292" s="59">
        <v>0</v>
      </c>
      <c r="R292" s="59">
        <v>0</v>
      </c>
      <c r="S292" s="59">
        <v>0</v>
      </c>
      <c r="T292" s="59">
        <v>0</v>
      </c>
    </row>
    <row r="293" spans="1:20" hidden="1" x14ac:dyDescent="0.15">
      <c r="A293" s="4" t="s">
        <v>536</v>
      </c>
      <c r="C293" s="5"/>
      <c r="D293" s="10" t="s">
        <v>72</v>
      </c>
      <c r="E293" s="59">
        <v>21788.888888888891</v>
      </c>
      <c r="F293" s="59">
        <v>18333.333333333332</v>
      </c>
      <c r="G293" s="59">
        <v>39580.555555555555</v>
      </c>
      <c r="H293" s="59">
        <v>8597.2222222222226</v>
      </c>
      <c r="I293" s="59">
        <v>794.44444444444446</v>
      </c>
      <c r="J293" s="59">
        <v>28319.444444444445</v>
      </c>
      <c r="K293" s="59">
        <v>405.55555555555554</v>
      </c>
      <c r="L293" s="59">
        <v>7400</v>
      </c>
      <c r="M293" s="59">
        <v>6075</v>
      </c>
      <c r="N293" s="59">
        <v>352.77777777777777</v>
      </c>
      <c r="O293" s="59">
        <v>4508.333333333333</v>
      </c>
      <c r="P293" s="59">
        <v>3672.2222222222222</v>
      </c>
      <c r="Q293" s="59">
        <v>3016.6666666666665</v>
      </c>
      <c r="R293" s="59">
        <v>1619.4444444444443</v>
      </c>
      <c r="S293" s="59">
        <v>919.44444444444446</v>
      </c>
      <c r="T293" s="59">
        <v>97.222222222222229</v>
      </c>
    </row>
    <row r="294" spans="1:20" hidden="1" x14ac:dyDescent="0.15">
      <c r="A294" s="4" t="s">
        <v>536</v>
      </c>
      <c r="C294" s="5"/>
      <c r="D294" s="10" t="s">
        <v>80</v>
      </c>
      <c r="E294" s="59">
        <v>88561.111111111109</v>
      </c>
      <c r="F294" s="59">
        <v>88561.111111111109</v>
      </c>
      <c r="G294" s="59">
        <v>88561.111111111109</v>
      </c>
      <c r="H294" s="59">
        <v>88561.111111111109</v>
      </c>
      <c r="I294" s="59">
        <v>88561.111111111109</v>
      </c>
      <c r="J294" s="59">
        <v>88561.111111111109</v>
      </c>
      <c r="K294" s="59">
        <v>88561.111111111109</v>
      </c>
      <c r="L294" s="59">
        <v>88561.111111111109</v>
      </c>
      <c r="M294" s="59">
        <v>88561.111111111109</v>
      </c>
      <c r="N294" s="59">
        <v>88561.111111111109</v>
      </c>
      <c r="O294" s="59">
        <v>88561.111111111109</v>
      </c>
      <c r="P294" s="59">
        <v>88561.111111111109</v>
      </c>
      <c r="Q294" s="59">
        <v>88561.111111111109</v>
      </c>
      <c r="R294" s="59">
        <v>88561.111111111109</v>
      </c>
      <c r="S294" s="59">
        <v>88561.111111111109</v>
      </c>
      <c r="T294" s="59">
        <v>88561.111111111109</v>
      </c>
    </row>
    <row r="295" spans="1:20" hidden="1" x14ac:dyDescent="0.15">
      <c r="A295" s="4" t="s">
        <v>536</v>
      </c>
      <c r="C295" s="5"/>
      <c r="D295" s="10" t="s">
        <v>81</v>
      </c>
      <c r="E295" s="59">
        <v>47897.222222222219</v>
      </c>
      <c r="F295" s="59">
        <v>47877.777777777781</v>
      </c>
      <c r="G295" s="59">
        <v>47869.444444444445</v>
      </c>
      <c r="H295" s="59">
        <v>47863.888888888891</v>
      </c>
      <c r="I295" s="59">
        <v>47825</v>
      </c>
      <c r="J295" s="59">
        <v>47813.888888888891</v>
      </c>
      <c r="K295" s="59">
        <v>47841.666666666664</v>
      </c>
      <c r="L295" s="59">
        <v>47811.111111111109</v>
      </c>
      <c r="M295" s="59">
        <v>47830.555555555555</v>
      </c>
      <c r="N295" s="59">
        <v>47736.111111111109</v>
      </c>
      <c r="O295" s="59">
        <v>47819.444444444445</v>
      </c>
      <c r="P295" s="59">
        <v>47791.666666666664</v>
      </c>
      <c r="Q295" s="59">
        <v>47788.888888888891</v>
      </c>
      <c r="R295" s="59">
        <v>47777.777777777781</v>
      </c>
      <c r="S295" s="59">
        <v>47750</v>
      </c>
      <c r="T295" s="59">
        <v>47458.333333333336</v>
      </c>
    </row>
    <row r="296" spans="1:20" hidden="1" x14ac:dyDescent="0.15">
      <c r="A296" s="4" t="s">
        <v>536</v>
      </c>
      <c r="C296" s="5"/>
      <c r="D296" s="10" t="s">
        <v>82</v>
      </c>
      <c r="E296" s="59">
        <v>29005.555555555555</v>
      </c>
      <c r="F296" s="59">
        <v>29005.555555555555</v>
      </c>
      <c r="G296" s="59">
        <v>29005.555555555555</v>
      </c>
      <c r="H296" s="59">
        <v>29005.555555555555</v>
      </c>
      <c r="I296" s="59">
        <v>29005.555555555555</v>
      </c>
      <c r="J296" s="59">
        <v>29005.555555555555</v>
      </c>
      <c r="K296" s="59">
        <v>29005.555555555555</v>
      </c>
      <c r="L296" s="59">
        <v>29005.555555555555</v>
      </c>
      <c r="M296" s="59">
        <v>29005.555555555555</v>
      </c>
      <c r="N296" s="59">
        <v>29005.555555555555</v>
      </c>
      <c r="O296" s="59">
        <v>29005.555555555555</v>
      </c>
      <c r="P296" s="59">
        <v>29005.555555555555</v>
      </c>
      <c r="Q296" s="59">
        <v>29005.555555555555</v>
      </c>
      <c r="R296" s="59">
        <v>29005.555555555555</v>
      </c>
      <c r="S296" s="59">
        <v>29005.555555555555</v>
      </c>
      <c r="T296" s="59">
        <v>29005.555555555555</v>
      </c>
    </row>
    <row r="297" spans="1:20" hidden="1" x14ac:dyDescent="0.15">
      <c r="A297" s="4" t="s">
        <v>536</v>
      </c>
      <c r="C297" s="5"/>
      <c r="D297" s="10" t="s">
        <v>83</v>
      </c>
      <c r="E297" s="59">
        <v>0</v>
      </c>
      <c r="F297" s="59">
        <v>0</v>
      </c>
      <c r="G297" s="59">
        <v>0</v>
      </c>
      <c r="H297" s="59">
        <v>0</v>
      </c>
      <c r="I297" s="59">
        <v>0</v>
      </c>
      <c r="J297" s="59">
        <v>0</v>
      </c>
      <c r="K297" s="59">
        <v>0</v>
      </c>
      <c r="L297" s="59">
        <v>0</v>
      </c>
      <c r="M297" s="59">
        <v>0</v>
      </c>
      <c r="N297" s="59">
        <v>0</v>
      </c>
      <c r="O297" s="59">
        <v>0</v>
      </c>
      <c r="P297" s="59">
        <v>0</v>
      </c>
      <c r="Q297" s="59">
        <v>0</v>
      </c>
      <c r="R297" s="59">
        <v>0</v>
      </c>
      <c r="S297" s="59">
        <v>0</v>
      </c>
      <c r="T297" s="59">
        <v>0</v>
      </c>
    </row>
    <row r="298" spans="1:20" hidden="1" x14ac:dyDescent="0.15">
      <c r="A298" s="4" t="s">
        <v>536</v>
      </c>
      <c r="C298" s="5"/>
      <c r="D298" s="10" t="s">
        <v>84</v>
      </c>
      <c r="E298" s="59">
        <v>17333.333333333332</v>
      </c>
      <c r="F298" s="59">
        <v>38488.888888888891</v>
      </c>
      <c r="G298" s="59">
        <v>37647.222222222219</v>
      </c>
      <c r="H298" s="59">
        <v>49086.111111111109</v>
      </c>
      <c r="I298" s="59">
        <v>16025</v>
      </c>
      <c r="J298" s="59">
        <v>41933.333333333336</v>
      </c>
      <c r="K298" s="59">
        <v>20013.888888888891</v>
      </c>
      <c r="L298" s="59">
        <v>56866.666666666664</v>
      </c>
      <c r="M298" s="59">
        <v>57436.111111111109</v>
      </c>
      <c r="N298" s="59">
        <v>44386.111111111109</v>
      </c>
      <c r="O298" s="59">
        <v>75450</v>
      </c>
      <c r="P298" s="59">
        <v>74155.555555555547</v>
      </c>
      <c r="Q298" s="59">
        <v>80327.777777777781</v>
      </c>
      <c r="R298" s="59">
        <v>84850</v>
      </c>
      <c r="S298" s="59">
        <v>89636.111111111109</v>
      </c>
      <c r="T298" s="59">
        <v>119019.44444444444</v>
      </c>
    </row>
    <row r="299" spans="1:20" hidden="1" x14ac:dyDescent="0.15">
      <c r="A299" s="4" t="s">
        <v>536</v>
      </c>
      <c r="C299" s="5"/>
      <c r="D299" s="10" t="s">
        <v>85</v>
      </c>
      <c r="E299" s="59">
        <v>0</v>
      </c>
      <c r="F299" s="59">
        <v>0</v>
      </c>
      <c r="G299" s="59">
        <v>0</v>
      </c>
      <c r="H299" s="59">
        <v>0</v>
      </c>
      <c r="I299" s="59">
        <v>0</v>
      </c>
      <c r="J299" s="59">
        <v>0</v>
      </c>
      <c r="K299" s="59">
        <v>0</v>
      </c>
      <c r="L299" s="59">
        <v>0</v>
      </c>
      <c r="M299" s="59">
        <v>0</v>
      </c>
      <c r="N299" s="59">
        <v>0</v>
      </c>
      <c r="O299" s="59">
        <v>0</v>
      </c>
      <c r="P299" s="59">
        <v>0</v>
      </c>
      <c r="Q299" s="59">
        <v>0</v>
      </c>
      <c r="R299" s="59">
        <v>0</v>
      </c>
      <c r="S299" s="59">
        <v>0</v>
      </c>
      <c r="T299" s="59">
        <v>0</v>
      </c>
    </row>
    <row r="300" spans="1:20" hidden="1" x14ac:dyDescent="0.15">
      <c r="A300" s="4" t="s">
        <v>536</v>
      </c>
      <c r="C300" s="5"/>
      <c r="D300" s="10" t="s">
        <v>86</v>
      </c>
      <c r="E300" s="59">
        <v>0</v>
      </c>
      <c r="F300" s="59">
        <v>0</v>
      </c>
      <c r="G300" s="59">
        <v>0</v>
      </c>
      <c r="H300" s="59">
        <v>0</v>
      </c>
      <c r="I300" s="59">
        <v>0</v>
      </c>
      <c r="J300" s="59">
        <v>0</v>
      </c>
      <c r="K300" s="59">
        <v>0</v>
      </c>
      <c r="L300" s="59">
        <v>0</v>
      </c>
      <c r="M300" s="59">
        <v>0</v>
      </c>
      <c r="N300" s="59">
        <v>0</v>
      </c>
      <c r="O300" s="59">
        <v>0</v>
      </c>
      <c r="P300" s="59">
        <v>0</v>
      </c>
      <c r="Q300" s="59">
        <v>0</v>
      </c>
      <c r="R300" s="59">
        <v>0</v>
      </c>
      <c r="S300" s="59">
        <v>0</v>
      </c>
      <c r="T300" s="59">
        <v>0</v>
      </c>
    </row>
    <row r="301" spans="1:20" hidden="1" x14ac:dyDescent="0.15">
      <c r="A301" s="4" t="s">
        <v>536</v>
      </c>
      <c r="C301" s="5"/>
      <c r="D301" s="10" t="s">
        <v>87</v>
      </c>
      <c r="E301" s="59">
        <v>0</v>
      </c>
      <c r="F301" s="59">
        <v>0</v>
      </c>
      <c r="G301" s="59">
        <v>0</v>
      </c>
      <c r="H301" s="59">
        <v>0</v>
      </c>
      <c r="I301" s="59">
        <v>0</v>
      </c>
      <c r="J301" s="59">
        <v>0</v>
      </c>
      <c r="K301" s="59">
        <v>0</v>
      </c>
      <c r="L301" s="59">
        <v>0</v>
      </c>
      <c r="M301" s="59">
        <v>0</v>
      </c>
      <c r="N301" s="59">
        <v>0</v>
      </c>
      <c r="O301" s="59">
        <v>0</v>
      </c>
      <c r="P301" s="59">
        <v>0</v>
      </c>
      <c r="Q301" s="59">
        <v>0</v>
      </c>
      <c r="R301" s="59">
        <v>0</v>
      </c>
      <c r="S301" s="59">
        <v>0</v>
      </c>
      <c r="T301" s="59">
        <v>0</v>
      </c>
    </row>
    <row r="302" spans="1:20" hidden="1" x14ac:dyDescent="0.15">
      <c r="A302" s="4" t="s">
        <v>536</v>
      </c>
      <c r="C302" s="5"/>
      <c r="D302" s="10" t="s">
        <v>66</v>
      </c>
      <c r="E302" s="59">
        <v>0</v>
      </c>
      <c r="F302" s="59">
        <v>0</v>
      </c>
      <c r="G302" s="59">
        <v>0</v>
      </c>
      <c r="H302" s="59">
        <v>0</v>
      </c>
      <c r="I302" s="59">
        <v>0</v>
      </c>
      <c r="J302" s="59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0</v>
      </c>
      <c r="P302" s="59">
        <v>0</v>
      </c>
      <c r="Q302" s="59">
        <v>0</v>
      </c>
      <c r="R302" s="59">
        <v>0</v>
      </c>
      <c r="S302" s="59">
        <v>0</v>
      </c>
      <c r="T302" s="59">
        <v>0</v>
      </c>
    </row>
    <row r="303" spans="1:20" hidden="1" x14ac:dyDescent="0.15">
      <c r="A303" s="4" t="s">
        <v>536</v>
      </c>
      <c r="C303" s="5"/>
      <c r="D303" s="10" t="s">
        <v>88</v>
      </c>
      <c r="E303" s="59">
        <v>0</v>
      </c>
      <c r="F303" s="59">
        <v>0</v>
      </c>
      <c r="G303" s="59">
        <v>0</v>
      </c>
      <c r="H303" s="59">
        <v>0</v>
      </c>
      <c r="I303" s="59">
        <v>0</v>
      </c>
      <c r="J303" s="59">
        <v>0</v>
      </c>
      <c r="K303" s="59">
        <v>0</v>
      </c>
      <c r="L303" s="59">
        <v>0</v>
      </c>
      <c r="M303" s="59">
        <v>0</v>
      </c>
      <c r="N303" s="59">
        <v>0</v>
      </c>
      <c r="O303" s="59">
        <v>0</v>
      </c>
      <c r="P303" s="59">
        <v>0</v>
      </c>
      <c r="Q303" s="59">
        <v>0</v>
      </c>
      <c r="R303" s="59">
        <v>0</v>
      </c>
      <c r="S303" s="59">
        <v>0</v>
      </c>
      <c r="T303" s="59">
        <v>0</v>
      </c>
    </row>
    <row r="304" spans="1:20" hidden="1" x14ac:dyDescent="0.15">
      <c r="A304" s="4" t="s">
        <v>536</v>
      </c>
      <c r="C304" s="5"/>
      <c r="D304" s="10" t="s">
        <v>89</v>
      </c>
      <c r="E304" s="59">
        <v>0</v>
      </c>
      <c r="F304" s="59">
        <v>0</v>
      </c>
      <c r="G304" s="59">
        <v>0</v>
      </c>
      <c r="H304" s="59">
        <v>0</v>
      </c>
      <c r="I304" s="59">
        <v>0</v>
      </c>
      <c r="J304" s="59">
        <v>0</v>
      </c>
      <c r="K304" s="59">
        <v>0</v>
      </c>
      <c r="L304" s="59">
        <v>0</v>
      </c>
      <c r="M304" s="59">
        <v>0</v>
      </c>
      <c r="N304" s="59">
        <v>0</v>
      </c>
      <c r="O304" s="59">
        <v>0</v>
      </c>
      <c r="P304" s="59">
        <v>0</v>
      </c>
      <c r="Q304" s="59">
        <v>0</v>
      </c>
      <c r="R304" s="59">
        <v>0</v>
      </c>
      <c r="S304" s="59">
        <v>0</v>
      </c>
      <c r="T304" s="59">
        <v>0</v>
      </c>
    </row>
    <row r="305" spans="1:20" hidden="1" x14ac:dyDescent="0.15">
      <c r="A305" s="4" t="s">
        <v>536</v>
      </c>
      <c r="C305" s="5"/>
      <c r="D305" s="10" t="s">
        <v>90</v>
      </c>
      <c r="E305" s="59">
        <v>0</v>
      </c>
      <c r="F305" s="59">
        <v>0</v>
      </c>
      <c r="G305" s="59">
        <v>0</v>
      </c>
      <c r="H305" s="59">
        <v>0</v>
      </c>
      <c r="I305" s="59">
        <v>0</v>
      </c>
      <c r="J305" s="59">
        <v>0</v>
      </c>
      <c r="K305" s="59">
        <v>0</v>
      </c>
      <c r="L305" s="59">
        <v>0</v>
      </c>
      <c r="M305" s="59">
        <v>0</v>
      </c>
      <c r="N305" s="59">
        <v>0</v>
      </c>
      <c r="O305" s="59">
        <v>0</v>
      </c>
      <c r="P305" s="59">
        <v>0</v>
      </c>
      <c r="Q305" s="59">
        <v>0</v>
      </c>
      <c r="R305" s="59">
        <v>0</v>
      </c>
      <c r="S305" s="59">
        <v>0</v>
      </c>
      <c r="T305" s="59">
        <v>0</v>
      </c>
    </row>
    <row r="306" spans="1:20" hidden="1" x14ac:dyDescent="0.15">
      <c r="A306" s="4" t="s">
        <v>536</v>
      </c>
      <c r="C306" s="5"/>
      <c r="D306" s="10" t="s">
        <v>91</v>
      </c>
      <c r="E306" s="59">
        <v>204588.88888888888</v>
      </c>
      <c r="F306" s="59">
        <v>222266.66666666666</v>
      </c>
      <c r="G306" s="59">
        <v>242666.66666666666</v>
      </c>
      <c r="H306" s="59">
        <v>223113.88888888888</v>
      </c>
      <c r="I306" s="59">
        <v>182213.88888888888</v>
      </c>
      <c r="J306" s="59">
        <v>235636.11111111112</v>
      </c>
      <c r="K306" s="59">
        <v>185827.77777777778</v>
      </c>
      <c r="L306" s="59">
        <v>229644.44444444444</v>
      </c>
      <c r="M306" s="59">
        <v>228905.55555555556</v>
      </c>
      <c r="N306" s="59">
        <v>210041.66666666666</v>
      </c>
      <c r="O306" s="59">
        <v>245347.22222222222</v>
      </c>
      <c r="P306" s="59">
        <v>243188.88888888888</v>
      </c>
      <c r="Q306" s="59">
        <v>248700</v>
      </c>
      <c r="R306" s="59">
        <v>251816.66666666666</v>
      </c>
      <c r="S306" s="59">
        <v>255872.22222222222</v>
      </c>
      <c r="T306" s="59">
        <v>284141.66666666669</v>
      </c>
    </row>
    <row r="307" spans="1:20" hidden="1" x14ac:dyDescent="0.15">
      <c r="A307" s="4" t="s">
        <v>536</v>
      </c>
      <c r="C307" s="5"/>
      <c r="D307" s="8" t="s">
        <v>149</v>
      </c>
    </row>
    <row r="308" spans="1:20" hidden="1" x14ac:dyDescent="0.15">
      <c r="A308" s="4" t="s">
        <v>536</v>
      </c>
      <c r="C308" s="5"/>
      <c r="D308" s="10" t="s">
        <v>71</v>
      </c>
      <c r="E308" s="59">
        <v>53210</v>
      </c>
      <c r="F308" s="59">
        <v>492860</v>
      </c>
      <c r="G308" s="59">
        <v>367920</v>
      </c>
      <c r="H308" s="59">
        <v>959100</v>
      </c>
      <c r="I308" s="59">
        <v>330720</v>
      </c>
      <c r="J308" s="59">
        <v>606930</v>
      </c>
      <c r="K308" s="59">
        <v>691680</v>
      </c>
      <c r="L308" s="59">
        <v>1630630</v>
      </c>
      <c r="M308" s="59">
        <v>1195710</v>
      </c>
      <c r="N308" s="59">
        <v>1178820</v>
      </c>
      <c r="O308" s="59">
        <v>2347680</v>
      </c>
      <c r="P308" s="59">
        <v>1768930</v>
      </c>
      <c r="Q308" s="59">
        <v>3360460</v>
      </c>
      <c r="R308" s="59">
        <v>2611410</v>
      </c>
      <c r="S308" s="59">
        <v>4133880</v>
      </c>
      <c r="T308" s="59">
        <v>7194410</v>
      </c>
    </row>
    <row r="309" spans="1:20" hidden="1" x14ac:dyDescent="0.15">
      <c r="A309" s="4" t="s">
        <v>536</v>
      </c>
      <c r="C309" s="5"/>
      <c r="D309" s="10" t="s">
        <v>72</v>
      </c>
      <c r="E309" s="59">
        <v>0</v>
      </c>
      <c r="F309" s="59">
        <v>0</v>
      </c>
      <c r="G309" s="59">
        <v>0</v>
      </c>
      <c r="H309" s="59">
        <v>0</v>
      </c>
      <c r="I309" s="59">
        <v>0</v>
      </c>
      <c r="J309" s="59">
        <v>0</v>
      </c>
      <c r="K309" s="59">
        <v>0</v>
      </c>
      <c r="L309" s="59">
        <v>0</v>
      </c>
      <c r="M309" s="59">
        <v>0</v>
      </c>
      <c r="N309" s="59">
        <v>0</v>
      </c>
      <c r="O309" s="59">
        <v>0</v>
      </c>
      <c r="P309" s="59">
        <v>0</v>
      </c>
      <c r="Q309" s="59">
        <v>0</v>
      </c>
      <c r="R309" s="59">
        <v>0</v>
      </c>
      <c r="S309" s="59">
        <v>0</v>
      </c>
      <c r="T309" s="59">
        <v>0</v>
      </c>
    </row>
    <row r="310" spans="1:20" hidden="1" x14ac:dyDescent="0.15">
      <c r="A310" s="4" t="s">
        <v>536</v>
      </c>
      <c r="C310" s="5"/>
      <c r="D310" s="10" t="s">
        <v>80</v>
      </c>
      <c r="E310" s="59">
        <v>0</v>
      </c>
      <c r="F310" s="59">
        <v>0</v>
      </c>
      <c r="G310" s="59">
        <v>0</v>
      </c>
      <c r="H310" s="59">
        <v>0</v>
      </c>
      <c r="I310" s="59">
        <v>0</v>
      </c>
      <c r="J310" s="59">
        <v>0</v>
      </c>
      <c r="K310" s="59">
        <v>0</v>
      </c>
      <c r="L310" s="59">
        <v>0</v>
      </c>
      <c r="M310" s="59">
        <v>0</v>
      </c>
      <c r="N310" s="59">
        <v>0</v>
      </c>
      <c r="O310" s="59">
        <v>0</v>
      </c>
      <c r="P310" s="59">
        <v>0</v>
      </c>
      <c r="Q310" s="59">
        <v>0</v>
      </c>
      <c r="R310" s="59">
        <v>0</v>
      </c>
      <c r="S310" s="59">
        <v>0</v>
      </c>
      <c r="T310" s="59">
        <v>0</v>
      </c>
    </row>
    <row r="311" spans="1:20" hidden="1" x14ac:dyDescent="0.15">
      <c r="A311" s="4" t="s">
        <v>536</v>
      </c>
      <c r="C311" s="5"/>
      <c r="D311" s="10" t="s">
        <v>81</v>
      </c>
      <c r="E311" s="59">
        <v>0</v>
      </c>
      <c r="F311" s="59">
        <v>0</v>
      </c>
      <c r="G311" s="59">
        <v>0</v>
      </c>
      <c r="H311" s="59">
        <v>0</v>
      </c>
      <c r="I311" s="59">
        <v>0</v>
      </c>
      <c r="J311" s="59">
        <v>0</v>
      </c>
      <c r="K311" s="59">
        <v>0</v>
      </c>
      <c r="L311" s="59">
        <v>0</v>
      </c>
      <c r="M311" s="59">
        <v>0</v>
      </c>
      <c r="N311" s="59">
        <v>0</v>
      </c>
      <c r="O311" s="59">
        <v>0</v>
      </c>
      <c r="P311" s="59">
        <v>0</v>
      </c>
      <c r="Q311" s="59">
        <v>0</v>
      </c>
      <c r="R311" s="59">
        <v>0</v>
      </c>
      <c r="S311" s="59">
        <v>0</v>
      </c>
      <c r="T311" s="59">
        <v>0</v>
      </c>
    </row>
    <row r="312" spans="1:20" hidden="1" x14ac:dyDescent="0.15">
      <c r="A312" s="4" t="s">
        <v>536</v>
      </c>
      <c r="C312" s="5"/>
      <c r="D312" s="10" t="s">
        <v>82</v>
      </c>
      <c r="E312" s="59">
        <v>0</v>
      </c>
      <c r="F312" s="59">
        <v>0</v>
      </c>
      <c r="G312" s="59">
        <v>0</v>
      </c>
      <c r="H312" s="59">
        <v>0</v>
      </c>
      <c r="I312" s="59">
        <v>0</v>
      </c>
      <c r="J312" s="59">
        <v>0</v>
      </c>
      <c r="K312" s="59">
        <v>0</v>
      </c>
      <c r="L312" s="59">
        <v>0</v>
      </c>
      <c r="M312" s="59">
        <v>0</v>
      </c>
      <c r="N312" s="59">
        <v>0</v>
      </c>
      <c r="O312" s="59">
        <v>0</v>
      </c>
      <c r="P312" s="59">
        <v>0</v>
      </c>
      <c r="Q312" s="59">
        <v>0</v>
      </c>
      <c r="R312" s="59">
        <v>0</v>
      </c>
      <c r="S312" s="59">
        <v>0</v>
      </c>
      <c r="T312" s="59">
        <v>0</v>
      </c>
    </row>
    <row r="313" spans="1:20" hidden="1" x14ac:dyDescent="0.15">
      <c r="A313" s="4" t="s">
        <v>536</v>
      </c>
      <c r="C313" s="5"/>
      <c r="D313" s="10" t="s">
        <v>83</v>
      </c>
      <c r="E313" s="59">
        <v>0</v>
      </c>
      <c r="F313" s="59">
        <v>0</v>
      </c>
      <c r="G313" s="59">
        <v>0</v>
      </c>
      <c r="H313" s="59">
        <v>0</v>
      </c>
      <c r="I313" s="59">
        <v>0</v>
      </c>
      <c r="J313" s="59">
        <v>0</v>
      </c>
      <c r="K313" s="59">
        <v>0</v>
      </c>
      <c r="L313" s="59">
        <v>0</v>
      </c>
      <c r="M313" s="59">
        <v>0</v>
      </c>
      <c r="N313" s="59">
        <v>0</v>
      </c>
      <c r="O313" s="59">
        <v>0</v>
      </c>
      <c r="P313" s="59">
        <v>0</v>
      </c>
      <c r="Q313" s="59">
        <v>0</v>
      </c>
      <c r="R313" s="59">
        <v>0</v>
      </c>
      <c r="S313" s="59">
        <v>0</v>
      </c>
      <c r="T313" s="59">
        <v>0</v>
      </c>
    </row>
    <row r="314" spans="1:20" hidden="1" x14ac:dyDescent="0.15">
      <c r="A314" s="4" t="s">
        <v>536</v>
      </c>
      <c r="C314" s="5"/>
      <c r="D314" s="10" t="s">
        <v>84</v>
      </c>
      <c r="E314" s="59">
        <v>0</v>
      </c>
      <c r="F314" s="59">
        <v>0</v>
      </c>
      <c r="G314" s="59">
        <v>0</v>
      </c>
      <c r="H314" s="59">
        <v>0</v>
      </c>
      <c r="I314" s="59">
        <v>0</v>
      </c>
      <c r="J314" s="59">
        <v>0</v>
      </c>
      <c r="K314" s="59">
        <v>0</v>
      </c>
      <c r="L314" s="59">
        <v>0</v>
      </c>
      <c r="M314" s="59">
        <v>0</v>
      </c>
      <c r="N314" s="59">
        <v>0</v>
      </c>
      <c r="O314" s="59">
        <v>0</v>
      </c>
      <c r="P314" s="59">
        <v>0</v>
      </c>
      <c r="Q314" s="59">
        <v>0</v>
      </c>
      <c r="R314" s="59">
        <v>0</v>
      </c>
      <c r="S314" s="59">
        <v>0</v>
      </c>
      <c r="T314" s="59">
        <v>0</v>
      </c>
    </row>
    <row r="315" spans="1:20" hidden="1" x14ac:dyDescent="0.15">
      <c r="A315" s="4" t="s">
        <v>536</v>
      </c>
      <c r="C315" s="5"/>
      <c r="D315" s="10" t="s">
        <v>85</v>
      </c>
      <c r="E315" s="59">
        <v>0</v>
      </c>
      <c r="F315" s="59">
        <v>0</v>
      </c>
      <c r="G315" s="59">
        <v>0</v>
      </c>
      <c r="H315" s="59">
        <v>0</v>
      </c>
      <c r="I315" s="59">
        <v>0</v>
      </c>
      <c r="J315" s="59">
        <v>0</v>
      </c>
      <c r="K315" s="59">
        <v>0</v>
      </c>
      <c r="L315" s="59">
        <v>0</v>
      </c>
      <c r="M315" s="59">
        <v>0</v>
      </c>
      <c r="N315" s="59">
        <v>0</v>
      </c>
      <c r="O315" s="59">
        <v>0</v>
      </c>
      <c r="P315" s="59">
        <v>0</v>
      </c>
      <c r="Q315" s="59">
        <v>0</v>
      </c>
      <c r="R315" s="59">
        <v>0</v>
      </c>
      <c r="S315" s="59">
        <v>0</v>
      </c>
      <c r="T315" s="59">
        <v>0</v>
      </c>
    </row>
    <row r="316" spans="1:20" hidden="1" x14ac:dyDescent="0.15">
      <c r="A316" s="4" t="s">
        <v>536</v>
      </c>
      <c r="C316" s="5"/>
      <c r="D316" s="10" t="s">
        <v>86</v>
      </c>
      <c r="E316" s="59">
        <v>0</v>
      </c>
      <c r="F316" s="59">
        <v>0</v>
      </c>
      <c r="G316" s="59">
        <v>0</v>
      </c>
      <c r="H316" s="59">
        <v>0</v>
      </c>
      <c r="I316" s="59">
        <v>0</v>
      </c>
      <c r="J316" s="59">
        <v>0</v>
      </c>
      <c r="K316" s="59">
        <v>0</v>
      </c>
      <c r="L316" s="59">
        <v>0</v>
      </c>
      <c r="M316" s="59">
        <v>0</v>
      </c>
      <c r="N316" s="59">
        <v>0</v>
      </c>
      <c r="O316" s="59">
        <v>0</v>
      </c>
      <c r="P316" s="59">
        <v>0</v>
      </c>
      <c r="Q316" s="59">
        <v>0</v>
      </c>
      <c r="R316" s="59">
        <v>0</v>
      </c>
      <c r="S316" s="59">
        <v>0</v>
      </c>
      <c r="T316" s="59">
        <v>0</v>
      </c>
    </row>
    <row r="317" spans="1:20" hidden="1" x14ac:dyDescent="0.15">
      <c r="A317" s="4" t="s">
        <v>536</v>
      </c>
      <c r="C317" s="5"/>
      <c r="D317" s="10" t="s">
        <v>87</v>
      </c>
      <c r="E317" s="59">
        <v>0</v>
      </c>
      <c r="F317" s="59">
        <v>0</v>
      </c>
      <c r="G317" s="59">
        <v>0</v>
      </c>
      <c r="H317" s="59">
        <v>0</v>
      </c>
      <c r="I317" s="59">
        <v>0</v>
      </c>
      <c r="J317" s="59">
        <v>0</v>
      </c>
      <c r="K317" s="59">
        <v>0</v>
      </c>
      <c r="L317" s="59">
        <v>0</v>
      </c>
      <c r="M317" s="59">
        <v>0</v>
      </c>
      <c r="N317" s="59">
        <v>0</v>
      </c>
      <c r="O317" s="59">
        <v>0</v>
      </c>
      <c r="P317" s="59">
        <v>0</v>
      </c>
      <c r="Q317" s="59">
        <v>0</v>
      </c>
      <c r="R317" s="59">
        <v>0</v>
      </c>
      <c r="S317" s="59">
        <v>0</v>
      </c>
      <c r="T317" s="59">
        <v>0</v>
      </c>
    </row>
    <row r="318" spans="1:20" hidden="1" x14ac:dyDescent="0.15">
      <c r="A318" s="4" t="s">
        <v>536</v>
      </c>
      <c r="C318" s="5"/>
      <c r="D318" s="10" t="s">
        <v>66</v>
      </c>
      <c r="E318" s="59">
        <v>0</v>
      </c>
      <c r="F318" s="59">
        <v>0</v>
      </c>
      <c r="G318" s="59">
        <v>0</v>
      </c>
      <c r="H318" s="59">
        <v>0</v>
      </c>
      <c r="I318" s="59">
        <v>0</v>
      </c>
      <c r="J318" s="59">
        <v>0</v>
      </c>
      <c r="K318" s="59">
        <v>0</v>
      </c>
      <c r="L318" s="59">
        <v>0</v>
      </c>
      <c r="M318" s="59">
        <v>0</v>
      </c>
      <c r="N318" s="59">
        <v>0</v>
      </c>
      <c r="O318" s="59">
        <v>0</v>
      </c>
      <c r="P318" s="59">
        <v>0</v>
      </c>
      <c r="Q318" s="59">
        <v>0</v>
      </c>
      <c r="R318" s="59">
        <v>0</v>
      </c>
      <c r="S318" s="59">
        <v>0</v>
      </c>
      <c r="T318" s="59">
        <v>0</v>
      </c>
    </row>
    <row r="319" spans="1:20" hidden="1" x14ac:dyDescent="0.15">
      <c r="A319" s="4" t="s">
        <v>536</v>
      </c>
      <c r="C319" s="5"/>
      <c r="D319" s="10" t="s">
        <v>88</v>
      </c>
      <c r="E319" s="59">
        <v>0</v>
      </c>
      <c r="F319" s="59">
        <v>0</v>
      </c>
      <c r="G319" s="59">
        <v>0</v>
      </c>
      <c r="H319" s="59">
        <v>0</v>
      </c>
      <c r="I319" s="59">
        <v>0</v>
      </c>
      <c r="J319" s="59">
        <v>0</v>
      </c>
      <c r="K319" s="59">
        <v>0</v>
      </c>
      <c r="L319" s="59">
        <v>0</v>
      </c>
      <c r="M319" s="59">
        <v>0</v>
      </c>
      <c r="N319" s="59">
        <v>0</v>
      </c>
      <c r="O319" s="59">
        <v>0</v>
      </c>
      <c r="P319" s="59">
        <v>0</v>
      </c>
      <c r="Q319" s="59">
        <v>0</v>
      </c>
      <c r="R319" s="59">
        <v>0</v>
      </c>
      <c r="S319" s="59">
        <v>0</v>
      </c>
      <c r="T319" s="59">
        <v>0</v>
      </c>
    </row>
    <row r="320" spans="1:20" hidden="1" x14ac:dyDescent="0.15">
      <c r="A320" s="4" t="s">
        <v>536</v>
      </c>
      <c r="C320" s="5"/>
      <c r="D320" s="10" t="s">
        <v>89</v>
      </c>
      <c r="E320" s="59">
        <v>0</v>
      </c>
      <c r="F320" s="59">
        <v>0</v>
      </c>
      <c r="G320" s="59">
        <v>0</v>
      </c>
      <c r="H320" s="59">
        <v>0</v>
      </c>
      <c r="I320" s="59">
        <v>0</v>
      </c>
      <c r="J320" s="59">
        <v>0</v>
      </c>
      <c r="K320" s="59">
        <v>0</v>
      </c>
      <c r="L320" s="59">
        <v>0</v>
      </c>
      <c r="M320" s="59">
        <v>0</v>
      </c>
      <c r="N320" s="59">
        <v>0</v>
      </c>
      <c r="O320" s="59">
        <v>0</v>
      </c>
      <c r="P320" s="59">
        <v>0</v>
      </c>
      <c r="Q320" s="59">
        <v>0</v>
      </c>
      <c r="R320" s="59">
        <v>0</v>
      </c>
      <c r="S320" s="59">
        <v>0</v>
      </c>
      <c r="T320" s="59">
        <v>0</v>
      </c>
    </row>
    <row r="321" spans="1:20" hidden="1" x14ac:dyDescent="0.15">
      <c r="A321" s="4" t="s">
        <v>536</v>
      </c>
      <c r="C321" s="5"/>
      <c r="D321" s="10" t="s">
        <v>90</v>
      </c>
      <c r="E321" s="59">
        <v>0</v>
      </c>
      <c r="F321" s="59">
        <v>0</v>
      </c>
      <c r="G321" s="59">
        <v>0</v>
      </c>
      <c r="H321" s="59">
        <v>0</v>
      </c>
      <c r="I321" s="59">
        <v>0</v>
      </c>
      <c r="J321" s="59">
        <v>0</v>
      </c>
      <c r="K321" s="59">
        <v>0</v>
      </c>
      <c r="L321" s="59">
        <v>0</v>
      </c>
      <c r="M321" s="59">
        <v>0</v>
      </c>
      <c r="N321" s="59">
        <v>0</v>
      </c>
      <c r="O321" s="59">
        <v>0</v>
      </c>
      <c r="P321" s="59">
        <v>0</v>
      </c>
      <c r="Q321" s="59">
        <v>0</v>
      </c>
      <c r="R321" s="59">
        <v>0</v>
      </c>
      <c r="S321" s="59">
        <v>0</v>
      </c>
      <c r="T321" s="59">
        <v>0</v>
      </c>
    </row>
    <row r="322" spans="1:20" hidden="1" x14ac:dyDescent="0.15">
      <c r="A322" s="4" t="s">
        <v>536</v>
      </c>
      <c r="C322" s="5"/>
      <c r="D322" s="10" t="s">
        <v>91</v>
      </c>
      <c r="E322" s="59">
        <v>53210</v>
      </c>
      <c r="F322" s="59">
        <v>492860</v>
      </c>
      <c r="G322" s="59">
        <v>367920</v>
      </c>
      <c r="H322" s="59">
        <v>959100</v>
      </c>
      <c r="I322" s="59">
        <v>330720</v>
      </c>
      <c r="J322" s="59">
        <v>606930</v>
      </c>
      <c r="K322" s="59">
        <v>691680</v>
      </c>
      <c r="L322" s="59">
        <v>1630630</v>
      </c>
      <c r="M322" s="59">
        <v>1195710</v>
      </c>
      <c r="N322" s="59">
        <v>1178820</v>
      </c>
      <c r="O322" s="59">
        <v>2347680</v>
      </c>
      <c r="P322" s="59">
        <v>1768930</v>
      </c>
      <c r="Q322" s="59">
        <v>3360460</v>
      </c>
      <c r="R322" s="59">
        <v>2611410</v>
      </c>
      <c r="S322" s="59">
        <v>4133880</v>
      </c>
      <c r="T322" s="59">
        <v>7194410</v>
      </c>
    </row>
    <row r="323" spans="1:20" hidden="1" x14ac:dyDescent="0.15">
      <c r="A323" s="4" t="s">
        <v>536</v>
      </c>
      <c r="C323" s="5"/>
      <c r="D323" s="8" t="s">
        <v>150</v>
      </c>
    </row>
    <row r="324" spans="1:20" hidden="1" x14ac:dyDescent="0.15">
      <c r="A324" s="4" t="s">
        <v>536</v>
      </c>
      <c r="C324" s="5"/>
      <c r="D324" s="10" t="s">
        <v>71</v>
      </c>
      <c r="E324" s="59">
        <v>0</v>
      </c>
      <c r="F324" s="59">
        <v>0</v>
      </c>
      <c r="G324" s="59">
        <v>0</v>
      </c>
      <c r="H324" s="59">
        <v>0</v>
      </c>
      <c r="I324" s="59">
        <v>0</v>
      </c>
      <c r="J324" s="59">
        <v>0</v>
      </c>
      <c r="K324" s="59">
        <v>0</v>
      </c>
      <c r="L324" s="59">
        <v>0</v>
      </c>
      <c r="M324" s="59">
        <v>0</v>
      </c>
      <c r="N324" s="59">
        <v>0</v>
      </c>
      <c r="O324" s="59">
        <v>0</v>
      </c>
      <c r="P324" s="59">
        <v>0</v>
      </c>
      <c r="Q324" s="59">
        <v>0</v>
      </c>
      <c r="R324" s="59">
        <v>0</v>
      </c>
      <c r="S324" s="59">
        <v>0</v>
      </c>
      <c r="T324" s="59">
        <v>0</v>
      </c>
    </row>
    <row r="325" spans="1:20" hidden="1" x14ac:dyDescent="0.15">
      <c r="A325" s="4" t="s">
        <v>536</v>
      </c>
      <c r="C325" s="5"/>
      <c r="D325" s="10" t="s">
        <v>72</v>
      </c>
      <c r="E325" s="59">
        <v>0</v>
      </c>
      <c r="F325" s="59">
        <v>0</v>
      </c>
      <c r="G325" s="59">
        <v>0</v>
      </c>
      <c r="H325" s="59">
        <v>0</v>
      </c>
      <c r="I325" s="59">
        <v>0</v>
      </c>
      <c r="J325" s="59">
        <v>0</v>
      </c>
      <c r="K325" s="59">
        <v>0</v>
      </c>
      <c r="L325" s="59">
        <v>0</v>
      </c>
      <c r="M325" s="59">
        <v>0</v>
      </c>
      <c r="N325" s="59">
        <v>0</v>
      </c>
      <c r="O325" s="59">
        <v>0</v>
      </c>
      <c r="P325" s="59">
        <v>0</v>
      </c>
      <c r="Q325" s="59">
        <v>0</v>
      </c>
      <c r="R325" s="59">
        <v>0</v>
      </c>
      <c r="S325" s="59">
        <v>0</v>
      </c>
      <c r="T325" s="59">
        <v>0</v>
      </c>
    </row>
    <row r="326" spans="1:20" hidden="1" x14ac:dyDescent="0.15">
      <c r="A326" s="4" t="s">
        <v>536</v>
      </c>
      <c r="C326" s="5"/>
      <c r="D326" s="10" t="s">
        <v>80</v>
      </c>
      <c r="E326" s="59">
        <v>0</v>
      </c>
      <c r="F326" s="59">
        <v>0</v>
      </c>
      <c r="G326" s="59">
        <v>0</v>
      </c>
      <c r="H326" s="59">
        <v>0</v>
      </c>
      <c r="I326" s="59">
        <v>0</v>
      </c>
      <c r="J326" s="59">
        <v>0</v>
      </c>
      <c r="K326" s="59">
        <v>0</v>
      </c>
      <c r="L326" s="59">
        <v>0</v>
      </c>
      <c r="M326" s="59">
        <v>0</v>
      </c>
      <c r="N326" s="59">
        <v>0</v>
      </c>
      <c r="O326" s="59">
        <v>0</v>
      </c>
      <c r="P326" s="59">
        <v>0</v>
      </c>
      <c r="Q326" s="59">
        <v>0</v>
      </c>
      <c r="R326" s="59">
        <v>0</v>
      </c>
      <c r="S326" s="59">
        <v>0</v>
      </c>
      <c r="T326" s="59">
        <v>0</v>
      </c>
    </row>
    <row r="327" spans="1:20" hidden="1" x14ac:dyDescent="0.15">
      <c r="A327" s="4" t="s">
        <v>536</v>
      </c>
      <c r="C327" s="5"/>
      <c r="D327" s="10" t="s">
        <v>81</v>
      </c>
      <c r="E327" s="59">
        <v>0</v>
      </c>
      <c r="F327" s="59">
        <v>0</v>
      </c>
      <c r="G327" s="59">
        <v>0</v>
      </c>
      <c r="H327" s="59">
        <v>0</v>
      </c>
      <c r="I327" s="59">
        <v>0</v>
      </c>
      <c r="J327" s="59">
        <v>0</v>
      </c>
      <c r="K327" s="59">
        <v>0</v>
      </c>
      <c r="L327" s="59">
        <v>0</v>
      </c>
      <c r="M327" s="59">
        <v>0</v>
      </c>
      <c r="N327" s="59">
        <v>0</v>
      </c>
      <c r="O327" s="59">
        <v>0</v>
      </c>
      <c r="P327" s="59">
        <v>0</v>
      </c>
      <c r="Q327" s="59">
        <v>0</v>
      </c>
      <c r="R327" s="59">
        <v>0</v>
      </c>
      <c r="S327" s="59">
        <v>0</v>
      </c>
      <c r="T327" s="59">
        <v>0</v>
      </c>
    </row>
    <row r="328" spans="1:20" hidden="1" x14ac:dyDescent="0.15">
      <c r="A328" s="4" t="s">
        <v>536</v>
      </c>
      <c r="C328" s="5"/>
      <c r="D328" s="10" t="s">
        <v>82</v>
      </c>
      <c r="E328" s="59">
        <v>0</v>
      </c>
      <c r="F328" s="59">
        <v>0</v>
      </c>
      <c r="G328" s="59">
        <v>0</v>
      </c>
      <c r="H328" s="59">
        <v>0</v>
      </c>
      <c r="I328" s="59">
        <v>0</v>
      </c>
      <c r="J328" s="59">
        <v>0</v>
      </c>
      <c r="K328" s="59">
        <v>0</v>
      </c>
      <c r="L328" s="59">
        <v>0</v>
      </c>
      <c r="M328" s="59">
        <v>0</v>
      </c>
      <c r="N328" s="59">
        <v>0</v>
      </c>
      <c r="O328" s="59">
        <v>0</v>
      </c>
      <c r="P328" s="59">
        <v>0</v>
      </c>
      <c r="Q328" s="59">
        <v>0</v>
      </c>
      <c r="R328" s="59">
        <v>0</v>
      </c>
      <c r="S328" s="59">
        <v>0</v>
      </c>
      <c r="T328" s="59">
        <v>0</v>
      </c>
    </row>
    <row r="329" spans="1:20" hidden="1" x14ac:dyDescent="0.15">
      <c r="A329" s="4" t="s">
        <v>536</v>
      </c>
      <c r="C329" s="5"/>
      <c r="D329" s="10" t="s">
        <v>83</v>
      </c>
      <c r="E329" s="59">
        <v>0</v>
      </c>
      <c r="F329" s="59">
        <v>0</v>
      </c>
      <c r="G329" s="59">
        <v>0</v>
      </c>
      <c r="H329" s="59">
        <v>0</v>
      </c>
      <c r="I329" s="59">
        <v>0</v>
      </c>
      <c r="J329" s="59">
        <v>0</v>
      </c>
      <c r="K329" s="59">
        <v>0</v>
      </c>
      <c r="L329" s="59">
        <v>0</v>
      </c>
      <c r="M329" s="59">
        <v>0</v>
      </c>
      <c r="N329" s="59">
        <v>0</v>
      </c>
      <c r="O329" s="59">
        <v>0</v>
      </c>
      <c r="P329" s="59">
        <v>0</v>
      </c>
      <c r="Q329" s="59">
        <v>0</v>
      </c>
      <c r="R329" s="59">
        <v>0</v>
      </c>
      <c r="S329" s="59">
        <v>0</v>
      </c>
      <c r="T329" s="59">
        <v>0</v>
      </c>
    </row>
    <row r="330" spans="1:20" hidden="1" x14ac:dyDescent="0.15">
      <c r="A330" s="4" t="s">
        <v>536</v>
      </c>
      <c r="C330" s="5"/>
      <c r="D330" s="10" t="s">
        <v>84</v>
      </c>
      <c r="E330" s="59">
        <v>0</v>
      </c>
      <c r="F330" s="59">
        <v>0</v>
      </c>
      <c r="G330" s="59">
        <v>0</v>
      </c>
      <c r="H330" s="59">
        <v>0</v>
      </c>
      <c r="I330" s="59">
        <v>0</v>
      </c>
      <c r="J330" s="59">
        <v>0</v>
      </c>
      <c r="K330" s="59">
        <v>0</v>
      </c>
      <c r="L330" s="59">
        <v>0</v>
      </c>
      <c r="M330" s="59">
        <v>0</v>
      </c>
      <c r="N330" s="59">
        <v>0</v>
      </c>
      <c r="O330" s="59">
        <v>0</v>
      </c>
      <c r="P330" s="59">
        <v>0</v>
      </c>
      <c r="Q330" s="59">
        <v>0</v>
      </c>
      <c r="R330" s="59">
        <v>0</v>
      </c>
      <c r="S330" s="59">
        <v>0</v>
      </c>
      <c r="T330" s="59">
        <v>0</v>
      </c>
    </row>
    <row r="331" spans="1:20" hidden="1" x14ac:dyDescent="0.15">
      <c r="A331" s="4" t="s">
        <v>536</v>
      </c>
      <c r="C331" s="5"/>
      <c r="D331" s="10" t="s">
        <v>85</v>
      </c>
      <c r="E331" s="59">
        <v>0</v>
      </c>
      <c r="F331" s="59">
        <v>0</v>
      </c>
      <c r="G331" s="59">
        <v>0</v>
      </c>
      <c r="H331" s="59">
        <v>0</v>
      </c>
      <c r="I331" s="59">
        <v>0</v>
      </c>
      <c r="J331" s="59">
        <v>0</v>
      </c>
      <c r="K331" s="59">
        <v>0</v>
      </c>
      <c r="L331" s="59">
        <v>0</v>
      </c>
      <c r="M331" s="59">
        <v>0</v>
      </c>
      <c r="N331" s="59">
        <v>0</v>
      </c>
      <c r="O331" s="59">
        <v>0</v>
      </c>
      <c r="P331" s="59">
        <v>0</v>
      </c>
      <c r="Q331" s="59">
        <v>0</v>
      </c>
      <c r="R331" s="59">
        <v>0</v>
      </c>
      <c r="S331" s="59">
        <v>0</v>
      </c>
      <c r="T331" s="59">
        <v>0</v>
      </c>
    </row>
    <row r="332" spans="1:20" hidden="1" x14ac:dyDescent="0.15">
      <c r="A332" s="4" t="s">
        <v>536</v>
      </c>
      <c r="C332" s="5"/>
      <c r="D332" s="10" t="s">
        <v>86</v>
      </c>
      <c r="E332" s="59">
        <v>0</v>
      </c>
      <c r="F332" s="59">
        <v>0</v>
      </c>
      <c r="G332" s="59">
        <v>0</v>
      </c>
      <c r="H332" s="59">
        <v>0</v>
      </c>
      <c r="I332" s="59">
        <v>0</v>
      </c>
      <c r="J332" s="59">
        <v>0</v>
      </c>
      <c r="K332" s="59">
        <v>0</v>
      </c>
      <c r="L332" s="59">
        <v>0</v>
      </c>
      <c r="M332" s="59">
        <v>0</v>
      </c>
      <c r="N332" s="59">
        <v>0</v>
      </c>
      <c r="O332" s="59">
        <v>0</v>
      </c>
      <c r="P332" s="59">
        <v>0</v>
      </c>
      <c r="Q332" s="59">
        <v>0</v>
      </c>
      <c r="R332" s="59">
        <v>0</v>
      </c>
      <c r="S332" s="59">
        <v>0</v>
      </c>
      <c r="T332" s="59">
        <v>0</v>
      </c>
    </row>
    <row r="333" spans="1:20" hidden="1" x14ac:dyDescent="0.15">
      <c r="A333" s="4" t="s">
        <v>536</v>
      </c>
      <c r="C333" s="5"/>
      <c r="D333" s="10" t="s">
        <v>87</v>
      </c>
      <c r="E333" s="59">
        <v>0</v>
      </c>
      <c r="F333" s="59">
        <v>0</v>
      </c>
      <c r="G333" s="59">
        <v>0</v>
      </c>
      <c r="H333" s="59">
        <v>0</v>
      </c>
      <c r="I333" s="59">
        <v>0</v>
      </c>
      <c r="J333" s="59">
        <v>0</v>
      </c>
      <c r="K333" s="59">
        <v>0</v>
      </c>
      <c r="L333" s="59">
        <v>0</v>
      </c>
      <c r="M333" s="59">
        <v>0</v>
      </c>
      <c r="N333" s="59">
        <v>0</v>
      </c>
      <c r="O333" s="59">
        <v>0</v>
      </c>
      <c r="P333" s="59">
        <v>0</v>
      </c>
      <c r="Q333" s="59">
        <v>0</v>
      </c>
      <c r="R333" s="59">
        <v>0</v>
      </c>
      <c r="S333" s="59">
        <v>0</v>
      </c>
      <c r="T333" s="59">
        <v>0</v>
      </c>
    </row>
    <row r="334" spans="1:20" hidden="1" x14ac:dyDescent="0.15">
      <c r="A334" s="4" t="s">
        <v>536</v>
      </c>
      <c r="C334" s="5"/>
      <c r="D334" s="10" t="s">
        <v>66</v>
      </c>
      <c r="E334" s="59">
        <v>0</v>
      </c>
      <c r="F334" s="59">
        <v>0</v>
      </c>
      <c r="G334" s="59">
        <v>0</v>
      </c>
      <c r="H334" s="59">
        <v>0</v>
      </c>
      <c r="I334" s="59">
        <v>0</v>
      </c>
      <c r="J334" s="59">
        <v>0</v>
      </c>
      <c r="K334" s="59">
        <v>0</v>
      </c>
      <c r="L334" s="59">
        <v>0</v>
      </c>
      <c r="M334" s="59">
        <v>0</v>
      </c>
      <c r="N334" s="59">
        <v>0</v>
      </c>
      <c r="O334" s="59">
        <v>0</v>
      </c>
      <c r="P334" s="59">
        <v>0</v>
      </c>
      <c r="Q334" s="59">
        <v>0</v>
      </c>
      <c r="R334" s="59">
        <v>0</v>
      </c>
      <c r="S334" s="59">
        <v>0</v>
      </c>
      <c r="T334" s="59">
        <v>0</v>
      </c>
    </row>
    <row r="335" spans="1:20" hidden="1" x14ac:dyDescent="0.15">
      <c r="A335" s="4" t="s">
        <v>536</v>
      </c>
      <c r="C335" s="5"/>
      <c r="D335" s="10" t="s">
        <v>88</v>
      </c>
      <c r="E335" s="59">
        <v>0</v>
      </c>
      <c r="F335" s="59">
        <v>0</v>
      </c>
      <c r="G335" s="59">
        <v>0</v>
      </c>
      <c r="H335" s="59">
        <v>0</v>
      </c>
      <c r="I335" s="59">
        <v>0</v>
      </c>
      <c r="J335" s="59">
        <v>0</v>
      </c>
      <c r="K335" s="59">
        <v>0</v>
      </c>
      <c r="L335" s="59">
        <v>0</v>
      </c>
      <c r="M335" s="59">
        <v>0</v>
      </c>
      <c r="N335" s="59">
        <v>0</v>
      </c>
      <c r="O335" s="59">
        <v>0</v>
      </c>
      <c r="P335" s="59">
        <v>0</v>
      </c>
      <c r="Q335" s="59">
        <v>0</v>
      </c>
      <c r="R335" s="59">
        <v>0</v>
      </c>
      <c r="S335" s="59">
        <v>0</v>
      </c>
      <c r="T335" s="59">
        <v>0</v>
      </c>
    </row>
    <row r="336" spans="1:20" hidden="1" x14ac:dyDescent="0.15">
      <c r="A336" s="4" t="s">
        <v>536</v>
      </c>
      <c r="C336" s="5"/>
      <c r="D336" s="10" t="s">
        <v>89</v>
      </c>
      <c r="E336" s="59">
        <v>0</v>
      </c>
      <c r="F336" s="59">
        <v>0</v>
      </c>
      <c r="G336" s="59">
        <v>0</v>
      </c>
      <c r="H336" s="59">
        <v>0</v>
      </c>
      <c r="I336" s="59">
        <v>0</v>
      </c>
      <c r="J336" s="59">
        <v>0</v>
      </c>
      <c r="K336" s="59">
        <v>0</v>
      </c>
      <c r="L336" s="59">
        <v>0</v>
      </c>
      <c r="M336" s="59">
        <v>0</v>
      </c>
      <c r="N336" s="59">
        <v>0</v>
      </c>
      <c r="O336" s="59">
        <v>0</v>
      </c>
      <c r="P336" s="59">
        <v>0</v>
      </c>
      <c r="Q336" s="59">
        <v>0</v>
      </c>
      <c r="R336" s="59">
        <v>0</v>
      </c>
      <c r="S336" s="59">
        <v>0</v>
      </c>
      <c r="T336" s="59">
        <v>0</v>
      </c>
    </row>
    <row r="337" spans="1:20" hidden="1" x14ac:dyDescent="0.15">
      <c r="A337" s="4" t="s">
        <v>536</v>
      </c>
      <c r="C337" s="5"/>
      <c r="D337" s="10" t="s">
        <v>90</v>
      </c>
      <c r="E337" s="59">
        <v>0</v>
      </c>
      <c r="F337" s="59">
        <v>0</v>
      </c>
      <c r="G337" s="59">
        <v>0</v>
      </c>
      <c r="H337" s="59">
        <v>0</v>
      </c>
      <c r="I337" s="59">
        <v>0</v>
      </c>
      <c r="J337" s="59">
        <v>0</v>
      </c>
      <c r="K337" s="59">
        <v>0</v>
      </c>
      <c r="L337" s="59">
        <v>0</v>
      </c>
      <c r="M337" s="59">
        <v>0</v>
      </c>
      <c r="N337" s="59">
        <v>0</v>
      </c>
      <c r="O337" s="59">
        <v>0</v>
      </c>
      <c r="P337" s="59">
        <v>0</v>
      </c>
      <c r="Q337" s="59">
        <v>0</v>
      </c>
      <c r="R337" s="59">
        <v>0</v>
      </c>
      <c r="S337" s="59">
        <v>0</v>
      </c>
      <c r="T337" s="59">
        <v>0</v>
      </c>
    </row>
    <row r="338" spans="1:20" hidden="1" x14ac:dyDescent="0.15">
      <c r="A338" s="4" t="s">
        <v>536</v>
      </c>
      <c r="C338" s="5"/>
      <c r="D338" s="10" t="s">
        <v>91</v>
      </c>
      <c r="E338" s="59">
        <v>0</v>
      </c>
      <c r="F338" s="59">
        <v>0</v>
      </c>
      <c r="G338" s="59">
        <v>0</v>
      </c>
      <c r="H338" s="59">
        <v>0</v>
      </c>
      <c r="I338" s="59">
        <v>0</v>
      </c>
      <c r="J338" s="59">
        <v>0</v>
      </c>
      <c r="K338" s="59">
        <v>0</v>
      </c>
      <c r="L338" s="59">
        <v>0</v>
      </c>
      <c r="M338" s="59">
        <v>0</v>
      </c>
      <c r="N338" s="59">
        <v>0</v>
      </c>
      <c r="O338" s="59">
        <v>0</v>
      </c>
      <c r="P338" s="59">
        <v>0</v>
      </c>
      <c r="Q338" s="59">
        <v>0</v>
      </c>
      <c r="R338" s="59">
        <v>0</v>
      </c>
      <c r="S338" s="59">
        <v>0</v>
      </c>
      <c r="T338" s="59">
        <v>0</v>
      </c>
    </row>
    <row r="339" spans="1:20" hidden="1" x14ac:dyDescent="0.15">
      <c r="A339" s="4" t="s">
        <v>536</v>
      </c>
      <c r="C339" s="5"/>
      <c r="D339" s="8" t="s">
        <v>151</v>
      </c>
    </row>
    <row r="340" spans="1:20" hidden="1" x14ac:dyDescent="0.15">
      <c r="A340" s="4" t="s">
        <v>536</v>
      </c>
      <c r="C340" s="5"/>
      <c r="D340" s="10" t="s">
        <v>71</v>
      </c>
      <c r="E340" s="59">
        <v>0</v>
      </c>
      <c r="F340" s="59">
        <v>0</v>
      </c>
      <c r="G340" s="59">
        <v>0</v>
      </c>
      <c r="H340" s="59">
        <v>0</v>
      </c>
      <c r="I340" s="59">
        <v>0</v>
      </c>
      <c r="J340" s="59">
        <v>0</v>
      </c>
      <c r="K340" s="59">
        <v>0</v>
      </c>
      <c r="L340" s="59">
        <v>0</v>
      </c>
      <c r="M340" s="59">
        <v>0</v>
      </c>
      <c r="N340" s="59">
        <v>0</v>
      </c>
      <c r="O340" s="59">
        <v>0</v>
      </c>
      <c r="P340" s="59">
        <v>0</v>
      </c>
      <c r="Q340" s="59">
        <v>0</v>
      </c>
      <c r="R340" s="59">
        <v>0</v>
      </c>
      <c r="S340" s="59">
        <v>0</v>
      </c>
      <c r="T340" s="59">
        <v>0</v>
      </c>
    </row>
    <row r="341" spans="1:20" hidden="1" x14ac:dyDescent="0.15">
      <c r="A341" s="4" t="s">
        <v>536</v>
      </c>
      <c r="C341" s="5"/>
      <c r="D341" s="10" t="s">
        <v>72</v>
      </c>
      <c r="E341" s="59">
        <v>0</v>
      </c>
      <c r="F341" s="59">
        <v>0</v>
      </c>
      <c r="G341" s="59">
        <v>0</v>
      </c>
      <c r="H341" s="59">
        <v>0</v>
      </c>
      <c r="I341" s="59">
        <v>0</v>
      </c>
      <c r="J341" s="59">
        <v>0</v>
      </c>
      <c r="K341" s="59">
        <v>0</v>
      </c>
      <c r="L341" s="59">
        <v>0</v>
      </c>
      <c r="M341" s="59">
        <v>0</v>
      </c>
      <c r="N341" s="59">
        <v>0</v>
      </c>
      <c r="O341" s="59">
        <v>0</v>
      </c>
      <c r="P341" s="59">
        <v>0</v>
      </c>
      <c r="Q341" s="59">
        <v>0</v>
      </c>
      <c r="R341" s="59">
        <v>0</v>
      </c>
      <c r="S341" s="59">
        <v>0</v>
      </c>
      <c r="T341" s="59">
        <v>0</v>
      </c>
    </row>
    <row r="342" spans="1:20" hidden="1" x14ac:dyDescent="0.15">
      <c r="A342" s="4" t="s">
        <v>536</v>
      </c>
      <c r="C342" s="5"/>
      <c r="D342" s="10" t="s">
        <v>80</v>
      </c>
      <c r="E342" s="59">
        <v>0</v>
      </c>
      <c r="F342" s="59">
        <v>0</v>
      </c>
      <c r="G342" s="59">
        <v>0</v>
      </c>
      <c r="H342" s="59">
        <v>0</v>
      </c>
      <c r="I342" s="59">
        <v>0</v>
      </c>
      <c r="J342" s="59">
        <v>0</v>
      </c>
      <c r="K342" s="59">
        <v>0</v>
      </c>
      <c r="L342" s="59">
        <v>0</v>
      </c>
      <c r="M342" s="59">
        <v>0</v>
      </c>
      <c r="N342" s="59">
        <v>0</v>
      </c>
      <c r="O342" s="59">
        <v>0</v>
      </c>
      <c r="P342" s="59">
        <v>0</v>
      </c>
      <c r="Q342" s="59">
        <v>0</v>
      </c>
      <c r="R342" s="59">
        <v>0</v>
      </c>
      <c r="S342" s="59">
        <v>0</v>
      </c>
      <c r="T342" s="59">
        <v>0</v>
      </c>
    </row>
    <row r="343" spans="1:20" hidden="1" x14ac:dyDescent="0.15">
      <c r="A343" s="4" t="s">
        <v>536</v>
      </c>
      <c r="C343" s="5"/>
      <c r="D343" s="10" t="s">
        <v>81</v>
      </c>
      <c r="E343" s="59">
        <v>0</v>
      </c>
      <c r="F343" s="59">
        <v>0</v>
      </c>
      <c r="G343" s="59">
        <v>0</v>
      </c>
      <c r="H343" s="59">
        <v>0</v>
      </c>
      <c r="I343" s="59">
        <v>0</v>
      </c>
      <c r="J343" s="59">
        <v>0</v>
      </c>
      <c r="K343" s="59">
        <v>0</v>
      </c>
      <c r="L343" s="59">
        <v>0</v>
      </c>
      <c r="M343" s="59">
        <v>0</v>
      </c>
      <c r="N343" s="59">
        <v>0</v>
      </c>
      <c r="O343" s="59">
        <v>0</v>
      </c>
      <c r="P343" s="59">
        <v>0</v>
      </c>
      <c r="Q343" s="59">
        <v>0</v>
      </c>
      <c r="R343" s="59">
        <v>0</v>
      </c>
      <c r="S343" s="59">
        <v>0</v>
      </c>
      <c r="T343" s="59">
        <v>0</v>
      </c>
    </row>
    <row r="344" spans="1:20" hidden="1" x14ac:dyDescent="0.15">
      <c r="A344" s="4" t="s">
        <v>536</v>
      </c>
      <c r="C344" s="5"/>
      <c r="D344" s="10" t="s">
        <v>82</v>
      </c>
      <c r="E344" s="59">
        <v>0</v>
      </c>
      <c r="F344" s="59">
        <v>0</v>
      </c>
      <c r="G344" s="59">
        <v>0</v>
      </c>
      <c r="H344" s="59">
        <v>0</v>
      </c>
      <c r="I344" s="59">
        <v>0</v>
      </c>
      <c r="J344" s="59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0</v>
      </c>
      <c r="P344" s="59">
        <v>0</v>
      </c>
      <c r="Q344" s="59">
        <v>0</v>
      </c>
      <c r="R344" s="59">
        <v>0</v>
      </c>
      <c r="S344" s="59">
        <v>0</v>
      </c>
      <c r="T344" s="59">
        <v>0</v>
      </c>
    </row>
    <row r="345" spans="1:20" hidden="1" x14ac:dyDescent="0.15">
      <c r="A345" s="4" t="s">
        <v>536</v>
      </c>
      <c r="C345" s="5"/>
      <c r="D345" s="10" t="s">
        <v>83</v>
      </c>
      <c r="E345" s="59">
        <v>0</v>
      </c>
      <c r="F345" s="59">
        <v>0</v>
      </c>
      <c r="G345" s="59">
        <v>0</v>
      </c>
      <c r="H345" s="59">
        <v>0</v>
      </c>
      <c r="I345" s="59">
        <v>0</v>
      </c>
      <c r="J345" s="59">
        <v>0</v>
      </c>
      <c r="K345" s="59">
        <v>0</v>
      </c>
      <c r="L345" s="59">
        <v>0</v>
      </c>
      <c r="M345" s="59">
        <v>0</v>
      </c>
      <c r="N345" s="59">
        <v>0</v>
      </c>
      <c r="O345" s="59">
        <v>0</v>
      </c>
      <c r="P345" s="59">
        <v>0</v>
      </c>
      <c r="Q345" s="59">
        <v>0</v>
      </c>
      <c r="R345" s="59">
        <v>0</v>
      </c>
      <c r="S345" s="59">
        <v>0</v>
      </c>
      <c r="T345" s="59">
        <v>0</v>
      </c>
    </row>
    <row r="346" spans="1:20" hidden="1" x14ac:dyDescent="0.15">
      <c r="A346" s="4" t="s">
        <v>536</v>
      </c>
      <c r="C346" s="5"/>
      <c r="D346" s="10" t="s">
        <v>84</v>
      </c>
      <c r="E346" s="59">
        <v>0</v>
      </c>
      <c r="F346" s="59">
        <v>0</v>
      </c>
      <c r="G346" s="59">
        <v>0</v>
      </c>
      <c r="H346" s="59">
        <v>0</v>
      </c>
      <c r="I346" s="59">
        <v>0</v>
      </c>
      <c r="J346" s="59">
        <v>0</v>
      </c>
      <c r="K346" s="59">
        <v>0</v>
      </c>
      <c r="L346" s="59">
        <v>0</v>
      </c>
      <c r="M346" s="59">
        <v>0</v>
      </c>
      <c r="N346" s="59">
        <v>0</v>
      </c>
      <c r="O346" s="59">
        <v>0</v>
      </c>
      <c r="P346" s="59">
        <v>0</v>
      </c>
      <c r="Q346" s="59">
        <v>0</v>
      </c>
      <c r="R346" s="59">
        <v>0</v>
      </c>
      <c r="S346" s="59">
        <v>0</v>
      </c>
      <c r="T346" s="59">
        <v>0</v>
      </c>
    </row>
    <row r="347" spans="1:20" hidden="1" x14ac:dyDescent="0.15">
      <c r="A347" s="4" t="s">
        <v>536</v>
      </c>
      <c r="C347" s="5"/>
      <c r="D347" s="10" t="s">
        <v>85</v>
      </c>
      <c r="E347" s="59">
        <v>0</v>
      </c>
      <c r="F347" s="59">
        <v>0</v>
      </c>
      <c r="G347" s="59">
        <v>0</v>
      </c>
      <c r="H347" s="59">
        <v>0</v>
      </c>
      <c r="I347" s="59">
        <v>0</v>
      </c>
      <c r="J347" s="59">
        <v>0</v>
      </c>
      <c r="K347" s="59">
        <v>0</v>
      </c>
      <c r="L347" s="59">
        <v>0</v>
      </c>
      <c r="M347" s="59">
        <v>0</v>
      </c>
      <c r="N347" s="59">
        <v>0</v>
      </c>
      <c r="O347" s="59">
        <v>0</v>
      </c>
      <c r="P347" s="59">
        <v>0</v>
      </c>
      <c r="Q347" s="59">
        <v>0</v>
      </c>
      <c r="R347" s="59">
        <v>0</v>
      </c>
      <c r="S347" s="59">
        <v>0</v>
      </c>
      <c r="T347" s="59">
        <v>0</v>
      </c>
    </row>
    <row r="348" spans="1:20" hidden="1" x14ac:dyDescent="0.15">
      <c r="A348" s="4" t="s">
        <v>536</v>
      </c>
      <c r="C348" s="5"/>
      <c r="D348" s="10" t="s">
        <v>86</v>
      </c>
      <c r="E348" s="59">
        <v>0</v>
      </c>
      <c r="F348" s="59">
        <v>0</v>
      </c>
      <c r="G348" s="59">
        <v>0</v>
      </c>
      <c r="H348" s="59">
        <v>0</v>
      </c>
      <c r="I348" s="59">
        <v>0</v>
      </c>
      <c r="J348" s="59">
        <v>0</v>
      </c>
      <c r="K348" s="59">
        <v>0</v>
      </c>
      <c r="L348" s="59">
        <v>0</v>
      </c>
      <c r="M348" s="59">
        <v>0</v>
      </c>
      <c r="N348" s="59">
        <v>0</v>
      </c>
      <c r="O348" s="59">
        <v>0</v>
      </c>
      <c r="P348" s="59">
        <v>0</v>
      </c>
      <c r="Q348" s="59">
        <v>0</v>
      </c>
      <c r="R348" s="59">
        <v>0</v>
      </c>
      <c r="S348" s="59">
        <v>0</v>
      </c>
      <c r="T348" s="59">
        <v>0</v>
      </c>
    </row>
    <row r="349" spans="1:20" hidden="1" x14ac:dyDescent="0.15">
      <c r="A349" s="4" t="s">
        <v>536</v>
      </c>
      <c r="C349" s="5"/>
      <c r="D349" s="10" t="s">
        <v>87</v>
      </c>
      <c r="E349" s="59">
        <v>0</v>
      </c>
      <c r="F349" s="59">
        <v>0</v>
      </c>
      <c r="G349" s="59">
        <v>0</v>
      </c>
      <c r="H349" s="59">
        <v>0</v>
      </c>
      <c r="I349" s="59">
        <v>0</v>
      </c>
      <c r="J349" s="59">
        <v>0</v>
      </c>
      <c r="K349" s="59">
        <v>0</v>
      </c>
      <c r="L349" s="59">
        <v>0</v>
      </c>
      <c r="M349" s="59">
        <v>0</v>
      </c>
      <c r="N349" s="59">
        <v>0</v>
      </c>
      <c r="O349" s="59">
        <v>0</v>
      </c>
      <c r="P349" s="59">
        <v>0</v>
      </c>
      <c r="Q349" s="59">
        <v>0</v>
      </c>
      <c r="R349" s="59">
        <v>0</v>
      </c>
      <c r="S349" s="59">
        <v>0</v>
      </c>
      <c r="T349" s="59">
        <v>0</v>
      </c>
    </row>
    <row r="350" spans="1:20" hidden="1" x14ac:dyDescent="0.15">
      <c r="A350" s="4" t="s">
        <v>536</v>
      </c>
      <c r="C350" s="5"/>
      <c r="D350" s="10" t="s">
        <v>66</v>
      </c>
      <c r="E350" s="59">
        <v>0</v>
      </c>
      <c r="F350" s="59">
        <v>0</v>
      </c>
      <c r="G350" s="59">
        <v>0</v>
      </c>
      <c r="H350" s="59">
        <v>0</v>
      </c>
      <c r="I350" s="59">
        <v>0</v>
      </c>
      <c r="J350" s="59">
        <v>0</v>
      </c>
      <c r="K350" s="59">
        <v>0</v>
      </c>
      <c r="L350" s="59">
        <v>0</v>
      </c>
      <c r="M350" s="59">
        <v>0</v>
      </c>
      <c r="N350" s="59">
        <v>0</v>
      </c>
      <c r="O350" s="59">
        <v>0</v>
      </c>
      <c r="P350" s="59">
        <v>0</v>
      </c>
      <c r="Q350" s="59">
        <v>0</v>
      </c>
      <c r="R350" s="59">
        <v>0</v>
      </c>
      <c r="S350" s="59">
        <v>0</v>
      </c>
      <c r="T350" s="59">
        <v>0</v>
      </c>
    </row>
    <row r="351" spans="1:20" hidden="1" x14ac:dyDescent="0.15">
      <c r="A351" s="4" t="s">
        <v>536</v>
      </c>
      <c r="C351" s="5"/>
      <c r="D351" s="10" t="s">
        <v>88</v>
      </c>
      <c r="E351" s="59">
        <v>0</v>
      </c>
      <c r="F351" s="59">
        <v>0</v>
      </c>
      <c r="G351" s="59">
        <v>0</v>
      </c>
      <c r="H351" s="59">
        <v>0</v>
      </c>
      <c r="I351" s="59">
        <v>0</v>
      </c>
      <c r="J351" s="59">
        <v>0</v>
      </c>
      <c r="K351" s="59">
        <v>0</v>
      </c>
      <c r="L351" s="59">
        <v>0</v>
      </c>
      <c r="M351" s="59">
        <v>0</v>
      </c>
      <c r="N351" s="59">
        <v>0</v>
      </c>
      <c r="O351" s="59">
        <v>0</v>
      </c>
      <c r="P351" s="59">
        <v>0</v>
      </c>
      <c r="Q351" s="59">
        <v>0</v>
      </c>
      <c r="R351" s="59">
        <v>0</v>
      </c>
      <c r="S351" s="59">
        <v>0</v>
      </c>
      <c r="T351" s="59">
        <v>0</v>
      </c>
    </row>
    <row r="352" spans="1:20" hidden="1" x14ac:dyDescent="0.15">
      <c r="A352" s="4" t="s">
        <v>536</v>
      </c>
      <c r="C352" s="5"/>
      <c r="D352" s="10" t="s">
        <v>89</v>
      </c>
      <c r="E352" s="59">
        <v>0</v>
      </c>
      <c r="F352" s="59">
        <v>0</v>
      </c>
      <c r="G352" s="59">
        <v>0</v>
      </c>
      <c r="H352" s="59">
        <v>0</v>
      </c>
      <c r="I352" s="59">
        <v>0</v>
      </c>
      <c r="J352" s="59">
        <v>0</v>
      </c>
      <c r="K352" s="59">
        <v>0</v>
      </c>
      <c r="L352" s="59">
        <v>0</v>
      </c>
      <c r="M352" s="59">
        <v>0</v>
      </c>
      <c r="N352" s="59">
        <v>0</v>
      </c>
      <c r="O352" s="59">
        <v>0</v>
      </c>
      <c r="P352" s="59">
        <v>0</v>
      </c>
      <c r="Q352" s="59">
        <v>0</v>
      </c>
      <c r="R352" s="59">
        <v>0</v>
      </c>
      <c r="S352" s="59">
        <v>0</v>
      </c>
      <c r="T352" s="59">
        <v>0</v>
      </c>
    </row>
    <row r="353" spans="1:20" hidden="1" x14ac:dyDescent="0.15">
      <c r="A353" s="4" t="s">
        <v>536</v>
      </c>
      <c r="C353" s="5"/>
      <c r="D353" s="10" t="s">
        <v>90</v>
      </c>
      <c r="E353" s="59">
        <v>0</v>
      </c>
      <c r="F353" s="59">
        <v>0</v>
      </c>
      <c r="G353" s="59">
        <v>0</v>
      </c>
      <c r="H353" s="59">
        <v>0</v>
      </c>
      <c r="I353" s="59">
        <v>0</v>
      </c>
      <c r="J353" s="59">
        <v>0</v>
      </c>
      <c r="K353" s="59">
        <v>0</v>
      </c>
      <c r="L353" s="59">
        <v>0</v>
      </c>
      <c r="M353" s="59">
        <v>0</v>
      </c>
      <c r="N353" s="59">
        <v>0</v>
      </c>
      <c r="O353" s="59">
        <v>0</v>
      </c>
      <c r="P353" s="59">
        <v>0</v>
      </c>
      <c r="Q353" s="59">
        <v>0</v>
      </c>
      <c r="R353" s="59">
        <v>0</v>
      </c>
      <c r="S353" s="59">
        <v>0</v>
      </c>
      <c r="T353" s="59">
        <v>0</v>
      </c>
    </row>
    <row r="354" spans="1:20" hidden="1" x14ac:dyDescent="0.15">
      <c r="A354" s="4" t="s">
        <v>536</v>
      </c>
      <c r="C354" s="5"/>
      <c r="D354" s="10" t="s">
        <v>91</v>
      </c>
      <c r="E354" s="59">
        <v>0</v>
      </c>
      <c r="F354" s="59">
        <v>0</v>
      </c>
      <c r="G354" s="59">
        <v>0</v>
      </c>
      <c r="H354" s="59">
        <v>0</v>
      </c>
      <c r="I354" s="59">
        <v>0</v>
      </c>
      <c r="J354" s="59">
        <v>0</v>
      </c>
      <c r="K354" s="59">
        <v>0</v>
      </c>
      <c r="L354" s="59">
        <v>0</v>
      </c>
      <c r="M354" s="59">
        <v>0</v>
      </c>
      <c r="N354" s="59">
        <v>0</v>
      </c>
      <c r="O354" s="59">
        <v>0</v>
      </c>
      <c r="P354" s="59">
        <v>0</v>
      </c>
      <c r="Q354" s="59">
        <v>0</v>
      </c>
      <c r="R354" s="59">
        <v>0</v>
      </c>
      <c r="S354" s="59">
        <v>0</v>
      </c>
      <c r="T354" s="59">
        <v>0</v>
      </c>
    </row>
    <row r="355" spans="1:20" hidden="1" x14ac:dyDescent="0.15">
      <c r="A355" s="4" t="s">
        <v>536</v>
      </c>
      <c r="C355" s="5"/>
      <c r="D355" s="8" t="s">
        <v>152</v>
      </c>
      <c r="E355" s="15">
        <v>789730</v>
      </c>
      <c r="F355" s="15">
        <v>1293020</v>
      </c>
      <c r="G355" s="15">
        <v>1241520</v>
      </c>
      <c r="H355" s="15">
        <v>1762310</v>
      </c>
      <c r="I355" s="15">
        <v>986690</v>
      </c>
      <c r="J355" s="15">
        <v>1455220</v>
      </c>
      <c r="K355" s="15">
        <v>1360660</v>
      </c>
      <c r="L355" s="15">
        <v>2457360</v>
      </c>
      <c r="M355" s="15">
        <v>2019770</v>
      </c>
      <c r="N355" s="15">
        <v>1934970</v>
      </c>
      <c r="O355" s="15">
        <v>3230930</v>
      </c>
      <c r="P355" s="15">
        <v>2644410</v>
      </c>
      <c r="Q355" s="15">
        <v>4255780</v>
      </c>
      <c r="R355" s="15">
        <v>3517940</v>
      </c>
      <c r="S355" s="15">
        <v>5055030</v>
      </c>
      <c r="T355" s="15">
        <v>8217320</v>
      </c>
    </row>
    <row r="356" spans="1:20" hidden="1" x14ac:dyDescent="0.15">
      <c r="A356" s="4" t="s">
        <v>536</v>
      </c>
      <c r="C356" s="8" t="s">
        <v>92</v>
      </c>
      <c r="D356" s="9"/>
    </row>
    <row r="357" spans="1:20" hidden="1" x14ac:dyDescent="0.15">
      <c r="A357" s="4" t="s">
        <v>536</v>
      </c>
      <c r="C357" s="5"/>
      <c r="D357" s="8" t="s">
        <v>186</v>
      </c>
    </row>
    <row r="358" spans="1:20" hidden="1" x14ac:dyDescent="0.15">
      <c r="A358" s="4" t="s">
        <v>536</v>
      </c>
      <c r="C358" s="5"/>
      <c r="D358" s="10" t="s">
        <v>153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</row>
    <row r="359" spans="1:20" hidden="1" x14ac:dyDescent="0.15">
      <c r="A359" s="4" t="s">
        <v>536</v>
      </c>
      <c r="C359" s="5"/>
      <c r="D359" s="10" t="s">
        <v>154</v>
      </c>
      <c r="E359" s="12">
        <v>16.222935060691231</v>
      </c>
      <c r="F359" s="12">
        <v>13.650098342753969</v>
      </c>
      <c r="G359" s="12">
        <v>29.46973504331838</v>
      </c>
      <c r="H359" s="12">
        <v>6.4010688440641719</v>
      </c>
      <c r="I359" s="12">
        <v>0.59150426151933866</v>
      </c>
      <c r="J359" s="12">
        <v>21.085265546117682</v>
      </c>
      <c r="K359" s="12">
        <v>0.3019567209154666</v>
      </c>
      <c r="L359" s="12">
        <v>5.5096760583479654</v>
      </c>
      <c r="M359" s="12">
        <v>4.5231462235762017</v>
      </c>
      <c r="N359" s="12">
        <v>0.26266098326208392</v>
      </c>
      <c r="O359" s="12">
        <v>3.3566832742863171</v>
      </c>
      <c r="P359" s="12">
        <v>2.7341560619879921</v>
      </c>
      <c r="Q359" s="12">
        <v>2.2460616363986077</v>
      </c>
      <c r="R359" s="12">
        <v>1.2057586869432673</v>
      </c>
      <c r="S359" s="12">
        <v>0.68457311385629749</v>
      </c>
      <c r="T359" s="12">
        <v>7.2386885150968014E-2</v>
      </c>
    </row>
    <row r="360" spans="1:20" hidden="1" x14ac:dyDescent="0.15">
      <c r="A360" s="4" t="s">
        <v>536</v>
      </c>
      <c r="C360" s="5"/>
      <c r="D360" s="10" t="s">
        <v>155</v>
      </c>
      <c r="E360" s="12">
        <v>65.938247782376067</v>
      </c>
      <c r="F360" s="12">
        <v>65.938247782376067</v>
      </c>
      <c r="G360" s="12">
        <v>65.938247782376067</v>
      </c>
      <c r="H360" s="12">
        <v>65.938247782376067</v>
      </c>
      <c r="I360" s="12">
        <v>65.938247782376067</v>
      </c>
      <c r="J360" s="12">
        <v>65.938247782376067</v>
      </c>
      <c r="K360" s="12">
        <v>65.938247782376067</v>
      </c>
      <c r="L360" s="12">
        <v>65.938247782376067</v>
      </c>
      <c r="M360" s="12">
        <v>65.938247782376067</v>
      </c>
      <c r="N360" s="12">
        <v>65.938247782376067</v>
      </c>
      <c r="O360" s="12">
        <v>65.938247782376067</v>
      </c>
      <c r="P360" s="12">
        <v>65.938247782376067</v>
      </c>
      <c r="Q360" s="12">
        <v>65.938247782376067</v>
      </c>
      <c r="R360" s="12">
        <v>65.938247782376067</v>
      </c>
      <c r="S360" s="12">
        <v>65.938247782376067</v>
      </c>
      <c r="T360" s="12">
        <v>65.938247782376067</v>
      </c>
    </row>
    <row r="361" spans="1:20" hidden="1" x14ac:dyDescent="0.15">
      <c r="A361" s="4" t="s">
        <v>536</v>
      </c>
      <c r="C361" s="5"/>
      <c r="D361" s="10" t="s">
        <v>156</v>
      </c>
      <c r="E361" s="12">
        <v>35.661916018804042</v>
      </c>
      <c r="F361" s="12">
        <v>35.647438641773853</v>
      </c>
      <c r="G361" s="12">
        <v>35.641234051618056</v>
      </c>
      <c r="H361" s="12">
        <v>35.637097658180856</v>
      </c>
      <c r="I361" s="12">
        <v>35.60814290412047</v>
      </c>
      <c r="J361" s="12">
        <v>35.59987011724607</v>
      </c>
      <c r="K361" s="12">
        <v>35.620552084432063</v>
      </c>
      <c r="L361" s="12">
        <v>35.597801920527473</v>
      </c>
      <c r="M361" s="12">
        <v>35.612279297557663</v>
      </c>
      <c r="N361" s="12">
        <v>35.541960609125297</v>
      </c>
      <c r="O361" s="12">
        <v>35.60400651068327</v>
      </c>
      <c r="P361" s="12">
        <v>35.583324543497277</v>
      </c>
      <c r="Q361" s="12">
        <v>35.58125634677868</v>
      </c>
      <c r="R361" s="12">
        <v>35.57298355990428</v>
      </c>
      <c r="S361" s="12">
        <v>35.552301592718294</v>
      </c>
      <c r="T361" s="12">
        <v>35.335140937265386</v>
      </c>
    </row>
    <row r="362" spans="1:20" hidden="1" x14ac:dyDescent="0.15">
      <c r="A362" s="4" t="s">
        <v>536</v>
      </c>
      <c r="C362" s="5"/>
      <c r="D362" s="10" t="s">
        <v>157</v>
      </c>
      <c r="E362" s="12">
        <v>21.59611013561166</v>
      </c>
      <c r="F362" s="12">
        <v>21.59611013561166</v>
      </c>
      <c r="G362" s="12">
        <v>21.59611013561166</v>
      </c>
      <c r="H362" s="12">
        <v>21.59611013561166</v>
      </c>
      <c r="I362" s="12">
        <v>21.59611013561166</v>
      </c>
      <c r="J362" s="12">
        <v>21.59611013561166</v>
      </c>
      <c r="K362" s="12">
        <v>21.59611013561166</v>
      </c>
      <c r="L362" s="12">
        <v>21.59611013561166</v>
      </c>
      <c r="M362" s="12">
        <v>21.59611013561166</v>
      </c>
      <c r="N362" s="12">
        <v>21.59611013561166</v>
      </c>
      <c r="O362" s="12">
        <v>21.59611013561166</v>
      </c>
      <c r="P362" s="12">
        <v>21.59611013561166</v>
      </c>
      <c r="Q362" s="12">
        <v>21.59611013561166</v>
      </c>
      <c r="R362" s="12">
        <v>21.59611013561166</v>
      </c>
      <c r="S362" s="12">
        <v>21.59611013561166</v>
      </c>
      <c r="T362" s="12">
        <v>21.59611013561166</v>
      </c>
    </row>
    <row r="363" spans="1:20" hidden="1" x14ac:dyDescent="0.15">
      <c r="A363" s="4" t="s">
        <v>536</v>
      </c>
      <c r="C363" s="5"/>
      <c r="D363" s="10" t="s">
        <v>158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</row>
    <row r="364" spans="1:20" hidden="1" x14ac:dyDescent="0.15">
      <c r="A364" s="4" t="s">
        <v>536</v>
      </c>
      <c r="C364" s="5"/>
      <c r="D364" s="10" t="s">
        <v>159</v>
      </c>
      <c r="E364" s="12">
        <v>12.905547524058298</v>
      </c>
      <c r="F364" s="12">
        <v>28.656933732908939</v>
      </c>
      <c r="G364" s="12">
        <v>28.030270127173416</v>
      </c>
      <c r="H364" s="12">
        <v>36.547104214364452</v>
      </c>
      <c r="I364" s="12">
        <v>11.931426869598129</v>
      </c>
      <c r="J364" s="12">
        <v>31.221497663971807</v>
      </c>
      <c r="K364" s="12">
        <v>14.901357357506416</v>
      </c>
      <c r="L364" s="12">
        <v>42.340123223160496</v>
      </c>
      <c r="M364" s="12">
        <v>42.764103550473308</v>
      </c>
      <c r="N364" s="12">
        <v>33.047715366494799</v>
      </c>
      <c r="O364" s="12">
        <v>56.176359270588378</v>
      </c>
      <c r="P364" s="12">
        <v>55.212579599721202</v>
      </c>
      <c r="Q364" s="12">
        <v>59.808112708448377</v>
      </c>
      <c r="R364" s="12">
        <v>63.175136966327685</v>
      </c>
      <c r="S364" s="12">
        <v>66.738639912473914</v>
      </c>
      <c r="T364" s="12">
        <v>88.616024801815044</v>
      </c>
    </row>
    <row r="365" spans="1:20" hidden="1" x14ac:dyDescent="0.15">
      <c r="A365" s="4" t="s">
        <v>536</v>
      </c>
      <c r="C365" s="5"/>
      <c r="D365" s="10" t="s">
        <v>160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</row>
    <row r="366" spans="1:20" hidden="1" x14ac:dyDescent="0.15">
      <c r="A366" s="4" t="s">
        <v>536</v>
      </c>
      <c r="C366" s="5"/>
      <c r="D366" s="10" t="s">
        <v>161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</row>
    <row r="367" spans="1:20" hidden="1" x14ac:dyDescent="0.15">
      <c r="A367" s="4" t="s">
        <v>536</v>
      </c>
      <c r="C367" s="5"/>
      <c r="D367" s="10" t="s">
        <v>162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</row>
    <row r="368" spans="1:20" hidden="1" x14ac:dyDescent="0.15">
      <c r="A368" s="4" t="s">
        <v>536</v>
      </c>
      <c r="C368" s="5"/>
      <c r="D368" s="10" t="s">
        <v>163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</row>
    <row r="369" spans="1:20" hidden="1" x14ac:dyDescent="0.15">
      <c r="A369" s="4" t="s">
        <v>536</v>
      </c>
      <c r="C369" s="5"/>
      <c r="D369" s="10" t="s">
        <v>164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</row>
    <row r="370" spans="1:20" hidden="1" x14ac:dyDescent="0.15">
      <c r="A370" s="4" t="s">
        <v>536</v>
      </c>
      <c r="C370" s="5"/>
      <c r="D370" s="10" t="s">
        <v>165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</row>
    <row r="371" spans="1:20" hidden="1" x14ac:dyDescent="0.15">
      <c r="A371" s="4" t="s">
        <v>536</v>
      </c>
      <c r="C371" s="5"/>
      <c r="D371" s="10" t="s">
        <v>166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</row>
    <row r="372" spans="1:20" hidden="1" x14ac:dyDescent="0.15">
      <c r="A372" s="4" t="s">
        <v>536</v>
      </c>
      <c r="C372" s="5"/>
      <c r="D372" s="10" t="s">
        <v>91</v>
      </c>
      <c r="E372" s="12">
        <v>152.3268247182599</v>
      </c>
      <c r="F372" s="12">
        <v>165.48882863542448</v>
      </c>
      <c r="G372" s="12">
        <v>180.67766533681618</v>
      </c>
      <c r="H372" s="12">
        <v>166.11962863459721</v>
      </c>
      <c r="I372" s="12">
        <v>135.66750014994426</v>
      </c>
      <c r="J372" s="12">
        <v>175.44305944204189</v>
      </c>
      <c r="K372" s="12">
        <v>138.35822408084167</v>
      </c>
      <c r="L372" s="12">
        <v>170.98195912002365</v>
      </c>
      <c r="M372" s="12">
        <v>170.4318187928763</v>
      </c>
      <c r="N372" s="12">
        <v>156.38669487686991</v>
      </c>
      <c r="O372" s="12">
        <v>182.67347517026428</v>
      </c>
      <c r="P372" s="12">
        <v>181.0664863199128</v>
      </c>
      <c r="Q372" s="12">
        <v>185.16978860961339</v>
      </c>
      <c r="R372" s="12">
        <v>187.49030532788157</v>
      </c>
      <c r="S372" s="12">
        <v>190.50987253703622</v>
      </c>
      <c r="T372" s="12">
        <v>211.55791054221913</v>
      </c>
    </row>
    <row r="373" spans="1:20" hidden="1" x14ac:dyDescent="0.15">
      <c r="A373" s="4" t="s">
        <v>536</v>
      </c>
      <c r="C373" s="5"/>
      <c r="D373" s="8" t="s">
        <v>187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</row>
    <row r="374" spans="1:20" hidden="1" x14ac:dyDescent="0.15">
      <c r="A374" s="4" t="s">
        <v>536</v>
      </c>
      <c r="C374" s="5"/>
      <c r="D374" s="10" t="s">
        <v>167</v>
      </c>
      <c r="E374" s="12">
        <v>11.004874739665738</v>
      </c>
      <c r="F374" s="12">
        <v>101.93314347287456</v>
      </c>
      <c r="G374" s="12">
        <v>76.093093670697584</v>
      </c>
      <c r="H374" s="12">
        <v>198.36074728083835</v>
      </c>
      <c r="I374" s="12">
        <v>68.399401877508978</v>
      </c>
      <c r="J374" s="12">
        <v>125.52506344193434</v>
      </c>
      <c r="K374" s="12">
        <v>143.05303063206159</v>
      </c>
      <c r="L374" s="12">
        <v>337.2463615249228</v>
      </c>
      <c r="M374" s="12">
        <v>247.29634983961134</v>
      </c>
      <c r="N374" s="12">
        <v>243.80316558189747</v>
      </c>
      <c r="O374" s="12">
        <v>485.54640723207029</v>
      </c>
      <c r="P374" s="12">
        <v>365.84952214314814</v>
      </c>
      <c r="Q374" s="12">
        <v>695.00923449834852</v>
      </c>
      <c r="R374" s="12">
        <v>540.09095929168393</v>
      </c>
      <c r="S374" s="12">
        <v>854.9677051082391</v>
      </c>
      <c r="T374" s="12">
        <v>1487.9455154256452</v>
      </c>
    </row>
    <row r="375" spans="1:20" hidden="1" x14ac:dyDescent="0.15">
      <c r="A375" s="4" t="s">
        <v>536</v>
      </c>
      <c r="C375" s="5"/>
      <c r="D375" s="10" t="s">
        <v>168</v>
      </c>
      <c r="E375" s="12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</row>
    <row r="376" spans="1:20" hidden="1" x14ac:dyDescent="0.15">
      <c r="A376" s="4" t="s">
        <v>536</v>
      </c>
      <c r="C376" s="5"/>
      <c r="D376" s="10" t="s">
        <v>169</v>
      </c>
      <c r="E376" s="12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</row>
    <row r="377" spans="1:20" hidden="1" x14ac:dyDescent="0.15">
      <c r="A377" s="4" t="s">
        <v>536</v>
      </c>
      <c r="C377" s="5"/>
      <c r="D377" s="10" t="s">
        <v>170</v>
      </c>
      <c r="E377" s="12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</row>
    <row r="378" spans="1:20" hidden="1" x14ac:dyDescent="0.15">
      <c r="A378" s="4" t="s">
        <v>536</v>
      </c>
      <c r="C378" s="5"/>
      <c r="D378" s="10" t="s">
        <v>171</v>
      </c>
      <c r="E378" s="12">
        <v>0</v>
      </c>
      <c r="F378" s="12">
        <v>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0</v>
      </c>
      <c r="P378" s="12">
        <v>0</v>
      </c>
      <c r="Q378" s="12">
        <v>0</v>
      </c>
      <c r="R378" s="12">
        <v>0</v>
      </c>
      <c r="S378" s="12">
        <v>0</v>
      </c>
      <c r="T378" s="12">
        <v>0</v>
      </c>
    </row>
    <row r="379" spans="1:20" hidden="1" x14ac:dyDescent="0.15">
      <c r="A379" s="4" t="s">
        <v>536</v>
      </c>
      <c r="C379" s="5"/>
      <c r="D379" s="10" t="s">
        <v>172</v>
      </c>
      <c r="E379" s="12">
        <v>0</v>
      </c>
      <c r="F379" s="12">
        <v>0</v>
      </c>
      <c r="G379" s="12">
        <v>0</v>
      </c>
      <c r="H379" s="12">
        <v>0</v>
      </c>
      <c r="I379" s="12">
        <v>0</v>
      </c>
      <c r="J379" s="12">
        <v>0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12">
        <v>0</v>
      </c>
    </row>
    <row r="380" spans="1:20" hidden="1" x14ac:dyDescent="0.15">
      <c r="A380" s="4" t="s">
        <v>536</v>
      </c>
      <c r="C380" s="5"/>
      <c r="D380" s="10" t="s">
        <v>173</v>
      </c>
      <c r="E380" s="12">
        <v>0</v>
      </c>
      <c r="F380" s="12">
        <v>0</v>
      </c>
      <c r="G380" s="12">
        <v>0</v>
      </c>
      <c r="H380" s="12">
        <v>0</v>
      </c>
      <c r="I380" s="12">
        <v>0</v>
      </c>
      <c r="J380" s="12">
        <v>0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12">
        <v>0</v>
      </c>
    </row>
    <row r="381" spans="1:20" hidden="1" x14ac:dyDescent="0.15">
      <c r="A381" s="4" t="s">
        <v>536</v>
      </c>
      <c r="C381" s="5"/>
      <c r="D381" s="10" t="s">
        <v>174</v>
      </c>
      <c r="E381" s="12">
        <v>0</v>
      </c>
      <c r="F381" s="12">
        <v>0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12">
        <v>0</v>
      </c>
    </row>
    <row r="382" spans="1:20" hidden="1" x14ac:dyDescent="0.15">
      <c r="A382" s="4" t="s">
        <v>536</v>
      </c>
      <c r="C382" s="5"/>
      <c r="D382" s="10" t="s">
        <v>175</v>
      </c>
      <c r="E382" s="12">
        <v>0</v>
      </c>
      <c r="F382" s="12">
        <v>0</v>
      </c>
      <c r="G382" s="12">
        <v>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12">
        <v>0</v>
      </c>
    </row>
    <row r="383" spans="1:20" hidden="1" x14ac:dyDescent="0.15">
      <c r="A383" s="4" t="s">
        <v>536</v>
      </c>
      <c r="C383" s="5"/>
      <c r="D383" s="10" t="s">
        <v>176</v>
      </c>
      <c r="E383" s="12">
        <v>0</v>
      </c>
      <c r="F383" s="12">
        <v>0</v>
      </c>
      <c r="G383" s="12">
        <v>0</v>
      </c>
      <c r="H383" s="12">
        <v>0</v>
      </c>
      <c r="I383" s="12">
        <v>0</v>
      </c>
      <c r="J383" s="12">
        <v>0</v>
      </c>
      <c r="K383" s="12">
        <v>0</v>
      </c>
      <c r="L383" s="12">
        <v>0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12">
        <v>0</v>
      </c>
    </row>
    <row r="384" spans="1:20" hidden="1" x14ac:dyDescent="0.15">
      <c r="A384" s="4" t="s">
        <v>536</v>
      </c>
      <c r="C384" s="5"/>
      <c r="D384" s="10" t="s">
        <v>177</v>
      </c>
      <c r="E384" s="12">
        <v>0</v>
      </c>
      <c r="F384" s="12">
        <v>0</v>
      </c>
      <c r="G384" s="12">
        <v>0</v>
      </c>
      <c r="H384" s="12">
        <v>0</v>
      </c>
      <c r="I384" s="12">
        <v>0</v>
      </c>
      <c r="J384" s="12">
        <v>0</v>
      </c>
      <c r="K384" s="12">
        <v>0</v>
      </c>
      <c r="L384" s="12">
        <v>0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12">
        <v>0</v>
      </c>
    </row>
    <row r="385" spans="1:20" hidden="1" x14ac:dyDescent="0.15">
      <c r="A385" s="4" t="s">
        <v>536</v>
      </c>
      <c r="C385" s="5"/>
      <c r="D385" s="10" t="s">
        <v>178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0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12">
        <v>0</v>
      </c>
    </row>
    <row r="386" spans="1:20" hidden="1" x14ac:dyDescent="0.15">
      <c r="A386" s="4" t="s">
        <v>536</v>
      </c>
      <c r="C386" s="5"/>
      <c r="D386" s="10" t="s">
        <v>179</v>
      </c>
      <c r="E386" s="12">
        <v>0</v>
      </c>
      <c r="F386" s="12">
        <v>0</v>
      </c>
      <c r="G386" s="12">
        <v>0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12">
        <v>0</v>
      </c>
    </row>
    <row r="387" spans="1:20" hidden="1" x14ac:dyDescent="0.15">
      <c r="A387" s="4" t="s">
        <v>536</v>
      </c>
      <c r="C387" s="5"/>
      <c r="D387" s="10" t="s">
        <v>180</v>
      </c>
      <c r="E387" s="12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</row>
    <row r="388" spans="1:20" hidden="1" x14ac:dyDescent="0.15">
      <c r="A388" s="4" t="s">
        <v>536</v>
      </c>
      <c r="C388" s="5"/>
      <c r="D388" s="10" t="s">
        <v>91</v>
      </c>
      <c r="E388" s="12">
        <v>11.004874739665738</v>
      </c>
      <c r="F388" s="12">
        <v>101.93314347287456</v>
      </c>
      <c r="G388" s="12">
        <v>76.093093670697584</v>
      </c>
      <c r="H388" s="12">
        <v>198.36074728083835</v>
      </c>
      <c r="I388" s="12">
        <v>68.399401877508978</v>
      </c>
      <c r="J388" s="12">
        <v>125.52506344193434</v>
      </c>
      <c r="K388" s="12">
        <v>143.05303063206159</v>
      </c>
      <c r="L388" s="12">
        <v>337.2463615249228</v>
      </c>
      <c r="M388" s="12">
        <v>247.29634983961134</v>
      </c>
      <c r="N388" s="12">
        <v>243.80316558189747</v>
      </c>
      <c r="O388" s="12">
        <v>485.54640723207029</v>
      </c>
      <c r="P388" s="12">
        <v>365.84952214314814</v>
      </c>
      <c r="Q388" s="12">
        <v>695.00923449834852</v>
      </c>
      <c r="R388" s="12">
        <v>540.09095929168393</v>
      </c>
      <c r="S388" s="12">
        <v>854.9677051082391</v>
      </c>
      <c r="T388" s="12">
        <v>1487.9455154256452</v>
      </c>
    </row>
    <row r="389" spans="1:20" hidden="1" x14ac:dyDescent="0.15">
      <c r="A389" s="4" t="s">
        <v>536</v>
      </c>
      <c r="C389" s="5"/>
      <c r="D389" s="8" t="s">
        <v>188</v>
      </c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</row>
    <row r="390" spans="1:20" hidden="1" x14ac:dyDescent="0.15">
      <c r="A390" s="4" t="s">
        <v>536</v>
      </c>
      <c r="C390" s="5"/>
      <c r="D390" s="10" t="s">
        <v>71</v>
      </c>
      <c r="E390" s="12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</row>
    <row r="391" spans="1:20" hidden="1" x14ac:dyDescent="0.15">
      <c r="A391" s="4" t="s">
        <v>536</v>
      </c>
      <c r="C391" s="5"/>
      <c r="D391" s="10" t="s">
        <v>72</v>
      </c>
      <c r="E391" s="12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</row>
    <row r="392" spans="1:20" hidden="1" x14ac:dyDescent="0.15">
      <c r="A392" s="4" t="s">
        <v>536</v>
      </c>
      <c r="C392" s="5"/>
      <c r="D392" s="10" t="s">
        <v>80</v>
      </c>
      <c r="E392" s="12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</row>
    <row r="393" spans="1:20" hidden="1" x14ac:dyDescent="0.15">
      <c r="A393" s="4" t="s">
        <v>536</v>
      </c>
      <c r="C393" s="5"/>
      <c r="D393" s="10" t="s">
        <v>81</v>
      </c>
      <c r="E393" s="12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</row>
    <row r="394" spans="1:20" hidden="1" x14ac:dyDescent="0.15">
      <c r="A394" s="4" t="s">
        <v>536</v>
      </c>
      <c r="C394" s="5"/>
      <c r="D394" s="10" t="s">
        <v>82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</row>
    <row r="395" spans="1:20" hidden="1" x14ac:dyDescent="0.15">
      <c r="A395" s="4" t="s">
        <v>536</v>
      </c>
      <c r="C395" s="5"/>
      <c r="D395" s="10" t="s">
        <v>83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</row>
    <row r="396" spans="1:20" hidden="1" x14ac:dyDescent="0.15">
      <c r="A396" s="4" t="s">
        <v>536</v>
      </c>
      <c r="C396" s="5"/>
      <c r="D396" s="10" t="s">
        <v>84</v>
      </c>
      <c r="E396" s="12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</row>
    <row r="397" spans="1:20" hidden="1" x14ac:dyDescent="0.15">
      <c r="A397" s="4" t="s">
        <v>536</v>
      </c>
      <c r="C397" s="5"/>
      <c r="D397" s="10" t="s">
        <v>85</v>
      </c>
      <c r="E397" s="12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</row>
    <row r="398" spans="1:20" hidden="1" x14ac:dyDescent="0.15">
      <c r="A398" s="4" t="s">
        <v>536</v>
      </c>
      <c r="C398" s="5"/>
      <c r="D398" s="10" t="s">
        <v>86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</row>
    <row r="399" spans="1:20" hidden="1" x14ac:dyDescent="0.15">
      <c r="A399" s="4" t="s">
        <v>536</v>
      </c>
      <c r="C399" s="5"/>
      <c r="D399" s="10" t="s">
        <v>87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</row>
    <row r="400" spans="1:20" hidden="1" x14ac:dyDescent="0.15">
      <c r="A400" s="4" t="s">
        <v>536</v>
      </c>
      <c r="C400" s="5"/>
      <c r="D400" s="10" t="s">
        <v>66</v>
      </c>
      <c r="E400" s="12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</row>
    <row r="401" spans="1:20" hidden="1" x14ac:dyDescent="0.15">
      <c r="A401" s="4" t="s">
        <v>536</v>
      </c>
      <c r="C401" s="5"/>
      <c r="D401" s="10" t="s">
        <v>88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</row>
    <row r="402" spans="1:20" hidden="1" x14ac:dyDescent="0.15">
      <c r="A402" s="4" t="s">
        <v>536</v>
      </c>
      <c r="C402" s="5"/>
      <c r="D402" s="10" t="s">
        <v>89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</row>
    <row r="403" spans="1:20" hidden="1" x14ac:dyDescent="0.15">
      <c r="A403" s="4" t="s">
        <v>536</v>
      </c>
      <c r="C403" s="5"/>
      <c r="D403" s="10" t="s">
        <v>90</v>
      </c>
      <c r="E403" s="12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</row>
    <row r="404" spans="1:20" hidden="1" x14ac:dyDescent="0.15">
      <c r="A404" s="4" t="s">
        <v>536</v>
      </c>
      <c r="C404" s="5"/>
      <c r="D404" s="10" t="s">
        <v>91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</row>
    <row r="405" spans="1:20" hidden="1" x14ac:dyDescent="0.15">
      <c r="A405" s="4" t="s">
        <v>536</v>
      </c>
      <c r="C405" s="5"/>
      <c r="D405" s="8" t="s">
        <v>189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</row>
    <row r="406" spans="1:20" hidden="1" x14ac:dyDescent="0.15">
      <c r="A406" s="4" t="s">
        <v>536</v>
      </c>
      <c r="C406" s="5"/>
      <c r="D406" s="10" t="s">
        <v>71</v>
      </c>
      <c r="E406" s="12">
        <v>0</v>
      </c>
      <c r="F406" s="12">
        <v>0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Q406" s="12">
        <v>0</v>
      </c>
      <c r="R406" s="12">
        <v>0</v>
      </c>
      <c r="S406" s="12">
        <v>0</v>
      </c>
      <c r="T406" s="12">
        <v>0</v>
      </c>
    </row>
    <row r="407" spans="1:20" hidden="1" x14ac:dyDescent="0.15">
      <c r="A407" s="4" t="s">
        <v>536</v>
      </c>
      <c r="C407" s="5"/>
      <c r="D407" s="10" t="s">
        <v>72</v>
      </c>
      <c r="E407" s="12">
        <v>0</v>
      </c>
      <c r="F407" s="12">
        <v>0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</row>
    <row r="408" spans="1:20" hidden="1" x14ac:dyDescent="0.15">
      <c r="A408" s="4" t="s">
        <v>536</v>
      </c>
      <c r="C408" s="5"/>
      <c r="D408" s="10" t="s">
        <v>80</v>
      </c>
      <c r="E408" s="12">
        <v>0</v>
      </c>
      <c r="F408" s="12">
        <v>0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Q408" s="12">
        <v>0</v>
      </c>
      <c r="R408" s="12">
        <v>0</v>
      </c>
      <c r="S408" s="12">
        <v>0</v>
      </c>
      <c r="T408" s="12">
        <v>0</v>
      </c>
    </row>
    <row r="409" spans="1:20" hidden="1" x14ac:dyDescent="0.15">
      <c r="A409" s="4" t="s">
        <v>536</v>
      </c>
      <c r="C409" s="5"/>
      <c r="D409" s="10" t="s">
        <v>81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Q409" s="12">
        <v>0</v>
      </c>
      <c r="R409" s="12">
        <v>0</v>
      </c>
      <c r="S409" s="12">
        <v>0</v>
      </c>
      <c r="T409" s="12">
        <v>0</v>
      </c>
    </row>
    <row r="410" spans="1:20" hidden="1" x14ac:dyDescent="0.15">
      <c r="A410" s="4" t="s">
        <v>536</v>
      </c>
      <c r="C410" s="5"/>
      <c r="D410" s="10" t="s">
        <v>82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Q410" s="12">
        <v>0</v>
      </c>
      <c r="R410" s="12">
        <v>0</v>
      </c>
      <c r="S410" s="12">
        <v>0</v>
      </c>
      <c r="T410" s="12">
        <v>0</v>
      </c>
    </row>
    <row r="411" spans="1:20" hidden="1" x14ac:dyDescent="0.15">
      <c r="A411" s="4" t="s">
        <v>536</v>
      </c>
      <c r="C411" s="5"/>
      <c r="D411" s="10" t="s">
        <v>83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Q411" s="12">
        <v>0</v>
      </c>
      <c r="R411" s="12">
        <v>0</v>
      </c>
      <c r="S411" s="12">
        <v>0</v>
      </c>
      <c r="T411" s="12">
        <v>0</v>
      </c>
    </row>
    <row r="412" spans="1:20" hidden="1" x14ac:dyDescent="0.15">
      <c r="A412" s="4" t="s">
        <v>536</v>
      </c>
      <c r="C412" s="5"/>
      <c r="D412" s="10" t="s">
        <v>84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Q412" s="12">
        <v>0</v>
      </c>
      <c r="R412" s="12">
        <v>0</v>
      </c>
      <c r="S412" s="12">
        <v>0</v>
      </c>
      <c r="T412" s="12">
        <v>0</v>
      </c>
    </row>
    <row r="413" spans="1:20" hidden="1" x14ac:dyDescent="0.15">
      <c r="A413" s="4" t="s">
        <v>536</v>
      </c>
      <c r="C413" s="5"/>
      <c r="D413" s="10" t="s">
        <v>85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Q413" s="12">
        <v>0</v>
      </c>
      <c r="R413" s="12">
        <v>0</v>
      </c>
      <c r="S413" s="12">
        <v>0</v>
      </c>
      <c r="T413" s="12">
        <v>0</v>
      </c>
    </row>
    <row r="414" spans="1:20" hidden="1" x14ac:dyDescent="0.15">
      <c r="A414" s="4" t="s">
        <v>536</v>
      </c>
      <c r="C414" s="5"/>
      <c r="D414" s="10" t="s">
        <v>86</v>
      </c>
      <c r="E414" s="12">
        <v>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Q414" s="12">
        <v>0</v>
      </c>
      <c r="R414" s="12">
        <v>0</v>
      </c>
      <c r="S414" s="12">
        <v>0</v>
      </c>
      <c r="T414" s="12">
        <v>0</v>
      </c>
    </row>
    <row r="415" spans="1:20" hidden="1" x14ac:dyDescent="0.15">
      <c r="A415" s="4" t="s">
        <v>536</v>
      </c>
      <c r="C415" s="5"/>
      <c r="D415" s="10" t="s">
        <v>87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Q415" s="12">
        <v>0</v>
      </c>
      <c r="R415" s="12">
        <v>0</v>
      </c>
      <c r="S415" s="12">
        <v>0</v>
      </c>
      <c r="T415" s="12">
        <v>0</v>
      </c>
    </row>
    <row r="416" spans="1:20" hidden="1" x14ac:dyDescent="0.15">
      <c r="A416" s="4" t="s">
        <v>536</v>
      </c>
      <c r="C416" s="5"/>
      <c r="D416" s="10" t="s">
        <v>66</v>
      </c>
      <c r="E416" s="12">
        <v>0</v>
      </c>
      <c r="F416" s="12">
        <v>0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12">
        <v>0</v>
      </c>
    </row>
    <row r="417" spans="1:20" hidden="1" x14ac:dyDescent="0.15">
      <c r="A417" s="4" t="s">
        <v>536</v>
      </c>
      <c r="C417" s="5"/>
      <c r="D417" s="10" t="s">
        <v>88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12">
        <v>0</v>
      </c>
    </row>
    <row r="418" spans="1:20" hidden="1" x14ac:dyDescent="0.15">
      <c r="A418" s="4" t="s">
        <v>536</v>
      </c>
      <c r="C418" s="5"/>
      <c r="D418" s="10" t="s">
        <v>89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12">
        <v>0</v>
      </c>
    </row>
    <row r="419" spans="1:20" hidden="1" x14ac:dyDescent="0.15">
      <c r="A419" s="4" t="s">
        <v>536</v>
      </c>
      <c r="C419" s="5"/>
      <c r="D419" s="10" t="s">
        <v>90</v>
      </c>
      <c r="E419" s="12">
        <v>0</v>
      </c>
      <c r="F419" s="12">
        <v>0</v>
      </c>
      <c r="G419" s="12">
        <v>0</v>
      </c>
      <c r="H419" s="12">
        <v>0</v>
      </c>
      <c r="I419" s="12">
        <v>0</v>
      </c>
      <c r="J419" s="12">
        <v>0</v>
      </c>
      <c r="K419" s="12">
        <v>0</v>
      </c>
      <c r="L419" s="12">
        <v>0</v>
      </c>
      <c r="M419" s="12">
        <v>0</v>
      </c>
      <c r="N419" s="12">
        <v>0</v>
      </c>
      <c r="O419" s="12">
        <v>0</v>
      </c>
      <c r="P419" s="12">
        <v>0</v>
      </c>
      <c r="Q419" s="12">
        <v>0</v>
      </c>
      <c r="R419" s="12">
        <v>0</v>
      </c>
      <c r="S419" s="12">
        <v>0</v>
      </c>
      <c r="T419" s="12">
        <v>0</v>
      </c>
    </row>
    <row r="420" spans="1:20" hidden="1" x14ac:dyDescent="0.15">
      <c r="A420" s="4" t="s">
        <v>536</v>
      </c>
      <c r="C420" s="5"/>
      <c r="D420" s="10" t="s">
        <v>91</v>
      </c>
      <c r="E420" s="12">
        <v>0</v>
      </c>
      <c r="F420" s="12">
        <v>0</v>
      </c>
      <c r="G420" s="12">
        <v>0</v>
      </c>
      <c r="H420" s="12">
        <v>0</v>
      </c>
      <c r="I420" s="12">
        <v>0</v>
      </c>
      <c r="J420" s="12">
        <v>0</v>
      </c>
      <c r="K420" s="12">
        <v>0</v>
      </c>
      <c r="L420" s="12">
        <v>0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12">
        <v>0</v>
      </c>
    </row>
    <row r="421" spans="1:20" hidden="1" x14ac:dyDescent="0.15">
      <c r="A421" s="4" t="s">
        <v>536</v>
      </c>
      <c r="C421" s="5"/>
      <c r="D421" s="8" t="s">
        <v>190</v>
      </c>
      <c r="E421" s="12">
        <v>163.33169945792562</v>
      </c>
      <c r="F421" s="12">
        <v>267.42197210829903</v>
      </c>
      <c r="G421" s="12">
        <v>256.77075900751373</v>
      </c>
      <c r="H421" s="12">
        <v>364.48037591543556</v>
      </c>
      <c r="I421" s="12">
        <v>204.06690202745324</v>
      </c>
      <c r="J421" s="12">
        <v>300.96812288397621</v>
      </c>
      <c r="K421" s="12">
        <v>281.41125471290326</v>
      </c>
      <c r="L421" s="12">
        <v>508.23038884166505</v>
      </c>
      <c r="M421" s="12">
        <v>417.72816863248767</v>
      </c>
      <c r="N421" s="12">
        <v>400.18986045876738</v>
      </c>
      <c r="O421" s="12">
        <v>668.21988240233452</v>
      </c>
      <c r="P421" s="12">
        <v>546.91600846306096</v>
      </c>
      <c r="Q421" s="12">
        <v>880.17902310796194</v>
      </c>
      <c r="R421" s="12">
        <v>727.57919642284696</v>
      </c>
      <c r="S421" s="12">
        <v>1045.4796458419939</v>
      </c>
      <c r="T421" s="12">
        <v>1699.5034259678644</v>
      </c>
    </row>
    <row r="422" spans="1:20" hidden="1" x14ac:dyDescent="0.15">
      <c r="A422" s="4" t="s">
        <v>536</v>
      </c>
      <c r="C422" s="70" t="s">
        <v>258</v>
      </c>
      <c r="D422" s="71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</row>
    <row r="423" spans="1:20" hidden="1" x14ac:dyDescent="0.15">
      <c r="A423" s="4" t="s">
        <v>536</v>
      </c>
      <c r="C423" s="61"/>
      <c r="D423" s="70" t="s">
        <v>257</v>
      </c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</row>
    <row r="424" spans="1:20" hidden="1" x14ac:dyDescent="0.15">
      <c r="A424" s="4" t="s">
        <v>536</v>
      </c>
      <c r="C424" s="61"/>
      <c r="D424" s="63" t="s">
        <v>255</v>
      </c>
      <c r="E424" s="68">
        <v>44.773260999999998</v>
      </c>
      <c r="F424" s="68">
        <v>48.399070000000002</v>
      </c>
      <c r="G424" s="68">
        <v>47.323296000000006</v>
      </c>
      <c r="H424" s="68">
        <v>50.922060000000002</v>
      </c>
      <c r="I424" s="68">
        <v>53.300889000000005</v>
      </c>
      <c r="J424" s="68">
        <v>59.180709999999998</v>
      </c>
      <c r="K424" s="68">
        <v>53.959474</v>
      </c>
      <c r="L424" s="68">
        <v>63.000031999999997</v>
      </c>
      <c r="M424" s="68">
        <v>52.217233999999998</v>
      </c>
      <c r="N424" s="68">
        <v>59.687608999999995</v>
      </c>
      <c r="O424" s="68">
        <v>67.653047999999998</v>
      </c>
      <c r="P424" s="68">
        <v>67.353034000000008</v>
      </c>
      <c r="Q424" s="68">
        <v>68.600436000000002</v>
      </c>
      <c r="R424" s="68">
        <v>70.132806000000002</v>
      </c>
      <c r="S424" s="68">
        <v>70.019342000000009</v>
      </c>
      <c r="T424" s="68">
        <v>76.067829000000003</v>
      </c>
    </row>
    <row r="425" spans="1:20" hidden="1" x14ac:dyDescent="0.15">
      <c r="A425" s="4" t="s">
        <v>536</v>
      </c>
      <c r="C425" s="61"/>
      <c r="D425" s="63" t="s">
        <v>254</v>
      </c>
      <c r="E425" s="68">
        <v>45.333385999999997</v>
      </c>
      <c r="F425" s="68">
        <v>48.72654</v>
      </c>
      <c r="G425" s="68">
        <v>47.699385999999997</v>
      </c>
      <c r="H425" s="68">
        <v>50.922060000000002</v>
      </c>
      <c r="I425" s="68">
        <v>42.342889000000007</v>
      </c>
      <c r="J425" s="68">
        <v>48.222709999999999</v>
      </c>
      <c r="K425" s="68">
        <v>43.001474000000002</v>
      </c>
      <c r="L425" s="68">
        <v>52.042031999999999</v>
      </c>
      <c r="M425" s="68">
        <v>52.217233999999998</v>
      </c>
      <c r="N425" s="68">
        <v>48.729608999999996</v>
      </c>
      <c r="O425" s="68">
        <v>67.653047999999998</v>
      </c>
      <c r="P425" s="68">
        <v>56.395034000000003</v>
      </c>
      <c r="Q425" s="68">
        <v>57.642436000000004</v>
      </c>
      <c r="R425" s="68">
        <v>59.174805999999997</v>
      </c>
      <c r="S425" s="68">
        <v>59.061341999999996</v>
      </c>
      <c r="T425" s="68">
        <v>76.067829000000003</v>
      </c>
    </row>
    <row r="426" spans="1:20" hidden="1" x14ac:dyDescent="0.15">
      <c r="A426" s="4" t="s">
        <v>536</v>
      </c>
      <c r="C426" s="61"/>
      <c r="D426" s="60" t="s">
        <v>253</v>
      </c>
      <c r="E426" s="68">
        <v>45.986032000000002</v>
      </c>
      <c r="F426" s="68">
        <v>48.319488</v>
      </c>
      <c r="G426" s="68">
        <v>49.641686999999997</v>
      </c>
      <c r="H426" s="68">
        <v>50.922060000000002</v>
      </c>
      <c r="I426" s="68">
        <v>42.342889000000007</v>
      </c>
      <c r="J426" s="68">
        <v>48.222709999999999</v>
      </c>
      <c r="K426" s="68">
        <v>43.001474000000002</v>
      </c>
      <c r="L426" s="68">
        <v>52.042031999999999</v>
      </c>
      <c r="M426" s="68">
        <v>52.217233999999998</v>
      </c>
      <c r="N426" s="68">
        <v>48.729608999999996</v>
      </c>
      <c r="O426" s="68">
        <v>56.695048000000007</v>
      </c>
      <c r="P426" s="68">
        <v>56.395034000000003</v>
      </c>
      <c r="Q426" s="68">
        <v>57.642436000000004</v>
      </c>
      <c r="R426" s="68">
        <v>59.174805999999997</v>
      </c>
      <c r="S426" s="68">
        <v>59.061341999999996</v>
      </c>
      <c r="T426" s="68">
        <v>68.64396099999999</v>
      </c>
    </row>
    <row r="427" spans="1:20" hidden="1" x14ac:dyDescent="0.15">
      <c r="A427" s="4" t="s">
        <v>536</v>
      </c>
      <c r="C427" s="61"/>
      <c r="D427" s="60" t="s">
        <v>252</v>
      </c>
      <c r="E427" s="68">
        <v>52.031868000000003</v>
      </c>
      <c r="F427" s="68">
        <v>49.946133000000003</v>
      </c>
      <c r="G427" s="68">
        <v>52.466608000000001</v>
      </c>
      <c r="H427" s="68">
        <v>51.742302000000002</v>
      </c>
      <c r="I427" s="68">
        <v>43.074722000000001</v>
      </c>
      <c r="J427" s="68">
        <v>53.024630999999999</v>
      </c>
      <c r="K427" s="68">
        <v>43.001474000000002</v>
      </c>
      <c r="L427" s="68">
        <v>51.712080999999998</v>
      </c>
      <c r="M427" s="68">
        <v>52.394508999999999</v>
      </c>
      <c r="N427" s="68">
        <v>48.587118000000004</v>
      </c>
      <c r="O427" s="68">
        <v>56.112275000000004</v>
      </c>
      <c r="P427" s="68">
        <v>56.395034000000003</v>
      </c>
      <c r="Q427" s="68">
        <v>56.925633000000005</v>
      </c>
      <c r="R427" s="68">
        <v>59.174805999999997</v>
      </c>
      <c r="S427" s="68">
        <v>59.061341999999996</v>
      </c>
      <c r="T427" s="68">
        <v>65.109829000000005</v>
      </c>
    </row>
    <row r="428" spans="1:20" hidden="1" x14ac:dyDescent="0.15">
      <c r="A428" s="4" t="s">
        <v>536</v>
      </c>
      <c r="C428" s="61"/>
      <c r="D428" s="60" t="s">
        <v>235</v>
      </c>
      <c r="E428" s="68">
        <v>68.297667000000004</v>
      </c>
      <c r="F428" s="68">
        <v>69.794855999999996</v>
      </c>
      <c r="G428" s="68">
        <v>73.837541000000002</v>
      </c>
      <c r="H428" s="68">
        <v>61.096536999999998</v>
      </c>
      <c r="I428" s="68">
        <v>42.913307000000003</v>
      </c>
      <c r="J428" s="68">
        <v>69.712187999999998</v>
      </c>
      <c r="K428" s="68">
        <v>43.383855000000004</v>
      </c>
      <c r="L428" s="68">
        <v>53.417527999999997</v>
      </c>
      <c r="M428" s="68">
        <v>59.709521000000002</v>
      </c>
      <c r="N428" s="68">
        <v>48.970058999999999</v>
      </c>
      <c r="O428" s="68">
        <v>59.759180000000001</v>
      </c>
      <c r="P428" s="68">
        <v>59.381599999999999</v>
      </c>
      <c r="Q428" s="68">
        <v>58.915296000000005</v>
      </c>
      <c r="R428" s="68">
        <v>59.023550999999998</v>
      </c>
      <c r="S428" s="68">
        <v>58.758440999999998</v>
      </c>
      <c r="T428" s="68">
        <v>63.936498</v>
      </c>
    </row>
    <row r="429" spans="1:20" hidden="1" x14ac:dyDescent="0.15">
      <c r="A429" s="4" t="s">
        <v>536</v>
      </c>
      <c r="C429" s="61"/>
      <c r="D429" s="60" t="s">
        <v>251</v>
      </c>
      <c r="E429" s="68">
        <v>74.668433000000007</v>
      </c>
      <c r="F429" s="68">
        <v>76.134928000000002</v>
      </c>
      <c r="G429" s="68">
        <v>95.742749000000003</v>
      </c>
      <c r="H429" s="68">
        <v>75.07238000000001</v>
      </c>
      <c r="I429" s="68">
        <v>43.733934000000005</v>
      </c>
      <c r="J429" s="68">
        <v>94.515613000000002</v>
      </c>
      <c r="K429" s="68">
        <v>44.109053000000003</v>
      </c>
      <c r="L429" s="68">
        <v>78.870043999999993</v>
      </c>
      <c r="M429" s="68">
        <v>73.905545000000004</v>
      </c>
      <c r="N429" s="68">
        <v>50.097490000000001</v>
      </c>
      <c r="O429" s="68">
        <v>81.588521</v>
      </c>
      <c r="P429" s="68">
        <v>73.096829</v>
      </c>
      <c r="Q429" s="68">
        <v>80.214723000000006</v>
      </c>
      <c r="R429" s="68">
        <v>78.122713000000005</v>
      </c>
      <c r="S429" s="68">
        <v>63.240186999999999</v>
      </c>
      <c r="T429" s="68">
        <v>65.976164000000011</v>
      </c>
    </row>
    <row r="430" spans="1:20" hidden="1" x14ac:dyDescent="0.15">
      <c r="A430" s="4" t="s">
        <v>536</v>
      </c>
      <c r="C430" s="61"/>
      <c r="D430" s="60" t="s">
        <v>250</v>
      </c>
      <c r="E430" s="68">
        <v>73.535134999999997</v>
      </c>
      <c r="F430" s="68">
        <v>83.596748000000005</v>
      </c>
      <c r="G430" s="68">
        <v>95.265085000000013</v>
      </c>
      <c r="H430" s="68">
        <v>90.332615000000004</v>
      </c>
      <c r="I430" s="68">
        <v>49.637827000000001</v>
      </c>
      <c r="J430" s="68">
        <v>93.745103</v>
      </c>
      <c r="K430" s="68">
        <v>53.327216999999997</v>
      </c>
      <c r="L430" s="68">
        <v>88.746320999999995</v>
      </c>
      <c r="M430" s="68">
        <v>80.190379000000007</v>
      </c>
      <c r="N430" s="68">
        <v>60.711731</v>
      </c>
      <c r="O430" s="68">
        <v>87.794895999999994</v>
      </c>
      <c r="P430" s="68">
        <v>81.769435999999999</v>
      </c>
      <c r="Q430" s="68">
        <v>81.644983999999994</v>
      </c>
      <c r="R430" s="68">
        <v>79.782701000000003</v>
      </c>
      <c r="S430" s="68">
        <v>77.266023000000004</v>
      </c>
      <c r="T430" s="68">
        <v>70.682317999999995</v>
      </c>
    </row>
    <row r="431" spans="1:20" hidden="1" x14ac:dyDescent="0.15">
      <c r="A431" s="4" t="s">
        <v>536</v>
      </c>
      <c r="C431" s="61"/>
      <c r="D431" s="60" t="s">
        <v>249</v>
      </c>
      <c r="E431" s="68">
        <v>75.540892000000014</v>
      </c>
      <c r="F431" s="68">
        <v>87.031811000000005</v>
      </c>
      <c r="G431" s="68">
        <v>95.746945999999994</v>
      </c>
      <c r="H431" s="68">
        <v>81.706188999999995</v>
      </c>
      <c r="I431" s="68">
        <v>56.377553999999996</v>
      </c>
      <c r="J431" s="68">
        <v>93.204815000000011</v>
      </c>
      <c r="K431" s="68">
        <v>48.581400000000002</v>
      </c>
      <c r="L431" s="68">
        <v>88.501018000000002</v>
      </c>
      <c r="M431" s="68">
        <v>80.842832000000001</v>
      </c>
      <c r="N431" s="68">
        <v>58.089065000000005</v>
      </c>
      <c r="O431" s="68">
        <v>85.912111999999993</v>
      </c>
      <c r="P431" s="68">
        <v>84.647570999999999</v>
      </c>
      <c r="Q431" s="68">
        <v>81.643026000000006</v>
      </c>
      <c r="R431" s="68">
        <v>78.035155000000003</v>
      </c>
      <c r="S431" s="68">
        <v>74.834007</v>
      </c>
      <c r="T431" s="68">
        <v>71.764703999999995</v>
      </c>
    </row>
    <row r="432" spans="1:20" hidden="1" x14ac:dyDescent="0.15">
      <c r="A432" s="4" t="s">
        <v>536</v>
      </c>
      <c r="C432" s="61"/>
      <c r="D432" s="60" t="s">
        <v>248</v>
      </c>
      <c r="E432" s="68">
        <v>73.058846000000003</v>
      </c>
      <c r="F432" s="68">
        <v>77.354441999999992</v>
      </c>
      <c r="G432" s="68">
        <v>89.054620999999997</v>
      </c>
      <c r="H432" s="68">
        <v>69.239672999999996</v>
      </c>
      <c r="I432" s="68">
        <v>55.302732000000006</v>
      </c>
      <c r="J432" s="68">
        <v>89.464493000000004</v>
      </c>
      <c r="K432" s="68">
        <v>59.522822999999995</v>
      </c>
      <c r="L432" s="68">
        <v>69.702287999999996</v>
      </c>
      <c r="M432" s="68">
        <v>62.230813000000005</v>
      </c>
      <c r="N432" s="68">
        <v>55.907859999999999</v>
      </c>
      <c r="O432" s="68">
        <v>70.609784000000005</v>
      </c>
      <c r="P432" s="68">
        <v>70.034762000000001</v>
      </c>
      <c r="Q432" s="68">
        <v>67.380058000000005</v>
      </c>
      <c r="R432" s="68">
        <v>64.979094000000003</v>
      </c>
      <c r="S432" s="68">
        <v>60.452882000000002</v>
      </c>
      <c r="T432" s="68">
        <v>63.936498</v>
      </c>
    </row>
    <row r="433" spans="1:20" hidden="1" x14ac:dyDescent="0.15">
      <c r="A433" s="4" t="s">
        <v>536</v>
      </c>
      <c r="C433" s="61"/>
      <c r="D433" s="60" t="s">
        <v>247</v>
      </c>
      <c r="E433" s="68">
        <v>62.412538999999995</v>
      </c>
      <c r="F433" s="68">
        <v>59.969589999999997</v>
      </c>
      <c r="G433" s="68">
        <v>60.295457999999996</v>
      </c>
      <c r="H433" s="68">
        <v>53.205309999999997</v>
      </c>
      <c r="I433" s="68">
        <v>44.333000999999996</v>
      </c>
      <c r="J433" s="68">
        <v>58.030487999999998</v>
      </c>
      <c r="K433" s="68">
        <v>43.615063000000006</v>
      </c>
      <c r="L433" s="68">
        <v>53.564315999999998</v>
      </c>
      <c r="M433" s="68">
        <v>53.182228000000002</v>
      </c>
      <c r="N433" s="68">
        <v>48.587118000000004</v>
      </c>
      <c r="O433" s="68">
        <v>57.095099000000005</v>
      </c>
      <c r="P433" s="68">
        <v>57.549990000000001</v>
      </c>
      <c r="Q433" s="68">
        <v>56.956837</v>
      </c>
      <c r="R433" s="68">
        <v>61.930461999999999</v>
      </c>
      <c r="S433" s="68">
        <v>58.269703</v>
      </c>
      <c r="T433" s="68">
        <v>76.067829000000003</v>
      </c>
    </row>
    <row r="434" spans="1:20" hidden="1" x14ac:dyDescent="0.15">
      <c r="A434" s="4" t="s">
        <v>536</v>
      </c>
      <c r="C434" s="61"/>
      <c r="D434" s="60" t="s">
        <v>246</v>
      </c>
      <c r="E434" s="68">
        <v>47.427464000000001</v>
      </c>
      <c r="F434" s="68">
        <v>49.796348000000002</v>
      </c>
      <c r="G434" s="68">
        <v>49.641222999999997</v>
      </c>
      <c r="H434" s="68">
        <v>50.667943000000001</v>
      </c>
      <c r="I434" s="68">
        <v>53.300889000000005</v>
      </c>
      <c r="J434" s="68">
        <v>59.180709999999998</v>
      </c>
      <c r="K434" s="68">
        <v>53.959474</v>
      </c>
      <c r="L434" s="68">
        <v>62.670080999999996</v>
      </c>
      <c r="M434" s="68">
        <v>62.885229000000002</v>
      </c>
      <c r="N434" s="68">
        <v>59.545118000000002</v>
      </c>
      <c r="O434" s="68">
        <v>67.070274999999995</v>
      </c>
      <c r="P434" s="68">
        <v>66.841745000000003</v>
      </c>
      <c r="Q434" s="68">
        <v>68.600436000000002</v>
      </c>
      <c r="R434" s="68">
        <v>70.132806000000002</v>
      </c>
      <c r="S434" s="68">
        <v>70.019342000000009</v>
      </c>
      <c r="T434" s="68">
        <v>76.067829000000003</v>
      </c>
    </row>
    <row r="435" spans="1:20" hidden="1" x14ac:dyDescent="0.15">
      <c r="A435" s="4" t="s">
        <v>536</v>
      </c>
      <c r="C435" s="61"/>
      <c r="D435" s="60" t="s">
        <v>245</v>
      </c>
      <c r="E435" s="68">
        <v>45.096193</v>
      </c>
      <c r="F435" s="68">
        <v>48.458514000000001</v>
      </c>
      <c r="G435" s="68">
        <v>47.323296000000006</v>
      </c>
      <c r="H435" s="68">
        <v>50.922060000000002</v>
      </c>
      <c r="I435" s="68">
        <v>53.300889000000005</v>
      </c>
      <c r="J435" s="68">
        <v>59.180709999999998</v>
      </c>
      <c r="K435" s="68">
        <v>53.959474</v>
      </c>
      <c r="L435" s="68">
        <v>63.000031999999997</v>
      </c>
      <c r="M435" s="68">
        <v>63.175233999999996</v>
      </c>
      <c r="N435" s="68">
        <v>59.687608999999995</v>
      </c>
      <c r="O435" s="68">
        <v>67.653047999999998</v>
      </c>
      <c r="P435" s="68">
        <v>67.353034000000008</v>
      </c>
      <c r="Q435" s="68">
        <v>68.600436000000002</v>
      </c>
      <c r="R435" s="68">
        <v>70.132806000000002</v>
      </c>
      <c r="S435" s="68">
        <v>70.019342000000009</v>
      </c>
      <c r="T435" s="68">
        <v>76.067829000000003</v>
      </c>
    </row>
    <row r="436" spans="1:20" hidden="1" x14ac:dyDescent="0.15">
      <c r="A436" s="4" t="s">
        <v>536</v>
      </c>
      <c r="C436" s="61"/>
      <c r="D436" s="60" t="s">
        <v>256</v>
      </c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</row>
    <row r="437" spans="1:20" hidden="1" x14ac:dyDescent="0.15">
      <c r="A437" s="4" t="s">
        <v>536</v>
      </c>
      <c r="C437" s="61"/>
      <c r="D437" s="63" t="s">
        <v>255</v>
      </c>
      <c r="E437" s="68" t="s">
        <v>433</v>
      </c>
      <c r="F437" s="68" t="s">
        <v>434</v>
      </c>
      <c r="G437" s="68" t="s">
        <v>333</v>
      </c>
      <c r="H437" s="68" t="s">
        <v>333</v>
      </c>
      <c r="I437" s="68" t="s">
        <v>285</v>
      </c>
      <c r="J437" s="68" t="s">
        <v>327</v>
      </c>
      <c r="K437" s="68" t="s">
        <v>285</v>
      </c>
      <c r="L437" s="68" t="s">
        <v>412</v>
      </c>
      <c r="M437" s="68" t="s">
        <v>333</v>
      </c>
      <c r="N437" s="68" t="s">
        <v>327</v>
      </c>
      <c r="O437" s="68" t="s">
        <v>334</v>
      </c>
      <c r="P437" s="68" t="s">
        <v>330</v>
      </c>
      <c r="Q437" s="68" t="s">
        <v>327</v>
      </c>
      <c r="R437" s="68" t="s">
        <v>330</v>
      </c>
      <c r="S437" s="68" t="s">
        <v>334</v>
      </c>
      <c r="T437" s="68" t="s">
        <v>333</v>
      </c>
    </row>
    <row r="438" spans="1:20" hidden="1" x14ac:dyDescent="0.15">
      <c r="A438" s="4" t="s">
        <v>536</v>
      </c>
      <c r="C438" s="61"/>
      <c r="D438" s="63" t="s">
        <v>254</v>
      </c>
      <c r="E438" s="68" t="s">
        <v>435</v>
      </c>
      <c r="F438" s="68" t="s">
        <v>436</v>
      </c>
      <c r="G438" s="68" t="s">
        <v>369</v>
      </c>
      <c r="H438" s="68" t="s">
        <v>331</v>
      </c>
      <c r="I438" s="68" t="s">
        <v>331</v>
      </c>
      <c r="J438" s="68" t="s">
        <v>331</v>
      </c>
      <c r="K438" s="68" t="s">
        <v>331</v>
      </c>
      <c r="L438" s="68" t="s">
        <v>331</v>
      </c>
      <c r="M438" s="68" t="s">
        <v>331</v>
      </c>
      <c r="N438" s="68" t="s">
        <v>331</v>
      </c>
      <c r="O438" s="68" t="s">
        <v>299</v>
      </c>
      <c r="P438" s="68" t="s">
        <v>331</v>
      </c>
      <c r="Q438" s="68" t="s">
        <v>331</v>
      </c>
      <c r="R438" s="68" t="s">
        <v>331</v>
      </c>
      <c r="S438" s="68" t="s">
        <v>331</v>
      </c>
      <c r="T438" s="68" t="s">
        <v>331</v>
      </c>
    </row>
    <row r="439" spans="1:20" hidden="1" x14ac:dyDescent="0.15">
      <c r="A439" s="4" t="s">
        <v>536</v>
      </c>
      <c r="C439" s="61"/>
      <c r="D439" s="60" t="s">
        <v>253</v>
      </c>
      <c r="E439" s="68" t="s">
        <v>437</v>
      </c>
      <c r="F439" s="68" t="s">
        <v>389</v>
      </c>
      <c r="G439" s="68" t="s">
        <v>438</v>
      </c>
      <c r="H439" s="68" t="s">
        <v>374</v>
      </c>
      <c r="I439" s="68" t="s">
        <v>328</v>
      </c>
      <c r="J439" s="68" t="s">
        <v>328</v>
      </c>
      <c r="K439" s="68" t="s">
        <v>328</v>
      </c>
      <c r="L439" s="68" t="s">
        <v>328</v>
      </c>
      <c r="M439" s="68" t="s">
        <v>374</v>
      </c>
      <c r="N439" s="68" t="s">
        <v>439</v>
      </c>
      <c r="O439" s="68" t="s">
        <v>328</v>
      </c>
      <c r="P439" s="68" t="s">
        <v>328</v>
      </c>
      <c r="Q439" s="68" t="s">
        <v>328</v>
      </c>
      <c r="R439" s="68" t="s">
        <v>328</v>
      </c>
      <c r="S439" s="68" t="s">
        <v>328</v>
      </c>
      <c r="T439" s="68" t="s">
        <v>378</v>
      </c>
    </row>
    <row r="440" spans="1:20" hidden="1" x14ac:dyDescent="0.15">
      <c r="A440" s="4" t="s">
        <v>536</v>
      </c>
      <c r="C440" s="61"/>
      <c r="D440" s="60" t="s">
        <v>252</v>
      </c>
      <c r="E440" s="68" t="s">
        <v>404</v>
      </c>
      <c r="F440" s="68" t="s">
        <v>276</v>
      </c>
      <c r="G440" s="68" t="s">
        <v>407</v>
      </c>
      <c r="H440" s="68" t="s">
        <v>281</v>
      </c>
      <c r="I440" s="68" t="s">
        <v>286</v>
      </c>
      <c r="J440" s="68" t="s">
        <v>289</v>
      </c>
      <c r="K440" s="68" t="s">
        <v>336</v>
      </c>
      <c r="L440" s="68" t="s">
        <v>336</v>
      </c>
      <c r="M440" s="68" t="s">
        <v>289</v>
      </c>
      <c r="N440" s="68" t="s">
        <v>336</v>
      </c>
      <c r="O440" s="68" t="s">
        <v>336</v>
      </c>
      <c r="P440" s="68" t="s">
        <v>425</v>
      </c>
      <c r="Q440" s="68" t="s">
        <v>336</v>
      </c>
      <c r="R440" s="68" t="s">
        <v>425</v>
      </c>
      <c r="S440" s="68" t="s">
        <v>336</v>
      </c>
      <c r="T440" s="68" t="s">
        <v>336</v>
      </c>
    </row>
    <row r="441" spans="1:20" hidden="1" x14ac:dyDescent="0.15">
      <c r="A441" s="4" t="s">
        <v>536</v>
      </c>
      <c r="C441" s="61"/>
      <c r="D441" s="60" t="s">
        <v>235</v>
      </c>
      <c r="E441" s="68" t="s">
        <v>272</v>
      </c>
      <c r="F441" s="68" t="s">
        <v>440</v>
      </c>
      <c r="G441" s="68" t="s">
        <v>342</v>
      </c>
      <c r="H441" s="68" t="s">
        <v>310</v>
      </c>
      <c r="I441" s="68" t="s">
        <v>395</v>
      </c>
      <c r="J441" s="68" t="s">
        <v>290</v>
      </c>
      <c r="K441" s="68" t="s">
        <v>313</v>
      </c>
      <c r="L441" s="68" t="s">
        <v>414</v>
      </c>
      <c r="M441" s="68" t="s">
        <v>290</v>
      </c>
      <c r="N441" s="68" t="s">
        <v>297</v>
      </c>
      <c r="O441" s="68" t="s">
        <v>383</v>
      </c>
      <c r="P441" s="68" t="s">
        <v>301</v>
      </c>
      <c r="Q441" s="68" t="s">
        <v>441</v>
      </c>
      <c r="R441" s="68" t="s">
        <v>304</v>
      </c>
      <c r="S441" s="68" t="s">
        <v>290</v>
      </c>
      <c r="T441" s="68" t="s">
        <v>355</v>
      </c>
    </row>
    <row r="442" spans="1:20" hidden="1" x14ac:dyDescent="0.15">
      <c r="A442" s="4" t="s">
        <v>536</v>
      </c>
      <c r="C442" s="61"/>
      <c r="D442" s="60" t="s">
        <v>251</v>
      </c>
      <c r="E442" s="68" t="s">
        <v>273</v>
      </c>
      <c r="F442" s="68" t="s">
        <v>309</v>
      </c>
      <c r="G442" s="68" t="s">
        <v>278</v>
      </c>
      <c r="H442" s="68" t="s">
        <v>311</v>
      </c>
      <c r="I442" s="68" t="s">
        <v>287</v>
      </c>
      <c r="J442" s="68" t="s">
        <v>370</v>
      </c>
      <c r="K442" s="68" t="s">
        <v>292</v>
      </c>
      <c r="L442" s="68" t="s">
        <v>349</v>
      </c>
      <c r="M442" s="68" t="s">
        <v>442</v>
      </c>
      <c r="N442" s="68" t="s">
        <v>273</v>
      </c>
      <c r="O442" s="68" t="s">
        <v>300</v>
      </c>
      <c r="P442" s="68" t="s">
        <v>302</v>
      </c>
      <c r="Q442" s="68" t="s">
        <v>287</v>
      </c>
      <c r="R442" s="68" t="s">
        <v>287</v>
      </c>
      <c r="S442" s="68" t="s">
        <v>321</v>
      </c>
      <c r="T442" s="68" t="s">
        <v>322</v>
      </c>
    </row>
    <row r="443" spans="1:20" hidden="1" x14ac:dyDescent="0.15">
      <c r="A443" s="4" t="s">
        <v>536</v>
      </c>
      <c r="C443" s="61"/>
      <c r="D443" s="60" t="s">
        <v>250</v>
      </c>
      <c r="E443" s="68" t="s">
        <v>405</v>
      </c>
      <c r="F443" s="68" t="s">
        <v>443</v>
      </c>
      <c r="G443" s="68" t="s">
        <v>279</v>
      </c>
      <c r="H443" s="68" t="s">
        <v>444</v>
      </c>
      <c r="I443" s="68" t="s">
        <v>288</v>
      </c>
      <c r="J443" s="68" t="s">
        <v>381</v>
      </c>
      <c r="K443" s="68" t="s">
        <v>347</v>
      </c>
      <c r="L443" s="68" t="s">
        <v>315</v>
      </c>
      <c r="M443" s="68" t="s">
        <v>317</v>
      </c>
      <c r="N443" s="68" t="s">
        <v>318</v>
      </c>
      <c r="O443" s="68" t="s">
        <v>445</v>
      </c>
      <c r="P443" s="68" t="s">
        <v>384</v>
      </c>
      <c r="Q443" s="68" t="s">
        <v>319</v>
      </c>
      <c r="R443" s="68" t="s">
        <v>305</v>
      </c>
      <c r="S443" s="68" t="s">
        <v>354</v>
      </c>
      <c r="T443" s="68" t="s">
        <v>305</v>
      </c>
    </row>
    <row r="444" spans="1:20" hidden="1" x14ac:dyDescent="0.15">
      <c r="A444" s="4" t="s">
        <v>536</v>
      </c>
      <c r="C444" s="61"/>
      <c r="D444" s="60" t="s">
        <v>249</v>
      </c>
      <c r="E444" s="68" t="s">
        <v>373</v>
      </c>
      <c r="F444" s="68" t="s">
        <v>340</v>
      </c>
      <c r="G444" s="68" t="s">
        <v>280</v>
      </c>
      <c r="H444" s="68" t="s">
        <v>282</v>
      </c>
      <c r="I444" s="68" t="s">
        <v>344</v>
      </c>
      <c r="J444" s="68" t="s">
        <v>382</v>
      </c>
      <c r="K444" s="68" t="s">
        <v>446</v>
      </c>
      <c r="L444" s="68" t="s">
        <v>447</v>
      </c>
      <c r="M444" s="68" t="s">
        <v>448</v>
      </c>
      <c r="N444" s="68" t="s">
        <v>420</v>
      </c>
      <c r="O444" s="68" t="s">
        <v>351</v>
      </c>
      <c r="P444" s="68" t="s">
        <v>303</v>
      </c>
      <c r="Q444" s="68" t="s">
        <v>353</v>
      </c>
      <c r="R444" s="68" t="s">
        <v>306</v>
      </c>
      <c r="S444" s="68" t="s">
        <v>372</v>
      </c>
      <c r="T444" s="68" t="s">
        <v>356</v>
      </c>
    </row>
    <row r="445" spans="1:20" hidden="1" x14ac:dyDescent="0.15">
      <c r="A445" s="4" t="s">
        <v>536</v>
      </c>
      <c r="C445" s="61"/>
      <c r="D445" s="60" t="s">
        <v>248</v>
      </c>
      <c r="E445" s="68" t="s">
        <v>449</v>
      </c>
      <c r="F445" s="68" t="s">
        <v>341</v>
      </c>
      <c r="G445" s="68" t="s">
        <v>343</v>
      </c>
      <c r="H445" s="68" t="s">
        <v>283</v>
      </c>
      <c r="I445" s="68" t="s">
        <v>312</v>
      </c>
      <c r="J445" s="68" t="s">
        <v>291</v>
      </c>
      <c r="K445" s="68" t="s">
        <v>314</v>
      </c>
      <c r="L445" s="68" t="s">
        <v>316</v>
      </c>
      <c r="M445" s="68" t="s">
        <v>450</v>
      </c>
      <c r="N445" s="68" t="s">
        <v>298</v>
      </c>
      <c r="O445" s="68" t="s">
        <v>451</v>
      </c>
      <c r="P445" s="68" t="s">
        <v>352</v>
      </c>
      <c r="Q445" s="68" t="s">
        <v>320</v>
      </c>
      <c r="R445" s="68" t="s">
        <v>298</v>
      </c>
      <c r="S445" s="68" t="s">
        <v>307</v>
      </c>
      <c r="T445" s="68" t="s">
        <v>430</v>
      </c>
    </row>
    <row r="446" spans="1:20" hidden="1" x14ac:dyDescent="0.15">
      <c r="A446" s="4" t="s">
        <v>536</v>
      </c>
      <c r="C446" s="61"/>
      <c r="D446" s="60" t="s">
        <v>247</v>
      </c>
      <c r="E446" s="68" t="s">
        <v>452</v>
      </c>
      <c r="F446" s="68" t="s">
        <v>277</v>
      </c>
      <c r="G446" s="68" t="s">
        <v>453</v>
      </c>
      <c r="H446" s="68" t="s">
        <v>284</v>
      </c>
      <c r="I446" s="68" t="s">
        <v>345</v>
      </c>
      <c r="J446" s="68" t="s">
        <v>454</v>
      </c>
      <c r="K446" s="68" t="s">
        <v>455</v>
      </c>
      <c r="L446" s="68" t="s">
        <v>456</v>
      </c>
      <c r="M446" s="68" t="s">
        <v>293</v>
      </c>
      <c r="N446" s="68" t="s">
        <v>400</v>
      </c>
      <c r="O446" s="68" t="s">
        <v>401</v>
      </c>
      <c r="P446" s="68" t="s">
        <v>457</v>
      </c>
      <c r="Q446" s="68" t="s">
        <v>274</v>
      </c>
      <c r="R446" s="68" t="s">
        <v>376</v>
      </c>
      <c r="S446" s="68" t="s">
        <v>400</v>
      </c>
      <c r="T446" s="68" t="s">
        <v>337</v>
      </c>
    </row>
    <row r="447" spans="1:20" hidden="1" x14ac:dyDescent="0.15">
      <c r="A447" s="4" t="s">
        <v>536</v>
      </c>
      <c r="C447" s="61"/>
      <c r="D447" s="60" t="s">
        <v>246</v>
      </c>
      <c r="E447" s="68" t="s">
        <v>387</v>
      </c>
      <c r="F447" s="68" t="s">
        <v>367</v>
      </c>
      <c r="G447" s="68" t="s">
        <v>458</v>
      </c>
      <c r="H447" s="68" t="s">
        <v>338</v>
      </c>
      <c r="I447" s="68" t="s">
        <v>295</v>
      </c>
      <c r="J447" s="68" t="s">
        <v>398</v>
      </c>
      <c r="K447" s="68" t="s">
        <v>294</v>
      </c>
      <c r="L447" s="68" t="s">
        <v>295</v>
      </c>
      <c r="M447" s="68" t="s">
        <v>296</v>
      </c>
      <c r="N447" s="68" t="s">
        <v>421</v>
      </c>
      <c r="O447" s="68" t="s">
        <v>398</v>
      </c>
      <c r="P447" s="68" t="s">
        <v>421</v>
      </c>
      <c r="Q447" s="68" t="s">
        <v>427</v>
      </c>
      <c r="R447" s="68" t="s">
        <v>429</v>
      </c>
      <c r="S447" s="68" t="s">
        <v>459</v>
      </c>
      <c r="T447" s="68" t="s">
        <v>338</v>
      </c>
    </row>
    <row r="448" spans="1:20" hidden="1" x14ac:dyDescent="0.15">
      <c r="A448" s="4" t="s">
        <v>536</v>
      </c>
      <c r="C448" s="61"/>
      <c r="D448" s="60" t="s">
        <v>245</v>
      </c>
      <c r="E448" s="68" t="s">
        <v>460</v>
      </c>
      <c r="F448" s="68" t="s">
        <v>461</v>
      </c>
      <c r="G448" s="68" t="s">
        <v>357</v>
      </c>
      <c r="H448" s="68" t="s">
        <v>411</v>
      </c>
      <c r="I448" s="68" t="s">
        <v>329</v>
      </c>
      <c r="J448" s="68" t="s">
        <v>358</v>
      </c>
      <c r="K448" s="68" t="s">
        <v>329</v>
      </c>
      <c r="L448" s="68" t="s">
        <v>416</v>
      </c>
      <c r="M448" s="68" t="s">
        <v>419</v>
      </c>
      <c r="N448" s="68" t="s">
        <v>462</v>
      </c>
      <c r="O448" s="68" t="s">
        <v>424</v>
      </c>
      <c r="P448" s="68" t="s">
        <v>332</v>
      </c>
      <c r="Q448" s="68" t="s">
        <v>428</v>
      </c>
      <c r="R448" s="68" t="s">
        <v>377</v>
      </c>
      <c r="S448" s="68" t="s">
        <v>335</v>
      </c>
      <c r="T448" s="68" t="s">
        <v>357</v>
      </c>
    </row>
    <row r="449" spans="1:20" hidden="1" x14ac:dyDescent="0.15">
      <c r="A449" s="4" t="s">
        <v>536</v>
      </c>
      <c r="C449" s="65" t="s">
        <v>323</v>
      </c>
      <c r="D449" s="60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</row>
    <row r="450" spans="1:20" hidden="1" x14ac:dyDescent="0.15">
      <c r="A450" s="4" t="s">
        <v>536</v>
      </c>
      <c r="C450" s="61"/>
      <c r="D450" s="76" t="s">
        <v>324</v>
      </c>
      <c r="E450" s="15">
        <v>2501.13</v>
      </c>
      <c r="F450" s="15">
        <v>3444.39</v>
      </c>
      <c r="G450" s="15">
        <v>3164.96</v>
      </c>
      <c r="H450" s="15">
        <v>3749.33</v>
      </c>
      <c r="I450" s="15">
        <v>2391.37</v>
      </c>
      <c r="J450" s="15">
        <v>3697.1</v>
      </c>
      <c r="K450" s="15">
        <v>2825.8</v>
      </c>
      <c r="L450" s="15">
        <v>4737.0200000000004</v>
      </c>
      <c r="M450" s="15">
        <v>4039.95</v>
      </c>
      <c r="N450" s="15">
        <v>2604.48</v>
      </c>
      <c r="O450" s="15">
        <v>5695.66</v>
      </c>
      <c r="P450" s="15">
        <v>4836.51</v>
      </c>
      <c r="Q450" s="15">
        <v>6746.84</v>
      </c>
      <c r="R450" s="15">
        <v>6002.77</v>
      </c>
      <c r="S450" s="15">
        <v>7680.17</v>
      </c>
      <c r="T450" s="15">
        <v>11510.12</v>
      </c>
    </row>
    <row r="451" spans="1:20" hidden="1" x14ac:dyDescent="0.15">
      <c r="A451" s="4" t="s">
        <v>536</v>
      </c>
      <c r="C451" s="61"/>
      <c r="D451" s="8" t="s">
        <v>325</v>
      </c>
      <c r="E451" s="15">
        <v>517.28</v>
      </c>
      <c r="F451" s="15">
        <v>712.37</v>
      </c>
      <c r="G451" s="15">
        <v>654.58000000000004</v>
      </c>
      <c r="H451" s="15">
        <v>775.44</v>
      </c>
      <c r="I451" s="15">
        <v>494.58</v>
      </c>
      <c r="J451" s="15">
        <v>764.63</v>
      </c>
      <c r="K451" s="15">
        <v>584.42999999999995</v>
      </c>
      <c r="L451" s="15">
        <v>979.71</v>
      </c>
      <c r="M451" s="15">
        <v>835.54</v>
      </c>
      <c r="N451" s="15">
        <v>538.66</v>
      </c>
      <c r="O451" s="15">
        <v>1177.97</v>
      </c>
      <c r="P451" s="15">
        <v>1000.29</v>
      </c>
      <c r="Q451" s="15">
        <v>1395.38</v>
      </c>
      <c r="R451" s="15">
        <v>1241.49</v>
      </c>
      <c r="S451" s="15">
        <v>1588.41</v>
      </c>
      <c r="T451" s="15">
        <v>2380.52</v>
      </c>
    </row>
    <row r="452" spans="1:20" hidden="1" x14ac:dyDescent="0.15">
      <c r="A452" s="4" t="s">
        <v>536</v>
      </c>
      <c r="C452" s="65" t="s">
        <v>244</v>
      </c>
      <c r="D452" s="66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</row>
    <row r="453" spans="1:20" hidden="1" x14ac:dyDescent="0.15">
      <c r="A453" s="4" t="s">
        <v>536</v>
      </c>
      <c r="C453" s="65"/>
      <c r="D453" s="64" t="s">
        <v>72</v>
      </c>
      <c r="E453" s="59">
        <v>0</v>
      </c>
      <c r="F453" s="59">
        <v>0</v>
      </c>
      <c r="G453" s="59">
        <v>0</v>
      </c>
      <c r="H453" s="59">
        <v>0</v>
      </c>
      <c r="I453" s="59">
        <v>0</v>
      </c>
      <c r="J453" s="59">
        <v>0</v>
      </c>
      <c r="K453" s="59">
        <v>0</v>
      </c>
      <c r="L453" s="59">
        <v>0</v>
      </c>
      <c r="M453" s="59">
        <v>0</v>
      </c>
      <c r="N453" s="59">
        <v>0</v>
      </c>
      <c r="O453" s="59">
        <v>0</v>
      </c>
      <c r="P453" s="59">
        <v>0</v>
      </c>
      <c r="Q453" s="59">
        <v>0</v>
      </c>
      <c r="R453" s="59">
        <v>0</v>
      </c>
      <c r="S453" s="59">
        <v>0</v>
      </c>
      <c r="T453" s="59">
        <v>0</v>
      </c>
    </row>
    <row r="454" spans="1:20" hidden="1" x14ac:dyDescent="0.15">
      <c r="A454" s="4" t="s">
        <v>536</v>
      </c>
      <c r="C454" s="65"/>
      <c r="D454" s="64" t="s">
        <v>86</v>
      </c>
      <c r="E454" s="59">
        <v>0</v>
      </c>
      <c r="F454" s="59">
        <v>0</v>
      </c>
      <c r="G454" s="59">
        <v>0</v>
      </c>
      <c r="H454" s="59">
        <v>0</v>
      </c>
      <c r="I454" s="59">
        <v>0</v>
      </c>
      <c r="J454" s="59">
        <v>0</v>
      </c>
      <c r="K454" s="59">
        <v>0</v>
      </c>
      <c r="L454" s="59">
        <v>0</v>
      </c>
      <c r="M454" s="59">
        <v>0</v>
      </c>
      <c r="N454" s="59">
        <v>0</v>
      </c>
      <c r="O454" s="59">
        <v>0</v>
      </c>
      <c r="P454" s="59">
        <v>0</v>
      </c>
      <c r="Q454" s="59">
        <v>0</v>
      </c>
      <c r="R454" s="59">
        <v>0</v>
      </c>
      <c r="S454" s="59">
        <v>0</v>
      </c>
      <c r="T454" s="59">
        <v>0</v>
      </c>
    </row>
    <row r="455" spans="1:20" hidden="1" x14ac:dyDescent="0.15">
      <c r="A455" s="4" t="s">
        <v>536</v>
      </c>
      <c r="C455" s="65"/>
      <c r="D455" s="64" t="s">
        <v>88</v>
      </c>
      <c r="E455" s="59">
        <v>0</v>
      </c>
      <c r="F455" s="59">
        <v>0</v>
      </c>
      <c r="G455" s="59">
        <v>0</v>
      </c>
      <c r="H455" s="59">
        <v>0</v>
      </c>
      <c r="I455" s="59">
        <v>0</v>
      </c>
      <c r="J455" s="59">
        <v>0</v>
      </c>
      <c r="K455" s="59">
        <v>0</v>
      </c>
      <c r="L455" s="59">
        <v>0</v>
      </c>
      <c r="M455" s="59">
        <v>0</v>
      </c>
      <c r="N455" s="59">
        <v>0</v>
      </c>
      <c r="O455" s="59">
        <v>0</v>
      </c>
      <c r="P455" s="59">
        <v>0</v>
      </c>
      <c r="Q455" s="59">
        <v>0</v>
      </c>
      <c r="R455" s="59">
        <v>0</v>
      </c>
      <c r="S455" s="59">
        <v>0</v>
      </c>
      <c r="T455" s="59">
        <v>0</v>
      </c>
    </row>
    <row r="456" spans="1:20" hidden="1" x14ac:dyDescent="0.15">
      <c r="A456" s="4" t="s">
        <v>536</v>
      </c>
      <c r="C456" s="65"/>
      <c r="D456" s="66" t="s">
        <v>243</v>
      </c>
      <c r="E456" s="59">
        <v>0</v>
      </c>
      <c r="F456" s="59">
        <v>0</v>
      </c>
      <c r="G456" s="59">
        <v>0</v>
      </c>
      <c r="H456" s="59">
        <v>0</v>
      </c>
      <c r="I456" s="59">
        <v>0</v>
      </c>
      <c r="J456" s="59">
        <v>0</v>
      </c>
      <c r="K456" s="59">
        <v>0</v>
      </c>
      <c r="L456" s="59">
        <v>0</v>
      </c>
      <c r="M456" s="59">
        <v>0</v>
      </c>
      <c r="N456" s="59">
        <v>0</v>
      </c>
      <c r="O456" s="59">
        <v>0</v>
      </c>
      <c r="P456" s="59">
        <v>0</v>
      </c>
      <c r="Q456" s="59">
        <v>0</v>
      </c>
      <c r="R456" s="59">
        <v>0</v>
      </c>
      <c r="S456" s="59">
        <v>0</v>
      </c>
      <c r="T456" s="59">
        <v>0</v>
      </c>
    </row>
    <row r="457" spans="1:20" hidden="1" x14ac:dyDescent="0.15">
      <c r="A457" s="4" t="s">
        <v>536</v>
      </c>
      <c r="C457" s="65" t="s">
        <v>242</v>
      </c>
      <c r="D457" s="64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</row>
    <row r="458" spans="1:20" hidden="1" x14ac:dyDescent="0.15">
      <c r="A458" s="4" t="s">
        <v>536</v>
      </c>
      <c r="C458" s="61"/>
      <c r="D458" s="60" t="s">
        <v>241</v>
      </c>
      <c r="E458" s="59">
        <v>57067.749600000003</v>
      </c>
      <c r="F458" s="59">
        <v>83027.320900000006</v>
      </c>
      <c r="G458" s="59">
        <v>79889.456000000006</v>
      </c>
      <c r="H458" s="59">
        <v>86022.224000000002</v>
      </c>
      <c r="I458" s="59">
        <v>27258.27</v>
      </c>
      <c r="J458" s="59">
        <v>90418.687000000005</v>
      </c>
      <c r="K458" s="59">
        <v>34189.718800000002</v>
      </c>
      <c r="L458" s="59">
        <v>91375.840200000006</v>
      </c>
      <c r="M458" s="59">
        <v>115069.39939999999</v>
      </c>
      <c r="N458" s="59">
        <v>36555.479200000002</v>
      </c>
      <c r="O458" s="59">
        <v>173141.07190000001</v>
      </c>
      <c r="P458" s="59">
        <v>131240.67980000001</v>
      </c>
      <c r="Q458" s="59">
        <v>145726.62330000001</v>
      </c>
      <c r="R458" s="59">
        <v>139113.57430000001</v>
      </c>
      <c r="S458" s="59">
        <v>162128.5871</v>
      </c>
      <c r="T458" s="59">
        <v>209688.49170000001</v>
      </c>
    </row>
    <row r="459" spans="1:20" hidden="1" x14ac:dyDescent="0.15">
      <c r="A459" s="4" t="s">
        <v>536</v>
      </c>
      <c r="C459" s="61"/>
      <c r="D459" s="63" t="s">
        <v>240</v>
      </c>
      <c r="E459" s="59">
        <v>132693.86960000001</v>
      </c>
      <c r="F459" s="59">
        <v>211715.77040000001</v>
      </c>
      <c r="G459" s="59">
        <v>191441.95379999999</v>
      </c>
      <c r="H459" s="59">
        <v>205952.0693</v>
      </c>
      <c r="I459" s="59">
        <v>74083.201400000005</v>
      </c>
      <c r="J459" s="59">
        <v>219856.37959999999</v>
      </c>
      <c r="K459" s="59">
        <v>94016.861399999994</v>
      </c>
      <c r="L459" s="59">
        <v>223928.25090000001</v>
      </c>
      <c r="M459" s="59">
        <v>280178.08970000001</v>
      </c>
      <c r="N459" s="59">
        <v>97757.01</v>
      </c>
      <c r="O459" s="59">
        <v>424119.13380000001</v>
      </c>
      <c r="P459" s="59">
        <v>323637.88250000001</v>
      </c>
      <c r="Q459" s="59">
        <v>371334.45669999998</v>
      </c>
      <c r="R459" s="59">
        <v>350087.39409999998</v>
      </c>
      <c r="S459" s="59">
        <v>417289.63030000002</v>
      </c>
      <c r="T459" s="59">
        <v>575114.22510000004</v>
      </c>
    </row>
    <row r="460" spans="1:20" hidden="1" x14ac:dyDescent="0.15">
      <c r="A460" s="4" t="s">
        <v>536</v>
      </c>
      <c r="C460" s="61"/>
      <c r="D460" s="60" t="s">
        <v>239</v>
      </c>
      <c r="E460" s="59">
        <v>231.6473</v>
      </c>
      <c r="F460" s="59">
        <v>267.84199999999998</v>
      </c>
      <c r="G460" s="59">
        <v>308.57249999999999</v>
      </c>
      <c r="H460" s="59">
        <v>346.56810000000002</v>
      </c>
      <c r="I460" s="59">
        <v>64.296099999999996</v>
      </c>
      <c r="J460" s="59">
        <v>337.40030000000002</v>
      </c>
      <c r="K460" s="59">
        <v>82.334599999999995</v>
      </c>
      <c r="L460" s="59">
        <v>354.99090000000001</v>
      </c>
      <c r="M460" s="59">
        <v>438.83859999999999</v>
      </c>
      <c r="N460" s="59">
        <v>114.14790000000001</v>
      </c>
      <c r="O460" s="59">
        <v>660.60059999999999</v>
      </c>
      <c r="P460" s="59">
        <v>489.80520000000001</v>
      </c>
      <c r="Q460" s="59">
        <v>517.07830000000001</v>
      </c>
      <c r="R460" s="59">
        <v>503.44869999999997</v>
      </c>
      <c r="S460" s="59">
        <v>563.98940000000005</v>
      </c>
      <c r="T460" s="59">
        <v>591.21510000000001</v>
      </c>
    </row>
    <row r="461" spans="1:20" hidden="1" x14ac:dyDescent="0.15">
      <c r="A461" s="4" t="s">
        <v>536</v>
      </c>
      <c r="C461" s="61"/>
      <c r="D461" s="60" t="s">
        <v>238</v>
      </c>
      <c r="E461" s="59">
        <v>875.73289999999997</v>
      </c>
      <c r="F461" s="59">
        <v>1060.3487</v>
      </c>
      <c r="G461" s="59">
        <v>975.9067</v>
      </c>
      <c r="H461" s="59">
        <v>783.38340000000005</v>
      </c>
      <c r="I461" s="59">
        <v>530.30820000000006</v>
      </c>
      <c r="J461" s="59">
        <v>1296.3493000000001</v>
      </c>
      <c r="K461" s="59">
        <v>540.91970000000003</v>
      </c>
      <c r="L461" s="59">
        <v>838.7355</v>
      </c>
      <c r="M461" s="59">
        <v>999.9049</v>
      </c>
      <c r="N461" s="59">
        <v>162.66050000000001</v>
      </c>
      <c r="O461" s="59">
        <v>1654.0645999999999</v>
      </c>
      <c r="P461" s="59">
        <v>1062.4309000000001</v>
      </c>
      <c r="Q461" s="59">
        <v>587.8732</v>
      </c>
      <c r="R461" s="59">
        <v>673.07749999999999</v>
      </c>
      <c r="S461" s="59">
        <v>605.00850000000003</v>
      </c>
      <c r="T461" s="59">
        <v>1448.3221000000001</v>
      </c>
    </row>
    <row r="462" spans="1:20" hidden="1" x14ac:dyDescent="0.15">
      <c r="A462" s="4" t="s">
        <v>536</v>
      </c>
      <c r="C462" s="61"/>
      <c r="D462" s="60" t="s">
        <v>237</v>
      </c>
      <c r="E462" s="59">
        <v>0</v>
      </c>
      <c r="F462" s="59">
        <v>0</v>
      </c>
      <c r="G462" s="59">
        <v>0</v>
      </c>
      <c r="H462" s="59">
        <v>0</v>
      </c>
      <c r="I462" s="59">
        <v>0</v>
      </c>
      <c r="J462" s="59">
        <v>0</v>
      </c>
      <c r="K462" s="59">
        <v>0</v>
      </c>
      <c r="L462" s="59">
        <v>0</v>
      </c>
      <c r="M462" s="59">
        <v>0</v>
      </c>
      <c r="N462" s="59">
        <v>0</v>
      </c>
      <c r="O462" s="59">
        <v>0</v>
      </c>
      <c r="P462" s="59">
        <v>0</v>
      </c>
      <c r="Q462" s="59">
        <v>0</v>
      </c>
      <c r="R462" s="59">
        <v>0</v>
      </c>
      <c r="S462" s="59">
        <v>0</v>
      </c>
      <c r="T462" s="59">
        <v>0</v>
      </c>
    </row>
    <row r="463" spans="1:20" hidden="1" x14ac:dyDescent="0.15">
      <c r="A463" s="4" t="s">
        <v>536</v>
      </c>
      <c r="C463" s="61"/>
      <c r="D463" s="60" t="s">
        <v>236</v>
      </c>
      <c r="E463" s="62">
        <v>4.0000000000000001E-3</v>
      </c>
      <c r="F463" s="62">
        <v>3.0000000000000001E-3</v>
      </c>
      <c r="G463" s="62">
        <v>2.7000000000000001E-3</v>
      </c>
      <c r="H463" s="62">
        <v>3.0000000000000001E-3</v>
      </c>
      <c r="I463" s="62">
        <v>2.9999999999999997E-4</v>
      </c>
      <c r="J463" s="62">
        <v>2.5000000000000001E-3</v>
      </c>
      <c r="K463" s="62">
        <v>2.9999999999999997E-4</v>
      </c>
      <c r="L463" s="62">
        <v>3.5999999999999999E-3</v>
      </c>
      <c r="M463" s="62">
        <v>4.0000000000000001E-3</v>
      </c>
      <c r="N463" s="62">
        <v>8.0000000000000004E-4</v>
      </c>
      <c r="O463" s="62">
        <v>5.1999999999999998E-3</v>
      </c>
      <c r="P463" s="62">
        <v>4.3E-3</v>
      </c>
      <c r="Q463" s="62">
        <v>4.7000000000000002E-3</v>
      </c>
      <c r="R463" s="62">
        <v>4.8999999999999998E-3</v>
      </c>
      <c r="S463" s="62">
        <v>4.8999999999999998E-3</v>
      </c>
      <c r="T463" s="62">
        <v>5.7000000000000002E-3</v>
      </c>
    </row>
    <row r="464" spans="1:20" hidden="1" x14ac:dyDescent="0.15">
      <c r="A464" s="4" t="s">
        <v>536</v>
      </c>
      <c r="C464" s="61"/>
      <c r="D464" s="60" t="s">
        <v>263</v>
      </c>
      <c r="E464" s="59">
        <v>108.3821519</v>
      </c>
      <c r="F464" s="59">
        <v>361.65550730000001</v>
      </c>
      <c r="G464" s="59">
        <v>7208.24</v>
      </c>
      <c r="H464" s="59">
        <v>1393.03</v>
      </c>
      <c r="I464" s="59">
        <v>3199.26</v>
      </c>
      <c r="J464" s="59">
        <v>6464.4400000000005</v>
      </c>
      <c r="K464" s="59">
        <v>3262.71</v>
      </c>
      <c r="L464" s="59">
        <v>52.1382008</v>
      </c>
      <c r="M464" s="59">
        <v>1039.4100000000001</v>
      </c>
      <c r="N464" s="59">
        <v>2145.94</v>
      </c>
      <c r="O464" s="59">
        <v>380.63955609999999</v>
      </c>
      <c r="P464" s="59">
        <v>1104.27</v>
      </c>
      <c r="Q464" s="59">
        <v>385.84368230000001</v>
      </c>
      <c r="R464" s="59">
        <v>15951</v>
      </c>
      <c r="S464" s="59">
        <v>396.97126930000002</v>
      </c>
      <c r="T464" s="59">
        <v>290.30170750000002</v>
      </c>
    </row>
    <row r="465" spans="1:20" hidden="1" x14ac:dyDescent="0.15">
      <c r="A465" s="4" t="s">
        <v>535</v>
      </c>
      <c r="C465" s="8" t="s">
        <v>9</v>
      </c>
      <c r="D465" s="9"/>
    </row>
    <row r="466" spans="1:20" hidden="1" x14ac:dyDescent="0.15">
      <c r="A466" s="4" t="s">
        <v>535</v>
      </c>
      <c r="C466" s="5"/>
      <c r="D466" s="10" t="s">
        <v>11</v>
      </c>
      <c r="E466" s="11" t="s">
        <v>12</v>
      </c>
      <c r="F466" s="11" t="s">
        <v>13</v>
      </c>
      <c r="G466" s="11" t="s">
        <v>14</v>
      </c>
      <c r="H466" s="11" t="s">
        <v>15</v>
      </c>
      <c r="I466" s="11" t="s">
        <v>326</v>
      </c>
      <c r="J466" s="11" t="s">
        <v>16</v>
      </c>
      <c r="K466" s="11" t="s">
        <v>17</v>
      </c>
      <c r="L466" s="11" t="s">
        <v>18</v>
      </c>
      <c r="M466" s="11" t="s">
        <v>19</v>
      </c>
      <c r="N466" s="11" t="s">
        <v>20</v>
      </c>
      <c r="O466" s="11" t="s">
        <v>21</v>
      </c>
      <c r="P466" s="11" t="s">
        <v>22</v>
      </c>
      <c r="Q466" s="11" t="s">
        <v>23</v>
      </c>
      <c r="R466" s="11" t="s">
        <v>24</v>
      </c>
      <c r="S466" s="11">
        <v>7</v>
      </c>
      <c r="T466" s="11">
        <v>8</v>
      </c>
    </row>
    <row r="467" spans="1:20" hidden="1" x14ac:dyDescent="0.15">
      <c r="A467" s="4" t="s">
        <v>535</v>
      </c>
      <c r="C467" s="5"/>
      <c r="D467" s="10" t="s">
        <v>25</v>
      </c>
      <c r="E467" s="11" t="s">
        <v>26</v>
      </c>
      <c r="F467" s="11" t="s">
        <v>26</v>
      </c>
      <c r="G467" s="11" t="s">
        <v>26</v>
      </c>
      <c r="H467" s="11" t="s">
        <v>26</v>
      </c>
      <c r="I467" s="11" t="s">
        <v>26</v>
      </c>
      <c r="J467" s="11" t="s">
        <v>26</v>
      </c>
      <c r="K467" s="11" t="s">
        <v>26</v>
      </c>
      <c r="L467" s="11" t="s">
        <v>26</v>
      </c>
      <c r="M467" s="11" t="s">
        <v>26</v>
      </c>
      <c r="N467" s="11" t="s">
        <v>26</v>
      </c>
      <c r="O467" s="11" t="s">
        <v>26</v>
      </c>
      <c r="P467" s="11" t="s">
        <v>26</v>
      </c>
      <c r="Q467" s="11" t="s">
        <v>26</v>
      </c>
      <c r="R467" s="11" t="s">
        <v>26</v>
      </c>
      <c r="S467" s="11" t="s">
        <v>26</v>
      </c>
      <c r="T467" s="11" t="s">
        <v>26</v>
      </c>
    </row>
    <row r="468" spans="1:20" hidden="1" x14ac:dyDescent="0.2">
      <c r="A468" s="4" t="s">
        <v>535</v>
      </c>
      <c r="C468" s="5"/>
      <c r="D468" s="10" t="s">
        <v>402</v>
      </c>
      <c r="E468" s="77">
        <v>88.797386876741285</v>
      </c>
      <c r="F468" s="78">
        <v>658.62887885483724</v>
      </c>
      <c r="G468" s="78">
        <v>147.57267749063311</v>
      </c>
      <c r="H468" s="78">
        <v>754.19656066865218</v>
      </c>
      <c r="J468" s="78">
        <v>584.32241329618375</v>
      </c>
      <c r="K468" s="78">
        <v>39.095398213084835</v>
      </c>
      <c r="L468" s="78">
        <v>621.83264482659229</v>
      </c>
      <c r="M468" s="78">
        <v>17.248150638870207</v>
      </c>
      <c r="N468" s="78">
        <v>110.72456528004611</v>
      </c>
      <c r="O468" s="78">
        <v>910.12585262753396</v>
      </c>
      <c r="P468" s="78">
        <v>175.00778172735133</v>
      </c>
      <c r="Q468" s="78">
        <v>118.44865020655205</v>
      </c>
      <c r="R468" s="78">
        <v>12.454606590450572</v>
      </c>
      <c r="S468" s="78">
        <v>10.961667787491594</v>
      </c>
      <c r="T468" s="78">
        <v>0.56143721779229516</v>
      </c>
    </row>
    <row r="469" spans="1:20" hidden="1" x14ac:dyDescent="0.15">
      <c r="A469" s="4" t="s">
        <v>535</v>
      </c>
      <c r="C469" s="8" t="s">
        <v>38</v>
      </c>
      <c r="D469" s="9"/>
      <c r="J469" s="79" t="s">
        <v>464</v>
      </c>
    </row>
    <row r="470" spans="1:20" hidden="1" x14ac:dyDescent="0.15">
      <c r="A470" s="4" t="s">
        <v>535</v>
      </c>
      <c r="C470" s="5"/>
      <c r="D470" s="8" t="s">
        <v>39</v>
      </c>
    </row>
    <row r="471" spans="1:20" x14ac:dyDescent="0.15">
      <c r="A471" s="4" t="s">
        <v>535</v>
      </c>
      <c r="B471" s="85" t="s">
        <v>538</v>
      </c>
      <c r="C471" s="5"/>
      <c r="D471" s="13" t="s">
        <v>40</v>
      </c>
      <c r="E471" s="14" t="s">
        <v>563</v>
      </c>
      <c r="F471" s="14" t="s">
        <v>563</v>
      </c>
      <c r="G471" s="14" t="s">
        <v>563</v>
      </c>
      <c r="H471" s="14" t="s">
        <v>563</v>
      </c>
      <c r="I471" s="14" t="s">
        <v>563</v>
      </c>
      <c r="J471" s="14" t="s">
        <v>563</v>
      </c>
      <c r="K471" s="14" t="s">
        <v>563</v>
      </c>
      <c r="L471" s="14" t="s">
        <v>563</v>
      </c>
      <c r="M471" s="14" t="s">
        <v>563</v>
      </c>
      <c r="N471" s="14" t="s">
        <v>563</v>
      </c>
      <c r="O471" s="14" t="s">
        <v>563</v>
      </c>
      <c r="P471" s="14" t="s">
        <v>563</v>
      </c>
      <c r="Q471" s="14" t="s">
        <v>563</v>
      </c>
      <c r="R471" s="14" t="s">
        <v>563</v>
      </c>
      <c r="S471" s="14" t="s">
        <v>563</v>
      </c>
      <c r="T471" s="14" t="s">
        <v>563</v>
      </c>
    </row>
    <row r="472" spans="1:20" x14ac:dyDescent="0.15">
      <c r="A472" s="4" t="s">
        <v>535</v>
      </c>
      <c r="B472" s="85" t="s">
        <v>539</v>
      </c>
      <c r="C472" s="5"/>
      <c r="D472" s="10" t="s">
        <v>181</v>
      </c>
      <c r="E472" s="12">
        <v>0.22909507445589919</v>
      </c>
      <c r="F472" s="12">
        <v>0.76569678407350683</v>
      </c>
      <c r="G472" s="12">
        <v>0.76569678407350683</v>
      </c>
      <c r="H472" s="12">
        <v>0.76569678407350683</v>
      </c>
      <c r="I472" s="12">
        <v>0.76569678407350683</v>
      </c>
      <c r="J472" s="12">
        <v>0.76569678407350683</v>
      </c>
      <c r="K472" s="12">
        <v>0.76569678407350683</v>
      </c>
      <c r="L472" s="12">
        <v>1.122334455667789</v>
      </c>
      <c r="M472" s="12">
        <v>1.122334455667789</v>
      </c>
      <c r="N472" s="12">
        <v>1.122334455667789</v>
      </c>
      <c r="O472" s="12">
        <v>1.2406947890818858</v>
      </c>
      <c r="P472" s="12">
        <v>1.2406947890818858</v>
      </c>
      <c r="Q472" s="12">
        <v>1.3661202185792349</v>
      </c>
      <c r="R472" s="12">
        <v>1.3661202185792349</v>
      </c>
      <c r="S472" s="12">
        <v>1.3661202185792349</v>
      </c>
      <c r="T472" s="12">
        <v>1.3661202185792349</v>
      </c>
    </row>
    <row r="473" spans="1:20" hidden="1" x14ac:dyDescent="0.15">
      <c r="A473" s="4" t="s">
        <v>535</v>
      </c>
      <c r="C473" s="5"/>
      <c r="D473" s="8" t="s">
        <v>42</v>
      </c>
    </row>
    <row r="474" spans="1:20" x14ac:dyDescent="0.15">
      <c r="A474" s="4" t="s">
        <v>535</v>
      </c>
      <c r="B474" s="85" t="s">
        <v>540</v>
      </c>
      <c r="C474" s="5"/>
      <c r="D474" s="13" t="s">
        <v>40</v>
      </c>
      <c r="E474" s="14" t="s">
        <v>564</v>
      </c>
      <c r="F474" s="14" t="s">
        <v>564</v>
      </c>
      <c r="G474" s="14" t="s">
        <v>564</v>
      </c>
      <c r="H474" s="14" t="s">
        <v>564</v>
      </c>
      <c r="I474" s="14" t="s">
        <v>564</v>
      </c>
      <c r="J474" s="14" t="s">
        <v>564</v>
      </c>
      <c r="K474" s="14" t="s">
        <v>564</v>
      </c>
      <c r="L474" s="14" t="s">
        <v>564</v>
      </c>
      <c r="M474" s="14" t="s">
        <v>564</v>
      </c>
      <c r="N474" s="14" t="s">
        <v>564</v>
      </c>
      <c r="O474" s="14" t="s">
        <v>564</v>
      </c>
      <c r="P474" s="14" t="s">
        <v>564</v>
      </c>
      <c r="Q474" s="14" t="s">
        <v>564</v>
      </c>
      <c r="R474" s="14" t="s">
        <v>564</v>
      </c>
      <c r="S474" s="14" t="s">
        <v>564</v>
      </c>
      <c r="T474" s="14" t="s">
        <v>564</v>
      </c>
    </row>
    <row r="475" spans="1:20" x14ac:dyDescent="0.15">
      <c r="A475" s="4" t="s">
        <v>535</v>
      </c>
      <c r="B475" s="85" t="s">
        <v>541</v>
      </c>
      <c r="C475" s="5"/>
      <c r="D475" s="10" t="s">
        <v>181</v>
      </c>
      <c r="E475" s="12">
        <v>0.18846588767433095</v>
      </c>
      <c r="F475" s="12">
        <v>1.0515247108307046</v>
      </c>
      <c r="G475" s="12">
        <v>1.0515247108307046</v>
      </c>
      <c r="H475" s="12">
        <v>1.8115942028985506</v>
      </c>
      <c r="I475" s="12">
        <v>1.8115942028985506</v>
      </c>
      <c r="J475" s="12">
        <v>1.8115942028985506</v>
      </c>
      <c r="K475" s="12">
        <v>1.8115942028985506</v>
      </c>
      <c r="L475" s="12">
        <v>1.8115942028985506</v>
      </c>
      <c r="M475" s="12">
        <v>1.8115942028985506</v>
      </c>
      <c r="N475" s="12">
        <v>1.8115942028985506</v>
      </c>
      <c r="O475" s="12">
        <v>1.8656716417910446</v>
      </c>
      <c r="P475" s="12">
        <v>1.8656716417910446</v>
      </c>
      <c r="Q475" s="12">
        <v>1.8656716417910446</v>
      </c>
      <c r="R475" s="12">
        <v>1.8656716417910446</v>
      </c>
      <c r="S475" s="12">
        <v>1.8115942028985506</v>
      </c>
      <c r="T475" s="12">
        <v>2.5</v>
      </c>
    </row>
    <row r="476" spans="1:20" hidden="1" x14ac:dyDescent="0.15">
      <c r="A476" s="4" t="s">
        <v>535</v>
      </c>
      <c r="C476" s="5"/>
      <c r="D476" s="8" t="s">
        <v>44</v>
      </c>
    </row>
    <row r="477" spans="1:20" x14ac:dyDescent="0.15">
      <c r="A477" s="4" t="s">
        <v>535</v>
      </c>
      <c r="B477" s="85" t="s">
        <v>542</v>
      </c>
      <c r="C477" s="5"/>
      <c r="D477" s="10" t="s">
        <v>182</v>
      </c>
      <c r="E477" s="12">
        <v>5.835</v>
      </c>
      <c r="F477" s="12">
        <v>5.835</v>
      </c>
      <c r="G477" s="12">
        <v>5.835</v>
      </c>
      <c r="H477" s="12">
        <v>5.835</v>
      </c>
      <c r="I477" s="12">
        <v>5.835</v>
      </c>
      <c r="J477" s="12">
        <v>5.835</v>
      </c>
      <c r="K477" s="12">
        <v>5.835</v>
      </c>
      <c r="L477" s="12">
        <v>5.835</v>
      </c>
      <c r="M477" s="12">
        <v>5.835</v>
      </c>
      <c r="N477" s="12">
        <v>5.835</v>
      </c>
      <c r="O477" s="12">
        <v>5.835</v>
      </c>
      <c r="P477" s="12">
        <v>5.835</v>
      </c>
      <c r="Q477" s="12">
        <v>5.835</v>
      </c>
      <c r="R477" s="12">
        <v>5.835</v>
      </c>
      <c r="S477" s="12">
        <v>5.835</v>
      </c>
      <c r="T477" s="12">
        <v>5.835</v>
      </c>
    </row>
    <row r="478" spans="1:20" x14ac:dyDescent="0.15">
      <c r="A478" s="4" t="s">
        <v>535</v>
      </c>
      <c r="B478" s="85" t="s">
        <v>45</v>
      </c>
      <c r="C478" s="5"/>
      <c r="D478" s="10" t="s">
        <v>45</v>
      </c>
      <c r="E478" s="12">
        <v>0.7</v>
      </c>
      <c r="F478" s="12">
        <v>0.7</v>
      </c>
      <c r="G478" s="12">
        <v>0.7</v>
      </c>
      <c r="H478" s="12">
        <v>0.7</v>
      </c>
      <c r="I478" s="12">
        <v>0.7</v>
      </c>
      <c r="J478" s="12">
        <v>0.7</v>
      </c>
      <c r="K478" s="12">
        <v>0.7</v>
      </c>
      <c r="L478" s="12">
        <v>0.7</v>
      </c>
      <c r="M478" s="12">
        <v>0.7</v>
      </c>
      <c r="N478" s="12">
        <v>0.7</v>
      </c>
      <c r="O478" s="12">
        <v>0.7</v>
      </c>
      <c r="P478" s="12">
        <v>0.7</v>
      </c>
      <c r="Q478" s="12">
        <v>0.7</v>
      </c>
      <c r="R478" s="12">
        <v>0.7</v>
      </c>
      <c r="S478" s="12">
        <v>0.7</v>
      </c>
      <c r="T478" s="12">
        <v>0.7</v>
      </c>
    </row>
    <row r="479" spans="1:20" hidden="1" x14ac:dyDescent="0.15">
      <c r="A479" s="4" t="s">
        <v>535</v>
      </c>
      <c r="C479" s="5"/>
      <c r="D479" s="10" t="s">
        <v>46</v>
      </c>
      <c r="E479" s="12">
        <v>0.60299999999999998</v>
      </c>
      <c r="F479" s="12">
        <v>0.60299999999999998</v>
      </c>
      <c r="G479" s="12">
        <v>0.60299999999999998</v>
      </c>
      <c r="H479" s="12">
        <v>0.60299999999999998</v>
      </c>
      <c r="I479" s="12">
        <v>0.60299999999999998</v>
      </c>
      <c r="J479" s="12">
        <v>0.60299999999999998</v>
      </c>
      <c r="K479" s="12">
        <v>0.60299999999999998</v>
      </c>
      <c r="L479" s="12">
        <v>0.60299999999999998</v>
      </c>
      <c r="M479" s="12">
        <v>0.60299999999999998</v>
      </c>
      <c r="N479" s="12">
        <v>0.60299999999999998</v>
      </c>
      <c r="O479" s="12">
        <v>0.60299999999999998</v>
      </c>
      <c r="P479" s="12">
        <v>0.60299999999999998</v>
      </c>
      <c r="Q479" s="12">
        <v>0.60299999999999998</v>
      </c>
      <c r="R479" s="12">
        <v>0.60299999999999998</v>
      </c>
      <c r="S479" s="12">
        <v>0.60299999999999998</v>
      </c>
      <c r="T479" s="12">
        <v>0.60299999999999998</v>
      </c>
    </row>
    <row r="480" spans="1:20" hidden="1" x14ac:dyDescent="0.15">
      <c r="A480" s="4" t="s">
        <v>535</v>
      </c>
      <c r="C480" s="5"/>
      <c r="D480" s="8" t="s">
        <v>47</v>
      </c>
    </row>
    <row r="481" spans="1:20" hidden="1" x14ac:dyDescent="0.15">
      <c r="A481" s="4" t="s">
        <v>535</v>
      </c>
      <c r="C481" s="5"/>
      <c r="D481" s="10" t="s">
        <v>182</v>
      </c>
      <c r="E481" s="11" t="s">
        <v>144</v>
      </c>
      <c r="F481" s="11" t="s">
        <v>144</v>
      </c>
      <c r="G481" s="11" t="s">
        <v>144</v>
      </c>
      <c r="H481" s="11" t="s">
        <v>144</v>
      </c>
      <c r="I481" s="11" t="s">
        <v>144</v>
      </c>
      <c r="J481" s="11" t="s">
        <v>144</v>
      </c>
      <c r="K481" s="11" t="s">
        <v>144</v>
      </c>
      <c r="L481" s="11" t="s">
        <v>144</v>
      </c>
      <c r="M481" s="11" t="s">
        <v>144</v>
      </c>
      <c r="N481" s="11" t="s">
        <v>144</v>
      </c>
      <c r="O481" s="11" t="s">
        <v>144</v>
      </c>
      <c r="P481" s="11" t="s">
        <v>144</v>
      </c>
      <c r="Q481" s="11" t="s">
        <v>144</v>
      </c>
      <c r="R481" s="11" t="s">
        <v>144</v>
      </c>
      <c r="S481" s="11" t="s">
        <v>144</v>
      </c>
      <c r="T481" s="11" t="s">
        <v>144</v>
      </c>
    </row>
    <row r="482" spans="1:20" hidden="1" x14ac:dyDescent="0.15">
      <c r="A482" s="4" t="s">
        <v>535</v>
      </c>
      <c r="C482" s="5"/>
      <c r="D482" s="10" t="s">
        <v>45</v>
      </c>
      <c r="E482" s="11" t="s">
        <v>144</v>
      </c>
      <c r="F482" s="11" t="s">
        <v>144</v>
      </c>
      <c r="G482" s="11" t="s">
        <v>144</v>
      </c>
      <c r="H482" s="11" t="s">
        <v>144</v>
      </c>
      <c r="I482" s="11" t="s">
        <v>144</v>
      </c>
      <c r="J482" s="11" t="s">
        <v>144</v>
      </c>
      <c r="K482" s="11" t="s">
        <v>144</v>
      </c>
      <c r="L482" s="11" t="s">
        <v>144</v>
      </c>
      <c r="M482" s="11" t="s">
        <v>144</v>
      </c>
      <c r="N482" s="11" t="s">
        <v>144</v>
      </c>
      <c r="O482" s="11" t="s">
        <v>144</v>
      </c>
      <c r="P482" s="11" t="s">
        <v>144</v>
      </c>
      <c r="Q482" s="11" t="s">
        <v>144</v>
      </c>
      <c r="R482" s="11" t="s">
        <v>144</v>
      </c>
      <c r="S482" s="11" t="s">
        <v>144</v>
      </c>
      <c r="T482" s="11" t="s">
        <v>144</v>
      </c>
    </row>
    <row r="483" spans="1:20" hidden="1" x14ac:dyDescent="0.15">
      <c r="A483" s="4" t="s">
        <v>535</v>
      </c>
      <c r="C483" s="5"/>
      <c r="D483" s="10" t="s">
        <v>46</v>
      </c>
      <c r="E483" s="11" t="s">
        <v>144</v>
      </c>
      <c r="F483" s="11" t="s">
        <v>144</v>
      </c>
      <c r="G483" s="11" t="s">
        <v>144</v>
      </c>
      <c r="H483" s="11" t="s">
        <v>144</v>
      </c>
      <c r="I483" s="11" t="s">
        <v>144</v>
      </c>
      <c r="J483" s="11" t="s">
        <v>144</v>
      </c>
      <c r="K483" s="11" t="s">
        <v>144</v>
      </c>
      <c r="L483" s="11" t="s">
        <v>144</v>
      </c>
      <c r="M483" s="11" t="s">
        <v>144</v>
      </c>
      <c r="N483" s="11" t="s">
        <v>144</v>
      </c>
      <c r="O483" s="11" t="s">
        <v>144</v>
      </c>
      <c r="P483" s="11" t="s">
        <v>144</v>
      </c>
      <c r="Q483" s="11" t="s">
        <v>144</v>
      </c>
      <c r="R483" s="11" t="s">
        <v>144</v>
      </c>
      <c r="S483" s="11" t="s">
        <v>144</v>
      </c>
      <c r="T483" s="11" t="s">
        <v>144</v>
      </c>
    </row>
    <row r="484" spans="1:20" hidden="1" x14ac:dyDescent="0.15">
      <c r="A484" s="4" t="s">
        <v>535</v>
      </c>
      <c r="C484" s="5"/>
      <c r="D484" s="8" t="s">
        <v>48</v>
      </c>
    </row>
    <row r="485" spans="1:20" hidden="1" x14ac:dyDescent="0.15">
      <c r="A485" s="4" t="s">
        <v>535</v>
      </c>
      <c r="C485" s="5"/>
      <c r="D485" s="10" t="s">
        <v>49</v>
      </c>
      <c r="E485" s="73" t="s">
        <v>50</v>
      </c>
      <c r="F485" s="73" t="s">
        <v>50</v>
      </c>
      <c r="G485" s="73" t="s">
        <v>50</v>
      </c>
      <c r="H485" s="73" t="s">
        <v>50</v>
      </c>
      <c r="I485" s="73" t="s">
        <v>50</v>
      </c>
      <c r="J485" s="73" t="s">
        <v>50</v>
      </c>
      <c r="K485" s="73" t="s">
        <v>50</v>
      </c>
      <c r="L485" s="73" t="s">
        <v>50</v>
      </c>
      <c r="M485" s="73" t="s">
        <v>50</v>
      </c>
      <c r="N485" s="73" t="s">
        <v>50</v>
      </c>
      <c r="O485" s="73" t="s">
        <v>50</v>
      </c>
      <c r="P485" s="73" t="s">
        <v>50</v>
      </c>
      <c r="Q485" s="73" t="s">
        <v>50</v>
      </c>
      <c r="R485" s="73" t="s">
        <v>50</v>
      </c>
      <c r="S485" s="73" t="s">
        <v>50</v>
      </c>
      <c r="T485" s="73" t="s">
        <v>50</v>
      </c>
    </row>
    <row r="486" spans="1:20" hidden="1" x14ac:dyDescent="0.15">
      <c r="A486" s="4" t="s">
        <v>535</v>
      </c>
      <c r="C486" s="5"/>
      <c r="D486" s="13" t="s">
        <v>51</v>
      </c>
      <c r="E486" s="73" t="s">
        <v>259</v>
      </c>
      <c r="F486" s="73" t="s">
        <v>259</v>
      </c>
      <c r="G486" s="73" t="s">
        <v>259</v>
      </c>
      <c r="H486" s="73" t="s">
        <v>259</v>
      </c>
      <c r="I486" s="73" t="s">
        <v>259</v>
      </c>
      <c r="J486" s="73" t="s">
        <v>259</v>
      </c>
      <c r="K486" s="73" t="s">
        <v>259</v>
      </c>
      <c r="L486" s="73" t="s">
        <v>259</v>
      </c>
      <c r="M486" s="73" t="s">
        <v>259</v>
      </c>
      <c r="N486" s="73" t="s">
        <v>259</v>
      </c>
      <c r="O486" s="73" t="s">
        <v>259</v>
      </c>
      <c r="P486" s="73" t="s">
        <v>259</v>
      </c>
      <c r="Q486" s="73" t="s">
        <v>259</v>
      </c>
      <c r="R486" s="73" t="s">
        <v>259</v>
      </c>
      <c r="S486" s="73" t="s">
        <v>259</v>
      </c>
      <c r="T486" s="73" t="s">
        <v>259</v>
      </c>
    </row>
    <row r="487" spans="1:20" hidden="1" x14ac:dyDescent="0.15">
      <c r="A487" s="4" t="s">
        <v>535</v>
      </c>
      <c r="C487" s="5"/>
      <c r="D487" s="10" t="s">
        <v>181</v>
      </c>
      <c r="E487" s="12">
        <v>0.39808917197452232</v>
      </c>
      <c r="F487" s="12">
        <v>0.39808917197452232</v>
      </c>
      <c r="G487" s="12">
        <v>0.39808917197452232</v>
      </c>
      <c r="H487" s="12">
        <v>0.39808917197452232</v>
      </c>
      <c r="I487" s="12">
        <v>0.39808917197452232</v>
      </c>
      <c r="J487" s="12">
        <v>0.39808917197452232</v>
      </c>
      <c r="K487" s="12">
        <v>0.39808917197452232</v>
      </c>
      <c r="L487" s="12">
        <v>0.39808917197452232</v>
      </c>
      <c r="M487" s="12">
        <v>0.39808917197452232</v>
      </c>
      <c r="N487" s="12">
        <v>0.39808917197452232</v>
      </c>
      <c r="O487" s="12">
        <v>0.39808917197452232</v>
      </c>
      <c r="P487" s="12">
        <v>0.39808917197452232</v>
      </c>
      <c r="Q487" s="12">
        <v>0.39808917197452232</v>
      </c>
      <c r="R487" s="12">
        <v>0.39808917197452232</v>
      </c>
      <c r="S487" s="12">
        <v>0.39808917197452232</v>
      </c>
      <c r="T487" s="12">
        <v>0.39808917197452232</v>
      </c>
    </row>
    <row r="488" spans="1:20" hidden="1" x14ac:dyDescent="0.15">
      <c r="A488" s="4" t="s">
        <v>535</v>
      </c>
      <c r="C488" s="8" t="s">
        <v>57</v>
      </c>
      <c r="D488" s="9"/>
    </row>
    <row r="489" spans="1:20" hidden="1" x14ac:dyDescent="0.15">
      <c r="A489" s="4" t="s">
        <v>535</v>
      </c>
      <c r="C489" s="5"/>
      <c r="D489" s="8" t="s">
        <v>62</v>
      </c>
    </row>
    <row r="490" spans="1:20" x14ac:dyDescent="0.15">
      <c r="A490" s="4" t="s">
        <v>535</v>
      </c>
      <c r="B490" s="85" t="s">
        <v>57</v>
      </c>
      <c r="C490" s="5"/>
      <c r="D490" s="10" t="s">
        <v>145</v>
      </c>
      <c r="E490" s="86">
        <f>SUM(E491:E492)</f>
        <v>357.24151000000006</v>
      </c>
      <c r="F490" s="86">
        <f t="shared" ref="F490" si="66">SUM(F491:F492)</f>
        <v>121.47412</v>
      </c>
      <c r="G490" s="86">
        <f t="shared" ref="G490" si="67">SUM(G491:G492)</f>
        <v>130.65385000000001</v>
      </c>
      <c r="H490" s="86">
        <f t="shared" ref="H490" si="68">SUM(H491:H492)</f>
        <v>110.77755999999999</v>
      </c>
      <c r="I490" s="86">
        <f t="shared" ref="I490" si="69">SUM(I491:I492)</f>
        <v>57.013190000000009</v>
      </c>
      <c r="J490" s="86">
        <f t="shared" ref="J490" si="70">SUM(J491:J492)</f>
        <v>87.124739999999989</v>
      </c>
      <c r="K490" s="86">
        <f t="shared" ref="K490" si="71">SUM(K491:K492)</f>
        <v>57.116520000000008</v>
      </c>
      <c r="L490" s="86">
        <f t="shared" ref="L490" si="72">SUM(L491:L492)</f>
        <v>116.1541</v>
      </c>
      <c r="M490" s="86">
        <f t="shared" ref="M490" si="73">SUM(M491:M492)</f>
        <v>97.900389999999987</v>
      </c>
      <c r="N490" s="86">
        <f t="shared" ref="N490" si="74">SUM(N491:N492)</f>
        <v>71.221710000000002</v>
      </c>
      <c r="O490" s="86">
        <f t="shared" ref="O490" si="75">SUM(O491:O492)</f>
        <v>149.19373999999999</v>
      </c>
      <c r="P490" s="86">
        <f t="shared" ref="P490" si="76">SUM(P491:P492)</f>
        <v>127.19992999999999</v>
      </c>
      <c r="Q490" s="86">
        <f t="shared" ref="Q490" si="77">SUM(Q491:Q492)</f>
        <v>166.50199999999998</v>
      </c>
      <c r="R490" s="86">
        <f t="shared" ref="R490" si="78">SUM(R491:R492)</f>
        <v>135.50433000000001</v>
      </c>
      <c r="S490" s="86">
        <f t="shared" ref="S490" si="79">SUM(S491:S492)</f>
        <v>178.32237000000003</v>
      </c>
      <c r="T490" s="86">
        <f t="shared" ref="T490" si="80">SUM(T491:T492)</f>
        <v>150.14514</v>
      </c>
    </row>
    <row r="491" spans="1:20" hidden="1" x14ac:dyDescent="0.15">
      <c r="A491" s="4" t="s">
        <v>535</v>
      </c>
      <c r="C491" s="5"/>
      <c r="D491" s="10" t="s">
        <v>264</v>
      </c>
      <c r="E491" s="12">
        <v>22.086110000000001</v>
      </c>
      <c r="F491" s="12">
        <v>19.257080000000002</v>
      </c>
      <c r="G491" s="12">
        <v>18.880580000000002</v>
      </c>
      <c r="H491" s="12">
        <v>21.019860000000001</v>
      </c>
      <c r="I491" s="12">
        <v>13.760290000000001</v>
      </c>
      <c r="J491" s="12">
        <v>17.057599999999997</v>
      </c>
      <c r="K491" s="12">
        <v>13.888870000000001</v>
      </c>
      <c r="L491" s="12">
        <v>20.644169999999999</v>
      </c>
      <c r="M491" s="12">
        <v>20.067709999999998</v>
      </c>
      <c r="N491" s="12">
        <v>16.056830000000001</v>
      </c>
      <c r="O491" s="12">
        <v>24.165400000000002</v>
      </c>
      <c r="P491" s="12">
        <v>22.618090000000002</v>
      </c>
      <c r="Q491" s="12">
        <v>25.170480000000001</v>
      </c>
      <c r="R491" s="12">
        <v>24.852599999999999</v>
      </c>
      <c r="S491" s="12">
        <v>25.098700000000001</v>
      </c>
      <c r="T491" s="12">
        <v>27.83492</v>
      </c>
    </row>
    <row r="492" spans="1:20" hidden="1" x14ac:dyDescent="0.15">
      <c r="A492" s="4" t="s">
        <v>535</v>
      </c>
      <c r="C492" s="5"/>
      <c r="D492" s="10" t="s">
        <v>265</v>
      </c>
      <c r="E492" s="12">
        <v>335.15540000000004</v>
      </c>
      <c r="F492" s="12">
        <v>102.21704</v>
      </c>
      <c r="G492" s="12">
        <v>111.77327000000001</v>
      </c>
      <c r="H492" s="12">
        <v>89.7577</v>
      </c>
      <c r="I492" s="12">
        <v>43.252900000000004</v>
      </c>
      <c r="J492" s="12">
        <v>70.067139999999995</v>
      </c>
      <c r="K492" s="12">
        <v>43.227650000000004</v>
      </c>
      <c r="L492" s="12">
        <v>95.509929999999997</v>
      </c>
      <c r="M492" s="12">
        <v>77.832679999999996</v>
      </c>
      <c r="N492" s="12">
        <v>55.164879999999997</v>
      </c>
      <c r="O492" s="12">
        <v>125.02834</v>
      </c>
      <c r="P492" s="12">
        <v>104.58184</v>
      </c>
      <c r="Q492" s="12">
        <v>141.33151999999998</v>
      </c>
      <c r="R492" s="12">
        <v>110.65173</v>
      </c>
      <c r="S492" s="12">
        <v>153.22367000000003</v>
      </c>
      <c r="T492" s="12">
        <v>122.31022</v>
      </c>
    </row>
    <row r="493" spans="1:20" x14ac:dyDescent="0.15">
      <c r="A493" s="4" t="s">
        <v>535</v>
      </c>
      <c r="B493" s="85" t="s">
        <v>543</v>
      </c>
      <c r="C493" s="5"/>
      <c r="D493" s="10" t="s">
        <v>146</v>
      </c>
      <c r="E493" s="86">
        <f>SUM(E494:E496)</f>
        <v>172.02491000000001</v>
      </c>
      <c r="F493" s="86">
        <f t="shared" ref="F493" si="81">SUM(F494:F496)</f>
        <v>194.26697999999999</v>
      </c>
      <c r="G493" s="86">
        <f t="shared" ref="G493" si="82">SUM(G494:G496)</f>
        <v>133.48797999999999</v>
      </c>
      <c r="H493" s="86">
        <f t="shared" ref="H493" si="83">SUM(H494:H496)</f>
        <v>216.76789000000002</v>
      </c>
      <c r="I493" s="86">
        <f t="shared" ref="I493" si="84">SUM(I494:I496)</f>
        <v>114.70105000000001</v>
      </c>
      <c r="J493" s="86">
        <f t="shared" ref="J493" si="85">SUM(J494:J496)</f>
        <v>154.86516999999998</v>
      </c>
      <c r="K493" s="86">
        <f t="shared" ref="K493" si="86">SUM(K494:K496)</f>
        <v>127.7757</v>
      </c>
      <c r="L493" s="86">
        <f t="shared" ref="L493" si="87">SUM(L494:L496)</f>
        <v>247.61279000000002</v>
      </c>
      <c r="M493" s="86">
        <f t="shared" ref="M493" si="88">SUM(M494:M496)</f>
        <v>209.56065000000001</v>
      </c>
      <c r="N493" s="86">
        <f t="shared" ref="N493" si="89">SUM(N494:N496)</f>
        <v>160.45717999999999</v>
      </c>
      <c r="O493" s="86">
        <f t="shared" ref="O493" si="90">SUM(O494:O496)</f>
        <v>345.86621000000002</v>
      </c>
      <c r="P493" s="86">
        <f t="shared" ref="P493" si="91">SUM(P494:P496)</f>
        <v>287.68771000000004</v>
      </c>
      <c r="Q493" s="86">
        <f t="shared" ref="Q493" si="92">SUM(Q494:Q496)</f>
        <v>401.33600999999999</v>
      </c>
      <c r="R493" s="86">
        <f t="shared" ref="R493" si="93">SUM(R494:R496)</f>
        <v>395.55333999999999</v>
      </c>
      <c r="S493" s="86">
        <f t="shared" ref="S493" si="94">SUM(S494:S496)</f>
        <v>433.91115000000002</v>
      </c>
      <c r="T493" s="86">
        <f t="shared" ref="T493" si="95">SUM(T494:T496)</f>
        <v>565.69533999999999</v>
      </c>
    </row>
    <row r="494" spans="1:20" hidden="1" x14ac:dyDescent="0.15">
      <c r="A494" s="4" t="s">
        <v>535</v>
      </c>
      <c r="C494" s="5"/>
      <c r="D494" s="10" t="s">
        <v>266</v>
      </c>
      <c r="E494" s="12">
        <v>31.478110000000001</v>
      </c>
      <c r="F494" s="12">
        <v>65.056240000000003</v>
      </c>
      <c r="G494" s="12">
        <v>35.060110000000002</v>
      </c>
      <c r="H494" s="12">
        <v>76.730530000000002</v>
      </c>
      <c r="I494" s="12">
        <v>39.207879999999996</v>
      </c>
      <c r="J494" s="12">
        <v>41.910139999999998</v>
      </c>
      <c r="K494" s="12">
        <v>36.186949999999996</v>
      </c>
      <c r="L494" s="12">
        <v>96.906890000000004</v>
      </c>
      <c r="M494" s="12">
        <v>75.817710000000005</v>
      </c>
      <c r="N494" s="12">
        <v>44.158629999999995</v>
      </c>
      <c r="O494" s="12">
        <v>154.49952999999999</v>
      </c>
      <c r="P494" s="12">
        <v>120.07608999999999</v>
      </c>
      <c r="Q494" s="12">
        <v>188.08747</v>
      </c>
      <c r="R494" s="12">
        <v>186.00764999999998</v>
      </c>
      <c r="S494" s="12">
        <v>207.28854999999999</v>
      </c>
      <c r="T494" s="12">
        <v>285.04740999999996</v>
      </c>
    </row>
    <row r="495" spans="1:20" hidden="1" x14ac:dyDescent="0.15">
      <c r="A495" s="4" t="s">
        <v>535</v>
      </c>
      <c r="C495" s="5"/>
      <c r="D495" s="10" t="s">
        <v>267</v>
      </c>
      <c r="E495" s="12">
        <v>23.81842</v>
      </c>
      <c r="F495" s="12">
        <v>23.912320000000001</v>
      </c>
      <c r="G495" s="12">
        <v>19.96951</v>
      </c>
      <c r="H495" s="12">
        <v>26.794330000000002</v>
      </c>
      <c r="I495" s="12">
        <v>18.27552</v>
      </c>
      <c r="J495" s="12">
        <v>23.159880000000001</v>
      </c>
      <c r="K495" s="12">
        <v>20.359750000000002</v>
      </c>
      <c r="L495" s="12">
        <v>26.58445</v>
      </c>
      <c r="M495" s="12">
        <v>24.422599999999999</v>
      </c>
      <c r="N495" s="12">
        <v>22.264060000000001</v>
      </c>
      <c r="O495" s="12">
        <v>31.044910000000002</v>
      </c>
      <c r="P495" s="12">
        <v>27.764959999999999</v>
      </c>
      <c r="Q495" s="12">
        <v>33.137529999999998</v>
      </c>
      <c r="R495" s="12">
        <v>32.47316</v>
      </c>
      <c r="S495" s="12">
        <v>34.537709999999997</v>
      </c>
      <c r="T495" s="12">
        <v>41.832070000000002</v>
      </c>
    </row>
    <row r="496" spans="1:20" hidden="1" x14ac:dyDescent="0.15">
      <c r="A496" s="4" t="s">
        <v>535</v>
      </c>
      <c r="C496" s="5"/>
      <c r="D496" s="10" t="s">
        <v>268</v>
      </c>
      <c r="E496" s="12">
        <v>116.72838</v>
      </c>
      <c r="F496" s="12">
        <v>105.29842000000001</v>
      </c>
      <c r="G496" s="12">
        <v>78.458359999999999</v>
      </c>
      <c r="H496" s="12">
        <v>113.24303</v>
      </c>
      <c r="I496" s="12">
        <v>57.217650000000006</v>
      </c>
      <c r="J496" s="12">
        <v>89.795149999999992</v>
      </c>
      <c r="K496" s="12">
        <v>71.228999999999999</v>
      </c>
      <c r="L496" s="12">
        <v>124.12145</v>
      </c>
      <c r="M496" s="12">
        <v>109.32034</v>
      </c>
      <c r="N496" s="12">
        <v>94.034490000000005</v>
      </c>
      <c r="O496" s="12">
        <v>160.32176999999999</v>
      </c>
      <c r="P496" s="12">
        <v>139.84666000000001</v>
      </c>
      <c r="Q496" s="12">
        <v>180.11101000000002</v>
      </c>
      <c r="R496" s="12">
        <v>177.07253</v>
      </c>
      <c r="S496" s="12">
        <v>192.08489000000003</v>
      </c>
      <c r="T496" s="12">
        <v>238.81585999999999</v>
      </c>
    </row>
    <row r="497" spans="1:20" hidden="1" x14ac:dyDescent="0.15">
      <c r="A497" s="4" t="s">
        <v>535</v>
      </c>
      <c r="C497" s="5"/>
      <c r="D497" s="8" t="s">
        <v>63</v>
      </c>
    </row>
    <row r="498" spans="1:20" x14ac:dyDescent="0.15">
      <c r="A498" s="4" t="s">
        <v>535</v>
      </c>
      <c r="B498" s="85" t="s">
        <v>544</v>
      </c>
      <c r="C498" s="5"/>
      <c r="D498" s="10" t="s">
        <v>64</v>
      </c>
      <c r="E498" s="86">
        <f>SUMPRODUCT(E499:E500,E491:E492)/E490</f>
        <v>3.152874891274533</v>
      </c>
      <c r="F498" s="86">
        <f t="shared" ref="F498" si="96">SUMPRODUCT(F499:F500,F491:F492)/F490</f>
        <v>3.2728026282470704</v>
      </c>
      <c r="G498" s="86">
        <f t="shared" ref="G498" si="97">SUMPRODUCT(G499:G500,G491:G492)/G490</f>
        <v>3.2935836999828174</v>
      </c>
      <c r="H498" s="86">
        <f t="shared" ref="H498" si="98">SUMPRODUCT(H499:H500,H491:H492)/H490</f>
        <v>3.281232056383983</v>
      </c>
      <c r="I498" s="86">
        <f t="shared" ref="I498" si="99">SUMPRODUCT(I499:I500,I491:I492)/I490</f>
        <v>3.3893005162489591</v>
      </c>
      <c r="J498" s="86">
        <f t="shared" ref="J498" si="100">SUMPRODUCT(J499:J500,J491:J492)/J490</f>
        <v>3.3724399521880928</v>
      </c>
      <c r="K498" s="86">
        <f t="shared" ref="K498" si="101">SUMPRODUCT(K499:K500,K491:K492)/K490</f>
        <v>3.3899719012993086</v>
      </c>
      <c r="L498" s="86">
        <f t="shared" ref="L498" si="102">SUMPRODUCT(L499:L500,L491:L492)/L490</f>
        <v>3.2779873366501913</v>
      </c>
      <c r="M498" s="86">
        <f t="shared" ref="M498" si="103">SUMPRODUCT(M499:M500,M491:M492)/M490</f>
        <v>3.2853448428550696</v>
      </c>
      <c r="N498" s="86">
        <f t="shared" ref="N498" si="104">SUMPRODUCT(N499:N500,N491:N492)/N490</f>
        <v>3.383415957016477</v>
      </c>
      <c r="O498" s="86">
        <f t="shared" ref="O498" si="105">SUMPRODUCT(O499:O500,O491:O492)/O490</f>
        <v>3.2737327866437296</v>
      </c>
      <c r="P498" s="86">
        <f t="shared" ref="P498" si="106">SUMPRODUCT(P499:P500,P491:P492)/P490</f>
        <v>3.2780101231187788</v>
      </c>
      <c r="Q498" s="86">
        <f t="shared" ref="Q498" si="107">SUMPRODUCT(Q499:Q500,Q491:Q492)/Q490</f>
        <v>3.2708165043062549</v>
      </c>
      <c r="R498" s="86">
        <f t="shared" ref="R498" si="108">SUMPRODUCT(R499:R500,R491:R492)/R490</f>
        <v>3.2795202035241235</v>
      </c>
      <c r="S498" s="86">
        <f t="shared" ref="S498" si="109">SUMPRODUCT(S499:S500,S491:S492)/S490</f>
        <v>3.2680022371842639</v>
      </c>
      <c r="T498" s="86">
        <f t="shared" ref="T498" si="110">SUMPRODUCT(T499:T500,T491:T492)/T490</f>
        <v>3.2800544233399762</v>
      </c>
    </row>
    <row r="499" spans="1:20" hidden="1" x14ac:dyDescent="0.15">
      <c r="A499" s="4" t="s">
        <v>535</v>
      </c>
      <c r="C499" s="5"/>
      <c r="D499" s="10" t="s">
        <v>264</v>
      </c>
      <c r="E499" s="12">
        <v>3.5</v>
      </c>
      <c r="F499" s="12">
        <v>3.5</v>
      </c>
      <c r="G499" s="12">
        <v>3.67</v>
      </c>
      <c r="H499" s="12">
        <v>3.5</v>
      </c>
      <c r="I499" s="12">
        <v>3.67</v>
      </c>
      <c r="J499" s="12">
        <v>3.67</v>
      </c>
      <c r="K499" s="12">
        <v>3.67</v>
      </c>
      <c r="L499" s="12">
        <v>3.5</v>
      </c>
      <c r="M499" s="12">
        <v>3.5</v>
      </c>
      <c r="N499" s="12">
        <v>3.67</v>
      </c>
      <c r="O499" s="12">
        <v>3.5</v>
      </c>
      <c r="P499" s="12">
        <v>3.5</v>
      </c>
      <c r="Q499" s="12">
        <v>3.5</v>
      </c>
      <c r="R499" s="12">
        <v>3.5</v>
      </c>
      <c r="S499" s="12">
        <v>3.5</v>
      </c>
      <c r="T499" s="12">
        <v>3.5</v>
      </c>
    </row>
    <row r="500" spans="1:20" hidden="1" x14ac:dyDescent="0.15">
      <c r="A500" s="4" t="s">
        <v>535</v>
      </c>
      <c r="C500" s="5"/>
      <c r="D500" s="10" t="s">
        <v>265</v>
      </c>
      <c r="E500" s="12">
        <v>3.13</v>
      </c>
      <c r="F500" s="12">
        <v>3.23</v>
      </c>
      <c r="G500" s="12">
        <v>3.23</v>
      </c>
      <c r="H500" s="12">
        <v>3.23</v>
      </c>
      <c r="I500" s="12">
        <v>3.3</v>
      </c>
      <c r="J500" s="12">
        <v>3.3</v>
      </c>
      <c r="K500" s="12">
        <v>3.3</v>
      </c>
      <c r="L500" s="12">
        <v>3.23</v>
      </c>
      <c r="M500" s="12">
        <v>3.23</v>
      </c>
      <c r="N500" s="12">
        <v>3.3</v>
      </c>
      <c r="O500" s="12">
        <v>3.23</v>
      </c>
      <c r="P500" s="12">
        <v>3.23</v>
      </c>
      <c r="Q500" s="12">
        <v>3.23</v>
      </c>
      <c r="R500" s="12">
        <v>3.23</v>
      </c>
      <c r="S500" s="12">
        <v>3.23</v>
      </c>
      <c r="T500" s="12">
        <v>3.23</v>
      </c>
    </row>
    <row r="501" spans="1:20" x14ac:dyDescent="0.15">
      <c r="A501" s="4" t="s">
        <v>535</v>
      </c>
      <c r="B501" s="85" t="s">
        <v>545</v>
      </c>
      <c r="C501" s="5"/>
      <c r="D501" s="10" t="s">
        <v>65</v>
      </c>
      <c r="E501" s="87">
        <f>SUMPRODUCT(E502:E504,E494:E496)/E493</f>
        <v>0.78276918267243967</v>
      </c>
      <c r="F501" s="87">
        <f t="shared" ref="F501" si="111">SUMPRODUCT(F502:F504,F494:F496)/F493</f>
        <v>0.78246179973560104</v>
      </c>
      <c r="G501" s="87">
        <f t="shared" ref="G501" si="112">SUMPRODUCT(G502:G504,G494:G496)/G493</f>
        <v>0.78299195627950924</v>
      </c>
      <c r="H501" s="87">
        <f t="shared" ref="H501" si="113">SUMPRODUCT(H502:H504,H494:H496)/H493</f>
        <v>0.78247216781046314</v>
      </c>
      <c r="I501" s="87">
        <f t="shared" ref="I501" si="114">SUMPRODUCT(I502:I504,I494:I496)/I493</f>
        <v>0.79316346624551393</v>
      </c>
      <c r="J501" s="87">
        <f t="shared" ref="J501" si="115">SUMPRODUCT(J502:J504,J494:J496)/J493</f>
        <v>0.78299097337380652</v>
      </c>
      <c r="K501" s="87">
        <f t="shared" ref="K501" si="116">SUMPRODUCT(K502:K504,K494:K496)/K493</f>
        <v>0.78318679529832358</v>
      </c>
      <c r="L501" s="87">
        <f t="shared" ref="L501" si="117">SUMPRODUCT(L502:L504,L494:L496)/L493</f>
        <v>0.78214725984065681</v>
      </c>
      <c r="M501" s="87">
        <f t="shared" ref="M501" si="118">SUMPRODUCT(M502:M504,M494:M496)/M493</f>
        <v>0.78233083835157036</v>
      </c>
      <c r="N501" s="87">
        <f t="shared" ref="N501" si="119">SUMPRODUCT(N502:N504,N494:N496)/N493</f>
        <v>0.78277507806132451</v>
      </c>
      <c r="O501" s="87">
        <f t="shared" ref="O501" si="120">SUMPRODUCT(O502:O504,O494:O496)/O493</f>
        <v>0.78179519762858585</v>
      </c>
      <c r="P501" s="87">
        <f t="shared" ref="P501" si="121">SUMPRODUCT(P502:P504,P494:P496)/P493</f>
        <v>0.78193021523234341</v>
      </c>
      <c r="Q501" s="87">
        <f t="shared" ref="Q501" si="122">SUMPRODUCT(Q502:Q504,Q494:Q496)/Q493</f>
        <v>0.78165136091326559</v>
      </c>
      <c r="R501" s="87">
        <f t="shared" ref="R501" si="123">SUMPRODUCT(R502:R504,R494:R496)/R493</f>
        <v>0.78164191054485843</v>
      </c>
      <c r="S501" s="87">
        <f t="shared" ref="S501" si="124">SUMPRODUCT(S502:S504,S494:S496)/S493</f>
        <v>0.78159192544372269</v>
      </c>
      <c r="T501" s="87">
        <f t="shared" ref="T501" si="125">SUMPRODUCT(T502:T504,T494:T496)/T493</f>
        <v>0.78147896109591419</v>
      </c>
    </row>
    <row r="502" spans="1:20" hidden="1" x14ac:dyDescent="0.15">
      <c r="A502" s="4" t="s">
        <v>535</v>
      </c>
      <c r="C502" s="5"/>
      <c r="D502" s="10" t="s">
        <v>266</v>
      </c>
      <c r="E502" s="74">
        <v>0.78</v>
      </c>
      <c r="F502" s="74">
        <v>0.78</v>
      </c>
      <c r="G502" s="74">
        <v>0.78</v>
      </c>
      <c r="H502" s="74">
        <v>0.78</v>
      </c>
      <c r="I502" s="74">
        <v>0.78</v>
      </c>
      <c r="J502" s="74">
        <v>0.78</v>
      </c>
      <c r="K502" s="74">
        <v>0.78</v>
      </c>
      <c r="L502" s="74">
        <v>0.78</v>
      </c>
      <c r="M502" s="74">
        <v>0.78</v>
      </c>
      <c r="N502" s="74">
        <v>0.78</v>
      </c>
      <c r="O502" s="74">
        <v>0.78</v>
      </c>
      <c r="P502" s="74">
        <v>0.78</v>
      </c>
      <c r="Q502" s="74">
        <v>0.78</v>
      </c>
      <c r="R502" s="74">
        <v>0.78</v>
      </c>
      <c r="S502" s="74">
        <v>0.78</v>
      </c>
      <c r="T502" s="74">
        <v>0.78</v>
      </c>
    </row>
    <row r="503" spans="1:20" hidden="1" x14ac:dyDescent="0.15">
      <c r="A503" s="4" t="s">
        <v>535</v>
      </c>
      <c r="C503" s="5"/>
      <c r="D503" s="10" t="s">
        <v>267</v>
      </c>
      <c r="E503" s="74">
        <v>0.8</v>
      </c>
      <c r="F503" s="74">
        <v>0.8</v>
      </c>
      <c r="G503" s="74">
        <v>0.8</v>
      </c>
      <c r="H503" s="74">
        <v>0.8</v>
      </c>
      <c r="I503" s="74">
        <v>0.8</v>
      </c>
      <c r="J503" s="74">
        <v>0.8</v>
      </c>
      <c r="K503" s="74">
        <v>0.8</v>
      </c>
      <c r="L503" s="74">
        <v>0.8</v>
      </c>
      <c r="M503" s="74">
        <v>0.8</v>
      </c>
      <c r="N503" s="74">
        <v>0.8</v>
      </c>
      <c r="O503" s="74">
        <v>0.8</v>
      </c>
      <c r="P503" s="74">
        <v>0.8</v>
      </c>
      <c r="Q503" s="74">
        <v>0.8</v>
      </c>
      <c r="R503" s="74">
        <v>0.8</v>
      </c>
      <c r="S503" s="74">
        <v>0.8</v>
      </c>
      <c r="T503" s="74">
        <v>0.8</v>
      </c>
    </row>
    <row r="504" spans="1:20" hidden="1" x14ac:dyDescent="0.15">
      <c r="A504" s="4" t="s">
        <v>535</v>
      </c>
      <c r="C504" s="5"/>
      <c r="D504" s="10" t="s">
        <v>268</v>
      </c>
      <c r="E504" s="74">
        <v>0.78</v>
      </c>
      <c r="F504" s="74">
        <v>0.78</v>
      </c>
      <c r="G504" s="74">
        <v>0.78</v>
      </c>
      <c r="H504" s="74">
        <v>0.78</v>
      </c>
      <c r="I504" s="74">
        <v>0.8</v>
      </c>
      <c r="J504" s="74">
        <v>0.78</v>
      </c>
      <c r="K504" s="74">
        <v>0.78</v>
      </c>
      <c r="L504" s="74">
        <v>0.78</v>
      </c>
      <c r="M504" s="74">
        <v>0.78</v>
      </c>
      <c r="N504" s="74">
        <v>0.78</v>
      </c>
      <c r="O504" s="74">
        <v>0.78</v>
      </c>
      <c r="P504" s="74">
        <v>0.78</v>
      </c>
      <c r="Q504" s="74">
        <v>0.78</v>
      </c>
      <c r="R504" s="74">
        <v>0.78</v>
      </c>
      <c r="S504" s="74">
        <v>0.78</v>
      </c>
      <c r="T504" s="74">
        <v>0.78</v>
      </c>
    </row>
    <row r="505" spans="1:20" hidden="1" x14ac:dyDescent="0.15">
      <c r="A505" s="4" t="s">
        <v>535</v>
      </c>
      <c r="C505" s="5"/>
      <c r="D505" s="70" t="s">
        <v>261</v>
      </c>
    </row>
    <row r="506" spans="1:20" hidden="1" x14ac:dyDescent="0.15">
      <c r="A506" s="4" t="s">
        <v>535</v>
      </c>
      <c r="C506" s="5"/>
      <c r="D506" s="10" t="s">
        <v>270</v>
      </c>
      <c r="E506" s="14" t="s">
        <v>262</v>
      </c>
      <c r="F506" s="14" t="s">
        <v>262</v>
      </c>
      <c r="G506" s="75" t="s">
        <v>262</v>
      </c>
      <c r="H506" s="14" t="s">
        <v>262</v>
      </c>
      <c r="I506" s="75" t="s">
        <v>262</v>
      </c>
      <c r="J506" s="75" t="s">
        <v>262</v>
      </c>
      <c r="K506" s="75" t="s">
        <v>262</v>
      </c>
      <c r="L506" s="14" t="s">
        <v>262</v>
      </c>
      <c r="M506" s="75" t="s">
        <v>368</v>
      </c>
      <c r="N506" s="75" t="s">
        <v>262</v>
      </c>
      <c r="O506" s="75" t="s">
        <v>262</v>
      </c>
      <c r="P506" s="75" t="s">
        <v>368</v>
      </c>
      <c r="Q506" s="75" t="s">
        <v>262</v>
      </c>
      <c r="R506" s="75" t="s">
        <v>368</v>
      </c>
      <c r="S506" s="75" t="s">
        <v>262</v>
      </c>
      <c r="T506" s="75" t="s">
        <v>262</v>
      </c>
    </row>
    <row r="507" spans="1:20" hidden="1" x14ac:dyDescent="0.15">
      <c r="A507" s="4" t="s">
        <v>535</v>
      </c>
      <c r="C507" s="5"/>
      <c r="D507" s="10" t="s">
        <v>271</v>
      </c>
      <c r="E507" s="14" t="s">
        <v>262</v>
      </c>
      <c r="F507" s="14" t="s">
        <v>262</v>
      </c>
      <c r="G507" s="75" t="s">
        <v>368</v>
      </c>
      <c r="H507" s="14" t="s">
        <v>262</v>
      </c>
      <c r="I507" s="75" t="s">
        <v>368</v>
      </c>
      <c r="J507" s="75" t="s">
        <v>368</v>
      </c>
      <c r="K507" s="75" t="s">
        <v>368</v>
      </c>
      <c r="L507" s="14" t="s">
        <v>262</v>
      </c>
      <c r="M507" s="75" t="s">
        <v>368</v>
      </c>
      <c r="N507" s="75" t="s">
        <v>368</v>
      </c>
      <c r="O507" s="75" t="s">
        <v>368</v>
      </c>
      <c r="P507" s="75" t="s">
        <v>368</v>
      </c>
      <c r="Q507" s="75" t="s">
        <v>368</v>
      </c>
      <c r="R507" s="75" t="s">
        <v>368</v>
      </c>
      <c r="S507" s="75" t="s">
        <v>368</v>
      </c>
      <c r="T507" s="75" t="s">
        <v>368</v>
      </c>
    </row>
    <row r="508" spans="1:20" x14ac:dyDescent="0.15">
      <c r="A508" s="4" t="s">
        <v>535</v>
      </c>
      <c r="B508" s="4" t="s">
        <v>565</v>
      </c>
      <c r="C508" s="5"/>
      <c r="D508" s="8" t="s">
        <v>183</v>
      </c>
      <c r="E508" s="4">
        <f>SUM(E509:E511)</f>
        <v>19.57</v>
      </c>
      <c r="F508" s="4">
        <f t="shared" ref="F508:T508" si="126">SUM(F509:F511)</f>
        <v>6.6000000000000005</v>
      </c>
      <c r="G508" s="4">
        <f t="shared" si="126"/>
        <v>7.08</v>
      </c>
      <c r="H508" s="4">
        <f t="shared" si="126"/>
        <v>6.41</v>
      </c>
      <c r="I508" s="4">
        <f t="shared" si="126"/>
        <v>3.5999999999999996</v>
      </c>
      <c r="J508" s="4">
        <f t="shared" si="126"/>
        <v>5.37</v>
      </c>
      <c r="K508" s="4">
        <f t="shared" si="126"/>
        <v>3.8800000000000003</v>
      </c>
      <c r="L508" s="4">
        <f t="shared" si="126"/>
        <v>6.9</v>
      </c>
      <c r="M508" s="4">
        <f t="shared" si="126"/>
        <v>7.25</v>
      </c>
      <c r="N508" s="4">
        <f t="shared" si="126"/>
        <v>4.74</v>
      </c>
      <c r="O508" s="4">
        <f t="shared" si="126"/>
        <v>9.5399999999999991</v>
      </c>
      <c r="P508" s="4">
        <f t="shared" si="126"/>
        <v>9.65</v>
      </c>
      <c r="Q508" s="4">
        <f t="shared" si="126"/>
        <v>11.05</v>
      </c>
      <c r="R508" s="4">
        <f t="shared" si="126"/>
        <v>12.280000000000001</v>
      </c>
      <c r="S508" s="4">
        <f t="shared" si="126"/>
        <v>12.190000000000001</v>
      </c>
      <c r="T508" s="4">
        <f t="shared" si="126"/>
        <v>15.05</v>
      </c>
    </row>
    <row r="509" spans="1:20" hidden="1" x14ac:dyDescent="0.15">
      <c r="A509" s="4" t="s">
        <v>535</v>
      </c>
      <c r="C509" s="5"/>
      <c r="D509" s="10" t="s">
        <v>269</v>
      </c>
      <c r="E509" s="11">
        <v>0.8</v>
      </c>
      <c r="F509" s="11">
        <v>1.39</v>
      </c>
      <c r="G509" s="11">
        <v>0.8</v>
      </c>
      <c r="H509" s="11">
        <v>1.62</v>
      </c>
      <c r="I509" s="11">
        <v>0.8</v>
      </c>
      <c r="J509" s="11">
        <v>0.91</v>
      </c>
      <c r="K509" s="11">
        <v>0.8</v>
      </c>
      <c r="L509" s="11">
        <v>1.97</v>
      </c>
      <c r="M509" s="11">
        <v>1.89</v>
      </c>
      <c r="N509" s="11">
        <v>0.83</v>
      </c>
      <c r="O509" s="11">
        <v>3.24</v>
      </c>
      <c r="P509" s="11">
        <v>3</v>
      </c>
      <c r="Q509" s="11">
        <v>4</v>
      </c>
      <c r="R509" s="11">
        <v>4.4800000000000004</v>
      </c>
      <c r="S509" s="11">
        <v>4.53</v>
      </c>
      <c r="T509" s="11">
        <v>5.98</v>
      </c>
    </row>
    <row r="510" spans="1:20" hidden="1" x14ac:dyDescent="0.15">
      <c r="A510" s="4" t="s">
        <v>535</v>
      </c>
      <c r="C510" s="5"/>
      <c r="D510" s="10" t="s">
        <v>270</v>
      </c>
      <c r="E510" s="11">
        <v>1.2</v>
      </c>
      <c r="F510" s="11">
        <v>0.98</v>
      </c>
      <c r="G510" s="11">
        <v>1.08</v>
      </c>
      <c r="H510" s="11">
        <v>1.1399999999999999</v>
      </c>
      <c r="I510" s="11">
        <v>0.83</v>
      </c>
      <c r="J510" s="11">
        <v>1.03</v>
      </c>
      <c r="K510" s="11">
        <v>0.84</v>
      </c>
      <c r="L510" s="11">
        <v>1.08</v>
      </c>
      <c r="M510" s="11">
        <v>1.21</v>
      </c>
      <c r="N510" s="11">
        <v>0.97</v>
      </c>
      <c r="O510" s="11">
        <v>1.27</v>
      </c>
      <c r="P510" s="11">
        <v>1.37</v>
      </c>
      <c r="Q510" s="11">
        <v>1.36</v>
      </c>
      <c r="R510" s="11">
        <v>1.5</v>
      </c>
      <c r="S510" s="11">
        <v>1.45</v>
      </c>
      <c r="T510" s="11">
        <v>1.68</v>
      </c>
    </row>
    <row r="511" spans="1:20" hidden="1" x14ac:dyDescent="0.15">
      <c r="A511" s="4" t="s">
        <v>535</v>
      </c>
      <c r="C511" s="5"/>
      <c r="D511" s="10" t="s">
        <v>271</v>
      </c>
      <c r="E511" s="11">
        <v>17.57</v>
      </c>
      <c r="F511" s="11">
        <v>4.2300000000000004</v>
      </c>
      <c r="G511" s="11">
        <v>5.2</v>
      </c>
      <c r="H511" s="11">
        <v>3.65</v>
      </c>
      <c r="I511" s="11">
        <v>1.97</v>
      </c>
      <c r="J511" s="11">
        <v>3.43</v>
      </c>
      <c r="K511" s="11">
        <v>2.2400000000000002</v>
      </c>
      <c r="L511" s="11">
        <v>3.85</v>
      </c>
      <c r="M511" s="11">
        <v>4.1500000000000004</v>
      </c>
      <c r="N511" s="11">
        <v>2.94</v>
      </c>
      <c r="O511" s="11">
        <v>5.03</v>
      </c>
      <c r="P511" s="11">
        <v>5.28</v>
      </c>
      <c r="Q511" s="11">
        <v>5.69</v>
      </c>
      <c r="R511" s="11">
        <v>6.3</v>
      </c>
      <c r="S511" s="11">
        <v>6.21</v>
      </c>
      <c r="T511" s="11">
        <v>7.39</v>
      </c>
    </row>
    <row r="512" spans="1:20" hidden="1" x14ac:dyDescent="0.15">
      <c r="A512" s="4" t="s">
        <v>535</v>
      </c>
      <c r="C512" s="8" t="s">
        <v>74</v>
      </c>
      <c r="D512" s="8"/>
    </row>
    <row r="513" spans="1:20" hidden="1" x14ac:dyDescent="0.15">
      <c r="A513" s="4" t="s">
        <v>535</v>
      </c>
      <c r="C513" s="5"/>
      <c r="D513" s="8" t="s">
        <v>75</v>
      </c>
    </row>
    <row r="514" spans="1:20" hidden="1" x14ac:dyDescent="0.15">
      <c r="A514" s="4" t="s">
        <v>535</v>
      </c>
      <c r="C514" s="5"/>
      <c r="D514" s="10" t="s">
        <v>147</v>
      </c>
      <c r="E514" s="72">
        <v>9.7441627607786352E-2</v>
      </c>
      <c r="F514" s="72">
        <v>0.12068399705918394</v>
      </c>
      <c r="G514" s="72">
        <v>0.10991632950134367</v>
      </c>
      <c r="H514" s="72">
        <v>0.10306650088429177</v>
      </c>
      <c r="I514" s="72">
        <v>0.1338879371090286</v>
      </c>
      <c r="J514" s="72">
        <v>0.10191874468977533</v>
      </c>
      <c r="K514" s="72">
        <v>0.15059990710857579</v>
      </c>
      <c r="L514" s="72">
        <v>7.9435600991457717E-2</v>
      </c>
      <c r="M514" s="72">
        <v>3.7660715871371486E-2</v>
      </c>
      <c r="N514" s="72">
        <v>7.8372105201636469E-2</v>
      </c>
      <c r="O514" s="72">
        <v>5.2784708391130621E-2</v>
      </c>
      <c r="P514" s="72">
        <v>3.7641150874882984E-2</v>
      </c>
      <c r="Q514" s="72">
        <v>6.3908203243945513E-2</v>
      </c>
      <c r="R514" s="72">
        <v>7.9676023485884345E-2</v>
      </c>
      <c r="S514" s="72">
        <v>6.2984656021130986E-2</v>
      </c>
      <c r="T514" s="72">
        <v>0.10379306241903756</v>
      </c>
    </row>
    <row r="515" spans="1:20" hidden="1" x14ac:dyDescent="0.15">
      <c r="A515" s="4" t="s">
        <v>535</v>
      </c>
      <c r="C515" s="5"/>
      <c r="D515" s="10" t="s">
        <v>184</v>
      </c>
      <c r="E515" s="11">
        <v>8.66</v>
      </c>
      <c r="F515" s="11">
        <v>6.79</v>
      </c>
      <c r="G515" s="11">
        <v>6.77</v>
      </c>
      <c r="H515" s="11">
        <v>5.52</v>
      </c>
      <c r="I515" s="11">
        <v>6.42</v>
      </c>
      <c r="J515" s="11">
        <v>5.44</v>
      </c>
      <c r="K515" s="11">
        <v>7.26</v>
      </c>
      <c r="L515" s="11">
        <v>4.29</v>
      </c>
      <c r="M515" s="11">
        <v>2.0499999999999998</v>
      </c>
      <c r="N515" s="11">
        <v>3.85</v>
      </c>
      <c r="O515" s="11">
        <v>2.93</v>
      </c>
      <c r="P515" s="11">
        <v>2.1</v>
      </c>
      <c r="Q515" s="11">
        <v>3.62</v>
      </c>
      <c r="R515" s="11">
        <v>4.55</v>
      </c>
      <c r="S515" s="11">
        <v>3.62</v>
      </c>
      <c r="T515" s="11">
        <v>6.21</v>
      </c>
    </row>
    <row r="516" spans="1:20" hidden="1" x14ac:dyDescent="0.15">
      <c r="A516" s="4" t="s">
        <v>535</v>
      </c>
      <c r="C516" s="5"/>
      <c r="D516" s="8" t="s">
        <v>76</v>
      </c>
    </row>
    <row r="517" spans="1:20" hidden="1" x14ac:dyDescent="0.15">
      <c r="A517" s="4" t="s">
        <v>535</v>
      </c>
      <c r="C517" s="5"/>
      <c r="D517" s="10" t="s">
        <v>148</v>
      </c>
      <c r="E517" s="72">
        <v>1.1369688385269121E-2</v>
      </c>
      <c r="F517" s="72">
        <v>8.0412278958871455E-3</v>
      </c>
      <c r="G517" s="72">
        <v>8.0775897310113656E-3</v>
      </c>
      <c r="H517" s="72">
        <v>9.4709612558966823E-3</v>
      </c>
      <c r="I517" s="72">
        <v>8.8194255111976629E-3</v>
      </c>
      <c r="J517" s="72">
        <v>7.5964939102074105E-3</v>
      </c>
      <c r="K517" s="72">
        <v>8.705100266888666E-3</v>
      </c>
      <c r="L517" s="72">
        <v>9.635891961670225E-3</v>
      </c>
      <c r="M517" s="72">
        <v>6.8419421980012397E-3</v>
      </c>
      <c r="N517" s="72">
        <v>8.4743121821086731E-3</v>
      </c>
      <c r="O517" s="72">
        <v>8.2569136815240172E-3</v>
      </c>
      <c r="P517" s="72">
        <v>6.8525915625630785E-3</v>
      </c>
      <c r="Q517" s="72">
        <v>7.9239588481648162E-3</v>
      </c>
      <c r="R517" s="72">
        <v>7.951730114810927E-3</v>
      </c>
      <c r="S517" s="72">
        <v>7.9005536959989991E-3</v>
      </c>
      <c r="T517" s="72">
        <v>4.1052359633300022E-3</v>
      </c>
    </row>
    <row r="518" spans="1:20" hidden="1" x14ac:dyDescent="0.15">
      <c r="A518" s="4" t="s">
        <v>535</v>
      </c>
      <c r="C518" s="5"/>
      <c r="D518" s="10" t="s">
        <v>184</v>
      </c>
      <c r="E518" s="12">
        <v>0.13</v>
      </c>
      <c r="F518" s="12">
        <v>0.5</v>
      </c>
      <c r="G518" s="12">
        <v>0.41</v>
      </c>
      <c r="H518" s="12">
        <v>1.01</v>
      </c>
      <c r="I518" s="12">
        <v>0.37</v>
      </c>
      <c r="J518" s="12">
        <v>0.62</v>
      </c>
      <c r="K518" s="12">
        <v>0.74</v>
      </c>
      <c r="L518" s="12">
        <v>1.61</v>
      </c>
      <c r="M518" s="12">
        <v>0.89</v>
      </c>
      <c r="N518" s="12">
        <v>1.2</v>
      </c>
      <c r="O518" s="12">
        <v>1.87</v>
      </c>
      <c r="P518" s="12">
        <v>1.26</v>
      </c>
      <c r="Q518" s="12">
        <v>2.52</v>
      </c>
      <c r="R518" s="12">
        <v>2.0699999999999998</v>
      </c>
      <c r="S518" s="12">
        <v>3.13</v>
      </c>
      <c r="T518" s="12">
        <v>2.74</v>
      </c>
    </row>
    <row r="519" spans="1:20" hidden="1" x14ac:dyDescent="0.15">
      <c r="A519" s="4" t="s">
        <v>535</v>
      </c>
      <c r="C519" s="5"/>
      <c r="D519" s="8" t="s">
        <v>77</v>
      </c>
    </row>
    <row r="520" spans="1:20" hidden="1" x14ac:dyDescent="0.15">
      <c r="A520" s="4" t="s">
        <v>535</v>
      </c>
      <c r="C520" s="5"/>
      <c r="D520" s="10" t="s">
        <v>185</v>
      </c>
      <c r="E520" s="11">
        <v>8.7899999999999991</v>
      </c>
      <c r="F520" s="11">
        <v>7.29</v>
      </c>
      <c r="G520" s="11">
        <v>7.18</v>
      </c>
      <c r="H520" s="11">
        <v>6.54</v>
      </c>
      <c r="I520" s="11">
        <v>6.79</v>
      </c>
      <c r="J520" s="11">
        <v>6.06</v>
      </c>
      <c r="K520" s="11">
        <v>8</v>
      </c>
      <c r="L520" s="11">
        <v>5.9</v>
      </c>
      <c r="M520" s="11">
        <v>2.94</v>
      </c>
      <c r="N520" s="11">
        <v>5.05</v>
      </c>
      <c r="O520" s="11">
        <v>4.8</v>
      </c>
      <c r="P520" s="11">
        <v>3.37</v>
      </c>
      <c r="Q520" s="11">
        <v>6.14</v>
      </c>
      <c r="R520" s="11">
        <v>6.62</v>
      </c>
      <c r="S520" s="11">
        <v>6.75</v>
      </c>
      <c r="T520" s="11">
        <v>8.9600000000000009</v>
      </c>
    </row>
    <row r="521" spans="1:20" hidden="1" x14ac:dyDescent="0.15">
      <c r="A521" s="4" t="s">
        <v>535</v>
      </c>
      <c r="C521" s="8" t="s">
        <v>78</v>
      </c>
      <c r="D521" s="9"/>
    </row>
    <row r="522" spans="1:20" hidden="1" x14ac:dyDescent="0.15">
      <c r="A522" s="4" t="s">
        <v>535</v>
      </c>
      <c r="C522" s="5"/>
      <c r="D522" s="8" t="s">
        <v>79</v>
      </c>
    </row>
    <row r="523" spans="1:20" hidden="1" x14ac:dyDescent="0.15">
      <c r="A523" s="4" t="s">
        <v>535</v>
      </c>
      <c r="C523" s="5"/>
      <c r="D523" s="10" t="s">
        <v>71</v>
      </c>
      <c r="E523" s="59">
        <v>0</v>
      </c>
      <c r="F523" s="59">
        <v>0</v>
      </c>
      <c r="G523" s="59">
        <v>0</v>
      </c>
      <c r="H523" s="59">
        <v>0</v>
      </c>
      <c r="I523" s="59">
        <v>0</v>
      </c>
      <c r="J523" s="59">
        <v>0</v>
      </c>
      <c r="K523" s="59">
        <v>0</v>
      </c>
      <c r="L523" s="59">
        <v>0</v>
      </c>
      <c r="M523" s="59">
        <v>0</v>
      </c>
      <c r="N523" s="59">
        <v>0</v>
      </c>
      <c r="O523" s="59">
        <v>0</v>
      </c>
      <c r="P523" s="59">
        <v>0</v>
      </c>
      <c r="Q523" s="59">
        <v>0</v>
      </c>
      <c r="R523" s="59">
        <v>0</v>
      </c>
      <c r="S523" s="59">
        <v>0</v>
      </c>
      <c r="T523" s="59">
        <v>0</v>
      </c>
    </row>
    <row r="524" spans="1:20" hidden="1" x14ac:dyDescent="0.15">
      <c r="A524" s="4" t="s">
        <v>535</v>
      </c>
      <c r="C524" s="5"/>
      <c r="D524" s="10" t="s">
        <v>72</v>
      </c>
      <c r="E524" s="59">
        <v>102244.44444444444</v>
      </c>
      <c r="F524" s="59">
        <v>19052.777777777777</v>
      </c>
      <c r="G524" s="59">
        <v>35319.444444444445</v>
      </c>
      <c r="H524" s="59">
        <v>7794.4444444444443</v>
      </c>
      <c r="I524" s="59">
        <v>1044.4444444444443</v>
      </c>
      <c r="J524" s="59">
        <v>19277.777777777777</v>
      </c>
      <c r="K524" s="59">
        <v>450</v>
      </c>
      <c r="L524" s="59">
        <v>6647.2222222222226</v>
      </c>
      <c r="M524" s="59">
        <v>6019.4444444444443</v>
      </c>
      <c r="N524" s="59">
        <v>574.99999999999989</v>
      </c>
      <c r="O524" s="59">
        <v>4344.4444444444443</v>
      </c>
      <c r="P524" s="59">
        <v>3827.7777777777778</v>
      </c>
      <c r="Q524" s="59">
        <v>3363.8888888888887</v>
      </c>
      <c r="R524" s="59">
        <v>1941.6666666666667</v>
      </c>
      <c r="S524" s="59">
        <v>1305.5555555555557</v>
      </c>
      <c r="T524" s="59">
        <v>263.88888888888891</v>
      </c>
    </row>
    <row r="525" spans="1:20" hidden="1" x14ac:dyDescent="0.15">
      <c r="A525" s="4" t="s">
        <v>535</v>
      </c>
      <c r="C525" s="5"/>
      <c r="D525" s="10" t="s">
        <v>80</v>
      </c>
      <c r="E525" s="59">
        <v>151402.77777777778</v>
      </c>
      <c r="F525" s="59">
        <v>151402.77777777778</v>
      </c>
      <c r="G525" s="59">
        <v>151402.77777777778</v>
      </c>
      <c r="H525" s="59">
        <v>151402.77777777778</v>
      </c>
      <c r="I525" s="59">
        <v>151402.77777777778</v>
      </c>
      <c r="J525" s="59">
        <v>151402.77777777778</v>
      </c>
      <c r="K525" s="59">
        <v>151402.77777777778</v>
      </c>
      <c r="L525" s="59">
        <v>151402.77777777778</v>
      </c>
      <c r="M525" s="59">
        <v>151402.77777777778</v>
      </c>
      <c r="N525" s="59">
        <v>151402.77777777778</v>
      </c>
      <c r="O525" s="59">
        <v>151402.77777777778</v>
      </c>
      <c r="P525" s="59">
        <v>151402.77777777778</v>
      </c>
      <c r="Q525" s="59">
        <v>151402.77777777778</v>
      </c>
      <c r="R525" s="59">
        <v>151402.77777777778</v>
      </c>
      <c r="S525" s="59">
        <v>151402.77777777778</v>
      </c>
      <c r="T525" s="59">
        <v>151402.77777777778</v>
      </c>
    </row>
    <row r="526" spans="1:20" hidden="1" x14ac:dyDescent="0.15">
      <c r="A526" s="4" t="s">
        <v>535</v>
      </c>
      <c r="C526" s="5"/>
      <c r="D526" s="10" t="s">
        <v>81</v>
      </c>
      <c r="E526" s="59">
        <v>39002.777777777781</v>
      </c>
      <c r="F526" s="59">
        <v>38988.888888888891</v>
      </c>
      <c r="G526" s="59">
        <v>38980.555555555555</v>
      </c>
      <c r="H526" s="59">
        <v>38975</v>
      </c>
      <c r="I526" s="59">
        <v>38944.444444444445</v>
      </c>
      <c r="J526" s="59">
        <v>38936.111111111109</v>
      </c>
      <c r="K526" s="59">
        <v>38955.555555555555</v>
      </c>
      <c r="L526" s="59">
        <v>38933.333333333336</v>
      </c>
      <c r="M526" s="59">
        <v>38947.222222222219</v>
      </c>
      <c r="N526" s="59">
        <v>38869.444444444445</v>
      </c>
      <c r="O526" s="59">
        <v>38938.888888888891</v>
      </c>
      <c r="P526" s="59">
        <v>38916.666666666664</v>
      </c>
      <c r="Q526" s="59">
        <v>38913.888888888891</v>
      </c>
      <c r="R526" s="59">
        <v>38905.555555555555</v>
      </c>
      <c r="S526" s="59">
        <v>38883.333333333336</v>
      </c>
      <c r="T526" s="59">
        <v>38644.444444444445</v>
      </c>
    </row>
    <row r="527" spans="1:20" hidden="1" x14ac:dyDescent="0.15">
      <c r="A527" s="4" t="s">
        <v>535</v>
      </c>
      <c r="C527" s="5"/>
      <c r="D527" s="10" t="s">
        <v>82</v>
      </c>
      <c r="E527" s="59">
        <v>29005.555555555555</v>
      </c>
      <c r="F527" s="59">
        <v>29005.555555555555</v>
      </c>
      <c r="G527" s="59">
        <v>29005.555555555555</v>
      </c>
      <c r="H527" s="59">
        <v>29005.555555555555</v>
      </c>
      <c r="I527" s="59">
        <v>29005.555555555555</v>
      </c>
      <c r="J527" s="59">
        <v>29005.555555555555</v>
      </c>
      <c r="K527" s="59">
        <v>29005.555555555555</v>
      </c>
      <c r="L527" s="59">
        <v>29005.555555555555</v>
      </c>
      <c r="M527" s="59">
        <v>29005.555555555555</v>
      </c>
      <c r="N527" s="59">
        <v>29005.555555555555</v>
      </c>
      <c r="O527" s="59">
        <v>29005.555555555555</v>
      </c>
      <c r="P527" s="59">
        <v>29005.555555555555</v>
      </c>
      <c r="Q527" s="59">
        <v>29005.555555555555</v>
      </c>
      <c r="R527" s="59">
        <v>29005.555555555555</v>
      </c>
      <c r="S527" s="59">
        <v>29005.555555555555</v>
      </c>
      <c r="T527" s="59">
        <v>29005.555555555555</v>
      </c>
    </row>
    <row r="528" spans="1:20" hidden="1" x14ac:dyDescent="0.15">
      <c r="A528" s="4" t="s">
        <v>535</v>
      </c>
      <c r="C528" s="5"/>
      <c r="D528" s="10" t="s">
        <v>83</v>
      </c>
      <c r="E528" s="59">
        <v>0</v>
      </c>
      <c r="F528" s="59">
        <v>0</v>
      </c>
      <c r="G528" s="59">
        <v>0</v>
      </c>
      <c r="H528" s="59">
        <v>0</v>
      </c>
      <c r="I528" s="59">
        <v>0</v>
      </c>
      <c r="J528" s="59">
        <v>0</v>
      </c>
      <c r="K528" s="59">
        <v>0</v>
      </c>
      <c r="L528" s="59">
        <v>0</v>
      </c>
      <c r="M528" s="59">
        <v>0</v>
      </c>
      <c r="N528" s="59">
        <v>0</v>
      </c>
      <c r="O528" s="59">
        <v>0</v>
      </c>
      <c r="P528" s="59">
        <v>0</v>
      </c>
      <c r="Q528" s="59">
        <v>0</v>
      </c>
      <c r="R528" s="59">
        <v>0</v>
      </c>
      <c r="S528" s="59">
        <v>0</v>
      </c>
      <c r="T528" s="59">
        <v>0</v>
      </c>
    </row>
    <row r="529" spans="1:20" hidden="1" x14ac:dyDescent="0.15">
      <c r="A529" s="4" t="s">
        <v>535</v>
      </c>
      <c r="C529" s="5"/>
      <c r="D529" s="10" t="s">
        <v>84</v>
      </c>
      <c r="E529" s="59">
        <v>108011.11111111111</v>
      </c>
      <c r="F529" s="59">
        <v>33586.111111111109</v>
      </c>
      <c r="G529" s="59">
        <v>42977.777777777781</v>
      </c>
      <c r="H529" s="59">
        <v>31975</v>
      </c>
      <c r="I529" s="59">
        <v>11394.444444444445</v>
      </c>
      <c r="J529" s="59">
        <v>19655.555555555555</v>
      </c>
      <c r="K529" s="59">
        <v>13430.555555555555</v>
      </c>
      <c r="L529" s="59">
        <v>35127.777777777781</v>
      </c>
      <c r="M529" s="59">
        <v>37397.222222222219</v>
      </c>
      <c r="N529" s="59">
        <v>17786.111111111109</v>
      </c>
      <c r="O529" s="59">
        <v>44647.222222222219</v>
      </c>
      <c r="P529" s="59">
        <v>46883.333333333336</v>
      </c>
      <c r="Q529" s="59">
        <v>50986.111111111109</v>
      </c>
      <c r="R529" s="59">
        <v>55033.333333333336</v>
      </c>
      <c r="S529" s="59">
        <v>57036.111111111109</v>
      </c>
      <c r="T529" s="59">
        <v>70169.444444444438</v>
      </c>
    </row>
    <row r="530" spans="1:20" hidden="1" x14ac:dyDescent="0.15">
      <c r="A530" s="4" t="s">
        <v>535</v>
      </c>
      <c r="C530" s="5"/>
      <c r="D530" s="10" t="s">
        <v>85</v>
      </c>
      <c r="E530" s="59">
        <v>0</v>
      </c>
      <c r="F530" s="59">
        <v>0</v>
      </c>
      <c r="G530" s="59">
        <v>0</v>
      </c>
      <c r="H530" s="59">
        <v>0</v>
      </c>
      <c r="I530" s="59">
        <v>0</v>
      </c>
      <c r="J530" s="59">
        <v>0</v>
      </c>
      <c r="K530" s="59">
        <v>0</v>
      </c>
      <c r="L530" s="59">
        <v>0</v>
      </c>
      <c r="M530" s="59">
        <v>0</v>
      </c>
      <c r="N530" s="59">
        <v>0</v>
      </c>
      <c r="O530" s="59">
        <v>0</v>
      </c>
      <c r="P530" s="59">
        <v>0</v>
      </c>
      <c r="Q530" s="59">
        <v>0</v>
      </c>
      <c r="R530" s="59">
        <v>0</v>
      </c>
      <c r="S530" s="59">
        <v>0</v>
      </c>
      <c r="T530" s="59">
        <v>0</v>
      </c>
    </row>
    <row r="531" spans="1:20" hidden="1" x14ac:dyDescent="0.15">
      <c r="A531" s="4" t="s">
        <v>535</v>
      </c>
      <c r="C531" s="5"/>
      <c r="D531" s="10" t="s">
        <v>86</v>
      </c>
      <c r="E531" s="59">
        <v>0</v>
      </c>
      <c r="F531" s="59">
        <v>0</v>
      </c>
      <c r="G531" s="59">
        <v>0</v>
      </c>
      <c r="H531" s="59">
        <v>0</v>
      </c>
      <c r="I531" s="59">
        <v>0</v>
      </c>
      <c r="J531" s="59">
        <v>0</v>
      </c>
      <c r="K531" s="59">
        <v>0</v>
      </c>
      <c r="L531" s="59">
        <v>0</v>
      </c>
      <c r="M531" s="59">
        <v>0</v>
      </c>
      <c r="N531" s="59">
        <v>0</v>
      </c>
      <c r="O531" s="59">
        <v>0</v>
      </c>
      <c r="P531" s="59">
        <v>0</v>
      </c>
      <c r="Q531" s="59">
        <v>0</v>
      </c>
      <c r="R531" s="59">
        <v>0</v>
      </c>
      <c r="S531" s="59">
        <v>0</v>
      </c>
      <c r="T531" s="59">
        <v>0</v>
      </c>
    </row>
    <row r="532" spans="1:20" hidden="1" x14ac:dyDescent="0.15">
      <c r="A532" s="4" t="s">
        <v>535</v>
      </c>
      <c r="C532" s="5"/>
      <c r="D532" s="10" t="s">
        <v>87</v>
      </c>
      <c r="E532" s="59">
        <v>0</v>
      </c>
      <c r="F532" s="59">
        <v>0</v>
      </c>
      <c r="G532" s="59">
        <v>0</v>
      </c>
      <c r="H532" s="59">
        <v>0</v>
      </c>
      <c r="I532" s="59">
        <v>0</v>
      </c>
      <c r="J532" s="59">
        <v>0</v>
      </c>
      <c r="K532" s="59">
        <v>0</v>
      </c>
      <c r="L532" s="59">
        <v>0</v>
      </c>
      <c r="M532" s="59">
        <v>0</v>
      </c>
      <c r="N532" s="59">
        <v>0</v>
      </c>
      <c r="O532" s="59">
        <v>0</v>
      </c>
      <c r="P532" s="59">
        <v>0</v>
      </c>
      <c r="Q532" s="59">
        <v>0</v>
      </c>
      <c r="R532" s="59">
        <v>0</v>
      </c>
      <c r="S532" s="59">
        <v>0</v>
      </c>
      <c r="T532" s="59">
        <v>0</v>
      </c>
    </row>
    <row r="533" spans="1:20" hidden="1" x14ac:dyDescent="0.15">
      <c r="A533" s="4" t="s">
        <v>535</v>
      </c>
      <c r="C533" s="5"/>
      <c r="D533" s="10" t="s">
        <v>66</v>
      </c>
      <c r="E533" s="59">
        <v>0</v>
      </c>
      <c r="F533" s="59">
        <v>0</v>
      </c>
      <c r="G533" s="59">
        <v>0</v>
      </c>
      <c r="H533" s="59">
        <v>0</v>
      </c>
      <c r="I533" s="59">
        <v>0</v>
      </c>
      <c r="J533" s="59">
        <v>0</v>
      </c>
      <c r="K533" s="59">
        <v>0</v>
      </c>
      <c r="L533" s="59">
        <v>0</v>
      </c>
      <c r="M533" s="59">
        <v>0</v>
      </c>
      <c r="N533" s="59">
        <v>0</v>
      </c>
      <c r="O533" s="59">
        <v>0</v>
      </c>
      <c r="P533" s="59">
        <v>0</v>
      </c>
      <c r="Q533" s="59">
        <v>0</v>
      </c>
      <c r="R533" s="59">
        <v>0</v>
      </c>
      <c r="S533" s="59">
        <v>0</v>
      </c>
      <c r="T533" s="59">
        <v>0</v>
      </c>
    </row>
    <row r="534" spans="1:20" hidden="1" x14ac:dyDescent="0.15">
      <c r="A534" s="4" t="s">
        <v>535</v>
      </c>
      <c r="C534" s="5"/>
      <c r="D534" s="10" t="s">
        <v>88</v>
      </c>
      <c r="E534" s="59">
        <v>0</v>
      </c>
      <c r="F534" s="59">
        <v>0</v>
      </c>
      <c r="G534" s="59">
        <v>0</v>
      </c>
      <c r="H534" s="59">
        <v>0</v>
      </c>
      <c r="I534" s="59">
        <v>0</v>
      </c>
      <c r="J534" s="59">
        <v>0</v>
      </c>
      <c r="K534" s="59">
        <v>0</v>
      </c>
      <c r="L534" s="59">
        <v>0</v>
      </c>
      <c r="M534" s="59">
        <v>0</v>
      </c>
      <c r="N534" s="59">
        <v>0</v>
      </c>
      <c r="O534" s="59">
        <v>0</v>
      </c>
      <c r="P534" s="59">
        <v>0</v>
      </c>
      <c r="Q534" s="59">
        <v>0</v>
      </c>
      <c r="R534" s="59">
        <v>0</v>
      </c>
      <c r="S534" s="59">
        <v>0</v>
      </c>
      <c r="T534" s="59">
        <v>0</v>
      </c>
    </row>
    <row r="535" spans="1:20" hidden="1" x14ac:dyDescent="0.15">
      <c r="A535" s="4" t="s">
        <v>535</v>
      </c>
      <c r="C535" s="5"/>
      <c r="D535" s="10" t="s">
        <v>89</v>
      </c>
      <c r="E535" s="59">
        <v>0</v>
      </c>
      <c r="F535" s="59">
        <v>0</v>
      </c>
      <c r="G535" s="59">
        <v>0</v>
      </c>
      <c r="H535" s="59">
        <v>0</v>
      </c>
      <c r="I535" s="59">
        <v>0</v>
      </c>
      <c r="J535" s="59">
        <v>0</v>
      </c>
      <c r="K535" s="59">
        <v>0</v>
      </c>
      <c r="L535" s="59">
        <v>0</v>
      </c>
      <c r="M535" s="59">
        <v>0</v>
      </c>
      <c r="N535" s="59">
        <v>0</v>
      </c>
      <c r="O535" s="59">
        <v>0</v>
      </c>
      <c r="P535" s="59">
        <v>0</v>
      </c>
      <c r="Q535" s="59">
        <v>0</v>
      </c>
      <c r="R535" s="59">
        <v>0</v>
      </c>
      <c r="S535" s="59">
        <v>0</v>
      </c>
      <c r="T535" s="59">
        <v>0</v>
      </c>
    </row>
    <row r="536" spans="1:20" hidden="1" x14ac:dyDescent="0.15">
      <c r="A536" s="4" t="s">
        <v>535</v>
      </c>
      <c r="C536" s="5"/>
      <c r="D536" s="10" t="s">
        <v>90</v>
      </c>
      <c r="E536" s="59">
        <v>0</v>
      </c>
      <c r="F536" s="59">
        <v>0</v>
      </c>
      <c r="G536" s="59">
        <v>0</v>
      </c>
      <c r="H536" s="59">
        <v>0</v>
      </c>
      <c r="I536" s="59">
        <v>0</v>
      </c>
      <c r="J536" s="59">
        <v>0</v>
      </c>
      <c r="K536" s="59">
        <v>0</v>
      </c>
      <c r="L536" s="59">
        <v>0</v>
      </c>
      <c r="M536" s="59">
        <v>0</v>
      </c>
      <c r="N536" s="59">
        <v>0</v>
      </c>
      <c r="O536" s="59">
        <v>0</v>
      </c>
      <c r="P536" s="59">
        <v>0</v>
      </c>
      <c r="Q536" s="59">
        <v>0</v>
      </c>
      <c r="R536" s="59">
        <v>0</v>
      </c>
      <c r="S536" s="59">
        <v>0</v>
      </c>
      <c r="T536" s="59">
        <v>0</v>
      </c>
    </row>
    <row r="537" spans="1:20" hidden="1" x14ac:dyDescent="0.15">
      <c r="A537" s="4" t="s">
        <v>535</v>
      </c>
      <c r="C537" s="5"/>
      <c r="D537" s="10" t="s">
        <v>91</v>
      </c>
      <c r="E537" s="59">
        <v>429669.44444444444</v>
      </c>
      <c r="F537" s="59">
        <v>272033.33333333331</v>
      </c>
      <c r="G537" s="59">
        <v>297688.88888888893</v>
      </c>
      <c r="H537" s="59">
        <v>259152.77777777778</v>
      </c>
      <c r="I537" s="59">
        <v>231794.44444444444</v>
      </c>
      <c r="J537" s="59">
        <v>258280.55555555556</v>
      </c>
      <c r="K537" s="59">
        <v>233247.22222222222</v>
      </c>
      <c r="L537" s="59">
        <v>261119.44444444444</v>
      </c>
      <c r="M537" s="59">
        <v>262772.22222222225</v>
      </c>
      <c r="N537" s="59">
        <v>237638.88888888888</v>
      </c>
      <c r="O537" s="59">
        <v>268338.88888888888</v>
      </c>
      <c r="P537" s="59">
        <v>270036.11111111112</v>
      </c>
      <c r="Q537" s="59">
        <v>273672.22222222225</v>
      </c>
      <c r="R537" s="59">
        <v>276288.88888888888</v>
      </c>
      <c r="S537" s="59">
        <v>277633.33333333331</v>
      </c>
      <c r="T537" s="59">
        <v>289486.11111111112</v>
      </c>
    </row>
    <row r="538" spans="1:20" hidden="1" x14ac:dyDescent="0.15">
      <c r="A538" s="4" t="s">
        <v>535</v>
      </c>
      <c r="C538" s="5"/>
      <c r="D538" s="8" t="s">
        <v>149</v>
      </c>
    </row>
    <row r="539" spans="1:20" hidden="1" x14ac:dyDescent="0.15">
      <c r="A539" s="4" t="s">
        <v>535</v>
      </c>
      <c r="C539" s="5"/>
      <c r="D539" s="10" t="s">
        <v>71</v>
      </c>
      <c r="E539" s="59">
        <v>56480</v>
      </c>
      <c r="F539" s="59">
        <v>301980</v>
      </c>
      <c r="G539" s="59">
        <v>244620</v>
      </c>
      <c r="H539" s="59">
        <v>517240</v>
      </c>
      <c r="I539" s="59">
        <v>205400</v>
      </c>
      <c r="J539" s="59">
        <v>392460</v>
      </c>
      <c r="K539" s="59">
        <v>408410</v>
      </c>
      <c r="L539" s="59">
        <v>805640</v>
      </c>
      <c r="M539" s="59">
        <v>629390</v>
      </c>
      <c r="N539" s="59">
        <v>682230</v>
      </c>
      <c r="O539" s="59">
        <v>1097100</v>
      </c>
      <c r="P539" s="59">
        <v>891740</v>
      </c>
      <c r="Q539" s="59">
        <v>1537720</v>
      </c>
      <c r="R539" s="59">
        <v>1257720</v>
      </c>
      <c r="S539" s="59">
        <v>1918020</v>
      </c>
      <c r="T539" s="59">
        <v>3232070</v>
      </c>
    </row>
    <row r="540" spans="1:20" hidden="1" x14ac:dyDescent="0.15">
      <c r="A540" s="4" t="s">
        <v>535</v>
      </c>
      <c r="C540" s="5"/>
      <c r="D540" s="10" t="s">
        <v>72</v>
      </c>
      <c r="E540" s="59">
        <v>0</v>
      </c>
      <c r="F540" s="59">
        <v>0</v>
      </c>
      <c r="G540" s="59">
        <v>0</v>
      </c>
      <c r="H540" s="59">
        <v>0</v>
      </c>
      <c r="I540" s="59">
        <v>0</v>
      </c>
      <c r="J540" s="59">
        <v>0</v>
      </c>
      <c r="K540" s="59">
        <v>0</v>
      </c>
      <c r="L540" s="59">
        <v>0</v>
      </c>
      <c r="M540" s="59">
        <v>0</v>
      </c>
      <c r="N540" s="59">
        <v>0</v>
      </c>
      <c r="O540" s="59">
        <v>0</v>
      </c>
      <c r="P540" s="59">
        <v>0</v>
      </c>
      <c r="Q540" s="59">
        <v>0</v>
      </c>
      <c r="R540" s="59">
        <v>0</v>
      </c>
      <c r="S540" s="59">
        <v>0</v>
      </c>
      <c r="T540" s="59">
        <v>0</v>
      </c>
    </row>
    <row r="541" spans="1:20" hidden="1" x14ac:dyDescent="0.15">
      <c r="A541" s="4" t="s">
        <v>535</v>
      </c>
      <c r="C541" s="5"/>
      <c r="D541" s="10" t="s">
        <v>80</v>
      </c>
      <c r="E541" s="59">
        <v>0</v>
      </c>
      <c r="F541" s="59">
        <v>0</v>
      </c>
      <c r="G541" s="59">
        <v>0</v>
      </c>
      <c r="H541" s="59">
        <v>0</v>
      </c>
      <c r="I541" s="59">
        <v>0</v>
      </c>
      <c r="J541" s="59">
        <v>0</v>
      </c>
      <c r="K541" s="59">
        <v>0</v>
      </c>
      <c r="L541" s="59">
        <v>0</v>
      </c>
      <c r="M541" s="59">
        <v>0</v>
      </c>
      <c r="N541" s="59">
        <v>0</v>
      </c>
      <c r="O541" s="59">
        <v>0</v>
      </c>
      <c r="P541" s="59">
        <v>0</v>
      </c>
      <c r="Q541" s="59">
        <v>0</v>
      </c>
      <c r="R541" s="59">
        <v>0</v>
      </c>
      <c r="S541" s="59">
        <v>0</v>
      </c>
      <c r="T541" s="59">
        <v>0</v>
      </c>
    </row>
    <row r="542" spans="1:20" hidden="1" x14ac:dyDescent="0.15">
      <c r="A542" s="4" t="s">
        <v>535</v>
      </c>
      <c r="C542" s="5"/>
      <c r="D542" s="10" t="s">
        <v>81</v>
      </c>
      <c r="E542" s="59">
        <v>0</v>
      </c>
      <c r="F542" s="59">
        <v>0</v>
      </c>
      <c r="G542" s="59">
        <v>0</v>
      </c>
      <c r="H542" s="59">
        <v>0</v>
      </c>
      <c r="I542" s="59">
        <v>0</v>
      </c>
      <c r="J542" s="59">
        <v>0</v>
      </c>
      <c r="K542" s="59">
        <v>0</v>
      </c>
      <c r="L542" s="59">
        <v>0</v>
      </c>
      <c r="M542" s="59">
        <v>0</v>
      </c>
      <c r="N542" s="59">
        <v>0</v>
      </c>
      <c r="O542" s="59">
        <v>0</v>
      </c>
      <c r="P542" s="59">
        <v>0</v>
      </c>
      <c r="Q542" s="59">
        <v>0</v>
      </c>
      <c r="R542" s="59">
        <v>0</v>
      </c>
      <c r="S542" s="59">
        <v>0</v>
      </c>
      <c r="T542" s="59">
        <v>0</v>
      </c>
    </row>
    <row r="543" spans="1:20" hidden="1" x14ac:dyDescent="0.15">
      <c r="A543" s="4" t="s">
        <v>535</v>
      </c>
      <c r="C543" s="5"/>
      <c r="D543" s="10" t="s">
        <v>82</v>
      </c>
      <c r="E543" s="59">
        <v>0</v>
      </c>
      <c r="F543" s="59">
        <v>0</v>
      </c>
      <c r="G543" s="59">
        <v>0</v>
      </c>
      <c r="H543" s="59">
        <v>0</v>
      </c>
      <c r="I543" s="59">
        <v>0</v>
      </c>
      <c r="J543" s="59">
        <v>0</v>
      </c>
      <c r="K543" s="59">
        <v>0</v>
      </c>
      <c r="L543" s="59">
        <v>0</v>
      </c>
      <c r="M543" s="59">
        <v>0</v>
      </c>
      <c r="N543" s="59">
        <v>0</v>
      </c>
      <c r="O543" s="59">
        <v>0</v>
      </c>
      <c r="P543" s="59">
        <v>0</v>
      </c>
      <c r="Q543" s="59">
        <v>0</v>
      </c>
      <c r="R543" s="59">
        <v>0</v>
      </c>
      <c r="S543" s="59">
        <v>0</v>
      </c>
      <c r="T543" s="59">
        <v>0</v>
      </c>
    </row>
    <row r="544" spans="1:20" hidden="1" x14ac:dyDescent="0.15">
      <c r="A544" s="4" t="s">
        <v>535</v>
      </c>
      <c r="C544" s="5"/>
      <c r="D544" s="10" t="s">
        <v>83</v>
      </c>
      <c r="E544" s="59">
        <v>0</v>
      </c>
      <c r="F544" s="59">
        <v>0</v>
      </c>
      <c r="G544" s="59">
        <v>0</v>
      </c>
      <c r="H544" s="59">
        <v>0</v>
      </c>
      <c r="I544" s="59">
        <v>0</v>
      </c>
      <c r="J544" s="59">
        <v>0</v>
      </c>
      <c r="K544" s="59">
        <v>0</v>
      </c>
      <c r="L544" s="59">
        <v>0</v>
      </c>
      <c r="M544" s="59">
        <v>0</v>
      </c>
      <c r="N544" s="59">
        <v>0</v>
      </c>
      <c r="O544" s="59">
        <v>0</v>
      </c>
      <c r="P544" s="59">
        <v>0</v>
      </c>
      <c r="Q544" s="59">
        <v>0</v>
      </c>
      <c r="R544" s="59">
        <v>0</v>
      </c>
      <c r="S544" s="59">
        <v>0</v>
      </c>
      <c r="T544" s="59">
        <v>0</v>
      </c>
    </row>
    <row r="545" spans="1:20" hidden="1" x14ac:dyDescent="0.15">
      <c r="A545" s="4" t="s">
        <v>535</v>
      </c>
      <c r="C545" s="5"/>
      <c r="D545" s="10" t="s">
        <v>84</v>
      </c>
      <c r="E545" s="59">
        <v>0</v>
      </c>
      <c r="F545" s="59">
        <v>0</v>
      </c>
      <c r="G545" s="59">
        <v>0</v>
      </c>
      <c r="H545" s="59">
        <v>0</v>
      </c>
      <c r="I545" s="59">
        <v>0</v>
      </c>
      <c r="J545" s="59">
        <v>0</v>
      </c>
      <c r="K545" s="59">
        <v>0</v>
      </c>
      <c r="L545" s="59">
        <v>0</v>
      </c>
      <c r="M545" s="59">
        <v>0</v>
      </c>
      <c r="N545" s="59">
        <v>0</v>
      </c>
      <c r="O545" s="59">
        <v>0</v>
      </c>
      <c r="P545" s="59">
        <v>0</v>
      </c>
      <c r="Q545" s="59">
        <v>0</v>
      </c>
      <c r="R545" s="59">
        <v>0</v>
      </c>
      <c r="S545" s="59">
        <v>0</v>
      </c>
      <c r="T545" s="59">
        <v>0</v>
      </c>
    </row>
    <row r="546" spans="1:20" hidden="1" x14ac:dyDescent="0.15">
      <c r="A546" s="4" t="s">
        <v>535</v>
      </c>
      <c r="C546" s="5"/>
      <c r="D546" s="10" t="s">
        <v>85</v>
      </c>
      <c r="E546" s="59">
        <v>0</v>
      </c>
      <c r="F546" s="59">
        <v>0</v>
      </c>
      <c r="G546" s="59">
        <v>0</v>
      </c>
      <c r="H546" s="59">
        <v>0</v>
      </c>
      <c r="I546" s="59">
        <v>0</v>
      </c>
      <c r="J546" s="59">
        <v>0</v>
      </c>
      <c r="K546" s="59">
        <v>0</v>
      </c>
      <c r="L546" s="59">
        <v>0</v>
      </c>
      <c r="M546" s="59">
        <v>0</v>
      </c>
      <c r="N546" s="59">
        <v>0</v>
      </c>
      <c r="O546" s="59">
        <v>0</v>
      </c>
      <c r="P546" s="59">
        <v>0</v>
      </c>
      <c r="Q546" s="59">
        <v>0</v>
      </c>
      <c r="R546" s="59">
        <v>0</v>
      </c>
      <c r="S546" s="59">
        <v>0</v>
      </c>
      <c r="T546" s="59">
        <v>0</v>
      </c>
    </row>
    <row r="547" spans="1:20" hidden="1" x14ac:dyDescent="0.15">
      <c r="A547" s="4" t="s">
        <v>535</v>
      </c>
      <c r="C547" s="5"/>
      <c r="D547" s="10" t="s">
        <v>86</v>
      </c>
      <c r="E547" s="59">
        <v>0</v>
      </c>
      <c r="F547" s="59">
        <v>0</v>
      </c>
      <c r="G547" s="59">
        <v>0</v>
      </c>
      <c r="H547" s="59">
        <v>0</v>
      </c>
      <c r="I547" s="59">
        <v>0</v>
      </c>
      <c r="J547" s="59">
        <v>0</v>
      </c>
      <c r="K547" s="59">
        <v>0</v>
      </c>
      <c r="L547" s="59">
        <v>0</v>
      </c>
      <c r="M547" s="59">
        <v>0</v>
      </c>
      <c r="N547" s="59">
        <v>0</v>
      </c>
      <c r="O547" s="59">
        <v>0</v>
      </c>
      <c r="P547" s="59">
        <v>0</v>
      </c>
      <c r="Q547" s="59">
        <v>0</v>
      </c>
      <c r="R547" s="59">
        <v>0</v>
      </c>
      <c r="S547" s="59">
        <v>0</v>
      </c>
      <c r="T547" s="59">
        <v>0</v>
      </c>
    </row>
    <row r="548" spans="1:20" hidden="1" x14ac:dyDescent="0.15">
      <c r="A548" s="4" t="s">
        <v>535</v>
      </c>
      <c r="C548" s="5"/>
      <c r="D548" s="10" t="s">
        <v>87</v>
      </c>
      <c r="E548" s="59">
        <v>0</v>
      </c>
      <c r="F548" s="59">
        <v>0</v>
      </c>
      <c r="G548" s="59">
        <v>0</v>
      </c>
      <c r="H548" s="59">
        <v>0</v>
      </c>
      <c r="I548" s="59">
        <v>0</v>
      </c>
      <c r="J548" s="59">
        <v>0</v>
      </c>
      <c r="K548" s="59">
        <v>0</v>
      </c>
      <c r="L548" s="59">
        <v>0</v>
      </c>
      <c r="M548" s="59">
        <v>0</v>
      </c>
      <c r="N548" s="59">
        <v>0</v>
      </c>
      <c r="O548" s="59">
        <v>0</v>
      </c>
      <c r="P548" s="59">
        <v>0</v>
      </c>
      <c r="Q548" s="59">
        <v>0</v>
      </c>
      <c r="R548" s="59">
        <v>0</v>
      </c>
      <c r="S548" s="59">
        <v>0</v>
      </c>
      <c r="T548" s="59">
        <v>0</v>
      </c>
    </row>
    <row r="549" spans="1:20" hidden="1" x14ac:dyDescent="0.15">
      <c r="A549" s="4" t="s">
        <v>535</v>
      </c>
      <c r="C549" s="5"/>
      <c r="D549" s="10" t="s">
        <v>66</v>
      </c>
      <c r="E549" s="59">
        <v>0</v>
      </c>
      <c r="F549" s="59">
        <v>0</v>
      </c>
      <c r="G549" s="59">
        <v>0</v>
      </c>
      <c r="H549" s="59">
        <v>0</v>
      </c>
      <c r="I549" s="59">
        <v>0</v>
      </c>
      <c r="J549" s="59">
        <v>0</v>
      </c>
      <c r="K549" s="59">
        <v>0</v>
      </c>
      <c r="L549" s="59">
        <v>0</v>
      </c>
      <c r="M549" s="59">
        <v>0</v>
      </c>
      <c r="N549" s="59">
        <v>0</v>
      </c>
      <c r="O549" s="59">
        <v>0</v>
      </c>
      <c r="P549" s="59">
        <v>0</v>
      </c>
      <c r="Q549" s="59">
        <v>0</v>
      </c>
      <c r="R549" s="59">
        <v>0</v>
      </c>
      <c r="S549" s="59">
        <v>0</v>
      </c>
      <c r="T549" s="59">
        <v>0</v>
      </c>
    </row>
    <row r="550" spans="1:20" hidden="1" x14ac:dyDescent="0.15">
      <c r="A550" s="4" t="s">
        <v>535</v>
      </c>
      <c r="C550" s="5"/>
      <c r="D550" s="10" t="s">
        <v>88</v>
      </c>
      <c r="E550" s="59">
        <v>0</v>
      </c>
      <c r="F550" s="59">
        <v>0</v>
      </c>
      <c r="G550" s="59">
        <v>0</v>
      </c>
      <c r="H550" s="59">
        <v>0</v>
      </c>
      <c r="I550" s="59">
        <v>0</v>
      </c>
      <c r="J550" s="59">
        <v>0</v>
      </c>
      <c r="K550" s="59">
        <v>0</v>
      </c>
      <c r="L550" s="59">
        <v>0</v>
      </c>
      <c r="M550" s="59">
        <v>0</v>
      </c>
      <c r="N550" s="59">
        <v>0</v>
      </c>
      <c r="O550" s="59">
        <v>0</v>
      </c>
      <c r="P550" s="59">
        <v>0</v>
      </c>
      <c r="Q550" s="59">
        <v>0</v>
      </c>
      <c r="R550" s="59">
        <v>0</v>
      </c>
      <c r="S550" s="59">
        <v>0</v>
      </c>
      <c r="T550" s="59">
        <v>0</v>
      </c>
    </row>
    <row r="551" spans="1:20" hidden="1" x14ac:dyDescent="0.15">
      <c r="A551" s="4" t="s">
        <v>535</v>
      </c>
      <c r="C551" s="5"/>
      <c r="D551" s="10" t="s">
        <v>89</v>
      </c>
      <c r="E551" s="59">
        <v>0</v>
      </c>
      <c r="F551" s="59">
        <v>0</v>
      </c>
      <c r="G551" s="59">
        <v>0</v>
      </c>
      <c r="H551" s="59">
        <v>0</v>
      </c>
      <c r="I551" s="59">
        <v>0</v>
      </c>
      <c r="J551" s="59">
        <v>0</v>
      </c>
      <c r="K551" s="59">
        <v>0</v>
      </c>
      <c r="L551" s="59">
        <v>0</v>
      </c>
      <c r="M551" s="59">
        <v>0</v>
      </c>
      <c r="N551" s="59">
        <v>0</v>
      </c>
      <c r="O551" s="59">
        <v>0</v>
      </c>
      <c r="P551" s="59">
        <v>0</v>
      </c>
      <c r="Q551" s="59">
        <v>0</v>
      </c>
      <c r="R551" s="59">
        <v>0</v>
      </c>
      <c r="S551" s="59">
        <v>0</v>
      </c>
      <c r="T551" s="59">
        <v>0</v>
      </c>
    </row>
    <row r="552" spans="1:20" hidden="1" x14ac:dyDescent="0.15">
      <c r="A552" s="4" t="s">
        <v>535</v>
      </c>
      <c r="C552" s="5"/>
      <c r="D552" s="10" t="s">
        <v>90</v>
      </c>
      <c r="E552" s="59">
        <v>0</v>
      </c>
      <c r="F552" s="59">
        <v>0</v>
      </c>
      <c r="G552" s="59">
        <v>0</v>
      </c>
      <c r="H552" s="59">
        <v>0</v>
      </c>
      <c r="I552" s="59">
        <v>0</v>
      </c>
      <c r="J552" s="59">
        <v>0</v>
      </c>
      <c r="K552" s="59">
        <v>0</v>
      </c>
      <c r="L552" s="59">
        <v>0</v>
      </c>
      <c r="M552" s="59">
        <v>0</v>
      </c>
      <c r="N552" s="59">
        <v>0</v>
      </c>
      <c r="O552" s="59">
        <v>0</v>
      </c>
      <c r="P552" s="59">
        <v>0</v>
      </c>
      <c r="Q552" s="59">
        <v>0</v>
      </c>
      <c r="R552" s="59">
        <v>0</v>
      </c>
      <c r="S552" s="59">
        <v>0</v>
      </c>
      <c r="T552" s="59">
        <v>0</v>
      </c>
    </row>
    <row r="553" spans="1:20" hidden="1" x14ac:dyDescent="0.15">
      <c r="A553" s="4" t="s">
        <v>535</v>
      </c>
      <c r="C553" s="5"/>
      <c r="D553" s="10" t="s">
        <v>91</v>
      </c>
      <c r="E553" s="59">
        <v>56480</v>
      </c>
      <c r="F553" s="59">
        <v>301980</v>
      </c>
      <c r="G553" s="59">
        <v>244620</v>
      </c>
      <c r="H553" s="59">
        <v>517240</v>
      </c>
      <c r="I553" s="59">
        <v>205400</v>
      </c>
      <c r="J553" s="59">
        <v>392460</v>
      </c>
      <c r="K553" s="59">
        <v>408410</v>
      </c>
      <c r="L553" s="59">
        <v>805640</v>
      </c>
      <c r="M553" s="59">
        <v>629390</v>
      </c>
      <c r="N553" s="59">
        <v>682230</v>
      </c>
      <c r="O553" s="59">
        <v>1097100</v>
      </c>
      <c r="P553" s="59">
        <v>891740</v>
      </c>
      <c r="Q553" s="59">
        <v>1537720</v>
      </c>
      <c r="R553" s="59">
        <v>1257720</v>
      </c>
      <c r="S553" s="59">
        <v>1918020</v>
      </c>
      <c r="T553" s="59">
        <v>3232070</v>
      </c>
    </row>
    <row r="554" spans="1:20" hidden="1" x14ac:dyDescent="0.15">
      <c r="A554" s="4" t="s">
        <v>535</v>
      </c>
      <c r="C554" s="5"/>
      <c r="D554" s="8" t="s">
        <v>150</v>
      </c>
    </row>
    <row r="555" spans="1:20" hidden="1" x14ac:dyDescent="0.15">
      <c r="A555" s="4" t="s">
        <v>535</v>
      </c>
      <c r="C555" s="5"/>
      <c r="D555" s="10" t="s">
        <v>71</v>
      </c>
      <c r="E555" s="59">
        <v>0</v>
      </c>
      <c r="F555" s="59">
        <v>0</v>
      </c>
      <c r="G555" s="59">
        <v>0</v>
      </c>
      <c r="H555" s="59">
        <v>0</v>
      </c>
      <c r="I555" s="59">
        <v>0</v>
      </c>
      <c r="J555" s="59">
        <v>0</v>
      </c>
      <c r="K555" s="59">
        <v>0</v>
      </c>
      <c r="L555" s="59">
        <v>0</v>
      </c>
      <c r="M555" s="59">
        <v>0</v>
      </c>
      <c r="N555" s="59">
        <v>0</v>
      </c>
      <c r="O555" s="59">
        <v>0</v>
      </c>
      <c r="P555" s="59">
        <v>0</v>
      </c>
      <c r="Q555" s="59">
        <v>0</v>
      </c>
      <c r="R555" s="59">
        <v>0</v>
      </c>
      <c r="S555" s="59">
        <v>0</v>
      </c>
      <c r="T555" s="59">
        <v>0</v>
      </c>
    </row>
    <row r="556" spans="1:20" hidden="1" x14ac:dyDescent="0.15">
      <c r="A556" s="4" t="s">
        <v>535</v>
      </c>
      <c r="C556" s="5"/>
      <c r="D556" s="10" t="s">
        <v>72</v>
      </c>
      <c r="E556" s="59">
        <v>0</v>
      </c>
      <c r="F556" s="59">
        <v>0</v>
      </c>
      <c r="G556" s="59">
        <v>0</v>
      </c>
      <c r="H556" s="59">
        <v>0</v>
      </c>
      <c r="I556" s="59">
        <v>0</v>
      </c>
      <c r="J556" s="59">
        <v>0</v>
      </c>
      <c r="K556" s="59">
        <v>0</v>
      </c>
      <c r="L556" s="59">
        <v>0</v>
      </c>
      <c r="M556" s="59">
        <v>0</v>
      </c>
      <c r="N556" s="59">
        <v>0</v>
      </c>
      <c r="O556" s="59">
        <v>0</v>
      </c>
      <c r="P556" s="59">
        <v>0</v>
      </c>
      <c r="Q556" s="59">
        <v>0</v>
      </c>
      <c r="R556" s="59">
        <v>0</v>
      </c>
      <c r="S556" s="59">
        <v>0</v>
      </c>
      <c r="T556" s="59">
        <v>0</v>
      </c>
    </row>
    <row r="557" spans="1:20" hidden="1" x14ac:dyDescent="0.15">
      <c r="A557" s="4" t="s">
        <v>535</v>
      </c>
      <c r="C557" s="5"/>
      <c r="D557" s="10" t="s">
        <v>80</v>
      </c>
      <c r="E557" s="59">
        <v>0</v>
      </c>
      <c r="F557" s="59">
        <v>0</v>
      </c>
      <c r="G557" s="59">
        <v>0</v>
      </c>
      <c r="H557" s="59">
        <v>0</v>
      </c>
      <c r="I557" s="59">
        <v>0</v>
      </c>
      <c r="J557" s="59">
        <v>0</v>
      </c>
      <c r="K557" s="59">
        <v>0</v>
      </c>
      <c r="L557" s="59">
        <v>0</v>
      </c>
      <c r="M557" s="59">
        <v>0</v>
      </c>
      <c r="N557" s="59">
        <v>0</v>
      </c>
      <c r="O557" s="59">
        <v>0</v>
      </c>
      <c r="P557" s="59">
        <v>0</v>
      </c>
      <c r="Q557" s="59">
        <v>0</v>
      </c>
      <c r="R557" s="59">
        <v>0</v>
      </c>
      <c r="S557" s="59">
        <v>0</v>
      </c>
      <c r="T557" s="59">
        <v>0</v>
      </c>
    </row>
    <row r="558" spans="1:20" hidden="1" x14ac:dyDescent="0.15">
      <c r="A558" s="4" t="s">
        <v>535</v>
      </c>
      <c r="C558" s="5"/>
      <c r="D558" s="10" t="s">
        <v>81</v>
      </c>
      <c r="E558" s="59">
        <v>0</v>
      </c>
      <c r="F558" s="59">
        <v>0</v>
      </c>
      <c r="G558" s="59">
        <v>0</v>
      </c>
      <c r="H558" s="59">
        <v>0</v>
      </c>
      <c r="I558" s="59">
        <v>0</v>
      </c>
      <c r="J558" s="59">
        <v>0</v>
      </c>
      <c r="K558" s="59">
        <v>0</v>
      </c>
      <c r="L558" s="59">
        <v>0</v>
      </c>
      <c r="M558" s="59">
        <v>0</v>
      </c>
      <c r="N558" s="59">
        <v>0</v>
      </c>
      <c r="O558" s="59">
        <v>0</v>
      </c>
      <c r="P558" s="59">
        <v>0</v>
      </c>
      <c r="Q558" s="59">
        <v>0</v>
      </c>
      <c r="R558" s="59">
        <v>0</v>
      </c>
      <c r="S558" s="59">
        <v>0</v>
      </c>
      <c r="T558" s="59">
        <v>0</v>
      </c>
    </row>
    <row r="559" spans="1:20" hidden="1" x14ac:dyDescent="0.15">
      <c r="A559" s="4" t="s">
        <v>535</v>
      </c>
      <c r="C559" s="5"/>
      <c r="D559" s="10" t="s">
        <v>82</v>
      </c>
      <c r="E559" s="59">
        <v>0</v>
      </c>
      <c r="F559" s="59">
        <v>0</v>
      </c>
      <c r="G559" s="59">
        <v>0</v>
      </c>
      <c r="H559" s="59">
        <v>0</v>
      </c>
      <c r="I559" s="59">
        <v>0</v>
      </c>
      <c r="J559" s="59">
        <v>0</v>
      </c>
      <c r="K559" s="59">
        <v>0</v>
      </c>
      <c r="L559" s="59">
        <v>0</v>
      </c>
      <c r="M559" s="59">
        <v>0</v>
      </c>
      <c r="N559" s="59">
        <v>0</v>
      </c>
      <c r="O559" s="59">
        <v>0</v>
      </c>
      <c r="P559" s="59">
        <v>0</v>
      </c>
      <c r="Q559" s="59">
        <v>0</v>
      </c>
      <c r="R559" s="59">
        <v>0</v>
      </c>
      <c r="S559" s="59">
        <v>0</v>
      </c>
      <c r="T559" s="59">
        <v>0</v>
      </c>
    </row>
    <row r="560" spans="1:20" hidden="1" x14ac:dyDescent="0.15">
      <c r="A560" s="4" t="s">
        <v>535</v>
      </c>
      <c r="C560" s="5"/>
      <c r="D560" s="10" t="s">
        <v>83</v>
      </c>
      <c r="E560" s="59">
        <v>0</v>
      </c>
      <c r="F560" s="59">
        <v>0</v>
      </c>
      <c r="G560" s="59">
        <v>0</v>
      </c>
      <c r="H560" s="59">
        <v>0</v>
      </c>
      <c r="I560" s="59">
        <v>0</v>
      </c>
      <c r="J560" s="59">
        <v>0</v>
      </c>
      <c r="K560" s="59">
        <v>0</v>
      </c>
      <c r="L560" s="59">
        <v>0</v>
      </c>
      <c r="M560" s="59">
        <v>0</v>
      </c>
      <c r="N560" s="59">
        <v>0</v>
      </c>
      <c r="O560" s="59">
        <v>0</v>
      </c>
      <c r="P560" s="59">
        <v>0</v>
      </c>
      <c r="Q560" s="59">
        <v>0</v>
      </c>
      <c r="R560" s="59">
        <v>0</v>
      </c>
      <c r="S560" s="59">
        <v>0</v>
      </c>
      <c r="T560" s="59">
        <v>0</v>
      </c>
    </row>
    <row r="561" spans="1:20" hidden="1" x14ac:dyDescent="0.15">
      <c r="A561" s="4" t="s">
        <v>535</v>
      </c>
      <c r="C561" s="5"/>
      <c r="D561" s="10" t="s">
        <v>84</v>
      </c>
      <c r="E561" s="59">
        <v>0</v>
      </c>
      <c r="F561" s="59">
        <v>0</v>
      </c>
      <c r="G561" s="59">
        <v>0</v>
      </c>
      <c r="H561" s="59">
        <v>0</v>
      </c>
      <c r="I561" s="59">
        <v>0</v>
      </c>
      <c r="J561" s="59">
        <v>0</v>
      </c>
      <c r="K561" s="59">
        <v>0</v>
      </c>
      <c r="L561" s="59">
        <v>0</v>
      </c>
      <c r="M561" s="59">
        <v>0</v>
      </c>
      <c r="N561" s="59">
        <v>0</v>
      </c>
      <c r="O561" s="59">
        <v>0</v>
      </c>
      <c r="P561" s="59">
        <v>0</v>
      </c>
      <c r="Q561" s="59">
        <v>0</v>
      </c>
      <c r="R561" s="59">
        <v>0</v>
      </c>
      <c r="S561" s="59">
        <v>0</v>
      </c>
      <c r="T561" s="59">
        <v>0</v>
      </c>
    </row>
    <row r="562" spans="1:20" hidden="1" x14ac:dyDescent="0.15">
      <c r="A562" s="4" t="s">
        <v>535</v>
      </c>
      <c r="C562" s="5"/>
      <c r="D562" s="10" t="s">
        <v>85</v>
      </c>
      <c r="E562" s="59">
        <v>0</v>
      </c>
      <c r="F562" s="59">
        <v>0</v>
      </c>
      <c r="G562" s="59">
        <v>0</v>
      </c>
      <c r="H562" s="59">
        <v>0</v>
      </c>
      <c r="I562" s="59">
        <v>0</v>
      </c>
      <c r="J562" s="59">
        <v>0</v>
      </c>
      <c r="K562" s="59">
        <v>0</v>
      </c>
      <c r="L562" s="59">
        <v>0</v>
      </c>
      <c r="M562" s="59">
        <v>0</v>
      </c>
      <c r="N562" s="59">
        <v>0</v>
      </c>
      <c r="O562" s="59">
        <v>0</v>
      </c>
      <c r="P562" s="59">
        <v>0</v>
      </c>
      <c r="Q562" s="59">
        <v>0</v>
      </c>
      <c r="R562" s="59">
        <v>0</v>
      </c>
      <c r="S562" s="59">
        <v>0</v>
      </c>
      <c r="T562" s="59">
        <v>0</v>
      </c>
    </row>
    <row r="563" spans="1:20" hidden="1" x14ac:dyDescent="0.15">
      <c r="A563" s="4" t="s">
        <v>535</v>
      </c>
      <c r="C563" s="5"/>
      <c r="D563" s="10" t="s">
        <v>86</v>
      </c>
      <c r="E563" s="59">
        <v>0</v>
      </c>
      <c r="F563" s="59">
        <v>0</v>
      </c>
      <c r="G563" s="59">
        <v>0</v>
      </c>
      <c r="H563" s="59">
        <v>0</v>
      </c>
      <c r="I563" s="59">
        <v>0</v>
      </c>
      <c r="J563" s="59">
        <v>0</v>
      </c>
      <c r="K563" s="59">
        <v>0</v>
      </c>
      <c r="L563" s="59">
        <v>0</v>
      </c>
      <c r="M563" s="59">
        <v>0</v>
      </c>
      <c r="N563" s="59">
        <v>0</v>
      </c>
      <c r="O563" s="59">
        <v>0</v>
      </c>
      <c r="P563" s="59">
        <v>0</v>
      </c>
      <c r="Q563" s="59">
        <v>0</v>
      </c>
      <c r="R563" s="59">
        <v>0</v>
      </c>
      <c r="S563" s="59">
        <v>0</v>
      </c>
      <c r="T563" s="59">
        <v>0</v>
      </c>
    </row>
    <row r="564" spans="1:20" hidden="1" x14ac:dyDescent="0.15">
      <c r="A564" s="4" t="s">
        <v>535</v>
      </c>
      <c r="C564" s="5"/>
      <c r="D564" s="10" t="s">
        <v>87</v>
      </c>
      <c r="E564" s="59">
        <v>0</v>
      </c>
      <c r="F564" s="59">
        <v>0</v>
      </c>
      <c r="G564" s="59">
        <v>0</v>
      </c>
      <c r="H564" s="59">
        <v>0</v>
      </c>
      <c r="I564" s="59">
        <v>0</v>
      </c>
      <c r="J564" s="59">
        <v>0</v>
      </c>
      <c r="K564" s="59">
        <v>0</v>
      </c>
      <c r="L564" s="59">
        <v>0</v>
      </c>
      <c r="M564" s="59">
        <v>0</v>
      </c>
      <c r="N564" s="59">
        <v>0</v>
      </c>
      <c r="O564" s="59">
        <v>0</v>
      </c>
      <c r="P564" s="59">
        <v>0</v>
      </c>
      <c r="Q564" s="59">
        <v>0</v>
      </c>
      <c r="R564" s="59">
        <v>0</v>
      </c>
      <c r="S564" s="59">
        <v>0</v>
      </c>
      <c r="T564" s="59">
        <v>0</v>
      </c>
    </row>
    <row r="565" spans="1:20" hidden="1" x14ac:dyDescent="0.15">
      <c r="A565" s="4" t="s">
        <v>535</v>
      </c>
      <c r="C565" s="5"/>
      <c r="D565" s="10" t="s">
        <v>66</v>
      </c>
      <c r="E565" s="59">
        <v>0</v>
      </c>
      <c r="F565" s="59">
        <v>0</v>
      </c>
      <c r="G565" s="59">
        <v>0</v>
      </c>
      <c r="H565" s="59">
        <v>0</v>
      </c>
      <c r="I565" s="59">
        <v>0</v>
      </c>
      <c r="J565" s="59">
        <v>0</v>
      </c>
      <c r="K565" s="59">
        <v>0</v>
      </c>
      <c r="L565" s="59">
        <v>0</v>
      </c>
      <c r="M565" s="59">
        <v>0</v>
      </c>
      <c r="N565" s="59">
        <v>0</v>
      </c>
      <c r="O565" s="59">
        <v>0</v>
      </c>
      <c r="P565" s="59">
        <v>0</v>
      </c>
      <c r="Q565" s="59">
        <v>0</v>
      </c>
      <c r="R565" s="59">
        <v>0</v>
      </c>
      <c r="S565" s="59">
        <v>0</v>
      </c>
      <c r="T565" s="59">
        <v>0</v>
      </c>
    </row>
    <row r="566" spans="1:20" hidden="1" x14ac:dyDescent="0.15">
      <c r="A566" s="4" t="s">
        <v>535</v>
      </c>
      <c r="C566" s="5"/>
      <c r="D566" s="10" t="s">
        <v>88</v>
      </c>
      <c r="E566" s="59">
        <v>0</v>
      </c>
      <c r="F566" s="59">
        <v>0</v>
      </c>
      <c r="G566" s="59">
        <v>0</v>
      </c>
      <c r="H566" s="59">
        <v>0</v>
      </c>
      <c r="I566" s="59">
        <v>0</v>
      </c>
      <c r="J566" s="59">
        <v>0</v>
      </c>
      <c r="K566" s="59">
        <v>0</v>
      </c>
      <c r="L566" s="59">
        <v>0</v>
      </c>
      <c r="M566" s="59">
        <v>0</v>
      </c>
      <c r="N566" s="59">
        <v>0</v>
      </c>
      <c r="O566" s="59">
        <v>0</v>
      </c>
      <c r="P566" s="59">
        <v>0</v>
      </c>
      <c r="Q566" s="59">
        <v>0</v>
      </c>
      <c r="R566" s="59">
        <v>0</v>
      </c>
      <c r="S566" s="59">
        <v>0</v>
      </c>
      <c r="T566" s="59">
        <v>0</v>
      </c>
    </row>
    <row r="567" spans="1:20" hidden="1" x14ac:dyDescent="0.15">
      <c r="A567" s="4" t="s">
        <v>535</v>
      </c>
      <c r="C567" s="5"/>
      <c r="D567" s="10" t="s">
        <v>89</v>
      </c>
      <c r="E567" s="59">
        <v>0</v>
      </c>
      <c r="F567" s="59">
        <v>0</v>
      </c>
      <c r="G567" s="59">
        <v>0</v>
      </c>
      <c r="H567" s="59">
        <v>0</v>
      </c>
      <c r="I567" s="59">
        <v>0</v>
      </c>
      <c r="J567" s="59">
        <v>0</v>
      </c>
      <c r="K567" s="59">
        <v>0</v>
      </c>
      <c r="L567" s="59">
        <v>0</v>
      </c>
      <c r="M567" s="59">
        <v>0</v>
      </c>
      <c r="N567" s="59">
        <v>0</v>
      </c>
      <c r="O567" s="59">
        <v>0</v>
      </c>
      <c r="P567" s="59">
        <v>0</v>
      </c>
      <c r="Q567" s="59">
        <v>0</v>
      </c>
      <c r="R567" s="59">
        <v>0</v>
      </c>
      <c r="S567" s="59">
        <v>0</v>
      </c>
      <c r="T567" s="59">
        <v>0</v>
      </c>
    </row>
    <row r="568" spans="1:20" hidden="1" x14ac:dyDescent="0.15">
      <c r="A568" s="4" t="s">
        <v>535</v>
      </c>
      <c r="C568" s="5"/>
      <c r="D568" s="10" t="s">
        <v>90</v>
      </c>
      <c r="E568" s="59">
        <v>0</v>
      </c>
      <c r="F568" s="59">
        <v>0</v>
      </c>
      <c r="G568" s="59">
        <v>0</v>
      </c>
      <c r="H568" s="59">
        <v>0</v>
      </c>
      <c r="I568" s="59">
        <v>0</v>
      </c>
      <c r="J568" s="59">
        <v>0</v>
      </c>
      <c r="K568" s="59">
        <v>0</v>
      </c>
      <c r="L568" s="59">
        <v>0</v>
      </c>
      <c r="M568" s="59">
        <v>0</v>
      </c>
      <c r="N568" s="59">
        <v>0</v>
      </c>
      <c r="O568" s="59">
        <v>0</v>
      </c>
      <c r="P568" s="59">
        <v>0</v>
      </c>
      <c r="Q568" s="59">
        <v>0</v>
      </c>
      <c r="R568" s="59">
        <v>0</v>
      </c>
      <c r="S568" s="59">
        <v>0</v>
      </c>
      <c r="T568" s="59">
        <v>0</v>
      </c>
    </row>
    <row r="569" spans="1:20" hidden="1" x14ac:dyDescent="0.15">
      <c r="A569" s="4" t="s">
        <v>535</v>
      </c>
      <c r="C569" s="5"/>
      <c r="D569" s="10" t="s">
        <v>91</v>
      </c>
      <c r="E569" s="59">
        <v>0</v>
      </c>
      <c r="F569" s="59">
        <v>0</v>
      </c>
      <c r="G569" s="59">
        <v>0</v>
      </c>
      <c r="H569" s="59">
        <v>0</v>
      </c>
      <c r="I569" s="59">
        <v>0</v>
      </c>
      <c r="J569" s="59">
        <v>0</v>
      </c>
      <c r="K569" s="59">
        <v>0</v>
      </c>
      <c r="L569" s="59">
        <v>0</v>
      </c>
      <c r="M569" s="59">
        <v>0</v>
      </c>
      <c r="N569" s="59">
        <v>0</v>
      </c>
      <c r="O569" s="59">
        <v>0</v>
      </c>
      <c r="P569" s="59">
        <v>0</v>
      </c>
      <c r="Q569" s="59">
        <v>0</v>
      </c>
      <c r="R569" s="59">
        <v>0</v>
      </c>
      <c r="S569" s="59">
        <v>0</v>
      </c>
      <c r="T569" s="59">
        <v>0</v>
      </c>
    </row>
    <row r="570" spans="1:20" hidden="1" x14ac:dyDescent="0.15">
      <c r="A570" s="4" t="s">
        <v>535</v>
      </c>
      <c r="C570" s="5"/>
      <c r="D570" s="8" t="s">
        <v>151</v>
      </c>
    </row>
    <row r="571" spans="1:20" hidden="1" x14ac:dyDescent="0.15">
      <c r="A571" s="4" t="s">
        <v>535</v>
      </c>
      <c r="C571" s="5"/>
      <c r="D571" s="10" t="s">
        <v>71</v>
      </c>
      <c r="E571" s="59">
        <v>0</v>
      </c>
      <c r="F571" s="59">
        <v>0</v>
      </c>
      <c r="G571" s="59">
        <v>0</v>
      </c>
      <c r="H571" s="59">
        <v>0</v>
      </c>
      <c r="I571" s="59">
        <v>0</v>
      </c>
      <c r="J571" s="59">
        <v>0</v>
      </c>
      <c r="K571" s="59">
        <v>0</v>
      </c>
      <c r="L571" s="59">
        <v>0</v>
      </c>
      <c r="M571" s="59">
        <v>0</v>
      </c>
      <c r="N571" s="59">
        <v>0</v>
      </c>
      <c r="O571" s="59">
        <v>0</v>
      </c>
      <c r="P571" s="59">
        <v>0</v>
      </c>
      <c r="Q571" s="59">
        <v>0</v>
      </c>
      <c r="R571" s="59">
        <v>0</v>
      </c>
      <c r="S571" s="59">
        <v>0</v>
      </c>
      <c r="T571" s="59">
        <v>0</v>
      </c>
    </row>
    <row r="572" spans="1:20" hidden="1" x14ac:dyDescent="0.15">
      <c r="A572" s="4" t="s">
        <v>535</v>
      </c>
      <c r="C572" s="5"/>
      <c r="D572" s="10" t="s">
        <v>72</v>
      </c>
      <c r="E572" s="59">
        <v>0</v>
      </c>
      <c r="F572" s="59">
        <v>0</v>
      </c>
      <c r="G572" s="59">
        <v>0</v>
      </c>
      <c r="H572" s="59">
        <v>0</v>
      </c>
      <c r="I572" s="59">
        <v>0</v>
      </c>
      <c r="J572" s="59">
        <v>0</v>
      </c>
      <c r="K572" s="59">
        <v>0</v>
      </c>
      <c r="L572" s="59">
        <v>0</v>
      </c>
      <c r="M572" s="59">
        <v>0</v>
      </c>
      <c r="N572" s="59">
        <v>0</v>
      </c>
      <c r="O572" s="59">
        <v>0</v>
      </c>
      <c r="P572" s="59">
        <v>0</v>
      </c>
      <c r="Q572" s="59">
        <v>0</v>
      </c>
      <c r="R572" s="59">
        <v>0</v>
      </c>
      <c r="S572" s="59">
        <v>0</v>
      </c>
      <c r="T572" s="59">
        <v>0</v>
      </c>
    </row>
    <row r="573" spans="1:20" hidden="1" x14ac:dyDescent="0.15">
      <c r="A573" s="4" t="s">
        <v>535</v>
      </c>
      <c r="C573" s="5"/>
      <c r="D573" s="10" t="s">
        <v>80</v>
      </c>
      <c r="E573" s="59">
        <v>0</v>
      </c>
      <c r="F573" s="59">
        <v>0</v>
      </c>
      <c r="G573" s="59">
        <v>0</v>
      </c>
      <c r="H573" s="59">
        <v>0</v>
      </c>
      <c r="I573" s="59">
        <v>0</v>
      </c>
      <c r="J573" s="59">
        <v>0</v>
      </c>
      <c r="K573" s="59">
        <v>0</v>
      </c>
      <c r="L573" s="59">
        <v>0</v>
      </c>
      <c r="M573" s="59">
        <v>0</v>
      </c>
      <c r="N573" s="59">
        <v>0</v>
      </c>
      <c r="O573" s="59">
        <v>0</v>
      </c>
      <c r="P573" s="59">
        <v>0</v>
      </c>
      <c r="Q573" s="59">
        <v>0</v>
      </c>
      <c r="R573" s="59">
        <v>0</v>
      </c>
      <c r="S573" s="59">
        <v>0</v>
      </c>
      <c r="T573" s="59">
        <v>0</v>
      </c>
    </row>
    <row r="574" spans="1:20" hidden="1" x14ac:dyDescent="0.15">
      <c r="A574" s="4" t="s">
        <v>535</v>
      </c>
      <c r="C574" s="5"/>
      <c r="D574" s="10" t="s">
        <v>81</v>
      </c>
      <c r="E574" s="59">
        <v>0</v>
      </c>
      <c r="F574" s="59">
        <v>0</v>
      </c>
      <c r="G574" s="59">
        <v>0</v>
      </c>
      <c r="H574" s="59">
        <v>0</v>
      </c>
      <c r="I574" s="59">
        <v>0</v>
      </c>
      <c r="J574" s="59">
        <v>0</v>
      </c>
      <c r="K574" s="59">
        <v>0</v>
      </c>
      <c r="L574" s="59">
        <v>0</v>
      </c>
      <c r="M574" s="59">
        <v>0</v>
      </c>
      <c r="N574" s="59">
        <v>0</v>
      </c>
      <c r="O574" s="59">
        <v>0</v>
      </c>
      <c r="P574" s="59">
        <v>0</v>
      </c>
      <c r="Q574" s="59">
        <v>0</v>
      </c>
      <c r="R574" s="59">
        <v>0</v>
      </c>
      <c r="S574" s="59">
        <v>0</v>
      </c>
      <c r="T574" s="59">
        <v>0</v>
      </c>
    </row>
    <row r="575" spans="1:20" hidden="1" x14ac:dyDescent="0.15">
      <c r="A575" s="4" t="s">
        <v>535</v>
      </c>
      <c r="C575" s="5"/>
      <c r="D575" s="10" t="s">
        <v>82</v>
      </c>
      <c r="E575" s="59">
        <v>0</v>
      </c>
      <c r="F575" s="59">
        <v>0</v>
      </c>
      <c r="G575" s="59">
        <v>0</v>
      </c>
      <c r="H575" s="59">
        <v>0</v>
      </c>
      <c r="I575" s="59">
        <v>0</v>
      </c>
      <c r="J575" s="59">
        <v>0</v>
      </c>
      <c r="K575" s="59">
        <v>0</v>
      </c>
      <c r="L575" s="59">
        <v>0</v>
      </c>
      <c r="M575" s="59">
        <v>0</v>
      </c>
      <c r="N575" s="59">
        <v>0</v>
      </c>
      <c r="O575" s="59">
        <v>0</v>
      </c>
      <c r="P575" s="59">
        <v>0</v>
      </c>
      <c r="Q575" s="59">
        <v>0</v>
      </c>
      <c r="R575" s="59">
        <v>0</v>
      </c>
      <c r="S575" s="59">
        <v>0</v>
      </c>
      <c r="T575" s="59">
        <v>0</v>
      </c>
    </row>
    <row r="576" spans="1:20" hidden="1" x14ac:dyDescent="0.15">
      <c r="A576" s="4" t="s">
        <v>535</v>
      </c>
      <c r="C576" s="5"/>
      <c r="D576" s="10" t="s">
        <v>83</v>
      </c>
      <c r="E576" s="59">
        <v>0</v>
      </c>
      <c r="F576" s="59">
        <v>0</v>
      </c>
      <c r="G576" s="59">
        <v>0</v>
      </c>
      <c r="H576" s="59">
        <v>0</v>
      </c>
      <c r="I576" s="59">
        <v>0</v>
      </c>
      <c r="J576" s="59">
        <v>0</v>
      </c>
      <c r="K576" s="59">
        <v>0</v>
      </c>
      <c r="L576" s="59">
        <v>0</v>
      </c>
      <c r="M576" s="59">
        <v>0</v>
      </c>
      <c r="N576" s="59">
        <v>0</v>
      </c>
      <c r="O576" s="59">
        <v>0</v>
      </c>
      <c r="P576" s="59">
        <v>0</v>
      </c>
      <c r="Q576" s="59">
        <v>0</v>
      </c>
      <c r="R576" s="59">
        <v>0</v>
      </c>
      <c r="S576" s="59">
        <v>0</v>
      </c>
      <c r="T576" s="59">
        <v>0</v>
      </c>
    </row>
    <row r="577" spans="1:20" hidden="1" x14ac:dyDescent="0.15">
      <c r="A577" s="4" t="s">
        <v>535</v>
      </c>
      <c r="C577" s="5"/>
      <c r="D577" s="10" t="s">
        <v>84</v>
      </c>
      <c r="E577" s="59">
        <v>0</v>
      </c>
      <c r="F577" s="59">
        <v>0</v>
      </c>
      <c r="G577" s="59">
        <v>0</v>
      </c>
      <c r="H577" s="59">
        <v>0</v>
      </c>
      <c r="I577" s="59">
        <v>0</v>
      </c>
      <c r="J577" s="59">
        <v>0</v>
      </c>
      <c r="K577" s="59">
        <v>0</v>
      </c>
      <c r="L577" s="59">
        <v>0</v>
      </c>
      <c r="M577" s="59">
        <v>0</v>
      </c>
      <c r="N577" s="59">
        <v>0</v>
      </c>
      <c r="O577" s="59">
        <v>0</v>
      </c>
      <c r="P577" s="59">
        <v>0</v>
      </c>
      <c r="Q577" s="59">
        <v>0</v>
      </c>
      <c r="R577" s="59">
        <v>0</v>
      </c>
      <c r="S577" s="59">
        <v>0</v>
      </c>
      <c r="T577" s="59">
        <v>0</v>
      </c>
    </row>
    <row r="578" spans="1:20" hidden="1" x14ac:dyDescent="0.15">
      <c r="A578" s="4" t="s">
        <v>535</v>
      </c>
      <c r="C578" s="5"/>
      <c r="D578" s="10" t="s">
        <v>85</v>
      </c>
      <c r="E578" s="59">
        <v>0</v>
      </c>
      <c r="F578" s="59">
        <v>0</v>
      </c>
      <c r="G578" s="59">
        <v>0</v>
      </c>
      <c r="H578" s="59">
        <v>0</v>
      </c>
      <c r="I578" s="59">
        <v>0</v>
      </c>
      <c r="J578" s="59">
        <v>0</v>
      </c>
      <c r="K578" s="59">
        <v>0</v>
      </c>
      <c r="L578" s="59">
        <v>0</v>
      </c>
      <c r="M578" s="59">
        <v>0</v>
      </c>
      <c r="N578" s="59">
        <v>0</v>
      </c>
      <c r="O578" s="59">
        <v>0</v>
      </c>
      <c r="P578" s="59">
        <v>0</v>
      </c>
      <c r="Q578" s="59">
        <v>0</v>
      </c>
      <c r="R578" s="59">
        <v>0</v>
      </c>
      <c r="S578" s="59">
        <v>0</v>
      </c>
      <c r="T578" s="59">
        <v>0</v>
      </c>
    </row>
    <row r="579" spans="1:20" hidden="1" x14ac:dyDescent="0.15">
      <c r="A579" s="4" t="s">
        <v>535</v>
      </c>
      <c r="C579" s="5"/>
      <c r="D579" s="10" t="s">
        <v>86</v>
      </c>
      <c r="E579" s="59">
        <v>0</v>
      </c>
      <c r="F579" s="59">
        <v>0</v>
      </c>
      <c r="G579" s="59">
        <v>0</v>
      </c>
      <c r="H579" s="59">
        <v>0</v>
      </c>
      <c r="I579" s="59">
        <v>0</v>
      </c>
      <c r="J579" s="59">
        <v>0</v>
      </c>
      <c r="K579" s="59">
        <v>0</v>
      </c>
      <c r="L579" s="59">
        <v>0</v>
      </c>
      <c r="M579" s="59">
        <v>0</v>
      </c>
      <c r="N579" s="59">
        <v>0</v>
      </c>
      <c r="O579" s="59">
        <v>0</v>
      </c>
      <c r="P579" s="59">
        <v>0</v>
      </c>
      <c r="Q579" s="59">
        <v>0</v>
      </c>
      <c r="R579" s="59">
        <v>0</v>
      </c>
      <c r="S579" s="59">
        <v>0</v>
      </c>
      <c r="T579" s="59">
        <v>0</v>
      </c>
    </row>
    <row r="580" spans="1:20" hidden="1" x14ac:dyDescent="0.15">
      <c r="A580" s="4" t="s">
        <v>535</v>
      </c>
      <c r="C580" s="5"/>
      <c r="D580" s="10" t="s">
        <v>87</v>
      </c>
      <c r="E580" s="59">
        <v>0</v>
      </c>
      <c r="F580" s="59">
        <v>0</v>
      </c>
      <c r="G580" s="59">
        <v>0</v>
      </c>
      <c r="H580" s="59">
        <v>0</v>
      </c>
      <c r="I580" s="59">
        <v>0</v>
      </c>
      <c r="J580" s="59">
        <v>0</v>
      </c>
      <c r="K580" s="59">
        <v>0</v>
      </c>
      <c r="L580" s="59">
        <v>0</v>
      </c>
      <c r="M580" s="59">
        <v>0</v>
      </c>
      <c r="N580" s="59">
        <v>0</v>
      </c>
      <c r="O580" s="59">
        <v>0</v>
      </c>
      <c r="P580" s="59">
        <v>0</v>
      </c>
      <c r="Q580" s="59">
        <v>0</v>
      </c>
      <c r="R580" s="59">
        <v>0</v>
      </c>
      <c r="S580" s="59">
        <v>0</v>
      </c>
      <c r="T580" s="59">
        <v>0</v>
      </c>
    </row>
    <row r="581" spans="1:20" hidden="1" x14ac:dyDescent="0.15">
      <c r="A581" s="4" t="s">
        <v>535</v>
      </c>
      <c r="C581" s="5"/>
      <c r="D581" s="10" t="s">
        <v>66</v>
      </c>
      <c r="E581" s="59">
        <v>0</v>
      </c>
      <c r="F581" s="59">
        <v>0</v>
      </c>
      <c r="G581" s="59">
        <v>0</v>
      </c>
      <c r="H581" s="59">
        <v>0</v>
      </c>
      <c r="I581" s="59">
        <v>0</v>
      </c>
      <c r="J581" s="59">
        <v>0</v>
      </c>
      <c r="K581" s="59">
        <v>0</v>
      </c>
      <c r="L581" s="59">
        <v>0</v>
      </c>
      <c r="M581" s="59">
        <v>0</v>
      </c>
      <c r="N581" s="59">
        <v>0</v>
      </c>
      <c r="O581" s="59">
        <v>0</v>
      </c>
      <c r="P581" s="59">
        <v>0</v>
      </c>
      <c r="Q581" s="59">
        <v>0</v>
      </c>
      <c r="R581" s="59">
        <v>0</v>
      </c>
      <c r="S581" s="59">
        <v>0</v>
      </c>
      <c r="T581" s="59">
        <v>0</v>
      </c>
    </row>
    <row r="582" spans="1:20" hidden="1" x14ac:dyDescent="0.15">
      <c r="A582" s="4" t="s">
        <v>535</v>
      </c>
      <c r="C582" s="5"/>
      <c r="D582" s="10" t="s">
        <v>88</v>
      </c>
      <c r="E582" s="59">
        <v>0</v>
      </c>
      <c r="F582" s="59">
        <v>0</v>
      </c>
      <c r="G582" s="59">
        <v>0</v>
      </c>
      <c r="H582" s="59">
        <v>0</v>
      </c>
      <c r="I582" s="59">
        <v>0</v>
      </c>
      <c r="J582" s="59">
        <v>0</v>
      </c>
      <c r="K582" s="59">
        <v>0</v>
      </c>
      <c r="L582" s="59">
        <v>0</v>
      </c>
      <c r="M582" s="59">
        <v>0</v>
      </c>
      <c r="N582" s="59">
        <v>0</v>
      </c>
      <c r="O582" s="59">
        <v>0</v>
      </c>
      <c r="P582" s="59">
        <v>0</v>
      </c>
      <c r="Q582" s="59">
        <v>0</v>
      </c>
      <c r="R582" s="59">
        <v>0</v>
      </c>
      <c r="S582" s="59">
        <v>0</v>
      </c>
      <c r="T582" s="59">
        <v>0</v>
      </c>
    </row>
    <row r="583" spans="1:20" hidden="1" x14ac:dyDescent="0.15">
      <c r="A583" s="4" t="s">
        <v>535</v>
      </c>
      <c r="C583" s="5"/>
      <c r="D583" s="10" t="s">
        <v>89</v>
      </c>
      <c r="E583" s="59">
        <v>0</v>
      </c>
      <c r="F583" s="59">
        <v>0</v>
      </c>
      <c r="G583" s="59">
        <v>0</v>
      </c>
      <c r="H583" s="59">
        <v>0</v>
      </c>
      <c r="I583" s="59">
        <v>0</v>
      </c>
      <c r="J583" s="59">
        <v>0</v>
      </c>
      <c r="K583" s="59">
        <v>0</v>
      </c>
      <c r="L583" s="59">
        <v>0</v>
      </c>
      <c r="M583" s="59">
        <v>0</v>
      </c>
      <c r="N583" s="59">
        <v>0</v>
      </c>
      <c r="O583" s="59">
        <v>0</v>
      </c>
      <c r="P583" s="59">
        <v>0</v>
      </c>
      <c r="Q583" s="59">
        <v>0</v>
      </c>
      <c r="R583" s="59">
        <v>0</v>
      </c>
      <c r="S583" s="59">
        <v>0</v>
      </c>
      <c r="T583" s="59">
        <v>0</v>
      </c>
    </row>
    <row r="584" spans="1:20" hidden="1" x14ac:dyDescent="0.15">
      <c r="A584" s="4" t="s">
        <v>535</v>
      </c>
      <c r="C584" s="5"/>
      <c r="D584" s="10" t="s">
        <v>90</v>
      </c>
      <c r="E584" s="59">
        <v>0</v>
      </c>
      <c r="F584" s="59">
        <v>0</v>
      </c>
      <c r="G584" s="59">
        <v>0</v>
      </c>
      <c r="H584" s="59">
        <v>0</v>
      </c>
      <c r="I584" s="59">
        <v>0</v>
      </c>
      <c r="J584" s="59">
        <v>0</v>
      </c>
      <c r="K584" s="59">
        <v>0</v>
      </c>
      <c r="L584" s="59">
        <v>0</v>
      </c>
      <c r="M584" s="59">
        <v>0</v>
      </c>
      <c r="N584" s="59">
        <v>0</v>
      </c>
      <c r="O584" s="59">
        <v>0</v>
      </c>
      <c r="P584" s="59">
        <v>0</v>
      </c>
      <c r="Q584" s="59">
        <v>0</v>
      </c>
      <c r="R584" s="59">
        <v>0</v>
      </c>
      <c r="S584" s="59">
        <v>0</v>
      </c>
      <c r="T584" s="59">
        <v>0</v>
      </c>
    </row>
    <row r="585" spans="1:20" hidden="1" x14ac:dyDescent="0.15">
      <c r="A585" s="4" t="s">
        <v>535</v>
      </c>
      <c r="C585" s="5"/>
      <c r="D585" s="10" t="s">
        <v>91</v>
      </c>
      <c r="E585" s="59">
        <v>0</v>
      </c>
      <c r="F585" s="59">
        <v>0</v>
      </c>
      <c r="G585" s="59">
        <v>0</v>
      </c>
      <c r="H585" s="59">
        <v>0</v>
      </c>
      <c r="I585" s="59">
        <v>0</v>
      </c>
      <c r="J585" s="59">
        <v>0</v>
      </c>
      <c r="K585" s="59">
        <v>0</v>
      </c>
      <c r="L585" s="59">
        <v>0</v>
      </c>
      <c r="M585" s="59">
        <v>0</v>
      </c>
      <c r="N585" s="59">
        <v>0</v>
      </c>
      <c r="O585" s="59">
        <v>0</v>
      </c>
      <c r="P585" s="59">
        <v>0</v>
      </c>
      <c r="Q585" s="59">
        <v>0</v>
      </c>
      <c r="R585" s="59">
        <v>0</v>
      </c>
      <c r="S585" s="59">
        <v>0</v>
      </c>
      <c r="T585" s="59">
        <v>0</v>
      </c>
    </row>
    <row r="586" spans="1:20" hidden="1" x14ac:dyDescent="0.15">
      <c r="A586" s="4" t="s">
        <v>535</v>
      </c>
      <c r="C586" s="5"/>
      <c r="D586" s="8" t="s">
        <v>152</v>
      </c>
      <c r="E586" s="15">
        <v>1603280</v>
      </c>
      <c r="F586" s="15">
        <v>1281310</v>
      </c>
      <c r="G586" s="15">
        <v>1316300</v>
      </c>
      <c r="H586" s="15">
        <v>1450190</v>
      </c>
      <c r="I586" s="15">
        <v>1039859.9999999999</v>
      </c>
      <c r="J586" s="15">
        <v>1322270</v>
      </c>
      <c r="K586" s="15">
        <v>1248100</v>
      </c>
      <c r="L586" s="15">
        <v>1745670</v>
      </c>
      <c r="M586" s="15">
        <v>1575370</v>
      </c>
      <c r="N586" s="15">
        <v>1537740</v>
      </c>
      <c r="O586" s="15">
        <v>2063120</v>
      </c>
      <c r="P586" s="15">
        <v>1863870</v>
      </c>
      <c r="Q586" s="15">
        <v>2522940</v>
      </c>
      <c r="R586" s="15">
        <v>2252360</v>
      </c>
      <c r="S586" s="15">
        <v>2917490</v>
      </c>
      <c r="T586" s="15">
        <v>4274220</v>
      </c>
    </row>
    <row r="587" spans="1:20" hidden="1" x14ac:dyDescent="0.15">
      <c r="A587" s="4" t="s">
        <v>535</v>
      </c>
      <c r="C587" s="8" t="s">
        <v>92</v>
      </c>
      <c r="D587" s="9"/>
    </row>
    <row r="588" spans="1:20" hidden="1" x14ac:dyDescent="0.15">
      <c r="A588" s="4" t="s">
        <v>535</v>
      </c>
      <c r="C588" s="5"/>
      <c r="D588" s="8" t="s">
        <v>186</v>
      </c>
    </row>
    <row r="589" spans="1:20" hidden="1" x14ac:dyDescent="0.15">
      <c r="A589" s="4" t="s">
        <v>535</v>
      </c>
      <c r="C589" s="5"/>
      <c r="D589" s="10" t="s">
        <v>153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12">
        <v>0</v>
      </c>
    </row>
    <row r="590" spans="1:20" hidden="1" x14ac:dyDescent="0.15">
      <c r="A590" s="4" t="s">
        <v>535</v>
      </c>
      <c r="C590" s="5"/>
      <c r="D590" s="10" t="s">
        <v>154</v>
      </c>
      <c r="E590" s="12">
        <v>76.126184818195171</v>
      </c>
      <c r="F590" s="12">
        <v>14.185761292871133</v>
      </c>
      <c r="G590" s="12">
        <v>26.297121276987383</v>
      </c>
      <c r="H590" s="12">
        <v>5.8033599923890362</v>
      </c>
      <c r="I590" s="12">
        <v>0.77764196619325643</v>
      </c>
      <c r="J590" s="12">
        <v>14.353285227077658</v>
      </c>
      <c r="K590" s="12">
        <v>0.33504786841305195</v>
      </c>
      <c r="L590" s="12">
        <v>4.9491947476076135</v>
      </c>
      <c r="M590" s="12">
        <v>4.4817822892042196</v>
      </c>
      <c r="N590" s="12">
        <v>0.42811672075001084</v>
      </c>
      <c r="O590" s="12">
        <v>3.234659667888971</v>
      </c>
      <c r="P590" s="12">
        <v>2.8499750782295408</v>
      </c>
      <c r="Q590" s="12">
        <v>2.5045862262234935</v>
      </c>
      <c r="R590" s="12">
        <v>1.4456695063007612</v>
      </c>
      <c r="S590" s="12">
        <v>0.97205245774157056</v>
      </c>
      <c r="T590" s="12">
        <v>0.1964786882669132</v>
      </c>
    </row>
    <row r="591" spans="1:20" hidden="1" x14ac:dyDescent="0.15">
      <c r="A591" s="4" t="s">
        <v>535</v>
      </c>
      <c r="C591" s="5"/>
      <c r="D591" s="10" t="s">
        <v>155</v>
      </c>
      <c r="E591" s="12">
        <v>112.72706214724319</v>
      </c>
      <c r="F591" s="12">
        <v>112.72706214724319</v>
      </c>
      <c r="G591" s="12">
        <v>112.72706214724319</v>
      </c>
      <c r="H591" s="12">
        <v>112.72706214724319</v>
      </c>
      <c r="I591" s="12">
        <v>112.72706214724319</v>
      </c>
      <c r="J591" s="12">
        <v>112.72706214724319</v>
      </c>
      <c r="K591" s="12">
        <v>112.72706214724319</v>
      </c>
      <c r="L591" s="12">
        <v>112.72706214724319</v>
      </c>
      <c r="M591" s="12">
        <v>112.72706214724319</v>
      </c>
      <c r="N591" s="12">
        <v>112.72706214724319</v>
      </c>
      <c r="O591" s="12">
        <v>112.72706214724319</v>
      </c>
      <c r="P591" s="12">
        <v>112.72706214724319</v>
      </c>
      <c r="Q591" s="12">
        <v>112.72706214724319</v>
      </c>
      <c r="R591" s="12">
        <v>112.72706214724319</v>
      </c>
      <c r="S591" s="12">
        <v>112.72706214724319</v>
      </c>
      <c r="T591" s="12">
        <v>112.72706214724319</v>
      </c>
    </row>
    <row r="592" spans="1:20" hidden="1" x14ac:dyDescent="0.15">
      <c r="A592" s="4" t="s">
        <v>535</v>
      </c>
      <c r="C592" s="5"/>
      <c r="D592" s="10" t="s">
        <v>156</v>
      </c>
      <c r="E592" s="12">
        <v>29.039550125849768</v>
      </c>
      <c r="F592" s="12">
        <v>29.029209142256775</v>
      </c>
      <c r="G592" s="12">
        <v>29.023004552100979</v>
      </c>
      <c r="H592" s="12">
        <v>29.018868158663778</v>
      </c>
      <c r="I592" s="12">
        <v>28.996117994759189</v>
      </c>
      <c r="J592" s="12">
        <v>28.989913404603392</v>
      </c>
      <c r="K592" s="12">
        <v>29.004390781633585</v>
      </c>
      <c r="L592" s="12">
        <v>28.987845207884792</v>
      </c>
      <c r="M592" s="12">
        <v>28.998186191477789</v>
      </c>
      <c r="N592" s="12">
        <v>28.940276683357013</v>
      </c>
      <c r="O592" s="12">
        <v>28.991981601321992</v>
      </c>
      <c r="P592" s="12">
        <v>28.975436027573199</v>
      </c>
      <c r="Q592" s="12">
        <v>28.973367830854599</v>
      </c>
      <c r="R592" s="12">
        <v>28.967163240698802</v>
      </c>
      <c r="S592" s="12">
        <v>28.950617666950009</v>
      </c>
      <c r="T592" s="12">
        <v>28.772752749150488</v>
      </c>
    </row>
    <row r="593" spans="1:20" hidden="1" x14ac:dyDescent="0.15">
      <c r="A593" s="4" t="s">
        <v>535</v>
      </c>
      <c r="C593" s="5"/>
      <c r="D593" s="10" t="s">
        <v>157</v>
      </c>
      <c r="E593" s="12">
        <v>21.59611013561166</v>
      </c>
      <c r="F593" s="12">
        <v>21.59611013561166</v>
      </c>
      <c r="G593" s="12">
        <v>21.59611013561166</v>
      </c>
      <c r="H593" s="12">
        <v>21.59611013561166</v>
      </c>
      <c r="I593" s="12">
        <v>21.59611013561166</v>
      </c>
      <c r="J593" s="12">
        <v>21.59611013561166</v>
      </c>
      <c r="K593" s="12">
        <v>21.59611013561166</v>
      </c>
      <c r="L593" s="12">
        <v>21.59611013561166</v>
      </c>
      <c r="M593" s="12">
        <v>21.59611013561166</v>
      </c>
      <c r="N593" s="12">
        <v>21.59611013561166</v>
      </c>
      <c r="O593" s="12">
        <v>21.59611013561166</v>
      </c>
      <c r="P593" s="12">
        <v>21.59611013561166</v>
      </c>
      <c r="Q593" s="12">
        <v>21.59611013561166</v>
      </c>
      <c r="R593" s="12">
        <v>21.59611013561166</v>
      </c>
      <c r="S593" s="12">
        <v>21.59611013561166</v>
      </c>
      <c r="T593" s="12">
        <v>21.59611013561166</v>
      </c>
    </row>
    <row r="594" spans="1:20" hidden="1" x14ac:dyDescent="0.15">
      <c r="A594" s="4" t="s">
        <v>535</v>
      </c>
      <c r="C594" s="5"/>
      <c r="D594" s="10" t="s">
        <v>158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12">
        <v>0</v>
      </c>
    </row>
    <row r="595" spans="1:20" hidden="1" x14ac:dyDescent="0.15">
      <c r="A595" s="4" t="s">
        <v>535</v>
      </c>
      <c r="C595" s="5"/>
      <c r="D595" s="10" t="s">
        <v>159</v>
      </c>
      <c r="E595" s="12">
        <v>80.419761206006868</v>
      </c>
      <c r="F595" s="12">
        <v>25.006566524581551</v>
      </c>
      <c r="G595" s="12">
        <v>31.999139630165061</v>
      </c>
      <c r="H595" s="12">
        <v>23.807012427794081</v>
      </c>
      <c r="I595" s="12">
        <v>8.4837429396934514</v>
      </c>
      <c r="J595" s="12">
        <v>14.634559980807134</v>
      </c>
      <c r="K595" s="12">
        <v>9.9997311344265825</v>
      </c>
      <c r="L595" s="12">
        <v>26.154415703404045</v>
      </c>
      <c r="M595" s="12">
        <v>27.844132422499499</v>
      </c>
      <c r="N595" s="12">
        <v>13.242663589189949</v>
      </c>
      <c r="O595" s="12">
        <v>33.24212585804311</v>
      </c>
      <c r="P595" s="12">
        <v>34.907024216515374</v>
      </c>
      <c r="Q595" s="12">
        <v>37.96175076988623</v>
      </c>
      <c r="R595" s="12">
        <v>40.975113388885099</v>
      </c>
      <c r="S595" s="12">
        <v>42.466283222995038</v>
      </c>
      <c r="T595" s="12">
        <v>52.24471730853152</v>
      </c>
    </row>
    <row r="596" spans="1:20" hidden="1" x14ac:dyDescent="0.15">
      <c r="A596" s="4" t="s">
        <v>535</v>
      </c>
      <c r="C596" s="5"/>
      <c r="D596" s="10" t="s">
        <v>160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Q596" s="12">
        <v>0</v>
      </c>
      <c r="R596" s="12">
        <v>0</v>
      </c>
      <c r="S596" s="12">
        <v>0</v>
      </c>
      <c r="T596" s="12">
        <v>0</v>
      </c>
    </row>
    <row r="597" spans="1:20" hidden="1" x14ac:dyDescent="0.15">
      <c r="A597" s="4" t="s">
        <v>535</v>
      </c>
      <c r="C597" s="5"/>
      <c r="D597" s="10" t="s">
        <v>161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12">
        <v>0</v>
      </c>
    </row>
    <row r="598" spans="1:20" hidden="1" x14ac:dyDescent="0.15">
      <c r="A598" s="4" t="s">
        <v>535</v>
      </c>
      <c r="C598" s="5"/>
      <c r="D598" s="10" t="s">
        <v>162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Q598" s="12">
        <v>0</v>
      </c>
      <c r="R598" s="12">
        <v>0</v>
      </c>
      <c r="S598" s="12">
        <v>0</v>
      </c>
      <c r="T598" s="12">
        <v>0</v>
      </c>
    </row>
    <row r="599" spans="1:20" hidden="1" x14ac:dyDescent="0.15">
      <c r="A599" s="4" t="s">
        <v>535</v>
      </c>
      <c r="C599" s="5"/>
      <c r="D599" s="10" t="s">
        <v>163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12">
        <v>0</v>
      </c>
    </row>
    <row r="600" spans="1:20" hidden="1" x14ac:dyDescent="0.15">
      <c r="A600" s="4" t="s">
        <v>535</v>
      </c>
      <c r="C600" s="5"/>
      <c r="D600" s="10" t="s">
        <v>164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Q600" s="12">
        <v>0</v>
      </c>
      <c r="R600" s="12">
        <v>0</v>
      </c>
      <c r="S600" s="12">
        <v>0</v>
      </c>
      <c r="T600" s="12">
        <v>0</v>
      </c>
    </row>
    <row r="601" spans="1:20" hidden="1" x14ac:dyDescent="0.15">
      <c r="A601" s="4" t="s">
        <v>535</v>
      </c>
      <c r="C601" s="5"/>
      <c r="D601" s="10" t="s">
        <v>165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12">
        <v>0</v>
      </c>
    </row>
    <row r="602" spans="1:20" hidden="1" x14ac:dyDescent="0.15">
      <c r="A602" s="4" t="s">
        <v>535</v>
      </c>
      <c r="C602" s="5"/>
      <c r="D602" s="10" t="s">
        <v>166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12">
        <v>0</v>
      </c>
    </row>
    <row r="603" spans="1:20" hidden="1" x14ac:dyDescent="0.15">
      <c r="A603" s="4" t="s">
        <v>535</v>
      </c>
      <c r="C603" s="5"/>
      <c r="D603" s="10" t="s">
        <v>91</v>
      </c>
      <c r="E603" s="12">
        <v>319.91073662962526</v>
      </c>
      <c r="F603" s="12">
        <v>202.5426410458457</v>
      </c>
      <c r="G603" s="12">
        <v>221.64450593882688</v>
      </c>
      <c r="H603" s="12">
        <v>192.95241286170176</v>
      </c>
      <c r="I603" s="12">
        <v>172.58274338021934</v>
      </c>
      <c r="J603" s="12">
        <v>192.30299909206164</v>
      </c>
      <c r="K603" s="12">
        <v>173.66441026404667</v>
      </c>
      <c r="L603" s="12">
        <v>194.41669613846992</v>
      </c>
      <c r="M603" s="12">
        <v>195.64727318603636</v>
      </c>
      <c r="N603" s="12">
        <v>176.93422927615183</v>
      </c>
      <c r="O603" s="12">
        <v>199.79193941010894</v>
      </c>
      <c r="P603" s="12">
        <v>201.05560760517298</v>
      </c>
      <c r="Q603" s="12">
        <v>203.76287710981919</v>
      </c>
      <c r="R603" s="12">
        <v>205.71111841873952</v>
      </c>
      <c r="S603" s="12">
        <v>206.71212563054146</v>
      </c>
      <c r="T603" s="12">
        <v>215.5371210288038</v>
      </c>
    </row>
    <row r="604" spans="1:20" hidden="1" x14ac:dyDescent="0.15">
      <c r="A604" s="4" t="s">
        <v>535</v>
      </c>
      <c r="C604" s="5"/>
      <c r="D604" s="8" t="s">
        <v>187</v>
      </c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</row>
    <row r="605" spans="1:20" hidden="1" x14ac:dyDescent="0.15">
      <c r="A605" s="4" t="s">
        <v>535</v>
      </c>
      <c r="C605" s="5"/>
      <c r="D605" s="10" t="s">
        <v>167</v>
      </c>
      <c r="E605" s="12">
        <v>11.681175066647638</v>
      </c>
      <c r="F605" s="12">
        <v>62.455404508255207</v>
      </c>
      <c r="G605" s="12">
        <v>50.592228130370849</v>
      </c>
      <c r="H605" s="12">
        <v>106.97540707281914</v>
      </c>
      <c r="I605" s="12">
        <v>42.480760600025228</v>
      </c>
      <c r="J605" s="12">
        <v>81.168448418139732</v>
      </c>
      <c r="K605" s="12">
        <v>84.467222184305285</v>
      </c>
      <c r="L605" s="12">
        <v>166.62220043721678</v>
      </c>
      <c r="M605" s="12">
        <v>130.17023327190788</v>
      </c>
      <c r="N605" s="12">
        <v>141.09858473298547</v>
      </c>
      <c r="O605" s="12">
        <v>226.90186199750576</v>
      </c>
      <c r="P605" s="12">
        <v>184.42937418435491</v>
      </c>
      <c r="Q605" s="12">
        <v>318.03074581241867</v>
      </c>
      <c r="R605" s="12">
        <v>260.1212376916443</v>
      </c>
      <c r="S605" s="12">
        <v>396.68426702074191</v>
      </c>
      <c r="T605" s="12">
        <v>668.45565682825486</v>
      </c>
    </row>
    <row r="606" spans="1:20" hidden="1" x14ac:dyDescent="0.15">
      <c r="A606" s="4" t="s">
        <v>535</v>
      </c>
      <c r="C606" s="5"/>
      <c r="D606" s="10" t="s">
        <v>168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12">
        <v>0</v>
      </c>
    </row>
    <row r="607" spans="1:20" hidden="1" x14ac:dyDescent="0.15">
      <c r="A607" s="4" t="s">
        <v>535</v>
      </c>
      <c r="C607" s="5"/>
      <c r="D607" s="10" t="s">
        <v>169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12">
        <v>0</v>
      </c>
    </row>
    <row r="608" spans="1:20" hidden="1" x14ac:dyDescent="0.15">
      <c r="A608" s="4" t="s">
        <v>535</v>
      </c>
      <c r="C608" s="5"/>
      <c r="D608" s="10" t="s">
        <v>170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12">
        <v>0</v>
      </c>
    </row>
    <row r="609" spans="1:20" hidden="1" x14ac:dyDescent="0.15">
      <c r="A609" s="4" t="s">
        <v>535</v>
      </c>
      <c r="C609" s="5"/>
      <c r="D609" s="10" t="s">
        <v>171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12">
        <v>0</v>
      </c>
    </row>
    <row r="610" spans="1:20" hidden="1" x14ac:dyDescent="0.15">
      <c r="A610" s="4" t="s">
        <v>535</v>
      </c>
      <c r="C610" s="5"/>
      <c r="D610" s="10" t="s">
        <v>172</v>
      </c>
      <c r="E610" s="12">
        <v>0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12">
        <v>0</v>
      </c>
    </row>
    <row r="611" spans="1:20" hidden="1" x14ac:dyDescent="0.15">
      <c r="A611" s="4" t="s">
        <v>535</v>
      </c>
      <c r="C611" s="5"/>
      <c r="D611" s="10" t="s">
        <v>173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12">
        <v>0</v>
      </c>
    </row>
    <row r="612" spans="1:20" hidden="1" x14ac:dyDescent="0.15">
      <c r="A612" s="4" t="s">
        <v>535</v>
      </c>
      <c r="C612" s="5"/>
      <c r="D612" s="10" t="s">
        <v>174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12">
        <v>0</v>
      </c>
    </row>
    <row r="613" spans="1:20" hidden="1" x14ac:dyDescent="0.15">
      <c r="A613" s="4" t="s">
        <v>535</v>
      </c>
      <c r="C613" s="5"/>
      <c r="D613" s="10" t="s">
        <v>175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12">
        <v>0</v>
      </c>
    </row>
    <row r="614" spans="1:20" hidden="1" x14ac:dyDescent="0.15">
      <c r="A614" s="4" t="s">
        <v>535</v>
      </c>
      <c r="C614" s="5"/>
      <c r="D614" s="10" t="s">
        <v>176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12">
        <v>0</v>
      </c>
    </row>
    <row r="615" spans="1:20" hidden="1" x14ac:dyDescent="0.15">
      <c r="A615" s="4" t="s">
        <v>535</v>
      </c>
      <c r="C615" s="5"/>
      <c r="D615" s="10" t="s">
        <v>177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12">
        <v>0</v>
      </c>
    </row>
    <row r="616" spans="1:20" hidden="1" x14ac:dyDescent="0.15">
      <c r="A616" s="4" t="s">
        <v>535</v>
      </c>
      <c r="C616" s="5"/>
      <c r="D616" s="10" t="s">
        <v>178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Q616" s="12">
        <v>0</v>
      </c>
      <c r="R616" s="12">
        <v>0</v>
      </c>
      <c r="S616" s="12">
        <v>0</v>
      </c>
      <c r="T616" s="12">
        <v>0</v>
      </c>
    </row>
    <row r="617" spans="1:20" hidden="1" x14ac:dyDescent="0.15">
      <c r="A617" s="4" t="s">
        <v>535</v>
      </c>
      <c r="C617" s="5"/>
      <c r="D617" s="10" t="s">
        <v>179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Q617" s="12">
        <v>0</v>
      </c>
      <c r="R617" s="12">
        <v>0</v>
      </c>
      <c r="S617" s="12">
        <v>0</v>
      </c>
      <c r="T617" s="12">
        <v>0</v>
      </c>
    </row>
    <row r="618" spans="1:20" hidden="1" x14ac:dyDescent="0.15">
      <c r="A618" s="4" t="s">
        <v>535</v>
      </c>
      <c r="C618" s="5"/>
      <c r="D618" s="10" t="s">
        <v>180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Q618" s="12">
        <v>0</v>
      </c>
      <c r="R618" s="12">
        <v>0</v>
      </c>
      <c r="S618" s="12">
        <v>0</v>
      </c>
      <c r="T618" s="12">
        <v>0</v>
      </c>
    </row>
    <row r="619" spans="1:20" hidden="1" x14ac:dyDescent="0.15">
      <c r="A619" s="4" t="s">
        <v>535</v>
      </c>
      <c r="C619" s="5"/>
      <c r="D619" s="10" t="s">
        <v>91</v>
      </c>
      <c r="E619" s="12">
        <v>11.681175066647638</v>
      </c>
      <c r="F619" s="12">
        <v>62.455404508255207</v>
      </c>
      <c r="G619" s="12">
        <v>50.592228130370849</v>
      </c>
      <c r="H619" s="12">
        <v>106.97540707281914</v>
      </c>
      <c r="I619" s="12">
        <v>42.480760600025228</v>
      </c>
      <c r="J619" s="12">
        <v>81.168448418139732</v>
      </c>
      <c r="K619" s="12">
        <v>84.467222184305285</v>
      </c>
      <c r="L619" s="12">
        <v>166.62220043721678</v>
      </c>
      <c r="M619" s="12">
        <v>130.17023327190788</v>
      </c>
      <c r="N619" s="12">
        <v>141.09858473298547</v>
      </c>
      <c r="O619" s="12">
        <v>226.90186199750576</v>
      </c>
      <c r="P619" s="12">
        <v>184.42937418435491</v>
      </c>
      <c r="Q619" s="12">
        <v>318.03074581241867</v>
      </c>
      <c r="R619" s="12">
        <v>260.1212376916443</v>
      </c>
      <c r="S619" s="12">
        <v>396.68426702074191</v>
      </c>
      <c r="T619" s="12">
        <v>668.45565682825486</v>
      </c>
    </row>
    <row r="620" spans="1:20" hidden="1" x14ac:dyDescent="0.15">
      <c r="A620" s="4" t="s">
        <v>535</v>
      </c>
      <c r="C620" s="5"/>
      <c r="D620" s="8" t="s">
        <v>188</v>
      </c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</row>
    <row r="621" spans="1:20" hidden="1" x14ac:dyDescent="0.15">
      <c r="A621" s="4" t="s">
        <v>535</v>
      </c>
      <c r="C621" s="5"/>
      <c r="D621" s="10" t="s">
        <v>71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Q621" s="12">
        <v>0</v>
      </c>
      <c r="R621" s="12">
        <v>0</v>
      </c>
      <c r="S621" s="12">
        <v>0</v>
      </c>
      <c r="T621" s="12">
        <v>0</v>
      </c>
    </row>
    <row r="622" spans="1:20" hidden="1" x14ac:dyDescent="0.15">
      <c r="A622" s="4" t="s">
        <v>535</v>
      </c>
      <c r="C622" s="5"/>
      <c r="D622" s="10" t="s">
        <v>72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Q622" s="12">
        <v>0</v>
      </c>
      <c r="R622" s="12">
        <v>0</v>
      </c>
      <c r="S622" s="12">
        <v>0</v>
      </c>
      <c r="T622" s="12">
        <v>0</v>
      </c>
    </row>
    <row r="623" spans="1:20" hidden="1" x14ac:dyDescent="0.15">
      <c r="A623" s="4" t="s">
        <v>535</v>
      </c>
      <c r="C623" s="5"/>
      <c r="D623" s="10" t="s">
        <v>80</v>
      </c>
      <c r="E623" s="12">
        <v>0</v>
      </c>
      <c r="F623" s="12">
        <v>0</v>
      </c>
      <c r="G623" s="12">
        <v>0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Q623" s="12">
        <v>0</v>
      </c>
      <c r="R623" s="12">
        <v>0</v>
      </c>
      <c r="S623" s="12">
        <v>0</v>
      </c>
      <c r="T623" s="12">
        <v>0</v>
      </c>
    </row>
    <row r="624" spans="1:20" hidden="1" x14ac:dyDescent="0.15">
      <c r="A624" s="4" t="s">
        <v>535</v>
      </c>
      <c r="C624" s="5"/>
      <c r="D624" s="10" t="s">
        <v>81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Q624" s="12">
        <v>0</v>
      </c>
      <c r="R624" s="12">
        <v>0</v>
      </c>
      <c r="S624" s="12">
        <v>0</v>
      </c>
      <c r="T624" s="12">
        <v>0</v>
      </c>
    </row>
    <row r="625" spans="1:20" hidden="1" x14ac:dyDescent="0.15">
      <c r="A625" s="4" t="s">
        <v>535</v>
      </c>
      <c r="C625" s="5"/>
      <c r="D625" s="10" t="s">
        <v>82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2">
        <v>0</v>
      </c>
      <c r="M625" s="12">
        <v>0</v>
      </c>
      <c r="N625" s="12">
        <v>0</v>
      </c>
      <c r="O625" s="12">
        <v>0</v>
      </c>
      <c r="P625" s="12">
        <v>0</v>
      </c>
      <c r="Q625" s="12">
        <v>0</v>
      </c>
      <c r="R625" s="12">
        <v>0</v>
      </c>
      <c r="S625" s="12">
        <v>0</v>
      </c>
      <c r="T625" s="12">
        <v>0</v>
      </c>
    </row>
    <row r="626" spans="1:20" hidden="1" x14ac:dyDescent="0.15">
      <c r="A626" s="4" t="s">
        <v>535</v>
      </c>
      <c r="C626" s="5"/>
      <c r="D626" s="10" t="s">
        <v>83</v>
      </c>
      <c r="E626" s="12">
        <v>0</v>
      </c>
      <c r="F626" s="12">
        <v>0</v>
      </c>
      <c r="G626" s="12">
        <v>0</v>
      </c>
      <c r="H626" s="12">
        <v>0</v>
      </c>
      <c r="I626" s="12">
        <v>0</v>
      </c>
      <c r="J626" s="12">
        <v>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12">
        <v>0</v>
      </c>
    </row>
    <row r="627" spans="1:20" hidden="1" x14ac:dyDescent="0.15">
      <c r="A627" s="4" t="s">
        <v>535</v>
      </c>
      <c r="C627" s="5"/>
      <c r="D627" s="10" t="s">
        <v>84</v>
      </c>
      <c r="E627" s="12">
        <v>0</v>
      </c>
      <c r="F627" s="12">
        <v>0</v>
      </c>
      <c r="G627" s="12">
        <v>0</v>
      </c>
      <c r="H627" s="12">
        <v>0</v>
      </c>
      <c r="I627" s="12">
        <v>0</v>
      </c>
      <c r="J627" s="12">
        <v>0</v>
      </c>
      <c r="K627" s="12">
        <v>0</v>
      </c>
      <c r="L627" s="12">
        <v>0</v>
      </c>
      <c r="M627" s="12">
        <v>0</v>
      </c>
      <c r="N627" s="12">
        <v>0</v>
      </c>
      <c r="O627" s="12">
        <v>0</v>
      </c>
      <c r="P627" s="12">
        <v>0</v>
      </c>
      <c r="Q627" s="12">
        <v>0</v>
      </c>
      <c r="R627" s="12">
        <v>0</v>
      </c>
      <c r="S627" s="12">
        <v>0</v>
      </c>
      <c r="T627" s="12">
        <v>0</v>
      </c>
    </row>
    <row r="628" spans="1:20" hidden="1" x14ac:dyDescent="0.15">
      <c r="A628" s="4" t="s">
        <v>535</v>
      </c>
      <c r="C628" s="5"/>
      <c r="D628" s="10" t="s">
        <v>85</v>
      </c>
      <c r="E628" s="12">
        <v>0</v>
      </c>
      <c r="F628" s="12">
        <v>0</v>
      </c>
      <c r="G628" s="12">
        <v>0</v>
      </c>
      <c r="H628" s="12">
        <v>0</v>
      </c>
      <c r="I628" s="12">
        <v>0</v>
      </c>
      <c r="J628" s="12">
        <v>0</v>
      </c>
      <c r="K628" s="12">
        <v>0</v>
      </c>
      <c r="L628" s="12">
        <v>0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12">
        <v>0</v>
      </c>
    </row>
    <row r="629" spans="1:20" hidden="1" x14ac:dyDescent="0.15">
      <c r="A629" s="4" t="s">
        <v>535</v>
      </c>
      <c r="C629" s="5"/>
      <c r="D629" s="10" t="s">
        <v>86</v>
      </c>
      <c r="E629" s="12">
        <v>0</v>
      </c>
      <c r="F629" s="12">
        <v>0</v>
      </c>
      <c r="G629" s="12">
        <v>0</v>
      </c>
      <c r="H629" s="12">
        <v>0</v>
      </c>
      <c r="I629" s="12">
        <v>0</v>
      </c>
      <c r="J629" s="12">
        <v>0</v>
      </c>
      <c r="K629" s="12">
        <v>0</v>
      </c>
      <c r="L629" s="12">
        <v>0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12">
        <v>0</v>
      </c>
    </row>
    <row r="630" spans="1:20" hidden="1" x14ac:dyDescent="0.15">
      <c r="A630" s="4" t="s">
        <v>535</v>
      </c>
      <c r="C630" s="5"/>
      <c r="D630" s="10" t="s">
        <v>87</v>
      </c>
      <c r="E630" s="12">
        <v>0</v>
      </c>
      <c r="F630" s="12">
        <v>0</v>
      </c>
      <c r="G630" s="12">
        <v>0</v>
      </c>
      <c r="H630" s="12">
        <v>0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12">
        <v>0</v>
      </c>
    </row>
    <row r="631" spans="1:20" hidden="1" x14ac:dyDescent="0.15">
      <c r="A631" s="4" t="s">
        <v>535</v>
      </c>
      <c r="C631" s="5"/>
      <c r="D631" s="10" t="s">
        <v>66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0</v>
      </c>
      <c r="L631" s="12">
        <v>0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12">
        <v>0</v>
      </c>
    </row>
    <row r="632" spans="1:20" hidden="1" x14ac:dyDescent="0.15">
      <c r="A632" s="4" t="s">
        <v>535</v>
      </c>
      <c r="C632" s="5"/>
      <c r="D632" s="10" t="s">
        <v>88</v>
      </c>
      <c r="E632" s="12">
        <v>0</v>
      </c>
      <c r="F632" s="12">
        <v>0</v>
      </c>
      <c r="G632" s="12">
        <v>0</v>
      </c>
      <c r="H632" s="12">
        <v>0</v>
      </c>
      <c r="I632" s="12">
        <v>0</v>
      </c>
      <c r="J632" s="12">
        <v>0</v>
      </c>
      <c r="K632" s="12">
        <v>0</v>
      </c>
      <c r="L632" s="12">
        <v>0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12">
        <v>0</v>
      </c>
    </row>
    <row r="633" spans="1:20" hidden="1" x14ac:dyDescent="0.15">
      <c r="A633" s="4" t="s">
        <v>535</v>
      </c>
      <c r="C633" s="5"/>
      <c r="D633" s="10" t="s">
        <v>89</v>
      </c>
      <c r="E633" s="12">
        <v>0</v>
      </c>
      <c r="F633" s="12">
        <v>0</v>
      </c>
      <c r="G633" s="12">
        <v>0</v>
      </c>
      <c r="H633" s="12">
        <v>0</v>
      </c>
      <c r="I633" s="12">
        <v>0</v>
      </c>
      <c r="J633" s="12">
        <v>0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12">
        <v>0</v>
      </c>
    </row>
    <row r="634" spans="1:20" hidden="1" x14ac:dyDescent="0.15">
      <c r="A634" s="4" t="s">
        <v>535</v>
      </c>
      <c r="C634" s="5"/>
      <c r="D634" s="10" t="s">
        <v>90</v>
      </c>
      <c r="E634" s="12">
        <v>0</v>
      </c>
      <c r="F634" s="12">
        <v>0</v>
      </c>
      <c r="G634" s="12">
        <v>0</v>
      </c>
      <c r="H634" s="12">
        <v>0</v>
      </c>
      <c r="I634" s="12">
        <v>0</v>
      </c>
      <c r="J634" s="12">
        <v>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12">
        <v>0</v>
      </c>
    </row>
    <row r="635" spans="1:20" hidden="1" x14ac:dyDescent="0.15">
      <c r="A635" s="4" t="s">
        <v>535</v>
      </c>
      <c r="C635" s="5"/>
      <c r="D635" s="10" t="s">
        <v>91</v>
      </c>
      <c r="E635" s="12">
        <v>0</v>
      </c>
      <c r="F635" s="12">
        <v>0</v>
      </c>
      <c r="G635" s="12">
        <v>0</v>
      </c>
      <c r="H635" s="12">
        <v>0</v>
      </c>
      <c r="I635" s="12">
        <v>0</v>
      </c>
      <c r="J635" s="12">
        <v>0</v>
      </c>
      <c r="K635" s="12">
        <v>0</v>
      </c>
      <c r="L635" s="12">
        <v>0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12">
        <v>0</v>
      </c>
    </row>
    <row r="636" spans="1:20" hidden="1" x14ac:dyDescent="0.15">
      <c r="A636" s="4" t="s">
        <v>535</v>
      </c>
      <c r="C636" s="5"/>
      <c r="D636" s="8" t="s">
        <v>189</v>
      </c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</row>
    <row r="637" spans="1:20" hidden="1" x14ac:dyDescent="0.15">
      <c r="A637" s="4" t="s">
        <v>535</v>
      </c>
      <c r="C637" s="5"/>
      <c r="D637" s="10" t="s">
        <v>71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s="12">
        <v>0</v>
      </c>
      <c r="K637" s="12">
        <v>0</v>
      </c>
      <c r="L637" s="12">
        <v>0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12">
        <v>0</v>
      </c>
    </row>
    <row r="638" spans="1:20" hidden="1" x14ac:dyDescent="0.15">
      <c r="A638" s="4" t="s">
        <v>535</v>
      </c>
      <c r="C638" s="5"/>
      <c r="D638" s="10" t="s">
        <v>72</v>
      </c>
      <c r="E638" s="12">
        <v>0</v>
      </c>
      <c r="F638" s="12">
        <v>0</v>
      </c>
      <c r="G638" s="12">
        <v>0</v>
      </c>
      <c r="H638" s="12">
        <v>0</v>
      </c>
      <c r="I638" s="12">
        <v>0</v>
      </c>
      <c r="J638" s="12">
        <v>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12">
        <v>0</v>
      </c>
    </row>
    <row r="639" spans="1:20" hidden="1" x14ac:dyDescent="0.15">
      <c r="A639" s="4" t="s">
        <v>535</v>
      </c>
      <c r="C639" s="5"/>
      <c r="D639" s="10" t="s">
        <v>80</v>
      </c>
      <c r="E639" s="12">
        <v>0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12">
        <v>0</v>
      </c>
    </row>
    <row r="640" spans="1:20" hidden="1" x14ac:dyDescent="0.15">
      <c r="A640" s="4" t="s">
        <v>535</v>
      </c>
      <c r="C640" s="5"/>
      <c r="D640" s="10" t="s">
        <v>81</v>
      </c>
      <c r="E640" s="12">
        <v>0</v>
      </c>
      <c r="F640" s="12">
        <v>0</v>
      </c>
      <c r="G640" s="12">
        <v>0</v>
      </c>
      <c r="H640" s="12">
        <v>0</v>
      </c>
      <c r="I640" s="12">
        <v>0</v>
      </c>
      <c r="J640" s="12">
        <v>0</v>
      </c>
      <c r="K640" s="12">
        <v>0</v>
      </c>
      <c r="L640" s="12">
        <v>0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12">
        <v>0</v>
      </c>
    </row>
    <row r="641" spans="1:20" hidden="1" x14ac:dyDescent="0.15">
      <c r="A641" s="4" t="s">
        <v>535</v>
      </c>
      <c r="C641" s="5"/>
      <c r="D641" s="10" t="s">
        <v>82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12">
        <v>0</v>
      </c>
    </row>
    <row r="642" spans="1:20" hidden="1" x14ac:dyDescent="0.15">
      <c r="A642" s="4" t="s">
        <v>535</v>
      </c>
      <c r="C642" s="5"/>
      <c r="D642" s="10" t="s">
        <v>83</v>
      </c>
      <c r="E642" s="12">
        <v>0</v>
      </c>
      <c r="F642" s="12">
        <v>0</v>
      </c>
      <c r="G642" s="12">
        <v>0</v>
      </c>
      <c r="H642" s="12">
        <v>0</v>
      </c>
      <c r="I642" s="12">
        <v>0</v>
      </c>
      <c r="J642" s="12">
        <v>0</v>
      </c>
      <c r="K642" s="12">
        <v>0</v>
      </c>
      <c r="L642" s="12">
        <v>0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12">
        <v>0</v>
      </c>
    </row>
    <row r="643" spans="1:20" hidden="1" x14ac:dyDescent="0.15">
      <c r="A643" s="4" t="s">
        <v>535</v>
      </c>
      <c r="C643" s="5"/>
      <c r="D643" s="10" t="s">
        <v>84</v>
      </c>
      <c r="E643" s="12">
        <v>0</v>
      </c>
      <c r="F643" s="12">
        <v>0</v>
      </c>
      <c r="G643" s="12">
        <v>0</v>
      </c>
      <c r="H643" s="12">
        <v>0</v>
      </c>
      <c r="I643" s="12">
        <v>0</v>
      </c>
      <c r="J643" s="12">
        <v>0</v>
      </c>
      <c r="K643" s="12">
        <v>0</v>
      </c>
      <c r="L643" s="12">
        <v>0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12">
        <v>0</v>
      </c>
    </row>
    <row r="644" spans="1:20" hidden="1" x14ac:dyDescent="0.15">
      <c r="A644" s="4" t="s">
        <v>535</v>
      </c>
      <c r="C644" s="5"/>
      <c r="D644" s="10" t="s">
        <v>85</v>
      </c>
      <c r="E644" s="12">
        <v>0</v>
      </c>
      <c r="F644" s="12">
        <v>0</v>
      </c>
      <c r="G644" s="12">
        <v>0</v>
      </c>
      <c r="H644" s="12">
        <v>0</v>
      </c>
      <c r="I644" s="12">
        <v>0</v>
      </c>
      <c r="J644" s="12">
        <v>0</v>
      </c>
      <c r="K644" s="12">
        <v>0</v>
      </c>
      <c r="L644" s="12">
        <v>0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12">
        <v>0</v>
      </c>
    </row>
    <row r="645" spans="1:20" hidden="1" x14ac:dyDescent="0.15">
      <c r="A645" s="4" t="s">
        <v>535</v>
      </c>
      <c r="C645" s="5"/>
      <c r="D645" s="10" t="s">
        <v>86</v>
      </c>
      <c r="E645" s="12">
        <v>0</v>
      </c>
      <c r="F645" s="12">
        <v>0</v>
      </c>
      <c r="G645" s="12">
        <v>0</v>
      </c>
      <c r="H645" s="12">
        <v>0</v>
      </c>
      <c r="I645" s="12">
        <v>0</v>
      </c>
      <c r="J645" s="12">
        <v>0</v>
      </c>
      <c r="K645" s="12">
        <v>0</v>
      </c>
      <c r="L645" s="12">
        <v>0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12">
        <v>0</v>
      </c>
    </row>
    <row r="646" spans="1:20" hidden="1" x14ac:dyDescent="0.15">
      <c r="A646" s="4" t="s">
        <v>535</v>
      </c>
      <c r="C646" s="5"/>
      <c r="D646" s="10" t="s">
        <v>87</v>
      </c>
      <c r="E646" s="12">
        <v>0</v>
      </c>
      <c r="F646" s="12">
        <v>0</v>
      </c>
      <c r="G646" s="12">
        <v>0</v>
      </c>
      <c r="H646" s="12">
        <v>0</v>
      </c>
      <c r="I646" s="12">
        <v>0</v>
      </c>
      <c r="J646" s="12">
        <v>0</v>
      </c>
      <c r="K646" s="12">
        <v>0</v>
      </c>
      <c r="L646" s="12">
        <v>0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12">
        <v>0</v>
      </c>
    </row>
    <row r="647" spans="1:20" hidden="1" x14ac:dyDescent="0.15">
      <c r="A647" s="4" t="s">
        <v>535</v>
      </c>
      <c r="C647" s="5"/>
      <c r="D647" s="10" t="s">
        <v>66</v>
      </c>
      <c r="E647" s="12">
        <v>0</v>
      </c>
      <c r="F647" s="12">
        <v>0</v>
      </c>
      <c r="G647" s="12">
        <v>0</v>
      </c>
      <c r="H647" s="12">
        <v>0</v>
      </c>
      <c r="I647" s="12">
        <v>0</v>
      </c>
      <c r="J647" s="12">
        <v>0</v>
      </c>
      <c r="K647" s="12">
        <v>0</v>
      </c>
      <c r="L647" s="12">
        <v>0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12">
        <v>0</v>
      </c>
    </row>
    <row r="648" spans="1:20" hidden="1" x14ac:dyDescent="0.15">
      <c r="A648" s="4" t="s">
        <v>535</v>
      </c>
      <c r="C648" s="5"/>
      <c r="D648" s="10" t="s">
        <v>88</v>
      </c>
      <c r="E648" s="12">
        <v>0</v>
      </c>
      <c r="F648" s="12">
        <v>0</v>
      </c>
      <c r="G648" s="12">
        <v>0</v>
      </c>
      <c r="H648" s="12">
        <v>0</v>
      </c>
      <c r="I648" s="12">
        <v>0</v>
      </c>
      <c r="J648" s="12">
        <v>0</v>
      </c>
      <c r="K648" s="12">
        <v>0</v>
      </c>
      <c r="L648" s="12">
        <v>0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12">
        <v>0</v>
      </c>
    </row>
    <row r="649" spans="1:20" hidden="1" x14ac:dyDescent="0.15">
      <c r="A649" s="4" t="s">
        <v>535</v>
      </c>
      <c r="C649" s="5"/>
      <c r="D649" s="10" t="s">
        <v>89</v>
      </c>
      <c r="E649" s="12">
        <v>0</v>
      </c>
      <c r="F649" s="12">
        <v>0</v>
      </c>
      <c r="G649" s="12">
        <v>0</v>
      </c>
      <c r="H649" s="12">
        <v>0</v>
      </c>
      <c r="I649" s="12">
        <v>0</v>
      </c>
      <c r="J649" s="12">
        <v>0</v>
      </c>
      <c r="K649" s="12">
        <v>0</v>
      </c>
      <c r="L649" s="12">
        <v>0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12">
        <v>0</v>
      </c>
    </row>
    <row r="650" spans="1:20" hidden="1" x14ac:dyDescent="0.15">
      <c r="A650" s="4" t="s">
        <v>535</v>
      </c>
      <c r="C650" s="5"/>
      <c r="D650" s="10" t="s">
        <v>90</v>
      </c>
      <c r="E650" s="12">
        <v>0</v>
      </c>
      <c r="F650" s="12">
        <v>0</v>
      </c>
      <c r="G650" s="12">
        <v>0</v>
      </c>
      <c r="H650" s="12">
        <v>0</v>
      </c>
      <c r="I650" s="12">
        <v>0</v>
      </c>
      <c r="J650" s="12">
        <v>0</v>
      </c>
      <c r="K650" s="12">
        <v>0</v>
      </c>
      <c r="L650" s="12">
        <v>0</v>
      </c>
      <c r="M650" s="12">
        <v>0</v>
      </c>
      <c r="N650" s="12">
        <v>0</v>
      </c>
      <c r="O650" s="12">
        <v>0</v>
      </c>
      <c r="P650" s="12">
        <v>0</v>
      </c>
      <c r="Q650" s="12">
        <v>0</v>
      </c>
      <c r="R650" s="12">
        <v>0</v>
      </c>
      <c r="S650" s="12">
        <v>0</v>
      </c>
      <c r="T650" s="12">
        <v>0</v>
      </c>
    </row>
    <row r="651" spans="1:20" hidden="1" x14ac:dyDescent="0.15">
      <c r="A651" s="4" t="s">
        <v>535</v>
      </c>
      <c r="C651" s="5"/>
      <c r="D651" s="10" t="s">
        <v>91</v>
      </c>
      <c r="E651" s="12">
        <v>0</v>
      </c>
      <c r="F651" s="12">
        <v>0</v>
      </c>
      <c r="G651" s="12">
        <v>0</v>
      </c>
      <c r="H651" s="12">
        <v>0</v>
      </c>
      <c r="I651" s="12">
        <v>0</v>
      </c>
      <c r="J651" s="12">
        <v>0</v>
      </c>
      <c r="K651" s="12">
        <v>0</v>
      </c>
      <c r="L651" s="12">
        <v>0</v>
      </c>
      <c r="M651" s="12">
        <v>0</v>
      </c>
      <c r="N651" s="12">
        <v>0</v>
      </c>
      <c r="O651" s="12">
        <v>0</v>
      </c>
      <c r="P651" s="12">
        <v>0</v>
      </c>
      <c r="Q651" s="12">
        <v>0</v>
      </c>
      <c r="R651" s="12">
        <v>0</v>
      </c>
      <c r="S651" s="12">
        <v>0</v>
      </c>
      <c r="T651" s="12">
        <v>0</v>
      </c>
    </row>
    <row r="652" spans="1:20" hidden="1" x14ac:dyDescent="0.15">
      <c r="A652" s="4" t="s">
        <v>535</v>
      </c>
      <c r="C652" s="5"/>
      <c r="D652" s="8" t="s">
        <v>190</v>
      </c>
      <c r="E652" s="12">
        <v>331.58984349955432</v>
      </c>
      <c r="F652" s="12">
        <v>265.00011375081954</v>
      </c>
      <c r="G652" s="12">
        <v>272.23673406919772</v>
      </c>
      <c r="H652" s="12">
        <v>299.92781993452087</v>
      </c>
      <c r="I652" s="12">
        <v>215.06350398024455</v>
      </c>
      <c r="J652" s="12">
        <v>273.47144751020136</v>
      </c>
      <c r="K652" s="12">
        <v>258.13163244835198</v>
      </c>
      <c r="L652" s="12">
        <v>361.03889657568669</v>
      </c>
      <c r="M652" s="12">
        <v>325.81750645794426</v>
      </c>
      <c r="N652" s="12">
        <v>318.03488220585587</v>
      </c>
      <c r="O652" s="12">
        <v>426.69380140761467</v>
      </c>
      <c r="P652" s="12">
        <v>385.48498178952786</v>
      </c>
      <c r="Q652" s="12">
        <v>521.79362292223789</v>
      </c>
      <c r="R652" s="12">
        <v>465.83235611038378</v>
      </c>
      <c r="S652" s="12">
        <v>603.39432445456475</v>
      </c>
      <c r="T652" s="12">
        <v>883.99277785705863</v>
      </c>
    </row>
    <row r="653" spans="1:20" hidden="1" x14ac:dyDescent="0.15">
      <c r="A653" s="4" t="s">
        <v>535</v>
      </c>
      <c r="C653" s="70" t="s">
        <v>258</v>
      </c>
      <c r="D653" s="71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</row>
    <row r="654" spans="1:20" hidden="1" x14ac:dyDescent="0.15">
      <c r="A654" s="4" t="s">
        <v>535</v>
      </c>
      <c r="C654" s="61"/>
      <c r="D654" s="70" t="s">
        <v>257</v>
      </c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</row>
    <row r="655" spans="1:20" hidden="1" x14ac:dyDescent="0.15">
      <c r="A655" s="4" t="s">
        <v>535</v>
      </c>
      <c r="C655" s="61"/>
      <c r="D655" s="63" t="s">
        <v>255</v>
      </c>
      <c r="E655" s="68">
        <v>127.238252</v>
      </c>
      <c r="F655" s="68">
        <v>67.612816999999993</v>
      </c>
      <c r="G655" s="68">
        <v>69.492623999999992</v>
      </c>
      <c r="H655" s="68">
        <v>66.848461999999998</v>
      </c>
      <c r="I655" s="68">
        <v>70.53027800000001</v>
      </c>
      <c r="J655" s="68">
        <v>72.360293000000013</v>
      </c>
      <c r="K655" s="68">
        <v>70.834435999999997</v>
      </c>
      <c r="L655" s="68">
        <v>75.997305999999995</v>
      </c>
      <c r="M655" s="68">
        <v>67.776907000000008</v>
      </c>
      <c r="N655" s="68">
        <v>71.756900000000002</v>
      </c>
      <c r="O655" s="68">
        <v>78.55301</v>
      </c>
      <c r="P655" s="68">
        <v>79.098162000000002</v>
      </c>
      <c r="Q655" s="68">
        <v>79.957875000000001</v>
      </c>
      <c r="R655" s="68">
        <v>81.239659000000003</v>
      </c>
      <c r="S655" s="68">
        <v>81.013523000000006</v>
      </c>
      <c r="T655" s="68">
        <v>83.613759999999999</v>
      </c>
    </row>
    <row r="656" spans="1:20" hidden="1" x14ac:dyDescent="0.15">
      <c r="A656" s="4" t="s">
        <v>535</v>
      </c>
      <c r="C656" s="61"/>
      <c r="D656" s="63" t="s">
        <v>254</v>
      </c>
      <c r="E656" s="68">
        <v>135.29901100000001</v>
      </c>
      <c r="F656" s="68">
        <v>67.745699999999999</v>
      </c>
      <c r="G656" s="68">
        <v>69.516926999999995</v>
      </c>
      <c r="H656" s="68">
        <v>66.848461999999998</v>
      </c>
      <c r="I656" s="68">
        <v>61.607278000000001</v>
      </c>
      <c r="J656" s="68">
        <v>63.437292999999997</v>
      </c>
      <c r="K656" s="68">
        <v>61.911436000000002</v>
      </c>
      <c r="L656" s="68">
        <v>67.183268999999996</v>
      </c>
      <c r="M656" s="68">
        <v>67.675522999999998</v>
      </c>
      <c r="N656" s="68">
        <v>62.8339</v>
      </c>
      <c r="O656" s="68">
        <v>78.326189999999997</v>
      </c>
      <c r="P656" s="68">
        <v>70.175162</v>
      </c>
      <c r="Q656" s="68">
        <v>71.034875</v>
      </c>
      <c r="R656" s="68">
        <v>72.316659000000001</v>
      </c>
      <c r="S656" s="68">
        <v>72.090523000000005</v>
      </c>
      <c r="T656" s="68">
        <v>83.613759999999999</v>
      </c>
    </row>
    <row r="657" spans="1:20" hidden="1" x14ac:dyDescent="0.15">
      <c r="A657" s="4" t="s">
        <v>535</v>
      </c>
      <c r="C657" s="61"/>
      <c r="D657" s="60" t="s">
        <v>253</v>
      </c>
      <c r="E657" s="68">
        <v>141.73386100000002</v>
      </c>
      <c r="F657" s="68">
        <v>67.558426999999995</v>
      </c>
      <c r="G657" s="68">
        <v>75.087015000000008</v>
      </c>
      <c r="H657" s="68">
        <v>66.772109</v>
      </c>
      <c r="I657" s="68">
        <v>61.607278000000001</v>
      </c>
      <c r="J657" s="68">
        <v>63.437292999999997</v>
      </c>
      <c r="K657" s="68">
        <v>61.911436000000002</v>
      </c>
      <c r="L657" s="68">
        <v>67.074305999999993</v>
      </c>
      <c r="M657" s="68">
        <v>67.675522999999998</v>
      </c>
      <c r="N657" s="68">
        <v>62.8339</v>
      </c>
      <c r="O657" s="68">
        <v>69.403190000000009</v>
      </c>
      <c r="P657" s="68">
        <v>70.175162</v>
      </c>
      <c r="Q657" s="68">
        <v>71.034875</v>
      </c>
      <c r="R657" s="68">
        <v>72.316659000000001</v>
      </c>
      <c r="S657" s="68">
        <v>72.090523000000005</v>
      </c>
      <c r="T657" s="68">
        <v>74.690759999999997</v>
      </c>
    </row>
    <row r="658" spans="1:20" hidden="1" x14ac:dyDescent="0.15">
      <c r="A658" s="4" t="s">
        <v>535</v>
      </c>
      <c r="C658" s="61"/>
      <c r="D658" s="60" t="s">
        <v>252</v>
      </c>
      <c r="E658" s="68">
        <v>153.97665599999999</v>
      </c>
      <c r="F658" s="68">
        <v>71.127137000000005</v>
      </c>
      <c r="G658" s="68">
        <v>80.095044999999999</v>
      </c>
      <c r="H658" s="68">
        <v>67.464793999999998</v>
      </c>
      <c r="I658" s="68">
        <v>61.607278000000001</v>
      </c>
      <c r="J658" s="68">
        <v>66.181384000000008</v>
      </c>
      <c r="K658" s="68">
        <v>61.911436000000002</v>
      </c>
      <c r="L658" s="68">
        <v>67.074305999999993</v>
      </c>
      <c r="M658" s="68">
        <v>67.906778000000003</v>
      </c>
      <c r="N658" s="68">
        <v>62.8339</v>
      </c>
      <c r="O658" s="68">
        <v>69.403190000000009</v>
      </c>
      <c r="P658" s="68">
        <v>69.970882000000003</v>
      </c>
      <c r="Q658" s="68">
        <v>70.737673000000001</v>
      </c>
      <c r="R658" s="68">
        <v>71.974749000000003</v>
      </c>
      <c r="S658" s="68">
        <v>72.090523000000005</v>
      </c>
      <c r="T658" s="68">
        <v>74.690759999999997</v>
      </c>
    </row>
    <row r="659" spans="1:20" hidden="1" x14ac:dyDescent="0.15">
      <c r="A659" s="4" t="s">
        <v>535</v>
      </c>
      <c r="C659" s="61"/>
      <c r="D659" s="60" t="s">
        <v>235</v>
      </c>
      <c r="E659" s="68">
        <v>173.345506</v>
      </c>
      <c r="F659" s="68">
        <v>88.437556999999998</v>
      </c>
      <c r="G659" s="68">
        <v>95.988482999999988</v>
      </c>
      <c r="H659" s="68">
        <v>75.299361000000005</v>
      </c>
      <c r="I659" s="68">
        <v>62.027660000000004</v>
      </c>
      <c r="J659" s="68">
        <v>78.321111999999999</v>
      </c>
      <c r="K659" s="68">
        <v>62.170175999999998</v>
      </c>
      <c r="L659" s="68">
        <v>68.154843999999997</v>
      </c>
      <c r="M659" s="68">
        <v>74.334120999999996</v>
      </c>
      <c r="N659" s="68">
        <v>63.335030000000003</v>
      </c>
      <c r="O659" s="68">
        <v>73.344383000000008</v>
      </c>
      <c r="P659" s="68">
        <v>74.397233</v>
      </c>
      <c r="Q659" s="68">
        <v>72.663943000000003</v>
      </c>
      <c r="R659" s="68">
        <v>72.557298000000003</v>
      </c>
      <c r="S659" s="68">
        <v>72.197606000000007</v>
      </c>
      <c r="T659" s="68">
        <v>74.352315000000004</v>
      </c>
    </row>
    <row r="660" spans="1:20" hidden="1" x14ac:dyDescent="0.15">
      <c r="A660" s="4" t="s">
        <v>535</v>
      </c>
      <c r="C660" s="61"/>
      <c r="D660" s="60" t="s">
        <v>251</v>
      </c>
      <c r="E660" s="68">
        <v>177.41843800000001</v>
      </c>
      <c r="F660" s="68">
        <v>94.656500000000008</v>
      </c>
      <c r="G660" s="68">
        <v>118.240606</v>
      </c>
      <c r="H660" s="68">
        <v>85.263711999999998</v>
      </c>
      <c r="I660" s="68">
        <v>62.567005000000002</v>
      </c>
      <c r="J660" s="68">
        <v>94.152402000000009</v>
      </c>
      <c r="K660" s="68">
        <v>62.827238000000001</v>
      </c>
      <c r="L660" s="68">
        <v>86.386673999999999</v>
      </c>
      <c r="M660" s="68">
        <v>85.963126000000003</v>
      </c>
      <c r="N660" s="68">
        <v>66.205386000000004</v>
      </c>
      <c r="O660" s="68">
        <v>87.35896799999999</v>
      </c>
      <c r="P660" s="68">
        <v>84.375289999999993</v>
      </c>
      <c r="Q660" s="68">
        <v>88.736607000000006</v>
      </c>
      <c r="R660" s="68">
        <v>88.249832999999995</v>
      </c>
      <c r="S660" s="68">
        <v>79.773153999999991</v>
      </c>
      <c r="T660" s="68">
        <v>78.032674999999998</v>
      </c>
    </row>
    <row r="661" spans="1:20" hidden="1" x14ac:dyDescent="0.15">
      <c r="A661" s="4" t="s">
        <v>535</v>
      </c>
      <c r="C661" s="61"/>
      <c r="D661" s="60" t="s">
        <v>250</v>
      </c>
      <c r="E661" s="68">
        <v>188.60940100000002</v>
      </c>
      <c r="F661" s="68">
        <v>101.550315</v>
      </c>
      <c r="G661" s="68">
        <v>117.52251800000001</v>
      </c>
      <c r="H661" s="68">
        <v>96.685701000000009</v>
      </c>
      <c r="I661" s="68">
        <v>68.59093399999999</v>
      </c>
      <c r="J661" s="68">
        <v>93.703274000000008</v>
      </c>
      <c r="K661" s="68">
        <v>70.663978</v>
      </c>
      <c r="L661" s="68">
        <v>93.807403000000008</v>
      </c>
      <c r="M661" s="68">
        <v>90.841115000000002</v>
      </c>
      <c r="N661" s="68">
        <v>73.137572000000006</v>
      </c>
      <c r="O661" s="68">
        <v>93.45736500000001</v>
      </c>
      <c r="P661" s="68">
        <v>91.858774000000011</v>
      </c>
      <c r="Q661" s="68">
        <v>88.878878</v>
      </c>
      <c r="R661" s="68">
        <v>90.417271999999997</v>
      </c>
      <c r="S661" s="68">
        <v>89.124985000000009</v>
      </c>
      <c r="T661" s="68">
        <v>81.451250999999999</v>
      </c>
    </row>
    <row r="662" spans="1:20" hidden="1" x14ac:dyDescent="0.15">
      <c r="A662" s="4" t="s">
        <v>535</v>
      </c>
      <c r="C662" s="61"/>
      <c r="D662" s="60" t="s">
        <v>249</v>
      </c>
      <c r="E662" s="68">
        <v>191.31361699999999</v>
      </c>
      <c r="F662" s="68">
        <v>102.314798</v>
      </c>
      <c r="G662" s="68">
        <v>118.213795</v>
      </c>
      <c r="H662" s="68">
        <v>91.756413000000009</v>
      </c>
      <c r="I662" s="68">
        <v>73.329800000000006</v>
      </c>
      <c r="J662" s="68">
        <v>93.347657999999996</v>
      </c>
      <c r="K662" s="68">
        <v>68.60331699999999</v>
      </c>
      <c r="L662" s="68">
        <v>95.704698999999991</v>
      </c>
      <c r="M662" s="68">
        <v>92.151691999999997</v>
      </c>
      <c r="N662" s="68">
        <v>72.284639999999996</v>
      </c>
      <c r="O662" s="68">
        <v>92.622918000000013</v>
      </c>
      <c r="P662" s="68">
        <v>94.795844000000002</v>
      </c>
      <c r="Q662" s="68">
        <v>91.396094000000005</v>
      </c>
      <c r="R662" s="68">
        <v>88.591625000000008</v>
      </c>
      <c r="S662" s="68">
        <v>87.902740999999992</v>
      </c>
      <c r="T662" s="68">
        <v>82.484977999999998</v>
      </c>
    </row>
    <row r="663" spans="1:20" hidden="1" x14ac:dyDescent="0.15">
      <c r="A663" s="4" t="s">
        <v>535</v>
      </c>
      <c r="C663" s="61"/>
      <c r="D663" s="60" t="s">
        <v>248</v>
      </c>
      <c r="E663" s="68">
        <v>178.715001</v>
      </c>
      <c r="F663" s="68">
        <v>93.880710000000008</v>
      </c>
      <c r="G663" s="68">
        <v>108.41817200000001</v>
      </c>
      <c r="H663" s="68">
        <v>83.066681000000003</v>
      </c>
      <c r="I663" s="68">
        <v>70.434635999999998</v>
      </c>
      <c r="J663" s="68">
        <v>92.08663700000001</v>
      </c>
      <c r="K663" s="68">
        <v>74.035539999999997</v>
      </c>
      <c r="L663" s="68">
        <v>81.840232</v>
      </c>
      <c r="M663" s="68">
        <v>78.310490999999999</v>
      </c>
      <c r="N663" s="68">
        <v>69.212910999999991</v>
      </c>
      <c r="O663" s="68">
        <v>82.104477000000003</v>
      </c>
      <c r="P663" s="68">
        <v>82.249184999999997</v>
      </c>
      <c r="Q663" s="68">
        <v>80.794784000000007</v>
      </c>
      <c r="R663" s="68">
        <v>80.749528999999995</v>
      </c>
      <c r="S663" s="68">
        <v>73.486700999999996</v>
      </c>
      <c r="T663" s="68">
        <v>74.495380000000011</v>
      </c>
    </row>
    <row r="664" spans="1:20" hidden="1" x14ac:dyDescent="0.15">
      <c r="A664" s="4" t="s">
        <v>535</v>
      </c>
      <c r="C664" s="61"/>
      <c r="D664" s="60" t="s">
        <v>247</v>
      </c>
      <c r="E664" s="68">
        <v>159.26855499999999</v>
      </c>
      <c r="F664" s="68">
        <v>79.263888999999992</v>
      </c>
      <c r="G664" s="68">
        <v>84.19189999999999</v>
      </c>
      <c r="H664" s="68">
        <v>68.529259999999994</v>
      </c>
      <c r="I664" s="68">
        <v>62.631715</v>
      </c>
      <c r="J664" s="68">
        <v>70.335020999999998</v>
      </c>
      <c r="K664" s="68">
        <v>62.539203000000001</v>
      </c>
      <c r="L664" s="68">
        <v>68.481895999999992</v>
      </c>
      <c r="M664" s="68">
        <v>68.780923000000001</v>
      </c>
      <c r="N664" s="68">
        <v>63.032749000000003</v>
      </c>
      <c r="O664" s="68">
        <v>70.133390000000006</v>
      </c>
      <c r="P664" s="68">
        <v>71.426932000000008</v>
      </c>
      <c r="Q664" s="68">
        <v>71.086597999999995</v>
      </c>
      <c r="R664" s="68">
        <v>72.526390000000006</v>
      </c>
      <c r="S664" s="68">
        <v>71.743981000000005</v>
      </c>
      <c r="T664" s="68">
        <v>83.133005000000011</v>
      </c>
    </row>
    <row r="665" spans="1:20" hidden="1" x14ac:dyDescent="0.15">
      <c r="A665" s="4" t="s">
        <v>535</v>
      </c>
      <c r="C665" s="61"/>
      <c r="D665" s="60" t="s">
        <v>246</v>
      </c>
      <c r="E665" s="68">
        <v>134.206627</v>
      </c>
      <c r="F665" s="68">
        <v>68.689082999999997</v>
      </c>
      <c r="G665" s="68">
        <v>71.85975599999999</v>
      </c>
      <c r="H665" s="68">
        <v>66.772109</v>
      </c>
      <c r="I665" s="68">
        <v>70.53027800000001</v>
      </c>
      <c r="J665" s="68">
        <v>72.360293000000013</v>
      </c>
      <c r="K665" s="68">
        <v>70.834435999999997</v>
      </c>
      <c r="L665" s="68">
        <v>75.997305999999995</v>
      </c>
      <c r="M665" s="68">
        <v>76.598523</v>
      </c>
      <c r="N665" s="68">
        <v>71.756900000000002</v>
      </c>
      <c r="O665" s="68">
        <v>78.326189999999997</v>
      </c>
      <c r="P665" s="68">
        <v>78.893882000000005</v>
      </c>
      <c r="Q665" s="68">
        <v>79.660673000000003</v>
      </c>
      <c r="R665" s="68">
        <v>80.897749000000005</v>
      </c>
      <c r="S665" s="68">
        <v>81.013523000000006</v>
      </c>
      <c r="T665" s="68">
        <v>83.613759999999999</v>
      </c>
    </row>
    <row r="666" spans="1:20" hidden="1" x14ac:dyDescent="0.15">
      <c r="A666" s="4" t="s">
        <v>535</v>
      </c>
      <c r="C666" s="61"/>
      <c r="D666" s="60" t="s">
        <v>245</v>
      </c>
      <c r="E666" s="68">
        <v>123.807913</v>
      </c>
      <c r="F666" s="68">
        <v>67.558426999999995</v>
      </c>
      <c r="G666" s="68">
        <v>69.492623999999992</v>
      </c>
      <c r="H666" s="68">
        <v>66.848461999999998</v>
      </c>
      <c r="I666" s="68">
        <v>70.53027800000001</v>
      </c>
      <c r="J666" s="68">
        <v>72.360293000000013</v>
      </c>
      <c r="K666" s="68">
        <v>70.834435999999997</v>
      </c>
      <c r="L666" s="68">
        <v>75.997305999999995</v>
      </c>
      <c r="M666" s="68">
        <v>76.598523</v>
      </c>
      <c r="N666" s="68">
        <v>71.756900000000002</v>
      </c>
      <c r="O666" s="68">
        <v>78.326189999999997</v>
      </c>
      <c r="P666" s="68">
        <v>79.098162000000002</v>
      </c>
      <c r="Q666" s="68">
        <v>79.957875000000001</v>
      </c>
      <c r="R666" s="68">
        <v>81.239659000000003</v>
      </c>
      <c r="S666" s="68">
        <v>81.013523000000006</v>
      </c>
      <c r="T666" s="68">
        <v>83.613759999999999</v>
      </c>
    </row>
    <row r="667" spans="1:20" hidden="1" x14ac:dyDescent="0.15">
      <c r="A667" s="4" t="s">
        <v>535</v>
      </c>
      <c r="C667" s="61"/>
      <c r="D667" s="60" t="s">
        <v>256</v>
      </c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</row>
    <row r="668" spans="1:20" hidden="1" x14ac:dyDescent="0.15">
      <c r="A668" s="4" t="s">
        <v>535</v>
      </c>
      <c r="C668" s="61"/>
      <c r="D668" s="63" t="s">
        <v>255</v>
      </c>
      <c r="E668" s="68" t="s">
        <v>465</v>
      </c>
      <c r="F668" s="68" t="s">
        <v>434</v>
      </c>
      <c r="G668" s="68" t="s">
        <v>333</v>
      </c>
      <c r="H668" s="68" t="s">
        <v>333</v>
      </c>
      <c r="I668" s="68" t="s">
        <v>285</v>
      </c>
      <c r="J668" s="68" t="s">
        <v>327</v>
      </c>
      <c r="K668" s="68" t="s">
        <v>285</v>
      </c>
      <c r="L668" s="68" t="s">
        <v>330</v>
      </c>
      <c r="M668" s="68" t="s">
        <v>466</v>
      </c>
      <c r="N668" s="68" t="s">
        <v>334</v>
      </c>
      <c r="O668" s="68" t="s">
        <v>467</v>
      </c>
      <c r="P668" s="68" t="s">
        <v>468</v>
      </c>
      <c r="Q668" s="68" t="s">
        <v>327</v>
      </c>
      <c r="R668" s="68" t="s">
        <v>469</v>
      </c>
      <c r="S668" s="68" t="s">
        <v>334</v>
      </c>
      <c r="T668" s="68" t="s">
        <v>333</v>
      </c>
    </row>
    <row r="669" spans="1:20" hidden="1" x14ac:dyDescent="0.15">
      <c r="A669" s="4" t="s">
        <v>535</v>
      </c>
      <c r="C669" s="61"/>
      <c r="D669" s="63" t="s">
        <v>254</v>
      </c>
      <c r="E669" s="68" t="s">
        <v>470</v>
      </c>
      <c r="F669" s="68" t="s">
        <v>471</v>
      </c>
      <c r="G669" s="68" t="s">
        <v>369</v>
      </c>
      <c r="H669" s="68" t="s">
        <v>331</v>
      </c>
      <c r="I669" s="68" t="s">
        <v>331</v>
      </c>
      <c r="J669" s="68" t="s">
        <v>331</v>
      </c>
      <c r="K669" s="68" t="s">
        <v>331</v>
      </c>
      <c r="L669" s="68" t="s">
        <v>331</v>
      </c>
      <c r="M669" s="68" t="s">
        <v>472</v>
      </c>
      <c r="N669" s="68" t="s">
        <v>331</v>
      </c>
      <c r="O669" s="68" t="s">
        <v>299</v>
      </c>
      <c r="P669" s="68" t="s">
        <v>473</v>
      </c>
      <c r="Q669" s="68" t="s">
        <v>331</v>
      </c>
      <c r="R669" s="68" t="s">
        <v>474</v>
      </c>
      <c r="S669" s="68" t="s">
        <v>331</v>
      </c>
      <c r="T669" s="68" t="s">
        <v>331</v>
      </c>
    </row>
    <row r="670" spans="1:20" hidden="1" x14ac:dyDescent="0.15">
      <c r="A670" s="4" t="s">
        <v>535</v>
      </c>
      <c r="C670" s="61"/>
      <c r="D670" s="60" t="s">
        <v>253</v>
      </c>
      <c r="E670" s="68" t="s">
        <v>475</v>
      </c>
      <c r="F670" s="68" t="s">
        <v>328</v>
      </c>
      <c r="G670" s="68" t="s">
        <v>438</v>
      </c>
      <c r="H670" s="68" t="s">
        <v>328</v>
      </c>
      <c r="I670" s="68" t="s">
        <v>328</v>
      </c>
      <c r="J670" s="68" t="s">
        <v>328</v>
      </c>
      <c r="K670" s="68" t="s">
        <v>328</v>
      </c>
      <c r="L670" s="68" t="s">
        <v>328</v>
      </c>
      <c r="M670" s="68" t="s">
        <v>328</v>
      </c>
      <c r="N670" s="68" t="s">
        <v>328</v>
      </c>
      <c r="O670" s="68" t="s">
        <v>328</v>
      </c>
      <c r="P670" s="68" t="s">
        <v>439</v>
      </c>
      <c r="Q670" s="68" t="s">
        <v>328</v>
      </c>
      <c r="R670" s="68" t="s">
        <v>439</v>
      </c>
      <c r="S670" s="68" t="s">
        <v>328</v>
      </c>
      <c r="T670" s="68" t="s">
        <v>328</v>
      </c>
    </row>
    <row r="671" spans="1:20" hidden="1" x14ac:dyDescent="0.15">
      <c r="A671" s="4" t="s">
        <v>535</v>
      </c>
      <c r="C671" s="61"/>
      <c r="D671" s="60" t="s">
        <v>252</v>
      </c>
      <c r="E671" s="68" t="s">
        <v>476</v>
      </c>
      <c r="F671" s="68" t="s">
        <v>477</v>
      </c>
      <c r="G671" s="68" t="s">
        <v>478</v>
      </c>
      <c r="H671" s="68" t="s">
        <v>281</v>
      </c>
      <c r="I671" s="68" t="s">
        <v>336</v>
      </c>
      <c r="J671" s="68" t="s">
        <v>479</v>
      </c>
      <c r="K671" s="68" t="s">
        <v>336</v>
      </c>
      <c r="L671" s="68" t="s">
        <v>336</v>
      </c>
      <c r="M671" s="68" t="s">
        <v>289</v>
      </c>
      <c r="N671" s="68" t="s">
        <v>336</v>
      </c>
      <c r="O671" s="68" t="s">
        <v>336</v>
      </c>
      <c r="P671" s="68" t="s">
        <v>336</v>
      </c>
      <c r="Q671" s="68" t="s">
        <v>336</v>
      </c>
      <c r="R671" s="68" t="s">
        <v>336</v>
      </c>
      <c r="S671" s="68" t="s">
        <v>336</v>
      </c>
      <c r="T671" s="68" t="s">
        <v>336</v>
      </c>
    </row>
    <row r="672" spans="1:20" hidden="1" x14ac:dyDescent="0.15">
      <c r="A672" s="4" t="s">
        <v>535</v>
      </c>
      <c r="C672" s="61"/>
      <c r="D672" s="60" t="s">
        <v>235</v>
      </c>
      <c r="E672" s="68" t="s">
        <v>480</v>
      </c>
      <c r="F672" s="68" t="s">
        <v>308</v>
      </c>
      <c r="G672" s="68" t="s">
        <v>481</v>
      </c>
      <c r="H672" s="68" t="s">
        <v>310</v>
      </c>
      <c r="I672" s="68" t="s">
        <v>481</v>
      </c>
      <c r="J672" s="68" t="s">
        <v>290</v>
      </c>
      <c r="K672" s="68" t="s">
        <v>482</v>
      </c>
      <c r="L672" s="68" t="s">
        <v>310</v>
      </c>
      <c r="M672" s="68" t="s">
        <v>290</v>
      </c>
      <c r="N672" s="68" t="s">
        <v>297</v>
      </c>
      <c r="O672" s="68" t="s">
        <v>383</v>
      </c>
      <c r="P672" s="68" t="s">
        <v>301</v>
      </c>
      <c r="Q672" s="68" t="s">
        <v>483</v>
      </c>
      <c r="R672" s="68" t="s">
        <v>304</v>
      </c>
      <c r="S672" s="68" t="s">
        <v>290</v>
      </c>
      <c r="T672" s="68" t="s">
        <v>484</v>
      </c>
    </row>
    <row r="673" spans="1:20" hidden="1" x14ac:dyDescent="0.15">
      <c r="A673" s="4" t="s">
        <v>535</v>
      </c>
      <c r="C673" s="61"/>
      <c r="D673" s="60" t="s">
        <v>251</v>
      </c>
      <c r="E673" s="68" t="s">
        <v>485</v>
      </c>
      <c r="F673" s="68" t="s">
        <v>309</v>
      </c>
      <c r="G673" s="68" t="s">
        <v>278</v>
      </c>
      <c r="H673" s="68" t="s">
        <v>311</v>
      </c>
      <c r="I673" s="68" t="s">
        <v>287</v>
      </c>
      <c r="J673" s="68" t="s">
        <v>370</v>
      </c>
      <c r="K673" s="68" t="s">
        <v>292</v>
      </c>
      <c r="L673" s="68" t="s">
        <v>486</v>
      </c>
      <c r="M673" s="68" t="s">
        <v>442</v>
      </c>
      <c r="N673" s="68" t="s">
        <v>273</v>
      </c>
      <c r="O673" s="68" t="s">
        <v>300</v>
      </c>
      <c r="P673" s="68" t="s">
        <v>302</v>
      </c>
      <c r="Q673" s="68" t="s">
        <v>287</v>
      </c>
      <c r="R673" s="68" t="s">
        <v>287</v>
      </c>
      <c r="S673" s="68" t="s">
        <v>321</v>
      </c>
      <c r="T673" s="68" t="s">
        <v>322</v>
      </c>
    </row>
    <row r="674" spans="1:20" hidden="1" x14ac:dyDescent="0.15">
      <c r="A674" s="4" t="s">
        <v>535</v>
      </c>
      <c r="C674" s="61"/>
      <c r="D674" s="60" t="s">
        <v>250</v>
      </c>
      <c r="E674" s="68" t="s">
        <v>487</v>
      </c>
      <c r="F674" s="68" t="s">
        <v>488</v>
      </c>
      <c r="G674" s="68" t="s">
        <v>279</v>
      </c>
      <c r="H674" s="68" t="s">
        <v>410</v>
      </c>
      <c r="I674" s="68" t="s">
        <v>288</v>
      </c>
      <c r="J674" s="68" t="s">
        <v>381</v>
      </c>
      <c r="K674" s="68" t="s">
        <v>489</v>
      </c>
      <c r="L674" s="68" t="s">
        <v>315</v>
      </c>
      <c r="M674" s="68" t="s">
        <v>317</v>
      </c>
      <c r="N674" s="68" t="s">
        <v>318</v>
      </c>
      <c r="O674" s="68" t="s">
        <v>319</v>
      </c>
      <c r="P674" s="68" t="s">
        <v>490</v>
      </c>
      <c r="Q674" s="68" t="s">
        <v>491</v>
      </c>
      <c r="R674" s="68" t="s">
        <v>305</v>
      </c>
      <c r="S674" s="68" t="s">
        <v>492</v>
      </c>
      <c r="T674" s="68" t="s">
        <v>305</v>
      </c>
    </row>
    <row r="675" spans="1:20" hidden="1" x14ac:dyDescent="0.15">
      <c r="A675" s="4" t="s">
        <v>535</v>
      </c>
      <c r="C675" s="61"/>
      <c r="D675" s="60" t="s">
        <v>249</v>
      </c>
      <c r="E675" s="68" t="s">
        <v>493</v>
      </c>
      <c r="F675" s="68" t="s">
        <v>494</v>
      </c>
      <c r="G675" s="68" t="s">
        <v>280</v>
      </c>
      <c r="H675" s="68" t="s">
        <v>282</v>
      </c>
      <c r="I675" s="68" t="s">
        <v>495</v>
      </c>
      <c r="J675" s="68" t="s">
        <v>496</v>
      </c>
      <c r="K675" s="68" t="s">
        <v>497</v>
      </c>
      <c r="L675" s="68" t="s">
        <v>498</v>
      </c>
      <c r="M675" s="68" t="s">
        <v>499</v>
      </c>
      <c r="N675" s="68" t="s">
        <v>420</v>
      </c>
      <c r="O675" s="68" t="s">
        <v>498</v>
      </c>
      <c r="P675" s="68" t="s">
        <v>303</v>
      </c>
      <c r="Q675" s="68" t="s">
        <v>500</v>
      </c>
      <c r="R675" s="68" t="s">
        <v>306</v>
      </c>
      <c r="S675" s="68" t="s">
        <v>372</v>
      </c>
      <c r="T675" s="68" t="s">
        <v>356</v>
      </c>
    </row>
    <row r="676" spans="1:20" hidden="1" x14ac:dyDescent="0.15">
      <c r="A676" s="4" t="s">
        <v>535</v>
      </c>
      <c r="C676" s="61"/>
      <c r="D676" s="60" t="s">
        <v>248</v>
      </c>
      <c r="E676" s="68" t="s">
        <v>501</v>
      </c>
      <c r="F676" s="68" t="s">
        <v>502</v>
      </c>
      <c r="G676" s="68" t="s">
        <v>503</v>
      </c>
      <c r="H676" s="68" t="s">
        <v>283</v>
      </c>
      <c r="I676" s="68" t="s">
        <v>312</v>
      </c>
      <c r="J676" s="68" t="s">
        <v>291</v>
      </c>
      <c r="K676" s="68" t="s">
        <v>314</v>
      </c>
      <c r="L676" s="68" t="s">
        <v>316</v>
      </c>
      <c r="M676" s="68" t="s">
        <v>291</v>
      </c>
      <c r="N676" s="68" t="s">
        <v>504</v>
      </c>
      <c r="O676" s="68" t="s">
        <v>423</v>
      </c>
      <c r="P676" s="68" t="s">
        <v>505</v>
      </c>
      <c r="Q676" s="68" t="s">
        <v>320</v>
      </c>
      <c r="R676" s="68" t="s">
        <v>298</v>
      </c>
      <c r="S676" s="68" t="s">
        <v>307</v>
      </c>
      <c r="T676" s="68" t="s">
        <v>506</v>
      </c>
    </row>
    <row r="677" spans="1:20" hidden="1" x14ac:dyDescent="0.15">
      <c r="A677" s="4" t="s">
        <v>535</v>
      </c>
      <c r="C677" s="61"/>
      <c r="D677" s="60" t="s">
        <v>247</v>
      </c>
      <c r="E677" s="68" t="s">
        <v>507</v>
      </c>
      <c r="F677" s="68" t="s">
        <v>508</v>
      </c>
      <c r="G677" s="68" t="s">
        <v>509</v>
      </c>
      <c r="H677" s="68" t="s">
        <v>284</v>
      </c>
      <c r="I677" s="68" t="s">
        <v>510</v>
      </c>
      <c r="J677" s="68" t="s">
        <v>397</v>
      </c>
      <c r="K677" s="68" t="s">
        <v>293</v>
      </c>
      <c r="L677" s="68" t="s">
        <v>511</v>
      </c>
      <c r="M677" s="68" t="s">
        <v>293</v>
      </c>
      <c r="N677" s="68" t="s">
        <v>512</v>
      </c>
      <c r="O677" s="68" t="s">
        <v>513</v>
      </c>
      <c r="P677" s="68" t="s">
        <v>457</v>
      </c>
      <c r="Q677" s="68" t="s">
        <v>274</v>
      </c>
      <c r="R677" s="68" t="s">
        <v>277</v>
      </c>
      <c r="S677" s="68" t="s">
        <v>400</v>
      </c>
      <c r="T677" s="68" t="s">
        <v>337</v>
      </c>
    </row>
    <row r="678" spans="1:20" hidden="1" x14ac:dyDescent="0.15">
      <c r="A678" s="4" t="s">
        <v>535</v>
      </c>
      <c r="C678" s="61"/>
      <c r="D678" s="60" t="s">
        <v>246</v>
      </c>
      <c r="E678" s="68" t="s">
        <v>514</v>
      </c>
      <c r="F678" s="68" t="s">
        <v>515</v>
      </c>
      <c r="G678" s="68" t="s">
        <v>516</v>
      </c>
      <c r="H678" s="68" t="s">
        <v>338</v>
      </c>
      <c r="I678" s="68" t="s">
        <v>295</v>
      </c>
      <c r="J678" s="68" t="s">
        <v>398</v>
      </c>
      <c r="K678" s="68" t="s">
        <v>294</v>
      </c>
      <c r="L678" s="68" t="s">
        <v>295</v>
      </c>
      <c r="M678" s="68" t="s">
        <v>296</v>
      </c>
      <c r="N678" s="68" t="s">
        <v>421</v>
      </c>
      <c r="O678" s="68" t="s">
        <v>398</v>
      </c>
      <c r="P678" s="68" t="s">
        <v>421</v>
      </c>
      <c r="Q678" s="68" t="s">
        <v>295</v>
      </c>
      <c r="R678" s="68" t="s">
        <v>517</v>
      </c>
      <c r="S678" s="68" t="s">
        <v>518</v>
      </c>
      <c r="T678" s="68" t="s">
        <v>338</v>
      </c>
    </row>
    <row r="679" spans="1:20" hidden="1" x14ac:dyDescent="0.15">
      <c r="A679" s="4" t="s">
        <v>535</v>
      </c>
      <c r="C679" s="61"/>
      <c r="D679" s="60" t="s">
        <v>245</v>
      </c>
      <c r="E679" s="68" t="s">
        <v>519</v>
      </c>
      <c r="F679" s="68" t="s">
        <v>357</v>
      </c>
      <c r="G679" s="68" t="s">
        <v>357</v>
      </c>
      <c r="H679" s="68" t="s">
        <v>520</v>
      </c>
      <c r="I679" s="68" t="s">
        <v>329</v>
      </c>
      <c r="J679" s="68" t="s">
        <v>358</v>
      </c>
      <c r="K679" s="68" t="s">
        <v>329</v>
      </c>
      <c r="L679" s="68" t="s">
        <v>332</v>
      </c>
      <c r="M679" s="68" t="s">
        <v>521</v>
      </c>
      <c r="N679" s="68" t="s">
        <v>335</v>
      </c>
      <c r="O679" s="68" t="s">
        <v>335</v>
      </c>
      <c r="P679" s="68" t="s">
        <v>332</v>
      </c>
      <c r="Q679" s="68" t="s">
        <v>522</v>
      </c>
      <c r="R679" s="68" t="s">
        <v>523</v>
      </c>
      <c r="S679" s="68" t="s">
        <v>424</v>
      </c>
      <c r="T679" s="68" t="s">
        <v>357</v>
      </c>
    </row>
    <row r="680" spans="1:20" hidden="1" x14ac:dyDescent="0.15">
      <c r="A680" s="4" t="s">
        <v>535</v>
      </c>
      <c r="C680" s="65" t="s">
        <v>323</v>
      </c>
      <c r="D680" s="60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</row>
    <row r="681" spans="1:20" hidden="1" x14ac:dyDescent="0.15">
      <c r="A681" s="4" t="s">
        <v>535</v>
      </c>
      <c r="C681" s="61"/>
      <c r="D681" s="76" t="s">
        <v>324</v>
      </c>
      <c r="E681" s="15">
        <v>5192.43</v>
      </c>
      <c r="F681" s="15">
        <v>3886.67</v>
      </c>
      <c r="G681" s="15">
        <v>3656.84</v>
      </c>
      <c r="H681" s="15">
        <v>3703.27</v>
      </c>
      <c r="I681" s="15">
        <v>2806.94</v>
      </c>
      <c r="J681" s="15">
        <v>3754.49</v>
      </c>
      <c r="K681" s="15">
        <v>3044.83</v>
      </c>
      <c r="L681" s="15">
        <v>4241.3</v>
      </c>
      <c r="M681" s="15">
        <v>3826.06</v>
      </c>
      <c r="N681" s="15">
        <v>2235.2800000000002</v>
      </c>
      <c r="O681" s="15">
        <v>4623.55</v>
      </c>
      <c r="P681" s="15">
        <v>4199.32</v>
      </c>
      <c r="Q681" s="15">
        <v>5065.3900000000003</v>
      </c>
      <c r="R681" s="15">
        <v>4830.79</v>
      </c>
      <c r="S681" s="15">
        <v>5529.67</v>
      </c>
      <c r="T681" s="15">
        <v>7251.98</v>
      </c>
    </row>
    <row r="682" spans="1:20" hidden="1" x14ac:dyDescent="0.15">
      <c r="A682" s="4" t="s">
        <v>535</v>
      </c>
      <c r="C682" s="61"/>
      <c r="D682" s="8" t="s">
        <v>325</v>
      </c>
      <c r="E682" s="15">
        <v>1073.9000000000001</v>
      </c>
      <c r="F682" s="15">
        <v>803.84</v>
      </c>
      <c r="G682" s="15">
        <v>756.31</v>
      </c>
      <c r="H682" s="15">
        <v>765.91</v>
      </c>
      <c r="I682" s="15">
        <v>580.53</v>
      </c>
      <c r="J682" s="15">
        <v>776.5</v>
      </c>
      <c r="K682" s="15">
        <v>629.73</v>
      </c>
      <c r="L682" s="15">
        <v>877.18</v>
      </c>
      <c r="M682" s="15">
        <v>791.3</v>
      </c>
      <c r="N682" s="15">
        <v>462.3</v>
      </c>
      <c r="O682" s="15">
        <v>956.24</v>
      </c>
      <c r="P682" s="15">
        <v>868.5</v>
      </c>
      <c r="Q682" s="15">
        <v>1047.6199999999999</v>
      </c>
      <c r="R682" s="15">
        <v>999.1</v>
      </c>
      <c r="S682" s="15">
        <v>1143.6500000000001</v>
      </c>
      <c r="T682" s="15">
        <v>1499.85</v>
      </c>
    </row>
    <row r="683" spans="1:20" hidden="1" x14ac:dyDescent="0.15">
      <c r="A683" s="4" t="s">
        <v>535</v>
      </c>
      <c r="C683" s="65" t="s">
        <v>244</v>
      </c>
      <c r="D683" s="66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</row>
    <row r="684" spans="1:20" hidden="1" x14ac:dyDescent="0.15">
      <c r="A684" s="4" t="s">
        <v>535</v>
      </c>
      <c r="C684" s="65"/>
      <c r="D684" s="64" t="s">
        <v>72</v>
      </c>
      <c r="E684" s="59">
        <v>0</v>
      </c>
      <c r="F684" s="59">
        <v>0</v>
      </c>
      <c r="G684" s="59">
        <v>0</v>
      </c>
      <c r="H684" s="59">
        <v>0</v>
      </c>
      <c r="I684" s="59">
        <v>0</v>
      </c>
      <c r="J684" s="59">
        <v>0</v>
      </c>
      <c r="K684" s="59">
        <v>0</v>
      </c>
      <c r="L684" s="59">
        <v>0</v>
      </c>
      <c r="M684" s="59">
        <v>0</v>
      </c>
      <c r="N684" s="59">
        <v>0</v>
      </c>
      <c r="O684" s="59">
        <v>0</v>
      </c>
      <c r="P684" s="59">
        <v>0</v>
      </c>
      <c r="Q684" s="59">
        <v>0</v>
      </c>
      <c r="R684" s="59">
        <v>0</v>
      </c>
      <c r="S684" s="59">
        <v>0</v>
      </c>
      <c r="T684" s="59">
        <v>0</v>
      </c>
    </row>
    <row r="685" spans="1:20" hidden="1" x14ac:dyDescent="0.15">
      <c r="A685" s="4" t="s">
        <v>535</v>
      </c>
      <c r="C685" s="65"/>
      <c r="D685" s="64" t="s">
        <v>86</v>
      </c>
      <c r="E685" s="59">
        <v>0</v>
      </c>
      <c r="F685" s="59">
        <v>0</v>
      </c>
      <c r="G685" s="59">
        <v>0</v>
      </c>
      <c r="H685" s="59">
        <v>0</v>
      </c>
      <c r="I685" s="59">
        <v>0</v>
      </c>
      <c r="J685" s="59">
        <v>0</v>
      </c>
      <c r="K685" s="59">
        <v>0</v>
      </c>
      <c r="L685" s="59">
        <v>0</v>
      </c>
      <c r="M685" s="59">
        <v>0</v>
      </c>
      <c r="N685" s="59">
        <v>0</v>
      </c>
      <c r="O685" s="59">
        <v>0</v>
      </c>
      <c r="P685" s="59">
        <v>0</v>
      </c>
      <c r="Q685" s="59">
        <v>0</v>
      </c>
      <c r="R685" s="59">
        <v>0</v>
      </c>
      <c r="S685" s="59">
        <v>0</v>
      </c>
      <c r="T685" s="59">
        <v>0</v>
      </c>
    </row>
    <row r="686" spans="1:20" hidden="1" x14ac:dyDescent="0.15">
      <c r="A686" s="4" t="s">
        <v>535</v>
      </c>
      <c r="C686" s="65"/>
      <c r="D686" s="64" t="s">
        <v>88</v>
      </c>
      <c r="E686" s="59">
        <v>0</v>
      </c>
      <c r="F686" s="59">
        <v>0</v>
      </c>
      <c r="G686" s="59">
        <v>0</v>
      </c>
      <c r="H686" s="59">
        <v>0</v>
      </c>
      <c r="I686" s="59">
        <v>0</v>
      </c>
      <c r="J686" s="59">
        <v>0</v>
      </c>
      <c r="K686" s="59">
        <v>0</v>
      </c>
      <c r="L686" s="59">
        <v>0</v>
      </c>
      <c r="M686" s="59">
        <v>0</v>
      </c>
      <c r="N686" s="59">
        <v>0</v>
      </c>
      <c r="O686" s="59">
        <v>0</v>
      </c>
      <c r="P686" s="59">
        <v>0</v>
      </c>
      <c r="Q686" s="59">
        <v>0</v>
      </c>
      <c r="R686" s="59">
        <v>0</v>
      </c>
      <c r="S686" s="59">
        <v>0</v>
      </c>
      <c r="T686" s="59">
        <v>0</v>
      </c>
    </row>
    <row r="687" spans="1:20" hidden="1" x14ac:dyDescent="0.15">
      <c r="A687" s="4" t="s">
        <v>535</v>
      </c>
      <c r="C687" s="65"/>
      <c r="D687" s="66" t="s">
        <v>243</v>
      </c>
      <c r="E687" s="59">
        <v>0</v>
      </c>
      <c r="F687" s="59">
        <v>0</v>
      </c>
      <c r="G687" s="59">
        <v>0</v>
      </c>
      <c r="H687" s="59">
        <v>0</v>
      </c>
      <c r="I687" s="59">
        <v>0</v>
      </c>
      <c r="J687" s="59">
        <v>0</v>
      </c>
      <c r="K687" s="59">
        <v>0</v>
      </c>
      <c r="L687" s="59">
        <v>0</v>
      </c>
      <c r="M687" s="59">
        <v>0</v>
      </c>
      <c r="N687" s="59">
        <v>0</v>
      </c>
      <c r="O687" s="59">
        <v>0</v>
      </c>
      <c r="P687" s="59">
        <v>0</v>
      </c>
      <c r="Q687" s="59">
        <v>0</v>
      </c>
      <c r="R687" s="59">
        <v>0</v>
      </c>
      <c r="S687" s="59">
        <v>0</v>
      </c>
      <c r="T687" s="59">
        <v>0</v>
      </c>
    </row>
    <row r="688" spans="1:20" hidden="1" x14ac:dyDescent="0.15">
      <c r="A688" s="4" t="s">
        <v>535</v>
      </c>
      <c r="C688" s="65" t="s">
        <v>242</v>
      </c>
      <c r="D688" s="64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</row>
    <row r="689" spans="1:20" hidden="1" x14ac:dyDescent="0.15">
      <c r="A689" s="4" t="s">
        <v>535</v>
      </c>
      <c r="C689" s="61"/>
      <c r="D689" s="60" t="s">
        <v>241</v>
      </c>
      <c r="E689" s="59">
        <v>118854.8288</v>
      </c>
      <c r="F689" s="59">
        <v>96185.592999999993</v>
      </c>
      <c r="G689" s="59">
        <v>94275.857999999993</v>
      </c>
      <c r="H689" s="59">
        <v>89155.790599999993</v>
      </c>
      <c r="I689" s="59">
        <v>30792.688099999999</v>
      </c>
      <c r="J689" s="59">
        <v>94188.527900000001</v>
      </c>
      <c r="K689" s="59">
        <v>34623.356800000001</v>
      </c>
      <c r="L689" s="59">
        <v>84992.245599999995</v>
      </c>
      <c r="M689" s="59">
        <v>118691.5983</v>
      </c>
      <c r="N689" s="59">
        <v>29610.776999999998</v>
      </c>
      <c r="O689" s="59">
        <v>162848.88399999999</v>
      </c>
      <c r="P689" s="59">
        <v>126390.21369999999</v>
      </c>
      <c r="Q689" s="59">
        <v>121405.4286</v>
      </c>
      <c r="R689" s="59">
        <v>123646.17969999999</v>
      </c>
      <c r="S689" s="59">
        <v>129618.5793</v>
      </c>
      <c r="T689" s="59">
        <v>139740.7041</v>
      </c>
    </row>
    <row r="690" spans="1:20" hidden="1" x14ac:dyDescent="0.15">
      <c r="A690" s="4" t="s">
        <v>535</v>
      </c>
      <c r="C690" s="61"/>
      <c r="D690" s="63" t="s">
        <v>240</v>
      </c>
      <c r="E690" s="59">
        <v>275798.97529999999</v>
      </c>
      <c r="F690" s="59">
        <v>243426.01819999999</v>
      </c>
      <c r="G690" s="59">
        <v>224079.38370000001</v>
      </c>
      <c r="H690" s="59">
        <v>208127.04319999999</v>
      </c>
      <c r="I690" s="59">
        <v>83023.777799999996</v>
      </c>
      <c r="J690" s="59">
        <v>226771.5865</v>
      </c>
      <c r="K690" s="59">
        <v>94054.049799999993</v>
      </c>
      <c r="L690" s="59">
        <v>199992.62419999999</v>
      </c>
      <c r="M690" s="59">
        <v>282908.49890000001</v>
      </c>
      <c r="N690" s="59">
        <v>76659.7595</v>
      </c>
      <c r="O690" s="59">
        <v>387249.12160000001</v>
      </c>
      <c r="P690" s="59">
        <v>303491.99699999997</v>
      </c>
      <c r="Q690" s="59">
        <v>296075.64299999998</v>
      </c>
      <c r="R690" s="59">
        <v>300361.14480000001</v>
      </c>
      <c r="S690" s="59">
        <v>319013.7512</v>
      </c>
      <c r="T690" s="59">
        <v>372443.79499999998</v>
      </c>
    </row>
    <row r="691" spans="1:20" hidden="1" x14ac:dyDescent="0.15">
      <c r="A691" s="4" t="s">
        <v>535</v>
      </c>
      <c r="C691" s="61"/>
      <c r="D691" s="60" t="s">
        <v>239</v>
      </c>
      <c r="E691" s="59">
        <v>483.88260000000002</v>
      </c>
      <c r="F691" s="59">
        <v>313.56509999999997</v>
      </c>
      <c r="G691" s="59">
        <v>368.76029999999997</v>
      </c>
      <c r="H691" s="59">
        <v>374.3218</v>
      </c>
      <c r="I691" s="59">
        <v>71.607100000000003</v>
      </c>
      <c r="J691" s="59">
        <v>356.92059999999998</v>
      </c>
      <c r="K691" s="59">
        <v>81.5976</v>
      </c>
      <c r="L691" s="59">
        <v>354.05009999999999</v>
      </c>
      <c r="M691" s="59">
        <v>468.6105</v>
      </c>
      <c r="N691" s="59">
        <v>98.331599999999995</v>
      </c>
      <c r="O691" s="59">
        <v>652.95259999999996</v>
      </c>
      <c r="P691" s="59">
        <v>493.15249999999997</v>
      </c>
      <c r="Q691" s="59">
        <v>466.82249999999999</v>
      </c>
      <c r="R691" s="59">
        <v>476.34280000000001</v>
      </c>
      <c r="S691" s="59">
        <v>490.51249999999999</v>
      </c>
      <c r="T691" s="59">
        <v>408.5163</v>
      </c>
    </row>
    <row r="692" spans="1:20" hidden="1" x14ac:dyDescent="0.15">
      <c r="A692" s="4" t="s">
        <v>535</v>
      </c>
      <c r="C692" s="61"/>
      <c r="D692" s="60" t="s">
        <v>238</v>
      </c>
      <c r="E692" s="59">
        <v>1839.1666</v>
      </c>
      <c r="F692" s="59">
        <v>1297.6849999999999</v>
      </c>
      <c r="G692" s="59">
        <v>1197.1278</v>
      </c>
      <c r="H692" s="59">
        <v>909.7654</v>
      </c>
      <c r="I692" s="59">
        <v>674.54790000000003</v>
      </c>
      <c r="J692" s="59">
        <v>1420.8525</v>
      </c>
      <c r="K692" s="59">
        <v>678.83280000000002</v>
      </c>
      <c r="L692" s="59">
        <v>953.40359999999998</v>
      </c>
      <c r="M692" s="59">
        <v>1147.6425999999999</v>
      </c>
      <c r="N692" s="59">
        <v>183.8597</v>
      </c>
      <c r="O692" s="59">
        <v>1808.6901</v>
      </c>
      <c r="P692" s="59">
        <v>1179.4384</v>
      </c>
      <c r="Q692" s="59">
        <v>646.32280000000003</v>
      </c>
      <c r="R692" s="59">
        <v>738.06</v>
      </c>
      <c r="S692" s="59">
        <v>655.77020000000005</v>
      </c>
      <c r="T692" s="59">
        <v>1474.4659999999999</v>
      </c>
    </row>
    <row r="693" spans="1:20" hidden="1" x14ac:dyDescent="0.15">
      <c r="A693" s="4" t="s">
        <v>535</v>
      </c>
      <c r="C693" s="61"/>
      <c r="D693" s="60" t="s">
        <v>237</v>
      </c>
      <c r="E693" s="59">
        <v>0</v>
      </c>
      <c r="F693" s="59">
        <v>0</v>
      </c>
      <c r="G693" s="59">
        <v>0</v>
      </c>
      <c r="H693" s="59">
        <v>0</v>
      </c>
      <c r="I693" s="59">
        <v>0</v>
      </c>
      <c r="J693" s="59">
        <v>0</v>
      </c>
      <c r="K693" s="59">
        <v>0</v>
      </c>
      <c r="L693" s="59">
        <v>0</v>
      </c>
      <c r="M693" s="59">
        <v>0</v>
      </c>
      <c r="N693" s="59">
        <v>0</v>
      </c>
      <c r="O693" s="59">
        <v>0</v>
      </c>
      <c r="P693" s="59">
        <v>0</v>
      </c>
      <c r="Q693" s="59">
        <v>0</v>
      </c>
      <c r="R693" s="59">
        <v>0</v>
      </c>
      <c r="S693" s="59">
        <v>0</v>
      </c>
      <c r="T693" s="59">
        <v>0</v>
      </c>
    </row>
    <row r="694" spans="1:20" hidden="1" x14ac:dyDescent="0.15">
      <c r="A694" s="4" t="s">
        <v>535</v>
      </c>
      <c r="C694" s="61"/>
      <c r="D694" s="60" t="s">
        <v>236</v>
      </c>
      <c r="E694" s="62">
        <v>8.3999999999999995E-3</v>
      </c>
      <c r="F694" s="62">
        <v>3.7000000000000002E-3</v>
      </c>
      <c r="G694" s="62">
        <v>3.3E-3</v>
      </c>
      <c r="H694" s="62">
        <v>3.3999999999999998E-3</v>
      </c>
      <c r="I694" s="62">
        <v>2.9999999999999997E-4</v>
      </c>
      <c r="J694" s="62">
        <v>2.7000000000000001E-3</v>
      </c>
      <c r="K694" s="62">
        <v>2.9999999999999997E-4</v>
      </c>
      <c r="L694" s="62">
        <v>3.8999999999999998E-3</v>
      </c>
      <c r="M694" s="62">
        <v>4.4999999999999997E-3</v>
      </c>
      <c r="N694" s="62">
        <v>8.0000000000000004E-4</v>
      </c>
      <c r="O694" s="62">
        <v>5.5999999999999999E-3</v>
      </c>
      <c r="P694" s="62">
        <v>4.7000000000000002E-3</v>
      </c>
      <c r="Q694" s="62">
        <v>4.8999999999999998E-3</v>
      </c>
      <c r="R694" s="62">
        <v>5.3E-3</v>
      </c>
      <c r="S694" s="62">
        <v>5.0000000000000001E-3</v>
      </c>
      <c r="T694" s="62">
        <v>5.3E-3</v>
      </c>
    </row>
    <row r="695" spans="1:20" hidden="1" x14ac:dyDescent="0.15">
      <c r="A695" s="4" t="s">
        <v>535</v>
      </c>
      <c r="C695" s="61"/>
      <c r="D695" s="60" t="s">
        <v>263</v>
      </c>
      <c r="E695" s="59">
        <v>227.6201318</v>
      </c>
      <c r="F695" s="59">
        <v>442.63184210000003</v>
      </c>
      <c r="G695" s="59">
        <v>8842.64</v>
      </c>
      <c r="H695" s="59">
        <v>1618.05</v>
      </c>
      <c r="I695" s="59">
        <v>4069.78</v>
      </c>
      <c r="J695" s="59">
        <v>7085.66</v>
      </c>
      <c r="K695" s="59">
        <v>4095.31</v>
      </c>
      <c r="L695" s="59">
        <v>59.2837648</v>
      </c>
      <c r="M695" s="59">
        <v>1193.2</v>
      </c>
      <c r="N695" s="59">
        <v>2427.92</v>
      </c>
      <c r="O695" s="59">
        <v>416.31325229999999</v>
      </c>
      <c r="P695" s="59">
        <v>1226.19</v>
      </c>
      <c r="Q695" s="59">
        <v>424.5863602</v>
      </c>
      <c r="R695" s="59">
        <v>17501.3</v>
      </c>
      <c r="S695" s="59">
        <v>430.72961479999998</v>
      </c>
      <c r="T695" s="59">
        <v>295.76210230000004</v>
      </c>
    </row>
  </sheetData>
  <autoFilter ref="A1:T695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E38" sqref="E38"/>
    </sheetView>
  </sheetViews>
  <sheetFormatPr defaultRowHeight="10.5" x14ac:dyDescent="0.15"/>
  <sheetData>
    <row r="2" spans="1:16" ht="15.75" x14ac:dyDescent="0.15">
      <c r="A2" s="91" t="s">
        <v>118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53"/>
      <c r="N2" s="53"/>
      <c r="O2" s="53"/>
      <c r="P2" s="53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workbookViewId="0">
      <pane ySplit="1" topLeftCell="A2" activePane="bottomLeft" state="frozen"/>
      <selection pane="bottomLeft" activeCell="A41" sqref="A41"/>
    </sheetView>
  </sheetViews>
  <sheetFormatPr defaultColWidth="10.6640625" defaultRowHeight="12.75" x14ac:dyDescent="0.2"/>
  <cols>
    <col min="1" max="2" width="10.6640625" style="57"/>
    <col min="3" max="3" width="30.6640625" style="57" customWidth="1"/>
    <col min="4" max="4" width="13.5" style="57" customWidth="1"/>
    <col min="5" max="5" width="14.33203125" style="57" customWidth="1"/>
    <col min="6" max="6" width="20.83203125" style="57" customWidth="1"/>
    <col min="7" max="30" width="5" style="57" customWidth="1"/>
    <col min="31" max="16384" width="10.6640625" style="57"/>
  </cols>
  <sheetData>
    <row r="1" spans="1:33" s="55" customFormat="1" ht="25.5" x14ac:dyDescent="0.2">
      <c r="A1" s="55" t="s">
        <v>524</v>
      </c>
      <c r="B1" s="55" t="s">
        <v>546</v>
      </c>
      <c r="C1" s="55" t="s">
        <v>73</v>
      </c>
      <c r="D1" s="55" t="s">
        <v>114</v>
      </c>
      <c r="E1" s="55" t="s">
        <v>115</v>
      </c>
      <c r="F1" s="55" t="s">
        <v>116</v>
      </c>
      <c r="G1" s="55">
        <v>1</v>
      </c>
      <c r="H1" s="55">
        <v>2</v>
      </c>
      <c r="I1" s="55">
        <v>3</v>
      </c>
      <c r="J1" s="55">
        <v>4</v>
      </c>
      <c r="K1" s="55">
        <v>5</v>
      </c>
      <c r="L1" s="55">
        <v>6</v>
      </c>
      <c r="M1" s="55">
        <v>7</v>
      </c>
      <c r="N1" s="55">
        <v>8</v>
      </c>
      <c r="O1" s="55">
        <v>9</v>
      </c>
      <c r="P1" s="55">
        <v>10</v>
      </c>
      <c r="Q1" s="55">
        <v>11</v>
      </c>
      <c r="R1" s="55">
        <v>12</v>
      </c>
      <c r="S1" s="55">
        <v>13</v>
      </c>
      <c r="T1" s="55">
        <v>14</v>
      </c>
      <c r="U1" s="55">
        <v>15</v>
      </c>
      <c r="V1" s="55">
        <v>16</v>
      </c>
      <c r="W1" s="55">
        <v>17</v>
      </c>
      <c r="X1" s="55">
        <v>18</v>
      </c>
      <c r="Y1" s="55">
        <v>19</v>
      </c>
      <c r="Z1" s="55">
        <v>20</v>
      </c>
      <c r="AA1" s="55">
        <v>21</v>
      </c>
      <c r="AB1" s="55">
        <v>22</v>
      </c>
      <c r="AC1" s="55">
        <v>23</v>
      </c>
      <c r="AD1" s="55">
        <v>24</v>
      </c>
      <c r="AE1" s="56" t="s">
        <v>3</v>
      </c>
      <c r="AF1" s="56" t="s">
        <v>4</v>
      </c>
      <c r="AG1" s="56" t="s">
        <v>5</v>
      </c>
    </row>
    <row r="2" spans="1:33" x14ac:dyDescent="0.2">
      <c r="C2" s="81" t="s">
        <v>117</v>
      </c>
      <c r="D2" s="81" t="s">
        <v>137</v>
      </c>
      <c r="E2" s="81" t="s">
        <v>119</v>
      </c>
      <c r="F2" s="81" t="s">
        <v>124</v>
      </c>
      <c r="G2" s="81">
        <v>1</v>
      </c>
      <c r="H2" s="81">
        <v>1</v>
      </c>
      <c r="I2" s="81">
        <v>1</v>
      </c>
      <c r="J2" s="81">
        <v>1</v>
      </c>
      <c r="K2" s="81">
        <v>1</v>
      </c>
      <c r="L2" s="81">
        <v>1</v>
      </c>
      <c r="M2" s="81">
        <v>1</v>
      </c>
      <c r="N2" s="81">
        <v>1</v>
      </c>
      <c r="O2" s="81">
        <v>1</v>
      </c>
      <c r="P2" s="81">
        <v>1</v>
      </c>
      <c r="Q2" s="81">
        <v>1</v>
      </c>
      <c r="R2" s="81">
        <v>1</v>
      </c>
      <c r="S2" s="81">
        <v>1</v>
      </c>
      <c r="T2" s="81">
        <v>1</v>
      </c>
      <c r="U2" s="81">
        <v>1</v>
      </c>
      <c r="V2" s="81">
        <v>1</v>
      </c>
      <c r="W2" s="81">
        <v>1</v>
      </c>
      <c r="X2" s="81">
        <v>1</v>
      </c>
      <c r="Y2" s="81">
        <v>1</v>
      </c>
      <c r="Z2" s="81">
        <v>1</v>
      </c>
      <c r="AA2" s="81">
        <v>1</v>
      </c>
      <c r="AB2" s="81">
        <v>1</v>
      </c>
      <c r="AC2" s="81">
        <v>1</v>
      </c>
      <c r="AD2" s="81">
        <v>1</v>
      </c>
      <c r="AE2" s="81">
        <v>24</v>
      </c>
      <c r="AF2" s="81">
        <v>168</v>
      </c>
      <c r="AG2" s="81">
        <v>8760</v>
      </c>
    </row>
    <row r="3" spans="1:33" x14ac:dyDescent="0.2">
      <c r="C3" s="81" t="s">
        <v>130</v>
      </c>
      <c r="D3" s="81" t="s">
        <v>131</v>
      </c>
      <c r="E3" s="81" t="s">
        <v>119</v>
      </c>
      <c r="F3" s="81" t="s">
        <v>124</v>
      </c>
      <c r="G3" s="81">
        <v>120</v>
      </c>
      <c r="H3" s="81">
        <v>120</v>
      </c>
      <c r="I3" s="81">
        <v>120</v>
      </c>
      <c r="J3" s="81">
        <v>120</v>
      </c>
      <c r="K3" s="81">
        <v>120</v>
      </c>
      <c r="L3" s="81">
        <v>120</v>
      </c>
      <c r="M3" s="81">
        <v>120</v>
      </c>
      <c r="N3" s="81">
        <v>120</v>
      </c>
      <c r="O3" s="81">
        <v>120</v>
      </c>
      <c r="P3" s="81">
        <v>120</v>
      </c>
      <c r="Q3" s="81">
        <v>120</v>
      </c>
      <c r="R3" s="81">
        <v>120</v>
      </c>
      <c r="S3" s="81">
        <v>120</v>
      </c>
      <c r="T3" s="81">
        <v>120</v>
      </c>
      <c r="U3" s="81">
        <v>120</v>
      </c>
      <c r="V3" s="81">
        <v>120</v>
      </c>
      <c r="W3" s="81">
        <v>120</v>
      </c>
      <c r="X3" s="81">
        <v>120</v>
      </c>
      <c r="Y3" s="81">
        <v>120</v>
      </c>
      <c r="Z3" s="81">
        <v>120</v>
      </c>
      <c r="AA3" s="81">
        <v>120</v>
      </c>
      <c r="AB3" s="81">
        <v>120</v>
      </c>
      <c r="AC3" s="81">
        <v>120</v>
      </c>
      <c r="AD3" s="81">
        <v>120</v>
      </c>
      <c r="AE3" s="81">
        <v>2880</v>
      </c>
      <c r="AF3" s="81">
        <v>20160</v>
      </c>
      <c r="AG3" s="81">
        <v>1051200</v>
      </c>
    </row>
    <row r="4" spans="1:33" x14ac:dyDescent="0.2">
      <c r="C4" s="81" t="s">
        <v>133</v>
      </c>
      <c r="D4" s="81" t="s">
        <v>131</v>
      </c>
      <c r="E4" s="81" t="s">
        <v>119</v>
      </c>
      <c r="F4" s="81" t="s">
        <v>124</v>
      </c>
      <c r="G4" s="81">
        <v>0.2</v>
      </c>
      <c r="H4" s="81">
        <v>0.2</v>
      </c>
      <c r="I4" s="81">
        <v>0.2</v>
      </c>
      <c r="J4" s="81">
        <v>0.2</v>
      </c>
      <c r="K4" s="81">
        <v>0.2</v>
      </c>
      <c r="L4" s="81">
        <v>0.2</v>
      </c>
      <c r="M4" s="81">
        <v>0.2</v>
      </c>
      <c r="N4" s="81">
        <v>0.2</v>
      </c>
      <c r="O4" s="81">
        <v>0.2</v>
      </c>
      <c r="P4" s="81">
        <v>0.2</v>
      </c>
      <c r="Q4" s="81">
        <v>0.2</v>
      </c>
      <c r="R4" s="81">
        <v>0.2</v>
      </c>
      <c r="S4" s="81">
        <v>0.2</v>
      </c>
      <c r="T4" s="81">
        <v>0.2</v>
      </c>
      <c r="U4" s="81">
        <v>0.2</v>
      </c>
      <c r="V4" s="81">
        <v>0.2</v>
      </c>
      <c r="W4" s="81">
        <v>0.2</v>
      </c>
      <c r="X4" s="81">
        <v>0.2</v>
      </c>
      <c r="Y4" s="81">
        <v>0.2</v>
      </c>
      <c r="Z4" s="81">
        <v>0.2</v>
      </c>
      <c r="AA4" s="81">
        <v>0.2</v>
      </c>
      <c r="AB4" s="81">
        <v>0.2</v>
      </c>
      <c r="AC4" s="81">
        <v>0.2</v>
      </c>
      <c r="AD4" s="81">
        <v>0.2</v>
      </c>
      <c r="AE4" s="81">
        <v>4.8</v>
      </c>
      <c r="AF4" s="81">
        <v>33.6</v>
      </c>
      <c r="AG4" s="81">
        <v>1752</v>
      </c>
    </row>
    <row r="5" spans="1:33" x14ac:dyDescent="0.2">
      <c r="A5" s="88" t="s">
        <v>547</v>
      </c>
      <c r="B5" s="88" t="s">
        <v>126</v>
      </c>
      <c r="C5" s="81" t="s">
        <v>96</v>
      </c>
      <c r="D5" s="81" t="s">
        <v>123</v>
      </c>
      <c r="E5" s="81" t="s">
        <v>119</v>
      </c>
      <c r="F5" s="81" t="s">
        <v>126</v>
      </c>
      <c r="G5" s="81">
        <v>0.1</v>
      </c>
      <c r="H5" s="81">
        <v>0.1</v>
      </c>
      <c r="I5" s="81">
        <v>0.1</v>
      </c>
      <c r="J5" s="81">
        <v>0.1</v>
      </c>
      <c r="K5" s="81">
        <v>0.1</v>
      </c>
      <c r="L5" s="81">
        <v>0.1</v>
      </c>
      <c r="M5" s="81">
        <v>0.1</v>
      </c>
      <c r="N5" s="81">
        <v>0.5</v>
      </c>
      <c r="O5" s="81">
        <v>0.8</v>
      </c>
      <c r="P5" s="81">
        <v>0.9</v>
      </c>
      <c r="Q5" s="81">
        <v>0.9</v>
      </c>
      <c r="R5" s="81">
        <v>0.9</v>
      </c>
      <c r="S5" s="81">
        <v>0.8</v>
      </c>
      <c r="T5" s="81">
        <v>0.9</v>
      </c>
      <c r="U5" s="81">
        <v>0.9</v>
      </c>
      <c r="V5" s="81">
        <v>0.9</v>
      </c>
      <c r="W5" s="81">
        <v>0.9</v>
      </c>
      <c r="X5" s="81">
        <v>0.4</v>
      </c>
      <c r="Y5" s="81">
        <v>0.1</v>
      </c>
      <c r="Z5" s="81">
        <v>0.1</v>
      </c>
      <c r="AA5" s="81">
        <v>0.1</v>
      </c>
      <c r="AB5" s="81">
        <v>0.1</v>
      </c>
      <c r="AC5" s="81">
        <v>0.1</v>
      </c>
      <c r="AD5" s="81">
        <v>0.1</v>
      </c>
      <c r="AE5" s="81">
        <v>10.1</v>
      </c>
      <c r="AF5" s="81">
        <v>56.3</v>
      </c>
      <c r="AG5" s="81">
        <v>2935.64</v>
      </c>
    </row>
    <row r="6" spans="1:33" x14ac:dyDescent="0.2">
      <c r="A6" s="89"/>
      <c r="B6" s="88" t="s">
        <v>127</v>
      </c>
      <c r="C6" s="81"/>
      <c r="D6" s="81"/>
      <c r="E6" s="81"/>
      <c r="F6" s="81" t="s">
        <v>127</v>
      </c>
      <c r="G6" s="81">
        <v>0.1</v>
      </c>
      <c r="H6" s="81">
        <v>0.1</v>
      </c>
      <c r="I6" s="81">
        <v>0.1</v>
      </c>
      <c r="J6" s="81">
        <v>0.1</v>
      </c>
      <c r="K6" s="81">
        <v>0.1</v>
      </c>
      <c r="L6" s="81">
        <v>0.1</v>
      </c>
      <c r="M6" s="81">
        <v>0.1</v>
      </c>
      <c r="N6" s="81">
        <v>0.1</v>
      </c>
      <c r="O6" s="81">
        <v>0.2</v>
      </c>
      <c r="P6" s="81">
        <v>0.4</v>
      </c>
      <c r="Q6" s="81">
        <v>0.4</v>
      </c>
      <c r="R6" s="81">
        <v>0.4</v>
      </c>
      <c r="S6" s="81">
        <v>0.1</v>
      </c>
      <c r="T6" s="81">
        <v>0.1</v>
      </c>
      <c r="U6" s="81">
        <v>0.1</v>
      </c>
      <c r="V6" s="81">
        <v>0.1</v>
      </c>
      <c r="W6" s="81">
        <v>0.1</v>
      </c>
      <c r="X6" s="81">
        <v>0.1</v>
      </c>
      <c r="Y6" s="81">
        <v>0.1</v>
      </c>
      <c r="Z6" s="81">
        <v>0.1</v>
      </c>
      <c r="AA6" s="81">
        <v>0.1</v>
      </c>
      <c r="AB6" s="81">
        <v>0.1</v>
      </c>
      <c r="AC6" s="81">
        <v>0.1</v>
      </c>
      <c r="AD6" s="81">
        <v>0.1</v>
      </c>
      <c r="AE6" s="81">
        <v>3.4</v>
      </c>
      <c r="AF6" s="81"/>
      <c r="AG6" s="81"/>
    </row>
    <row r="7" spans="1:33" x14ac:dyDescent="0.2">
      <c r="A7" s="89"/>
      <c r="C7" s="81"/>
      <c r="D7" s="81"/>
      <c r="E7" s="81"/>
      <c r="F7" s="81" t="s">
        <v>128</v>
      </c>
      <c r="G7" s="81">
        <v>1</v>
      </c>
      <c r="H7" s="81">
        <v>1</v>
      </c>
      <c r="I7" s="81">
        <v>1</v>
      </c>
      <c r="J7" s="81">
        <v>1</v>
      </c>
      <c r="K7" s="81">
        <v>1</v>
      </c>
      <c r="L7" s="81">
        <v>1</v>
      </c>
      <c r="M7" s="81">
        <v>1</v>
      </c>
      <c r="N7" s="81">
        <v>1</v>
      </c>
      <c r="O7" s="81">
        <v>1</v>
      </c>
      <c r="P7" s="81">
        <v>1</v>
      </c>
      <c r="Q7" s="81">
        <v>1</v>
      </c>
      <c r="R7" s="81">
        <v>1</v>
      </c>
      <c r="S7" s="81">
        <v>1</v>
      </c>
      <c r="T7" s="81">
        <v>1</v>
      </c>
      <c r="U7" s="81">
        <v>1</v>
      </c>
      <c r="V7" s="81">
        <v>1</v>
      </c>
      <c r="W7" s="81">
        <v>1</v>
      </c>
      <c r="X7" s="81">
        <v>1</v>
      </c>
      <c r="Y7" s="81">
        <v>1</v>
      </c>
      <c r="Z7" s="81">
        <v>1</v>
      </c>
      <c r="AA7" s="81">
        <v>1</v>
      </c>
      <c r="AB7" s="81">
        <v>1</v>
      </c>
      <c r="AC7" s="81">
        <v>1</v>
      </c>
      <c r="AD7" s="81">
        <v>1</v>
      </c>
      <c r="AE7" s="81">
        <v>24</v>
      </c>
      <c r="AF7" s="81"/>
      <c r="AG7" s="81"/>
    </row>
    <row r="8" spans="1:33" x14ac:dyDescent="0.2">
      <c r="C8" s="81"/>
      <c r="D8" s="81"/>
      <c r="E8" s="81"/>
      <c r="F8" s="81" t="s">
        <v>129</v>
      </c>
      <c r="G8" s="81">
        <v>0</v>
      </c>
      <c r="H8" s="81">
        <v>0</v>
      </c>
      <c r="I8" s="81">
        <v>0</v>
      </c>
      <c r="J8" s="81">
        <v>0</v>
      </c>
      <c r="K8" s="81">
        <v>0</v>
      </c>
      <c r="L8" s="81">
        <v>0</v>
      </c>
      <c r="M8" s="81">
        <v>0</v>
      </c>
      <c r="N8" s="81">
        <v>0</v>
      </c>
      <c r="O8" s="81">
        <v>0</v>
      </c>
      <c r="P8" s="81">
        <v>0</v>
      </c>
      <c r="Q8" s="81">
        <v>0</v>
      </c>
      <c r="R8" s="81">
        <v>0</v>
      </c>
      <c r="S8" s="81">
        <v>0</v>
      </c>
      <c r="T8" s="81">
        <v>0</v>
      </c>
      <c r="U8" s="81">
        <v>0</v>
      </c>
      <c r="V8" s="81">
        <v>0</v>
      </c>
      <c r="W8" s="81">
        <v>0</v>
      </c>
      <c r="X8" s="81">
        <v>0</v>
      </c>
      <c r="Y8" s="81">
        <v>0</v>
      </c>
      <c r="Z8" s="81">
        <v>0</v>
      </c>
      <c r="AA8" s="81">
        <v>0</v>
      </c>
      <c r="AB8" s="81">
        <v>0</v>
      </c>
      <c r="AC8" s="81">
        <v>0</v>
      </c>
      <c r="AD8" s="81">
        <v>0</v>
      </c>
      <c r="AE8" s="81">
        <v>0</v>
      </c>
      <c r="AF8" s="81"/>
      <c r="AG8" s="81"/>
    </row>
    <row r="9" spans="1:33" x14ac:dyDescent="0.2">
      <c r="B9" s="88" t="s">
        <v>548</v>
      </c>
      <c r="C9" s="81"/>
      <c r="D9" s="81"/>
      <c r="E9" s="81"/>
      <c r="F9" s="81" t="s">
        <v>122</v>
      </c>
      <c r="G9" s="81">
        <v>0.1</v>
      </c>
      <c r="H9" s="81">
        <v>0.1</v>
      </c>
      <c r="I9" s="81">
        <v>0.1</v>
      </c>
      <c r="J9" s="81">
        <v>0.1</v>
      </c>
      <c r="K9" s="81">
        <v>0.1</v>
      </c>
      <c r="L9" s="81">
        <v>0.1</v>
      </c>
      <c r="M9" s="81">
        <v>0.1</v>
      </c>
      <c r="N9" s="81">
        <v>0.1</v>
      </c>
      <c r="O9" s="81">
        <v>0.1</v>
      </c>
      <c r="P9" s="81">
        <v>0.1</v>
      </c>
      <c r="Q9" s="81">
        <v>0.1</v>
      </c>
      <c r="R9" s="81">
        <v>0.1</v>
      </c>
      <c r="S9" s="81">
        <v>0.1</v>
      </c>
      <c r="T9" s="81">
        <v>0.1</v>
      </c>
      <c r="U9" s="81">
        <v>0.1</v>
      </c>
      <c r="V9" s="81">
        <v>0.1</v>
      </c>
      <c r="W9" s="81">
        <v>0.1</v>
      </c>
      <c r="X9" s="81">
        <v>0.1</v>
      </c>
      <c r="Y9" s="81">
        <v>0.1</v>
      </c>
      <c r="Z9" s="81">
        <v>0.1</v>
      </c>
      <c r="AA9" s="81">
        <v>0.1</v>
      </c>
      <c r="AB9" s="81">
        <v>0.1</v>
      </c>
      <c r="AC9" s="81">
        <v>0.1</v>
      </c>
      <c r="AD9" s="81">
        <v>0.1</v>
      </c>
      <c r="AE9" s="81">
        <v>2.4</v>
      </c>
      <c r="AF9" s="81"/>
      <c r="AG9" s="81"/>
    </row>
    <row r="10" spans="1:33" x14ac:dyDescent="0.2">
      <c r="A10" s="88" t="s">
        <v>549</v>
      </c>
      <c r="B10" s="88" t="s">
        <v>126</v>
      </c>
      <c r="C10" s="81" t="s">
        <v>94</v>
      </c>
      <c r="D10" s="81" t="s">
        <v>123</v>
      </c>
      <c r="E10" s="81" t="s">
        <v>119</v>
      </c>
      <c r="F10" s="81" t="s">
        <v>126</v>
      </c>
      <c r="G10" s="81">
        <v>0.1</v>
      </c>
      <c r="H10" s="81">
        <v>0.1</v>
      </c>
      <c r="I10" s="81">
        <v>0.1</v>
      </c>
      <c r="J10" s="81">
        <v>0.1</v>
      </c>
      <c r="K10" s="81">
        <v>0.1</v>
      </c>
      <c r="L10" s="81">
        <v>0.1</v>
      </c>
      <c r="M10" s="81">
        <v>0.1</v>
      </c>
      <c r="N10" s="81">
        <v>0.4</v>
      </c>
      <c r="O10" s="81">
        <v>0.7</v>
      </c>
      <c r="P10" s="81">
        <v>0.9</v>
      </c>
      <c r="Q10" s="81">
        <v>0.9</v>
      </c>
      <c r="R10" s="81">
        <v>0.9</v>
      </c>
      <c r="S10" s="81">
        <v>0.8</v>
      </c>
      <c r="T10" s="81">
        <v>0.9</v>
      </c>
      <c r="U10" s="81">
        <v>0.9</v>
      </c>
      <c r="V10" s="81">
        <v>0.9</v>
      </c>
      <c r="W10" s="81">
        <v>0.9</v>
      </c>
      <c r="X10" s="81">
        <v>0.3</v>
      </c>
      <c r="Y10" s="81">
        <v>0.1</v>
      </c>
      <c r="Z10" s="81">
        <v>0.1</v>
      </c>
      <c r="AA10" s="81">
        <v>0.1</v>
      </c>
      <c r="AB10" s="81">
        <v>0.1</v>
      </c>
      <c r="AC10" s="81">
        <v>0.1</v>
      </c>
      <c r="AD10" s="81">
        <v>0.1</v>
      </c>
      <c r="AE10" s="81">
        <v>9.8000000000000007</v>
      </c>
      <c r="AF10" s="81">
        <v>54.22</v>
      </c>
      <c r="AG10" s="81">
        <v>2827.19</v>
      </c>
    </row>
    <row r="11" spans="1:33" x14ac:dyDescent="0.2">
      <c r="A11" s="89"/>
      <c r="B11" s="88" t="s">
        <v>127</v>
      </c>
      <c r="C11" s="81"/>
      <c r="D11" s="81"/>
      <c r="E11" s="81"/>
      <c r="F11" s="81" t="s">
        <v>127</v>
      </c>
      <c r="G11" s="81">
        <v>0.1</v>
      </c>
      <c r="H11" s="81">
        <v>0.1</v>
      </c>
      <c r="I11" s="81">
        <v>0.1</v>
      </c>
      <c r="J11" s="81">
        <v>0.1</v>
      </c>
      <c r="K11" s="81">
        <v>0.1</v>
      </c>
      <c r="L11" s="81">
        <v>0.1</v>
      </c>
      <c r="M11" s="81">
        <v>0.1</v>
      </c>
      <c r="N11" s="81">
        <v>0.1</v>
      </c>
      <c r="O11" s="81">
        <v>0.1</v>
      </c>
      <c r="P11" s="81">
        <v>0.24</v>
      </c>
      <c r="Q11" s="81">
        <v>0.24</v>
      </c>
      <c r="R11" s="81">
        <v>0.24</v>
      </c>
      <c r="S11" s="81">
        <v>0.1</v>
      </c>
      <c r="T11" s="81">
        <v>0.1</v>
      </c>
      <c r="U11" s="81">
        <v>0.1</v>
      </c>
      <c r="V11" s="81">
        <v>0.1</v>
      </c>
      <c r="W11" s="81">
        <v>0.1</v>
      </c>
      <c r="X11" s="81">
        <v>0.1</v>
      </c>
      <c r="Y11" s="81">
        <v>0.1</v>
      </c>
      <c r="Z11" s="81">
        <v>0.1</v>
      </c>
      <c r="AA11" s="81">
        <v>0.1</v>
      </c>
      <c r="AB11" s="81">
        <v>0.1</v>
      </c>
      <c r="AC11" s="81">
        <v>0.1</v>
      </c>
      <c r="AD11" s="81">
        <v>0.1</v>
      </c>
      <c r="AE11" s="81">
        <v>2.82</v>
      </c>
      <c r="AF11" s="81"/>
      <c r="AG11" s="81"/>
    </row>
    <row r="12" spans="1:33" x14ac:dyDescent="0.2">
      <c r="A12" s="89"/>
      <c r="C12" s="81"/>
      <c r="D12" s="81"/>
      <c r="E12" s="81"/>
      <c r="F12" s="81" t="s">
        <v>128</v>
      </c>
      <c r="G12" s="81">
        <v>1</v>
      </c>
      <c r="H12" s="81">
        <v>1</v>
      </c>
      <c r="I12" s="81">
        <v>1</v>
      </c>
      <c r="J12" s="81">
        <v>1</v>
      </c>
      <c r="K12" s="81">
        <v>1</v>
      </c>
      <c r="L12" s="81">
        <v>1</v>
      </c>
      <c r="M12" s="81">
        <v>1</v>
      </c>
      <c r="N12" s="81">
        <v>1</v>
      </c>
      <c r="O12" s="81">
        <v>1</v>
      </c>
      <c r="P12" s="81">
        <v>1</v>
      </c>
      <c r="Q12" s="81">
        <v>1</v>
      </c>
      <c r="R12" s="81">
        <v>1</v>
      </c>
      <c r="S12" s="81">
        <v>1</v>
      </c>
      <c r="T12" s="81">
        <v>1</v>
      </c>
      <c r="U12" s="81">
        <v>1</v>
      </c>
      <c r="V12" s="81">
        <v>1</v>
      </c>
      <c r="W12" s="81">
        <v>1</v>
      </c>
      <c r="X12" s="81">
        <v>1</v>
      </c>
      <c r="Y12" s="81">
        <v>1</v>
      </c>
      <c r="Z12" s="81">
        <v>1</v>
      </c>
      <c r="AA12" s="81">
        <v>1</v>
      </c>
      <c r="AB12" s="81">
        <v>1</v>
      </c>
      <c r="AC12" s="81">
        <v>1</v>
      </c>
      <c r="AD12" s="81">
        <v>1</v>
      </c>
      <c r="AE12" s="81">
        <v>24</v>
      </c>
      <c r="AF12" s="81"/>
      <c r="AG12" s="81"/>
    </row>
    <row r="13" spans="1:33" x14ac:dyDescent="0.2">
      <c r="C13" s="81"/>
      <c r="D13" s="81"/>
      <c r="E13" s="81"/>
      <c r="F13" s="81" t="s">
        <v>129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  <c r="X13" s="81">
        <v>0</v>
      </c>
      <c r="Y13" s="81">
        <v>0</v>
      </c>
      <c r="Z13" s="81">
        <v>0</v>
      </c>
      <c r="AA13" s="81">
        <v>0</v>
      </c>
      <c r="AB13" s="81">
        <v>0</v>
      </c>
      <c r="AC13" s="81">
        <v>0</v>
      </c>
      <c r="AD13" s="81">
        <v>0</v>
      </c>
      <c r="AE13" s="81">
        <v>0</v>
      </c>
      <c r="AF13" s="81"/>
      <c r="AG13" s="81"/>
    </row>
    <row r="14" spans="1:33" x14ac:dyDescent="0.2">
      <c r="B14" s="88" t="s">
        <v>548</v>
      </c>
      <c r="C14" s="81"/>
      <c r="D14" s="81"/>
      <c r="E14" s="81"/>
      <c r="F14" s="81" t="s">
        <v>122</v>
      </c>
      <c r="G14" s="81">
        <v>0.1</v>
      </c>
      <c r="H14" s="81">
        <v>0.1</v>
      </c>
      <c r="I14" s="81">
        <v>0.1</v>
      </c>
      <c r="J14" s="81">
        <v>0.1</v>
      </c>
      <c r="K14" s="81">
        <v>0.1</v>
      </c>
      <c r="L14" s="81">
        <v>0.1</v>
      </c>
      <c r="M14" s="81">
        <v>0.1</v>
      </c>
      <c r="N14" s="81">
        <v>0.1</v>
      </c>
      <c r="O14" s="81">
        <v>0.1</v>
      </c>
      <c r="P14" s="81">
        <v>0.1</v>
      </c>
      <c r="Q14" s="81">
        <v>0.1</v>
      </c>
      <c r="R14" s="81">
        <v>0.1</v>
      </c>
      <c r="S14" s="81">
        <v>0.1</v>
      </c>
      <c r="T14" s="81">
        <v>0.1</v>
      </c>
      <c r="U14" s="81">
        <v>0.1</v>
      </c>
      <c r="V14" s="81">
        <v>0.1</v>
      </c>
      <c r="W14" s="81">
        <v>0.1</v>
      </c>
      <c r="X14" s="81">
        <v>0.1</v>
      </c>
      <c r="Y14" s="81">
        <v>0.1</v>
      </c>
      <c r="Z14" s="81">
        <v>0.1</v>
      </c>
      <c r="AA14" s="81">
        <v>0.1</v>
      </c>
      <c r="AB14" s="81">
        <v>0.1</v>
      </c>
      <c r="AC14" s="81">
        <v>0.1</v>
      </c>
      <c r="AD14" s="81">
        <v>0.1</v>
      </c>
      <c r="AE14" s="81">
        <v>2.4</v>
      </c>
      <c r="AF14" s="81"/>
      <c r="AG14" s="81"/>
    </row>
    <row r="15" spans="1:33" x14ac:dyDescent="0.2">
      <c r="A15" s="88" t="s">
        <v>550</v>
      </c>
      <c r="B15" s="88" t="s">
        <v>126</v>
      </c>
      <c r="C15" s="81" t="s">
        <v>95</v>
      </c>
      <c r="D15" s="81" t="s">
        <v>123</v>
      </c>
      <c r="E15" s="81" t="s">
        <v>119</v>
      </c>
      <c r="F15" s="81" t="s">
        <v>126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0.15</v>
      </c>
      <c r="O15" s="81">
        <v>0.7</v>
      </c>
      <c r="P15" s="81">
        <v>0.9</v>
      </c>
      <c r="Q15" s="81">
        <v>0.9</v>
      </c>
      <c r="R15" s="81">
        <v>0.9</v>
      </c>
      <c r="S15" s="81">
        <v>0.5</v>
      </c>
      <c r="T15" s="81">
        <v>0.85</v>
      </c>
      <c r="U15" s="81">
        <v>0.85</v>
      </c>
      <c r="V15" s="81">
        <v>0.85</v>
      </c>
      <c r="W15" s="81">
        <v>0.2</v>
      </c>
      <c r="X15" s="81">
        <v>0</v>
      </c>
      <c r="Y15" s="81">
        <v>0</v>
      </c>
      <c r="Z15" s="81">
        <v>0</v>
      </c>
      <c r="AA15" s="81">
        <v>0</v>
      </c>
      <c r="AB15" s="81">
        <v>0</v>
      </c>
      <c r="AC15" s="81">
        <v>0</v>
      </c>
      <c r="AD15" s="81">
        <v>0</v>
      </c>
      <c r="AE15" s="81">
        <v>6.8</v>
      </c>
      <c r="AF15" s="81">
        <v>35.200000000000003</v>
      </c>
      <c r="AG15" s="81">
        <v>1835.43</v>
      </c>
    </row>
    <row r="16" spans="1:33" x14ac:dyDescent="0.2">
      <c r="A16" s="89"/>
      <c r="C16" s="81"/>
      <c r="D16" s="81"/>
      <c r="E16" s="81"/>
      <c r="F16" s="81" t="s">
        <v>128</v>
      </c>
      <c r="G16" s="81">
        <v>1</v>
      </c>
      <c r="H16" s="81">
        <v>1</v>
      </c>
      <c r="I16" s="81">
        <v>1</v>
      </c>
      <c r="J16" s="81">
        <v>1</v>
      </c>
      <c r="K16" s="81">
        <v>1</v>
      </c>
      <c r="L16" s="81">
        <v>1</v>
      </c>
      <c r="M16" s="81">
        <v>1</v>
      </c>
      <c r="N16" s="81">
        <v>1</v>
      </c>
      <c r="O16" s="81">
        <v>1</v>
      </c>
      <c r="P16" s="81">
        <v>1</v>
      </c>
      <c r="Q16" s="81">
        <v>1</v>
      </c>
      <c r="R16" s="81">
        <v>1</v>
      </c>
      <c r="S16" s="81">
        <v>1</v>
      </c>
      <c r="T16" s="81">
        <v>1</v>
      </c>
      <c r="U16" s="81">
        <v>1</v>
      </c>
      <c r="V16" s="81">
        <v>1</v>
      </c>
      <c r="W16" s="81">
        <v>1</v>
      </c>
      <c r="X16" s="81">
        <v>1</v>
      </c>
      <c r="Y16" s="81">
        <v>1</v>
      </c>
      <c r="Z16" s="81">
        <v>1</v>
      </c>
      <c r="AA16" s="81">
        <v>1</v>
      </c>
      <c r="AB16" s="81">
        <v>1</v>
      </c>
      <c r="AC16" s="81">
        <v>1</v>
      </c>
      <c r="AD16" s="81">
        <v>1</v>
      </c>
      <c r="AE16" s="81">
        <v>24</v>
      </c>
      <c r="AF16" s="81"/>
      <c r="AG16" s="81"/>
    </row>
    <row r="17" spans="1:33" x14ac:dyDescent="0.2">
      <c r="A17" s="89"/>
      <c r="B17" s="88" t="s">
        <v>127</v>
      </c>
      <c r="C17" s="81"/>
      <c r="D17" s="81"/>
      <c r="E17" s="81"/>
      <c r="F17" s="81" t="s">
        <v>127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0.2</v>
      </c>
      <c r="P17" s="81">
        <v>0.2</v>
      </c>
      <c r="Q17" s="81">
        <v>0.2</v>
      </c>
      <c r="R17" s="81">
        <v>0.2</v>
      </c>
      <c r="S17" s="81">
        <v>0.1</v>
      </c>
      <c r="T17" s="81">
        <v>0.1</v>
      </c>
      <c r="U17" s="81">
        <v>0.1</v>
      </c>
      <c r="V17" s="81">
        <v>0.1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81">
        <v>0</v>
      </c>
      <c r="AE17" s="81">
        <v>1.2</v>
      </c>
      <c r="AF17" s="81"/>
      <c r="AG17" s="81"/>
    </row>
    <row r="18" spans="1:33" x14ac:dyDescent="0.2">
      <c r="C18" s="81"/>
      <c r="D18" s="81"/>
      <c r="E18" s="81"/>
      <c r="F18" s="81" t="s">
        <v>129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  <c r="X18" s="81">
        <v>0</v>
      </c>
      <c r="Y18" s="81">
        <v>0</v>
      </c>
      <c r="Z18" s="81">
        <v>0</v>
      </c>
      <c r="AA18" s="81">
        <v>0</v>
      </c>
      <c r="AB18" s="81">
        <v>0</v>
      </c>
      <c r="AC18" s="81">
        <v>0</v>
      </c>
      <c r="AD18" s="81">
        <v>0</v>
      </c>
      <c r="AE18" s="81">
        <v>0</v>
      </c>
      <c r="AF18" s="81"/>
      <c r="AG18" s="81"/>
    </row>
    <row r="19" spans="1:33" x14ac:dyDescent="0.2">
      <c r="B19" s="88" t="s">
        <v>548</v>
      </c>
      <c r="C19" s="81"/>
      <c r="D19" s="81"/>
      <c r="E19" s="81"/>
      <c r="F19" s="81" t="s">
        <v>122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  <c r="X19" s="81">
        <v>0</v>
      </c>
      <c r="Y19" s="81">
        <v>0</v>
      </c>
      <c r="Z19" s="81">
        <v>0</v>
      </c>
      <c r="AA19" s="81">
        <v>0</v>
      </c>
      <c r="AB19" s="81">
        <v>0</v>
      </c>
      <c r="AC19" s="81">
        <v>0</v>
      </c>
      <c r="AD19" s="81">
        <v>0</v>
      </c>
      <c r="AE19" s="81">
        <v>0</v>
      </c>
      <c r="AF19" s="81"/>
      <c r="AG19" s="81"/>
    </row>
    <row r="20" spans="1:33" x14ac:dyDescent="0.2">
      <c r="C20" s="81" t="s">
        <v>134</v>
      </c>
      <c r="D20" s="81" t="s">
        <v>131</v>
      </c>
      <c r="E20" s="81" t="s">
        <v>135</v>
      </c>
      <c r="F20" s="81" t="s">
        <v>124</v>
      </c>
      <c r="G20" s="81">
        <v>1</v>
      </c>
      <c r="H20" s="81">
        <v>1</v>
      </c>
      <c r="I20" s="81">
        <v>1</v>
      </c>
      <c r="J20" s="81">
        <v>1</v>
      </c>
      <c r="K20" s="81">
        <v>1</v>
      </c>
      <c r="L20" s="81">
        <v>1</v>
      </c>
      <c r="M20" s="81">
        <v>1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81">
        <v>1</v>
      </c>
      <c r="V20" s="81">
        <v>1</v>
      </c>
      <c r="W20" s="81">
        <v>1</v>
      </c>
      <c r="X20" s="81">
        <v>1</v>
      </c>
      <c r="Y20" s="81">
        <v>1</v>
      </c>
      <c r="Z20" s="81">
        <v>1</v>
      </c>
      <c r="AA20" s="81">
        <v>1</v>
      </c>
      <c r="AB20" s="81">
        <v>1</v>
      </c>
      <c r="AC20" s="81">
        <v>1</v>
      </c>
      <c r="AD20" s="81">
        <v>1</v>
      </c>
      <c r="AE20" s="81">
        <v>24</v>
      </c>
      <c r="AF20" s="81">
        <v>168</v>
      </c>
      <c r="AG20" s="81">
        <v>6924</v>
      </c>
    </row>
    <row r="21" spans="1:33" x14ac:dyDescent="0.2">
      <c r="C21" s="81"/>
      <c r="D21" s="81"/>
      <c r="E21" s="81" t="s">
        <v>136</v>
      </c>
      <c r="F21" s="81" t="s">
        <v>124</v>
      </c>
      <c r="G21" s="81">
        <v>0.5</v>
      </c>
      <c r="H21" s="81">
        <v>0.5</v>
      </c>
      <c r="I21" s="81">
        <v>0.5</v>
      </c>
      <c r="J21" s="81">
        <v>0.5</v>
      </c>
      <c r="K21" s="81">
        <v>0.5</v>
      </c>
      <c r="L21" s="81">
        <v>0.5</v>
      </c>
      <c r="M21" s="81">
        <v>0.5</v>
      </c>
      <c r="N21" s="81">
        <v>0.5</v>
      </c>
      <c r="O21" s="81">
        <v>0.5</v>
      </c>
      <c r="P21" s="81">
        <v>0.5</v>
      </c>
      <c r="Q21" s="81">
        <v>0.5</v>
      </c>
      <c r="R21" s="81">
        <v>0.5</v>
      </c>
      <c r="S21" s="81">
        <v>0.5</v>
      </c>
      <c r="T21" s="81">
        <v>0.5</v>
      </c>
      <c r="U21" s="81">
        <v>0.5</v>
      </c>
      <c r="V21" s="81">
        <v>0.5</v>
      </c>
      <c r="W21" s="81">
        <v>0.5</v>
      </c>
      <c r="X21" s="81">
        <v>0.5</v>
      </c>
      <c r="Y21" s="81">
        <v>0.5</v>
      </c>
      <c r="Z21" s="81">
        <v>0.5</v>
      </c>
      <c r="AA21" s="81">
        <v>0.5</v>
      </c>
      <c r="AB21" s="81">
        <v>0.5</v>
      </c>
      <c r="AC21" s="81">
        <v>0.5</v>
      </c>
      <c r="AD21" s="81">
        <v>0.5</v>
      </c>
      <c r="AE21" s="81">
        <v>12</v>
      </c>
      <c r="AF21" s="81">
        <v>84</v>
      </c>
      <c r="AG21" s="81"/>
    </row>
    <row r="22" spans="1:33" x14ac:dyDescent="0.2">
      <c r="C22" s="81"/>
      <c r="D22" s="81"/>
      <c r="E22" s="81" t="s">
        <v>119</v>
      </c>
      <c r="F22" s="81" t="s">
        <v>124</v>
      </c>
      <c r="G22" s="81">
        <v>1</v>
      </c>
      <c r="H22" s="81">
        <v>1</v>
      </c>
      <c r="I22" s="81">
        <v>1</v>
      </c>
      <c r="J22" s="81">
        <v>1</v>
      </c>
      <c r="K22" s="81">
        <v>1</v>
      </c>
      <c r="L22" s="81">
        <v>1</v>
      </c>
      <c r="M22" s="81">
        <v>1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81">
        <v>1</v>
      </c>
      <c r="V22" s="81">
        <v>1</v>
      </c>
      <c r="W22" s="81">
        <v>1</v>
      </c>
      <c r="X22" s="81">
        <v>1</v>
      </c>
      <c r="Y22" s="81">
        <v>1</v>
      </c>
      <c r="Z22" s="81">
        <v>1</v>
      </c>
      <c r="AA22" s="81">
        <v>1</v>
      </c>
      <c r="AB22" s="81">
        <v>1</v>
      </c>
      <c r="AC22" s="81">
        <v>1</v>
      </c>
      <c r="AD22" s="81">
        <v>1</v>
      </c>
      <c r="AE22" s="81">
        <v>24</v>
      </c>
      <c r="AF22" s="81">
        <v>168</v>
      </c>
      <c r="AG22" s="81"/>
    </row>
    <row r="23" spans="1:33" x14ac:dyDescent="0.2">
      <c r="C23" s="81" t="s">
        <v>132</v>
      </c>
      <c r="D23" s="81" t="s">
        <v>123</v>
      </c>
      <c r="E23" s="81" t="s">
        <v>119</v>
      </c>
      <c r="F23" s="81" t="s">
        <v>124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  <c r="X23" s="81">
        <v>0</v>
      </c>
      <c r="Y23" s="81">
        <v>0</v>
      </c>
      <c r="Z23" s="81">
        <v>0</v>
      </c>
      <c r="AA23" s="81">
        <v>0</v>
      </c>
      <c r="AB23" s="81">
        <v>0</v>
      </c>
      <c r="AC23" s="81">
        <v>0</v>
      </c>
      <c r="AD23" s="81">
        <v>0</v>
      </c>
      <c r="AE23" s="81">
        <v>0</v>
      </c>
      <c r="AF23" s="81">
        <v>0</v>
      </c>
      <c r="AG23" s="81">
        <v>0</v>
      </c>
    </row>
    <row r="24" spans="1:33" x14ac:dyDescent="0.2">
      <c r="C24" s="81" t="s">
        <v>8</v>
      </c>
      <c r="D24" s="81" t="s">
        <v>138</v>
      </c>
      <c r="E24" s="81" t="s">
        <v>119</v>
      </c>
      <c r="F24" s="81" t="s">
        <v>124</v>
      </c>
      <c r="G24" s="81">
        <v>26.7</v>
      </c>
      <c r="H24" s="81">
        <v>26.7</v>
      </c>
      <c r="I24" s="81">
        <v>26.7</v>
      </c>
      <c r="J24" s="81">
        <v>26.7</v>
      </c>
      <c r="K24" s="81">
        <v>26.7</v>
      </c>
      <c r="L24" s="81">
        <v>26.7</v>
      </c>
      <c r="M24" s="81">
        <v>26.7</v>
      </c>
      <c r="N24" s="81">
        <v>26.7</v>
      </c>
      <c r="O24" s="81">
        <v>26.7</v>
      </c>
      <c r="P24" s="81">
        <v>26.7</v>
      </c>
      <c r="Q24" s="81">
        <v>26.7</v>
      </c>
      <c r="R24" s="81">
        <v>26.7</v>
      </c>
      <c r="S24" s="81">
        <v>26.7</v>
      </c>
      <c r="T24" s="81">
        <v>26.7</v>
      </c>
      <c r="U24" s="81">
        <v>26.7</v>
      </c>
      <c r="V24" s="81">
        <v>26.7</v>
      </c>
      <c r="W24" s="81">
        <v>26.7</v>
      </c>
      <c r="X24" s="81">
        <v>26.7</v>
      </c>
      <c r="Y24" s="81">
        <v>26.7</v>
      </c>
      <c r="Z24" s="81">
        <v>26.7</v>
      </c>
      <c r="AA24" s="81">
        <v>26.7</v>
      </c>
      <c r="AB24" s="81">
        <v>26.7</v>
      </c>
      <c r="AC24" s="81">
        <v>26.7</v>
      </c>
      <c r="AD24" s="81">
        <v>26.7</v>
      </c>
      <c r="AE24" s="81">
        <v>640.79999999999995</v>
      </c>
      <c r="AF24" s="81">
        <v>4485.6000000000004</v>
      </c>
      <c r="AG24" s="81">
        <v>233892</v>
      </c>
    </row>
    <row r="25" spans="1:33" x14ac:dyDescent="0.2">
      <c r="A25" s="88" t="s">
        <v>552</v>
      </c>
      <c r="B25" s="88" t="s">
        <v>126</v>
      </c>
      <c r="C25" s="81" t="s">
        <v>98</v>
      </c>
      <c r="D25" s="81" t="s">
        <v>138</v>
      </c>
      <c r="E25" s="81" t="s">
        <v>119</v>
      </c>
      <c r="F25" s="81" t="s">
        <v>120</v>
      </c>
      <c r="G25" s="81">
        <v>30</v>
      </c>
      <c r="H25" s="81">
        <v>30</v>
      </c>
      <c r="I25" s="81">
        <v>30</v>
      </c>
      <c r="J25" s="81">
        <v>30</v>
      </c>
      <c r="K25" s="81">
        <v>30</v>
      </c>
      <c r="L25" s="81">
        <v>30</v>
      </c>
      <c r="M25" s="81">
        <v>30</v>
      </c>
      <c r="N25" s="81">
        <v>24</v>
      </c>
      <c r="O25" s="81">
        <v>24</v>
      </c>
      <c r="P25" s="81">
        <v>24</v>
      </c>
      <c r="Q25" s="81">
        <v>24</v>
      </c>
      <c r="R25" s="81">
        <v>24</v>
      </c>
      <c r="S25" s="81">
        <v>24</v>
      </c>
      <c r="T25" s="81">
        <v>24</v>
      </c>
      <c r="U25" s="81">
        <v>24</v>
      </c>
      <c r="V25" s="81">
        <v>24</v>
      </c>
      <c r="W25" s="81">
        <v>24</v>
      </c>
      <c r="X25" s="81">
        <v>30</v>
      </c>
      <c r="Y25" s="81">
        <v>30</v>
      </c>
      <c r="Z25" s="81">
        <v>30</v>
      </c>
      <c r="AA25" s="81">
        <v>30</v>
      </c>
      <c r="AB25" s="81">
        <v>30</v>
      </c>
      <c r="AC25" s="81">
        <v>30</v>
      </c>
      <c r="AD25" s="81">
        <v>30</v>
      </c>
      <c r="AE25" s="81">
        <v>660</v>
      </c>
      <c r="AF25" s="81">
        <v>3972</v>
      </c>
      <c r="AG25" s="81">
        <v>207111.43</v>
      </c>
    </row>
    <row r="26" spans="1:33" x14ac:dyDescent="0.2">
      <c r="B26" s="88" t="s">
        <v>127</v>
      </c>
      <c r="C26" s="81"/>
      <c r="D26" s="81"/>
      <c r="E26" s="81"/>
      <c r="F26" s="81" t="s">
        <v>127</v>
      </c>
      <c r="G26" s="81">
        <v>30</v>
      </c>
      <c r="H26" s="81">
        <v>30</v>
      </c>
      <c r="I26" s="81">
        <v>30</v>
      </c>
      <c r="J26" s="81">
        <v>30</v>
      </c>
      <c r="K26" s="81">
        <v>30</v>
      </c>
      <c r="L26" s="81">
        <v>30</v>
      </c>
      <c r="M26" s="81">
        <v>30</v>
      </c>
      <c r="N26" s="81">
        <v>30</v>
      </c>
      <c r="O26" s="81">
        <v>24</v>
      </c>
      <c r="P26" s="81">
        <v>24</v>
      </c>
      <c r="Q26" s="81">
        <v>24</v>
      </c>
      <c r="R26" s="81">
        <v>24</v>
      </c>
      <c r="S26" s="81">
        <v>24</v>
      </c>
      <c r="T26" s="81">
        <v>24</v>
      </c>
      <c r="U26" s="81">
        <v>24</v>
      </c>
      <c r="V26" s="81">
        <v>24</v>
      </c>
      <c r="W26" s="81">
        <v>30</v>
      </c>
      <c r="X26" s="81">
        <v>30</v>
      </c>
      <c r="Y26" s="81">
        <v>30</v>
      </c>
      <c r="Z26" s="81">
        <v>30</v>
      </c>
      <c r="AA26" s="81">
        <v>30</v>
      </c>
      <c r="AB26" s="81">
        <v>30</v>
      </c>
      <c r="AC26" s="81">
        <v>30</v>
      </c>
      <c r="AD26" s="81">
        <v>30</v>
      </c>
      <c r="AE26" s="81">
        <v>672</v>
      </c>
      <c r="AF26" s="81"/>
      <c r="AG26" s="81"/>
    </row>
    <row r="27" spans="1:33" x14ac:dyDescent="0.2">
      <c r="B27" s="88" t="s">
        <v>548</v>
      </c>
      <c r="C27" s="81"/>
      <c r="D27" s="81"/>
      <c r="E27" s="81"/>
      <c r="F27" s="81" t="s">
        <v>275</v>
      </c>
      <c r="G27" s="81">
        <v>30</v>
      </c>
      <c r="H27" s="81">
        <v>30</v>
      </c>
      <c r="I27" s="81">
        <v>30</v>
      </c>
      <c r="J27" s="81">
        <v>30</v>
      </c>
      <c r="K27" s="81">
        <v>30</v>
      </c>
      <c r="L27" s="81">
        <v>30</v>
      </c>
      <c r="M27" s="81">
        <v>30</v>
      </c>
      <c r="N27" s="81">
        <v>30</v>
      </c>
      <c r="O27" s="81">
        <v>30</v>
      </c>
      <c r="P27" s="81">
        <v>30</v>
      </c>
      <c r="Q27" s="81">
        <v>30</v>
      </c>
      <c r="R27" s="81">
        <v>30</v>
      </c>
      <c r="S27" s="81">
        <v>30</v>
      </c>
      <c r="T27" s="81">
        <v>30</v>
      </c>
      <c r="U27" s="81">
        <v>30</v>
      </c>
      <c r="V27" s="81">
        <v>30</v>
      </c>
      <c r="W27" s="81">
        <v>30</v>
      </c>
      <c r="X27" s="81">
        <v>30</v>
      </c>
      <c r="Y27" s="81">
        <v>30</v>
      </c>
      <c r="Z27" s="81">
        <v>30</v>
      </c>
      <c r="AA27" s="81">
        <v>30</v>
      </c>
      <c r="AB27" s="81">
        <v>30</v>
      </c>
      <c r="AC27" s="81">
        <v>30</v>
      </c>
      <c r="AD27" s="81">
        <v>30</v>
      </c>
      <c r="AE27" s="81">
        <v>720</v>
      </c>
      <c r="AF27" s="81"/>
      <c r="AG27" s="81"/>
    </row>
    <row r="28" spans="1:33" x14ac:dyDescent="0.2">
      <c r="C28" s="81" t="s">
        <v>140</v>
      </c>
      <c r="D28" s="81" t="s">
        <v>141</v>
      </c>
      <c r="E28" s="81" t="s">
        <v>119</v>
      </c>
      <c r="F28" s="81" t="s">
        <v>124</v>
      </c>
      <c r="G28" s="81">
        <v>4</v>
      </c>
      <c r="H28" s="81">
        <v>4</v>
      </c>
      <c r="I28" s="81">
        <v>4</v>
      </c>
      <c r="J28" s="81">
        <v>4</v>
      </c>
      <c r="K28" s="81">
        <v>4</v>
      </c>
      <c r="L28" s="81">
        <v>4</v>
      </c>
      <c r="M28" s="81">
        <v>4</v>
      </c>
      <c r="N28" s="81">
        <v>4</v>
      </c>
      <c r="O28" s="81">
        <v>4</v>
      </c>
      <c r="P28" s="81">
        <v>4</v>
      </c>
      <c r="Q28" s="81">
        <v>4</v>
      </c>
      <c r="R28" s="81">
        <v>4</v>
      </c>
      <c r="S28" s="81">
        <v>4</v>
      </c>
      <c r="T28" s="81">
        <v>4</v>
      </c>
      <c r="U28" s="81">
        <v>4</v>
      </c>
      <c r="V28" s="81">
        <v>4</v>
      </c>
      <c r="W28" s="81">
        <v>4</v>
      </c>
      <c r="X28" s="81">
        <v>4</v>
      </c>
      <c r="Y28" s="81">
        <v>4</v>
      </c>
      <c r="Z28" s="81">
        <v>4</v>
      </c>
      <c r="AA28" s="81">
        <v>4</v>
      </c>
      <c r="AB28" s="81">
        <v>4</v>
      </c>
      <c r="AC28" s="81">
        <v>4</v>
      </c>
      <c r="AD28" s="81">
        <v>4</v>
      </c>
      <c r="AE28" s="81">
        <v>96</v>
      </c>
      <c r="AF28" s="81">
        <v>672</v>
      </c>
      <c r="AG28" s="81">
        <v>35040</v>
      </c>
    </row>
    <row r="29" spans="1:33" x14ac:dyDescent="0.2">
      <c r="C29" s="81" t="s">
        <v>7</v>
      </c>
      <c r="D29" s="81" t="s">
        <v>138</v>
      </c>
      <c r="E29" s="81" t="s">
        <v>119</v>
      </c>
      <c r="F29" s="81" t="s">
        <v>124</v>
      </c>
      <c r="G29" s="81">
        <v>7.2</v>
      </c>
      <c r="H29" s="81">
        <v>7.2</v>
      </c>
      <c r="I29" s="81">
        <v>7.2</v>
      </c>
      <c r="J29" s="81">
        <v>7.2</v>
      </c>
      <c r="K29" s="81">
        <v>7.2</v>
      </c>
      <c r="L29" s="81">
        <v>7.2</v>
      </c>
      <c r="M29" s="81">
        <v>7.2</v>
      </c>
      <c r="N29" s="81">
        <v>7.2</v>
      </c>
      <c r="O29" s="81">
        <v>7.2</v>
      </c>
      <c r="P29" s="81">
        <v>7.2</v>
      </c>
      <c r="Q29" s="81">
        <v>7.2</v>
      </c>
      <c r="R29" s="81">
        <v>7.2</v>
      </c>
      <c r="S29" s="81">
        <v>7.2</v>
      </c>
      <c r="T29" s="81">
        <v>7.2</v>
      </c>
      <c r="U29" s="81">
        <v>7.2</v>
      </c>
      <c r="V29" s="81">
        <v>7.2</v>
      </c>
      <c r="W29" s="81">
        <v>7.2</v>
      </c>
      <c r="X29" s="81">
        <v>7.2</v>
      </c>
      <c r="Y29" s="81">
        <v>7.2</v>
      </c>
      <c r="Z29" s="81">
        <v>7.2</v>
      </c>
      <c r="AA29" s="81">
        <v>7.2</v>
      </c>
      <c r="AB29" s="81">
        <v>7.2</v>
      </c>
      <c r="AC29" s="81">
        <v>7.2</v>
      </c>
      <c r="AD29" s="81">
        <v>7.2</v>
      </c>
      <c r="AE29" s="81">
        <v>172.8</v>
      </c>
      <c r="AF29" s="81">
        <v>1209.5999999999999</v>
      </c>
      <c r="AG29" s="81">
        <v>63072</v>
      </c>
    </row>
    <row r="30" spans="1:33" x14ac:dyDescent="0.2">
      <c r="C30" s="81" t="s">
        <v>6</v>
      </c>
      <c r="D30" s="81" t="s">
        <v>138</v>
      </c>
      <c r="E30" s="81" t="s">
        <v>119</v>
      </c>
      <c r="F30" s="81" t="s">
        <v>124</v>
      </c>
      <c r="G30" s="81">
        <v>15.6</v>
      </c>
      <c r="H30" s="81">
        <v>15.6</v>
      </c>
      <c r="I30" s="81">
        <v>15.6</v>
      </c>
      <c r="J30" s="81">
        <v>15.6</v>
      </c>
      <c r="K30" s="81">
        <v>15.6</v>
      </c>
      <c r="L30" s="81">
        <v>15.6</v>
      </c>
      <c r="M30" s="81">
        <v>15.6</v>
      </c>
      <c r="N30" s="81">
        <v>15.6</v>
      </c>
      <c r="O30" s="81">
        <v>15.6</v>
      </c>
      <c r="P30" s="81">
        <v>15.6</v>
      </c>
      <c r="Q30" s="81">
        <v>15.6</v>
      </c>
      <c r="R30" s="81">
        <v>15.6</v>
      </c>
      <c r="S30" s="81">
        <v>15.6</v>
      </c>
      <c r="T30" s="81">
        <v>15.6</v>
      </c>
      <c r="U30" s="81">
        <v>15.6</v>
      </c>
      <c r="V30" s="81">
        <v>15.6</v>
      </c>
      <c r="W30" s="81">
        <v>15.6</v>
      </c>
      <c r="X30" s="81">
        <v>15.6</v>
      </c>
      <c r="Y30" s="81">
        <v>15.6</v>
      </c>
      <c r="Z30" s="81">
        <v>15.6</v>
      </c>
      <c r="AA30" s="81">
        <v>15.6</v>
      </c>
      <c r="AB30" s="81">
        <v>15.6</v>
      </c>
      <c r="AC30" s="81">
        <v>15.6</v>
      </c>
      <c r="AD30" s="81">
        <v>15.6</v>
      </c>
      <c r="AE30" s="81">
        <v>374.4</v>
      </c>
      <c r="AF30" s="81">
        <v>2620.8000000000002</v>
      </c>
      <c r="AG30" s="81">
        <v>136656</v>
      </c>
    </row>
    <row r="31" spans="1:33" x14ac:dyDescent="0.2">
      <c r="A31" s="88" t="s">
        <v>553</v>
      </c>
      <c r="B31" s="88" t="s">
        <v>126</v>
      </c>
      <c r="C31" s="81" t="s">
        <v>97</v>
      </c>
      <c r="D31" s="81" t="s">
        <v>138</v>
      </c>
      <c r="E31" s="81" t="s">
        <v>119</v>
      </c>
      <c r="F31" s="81" t="s">
        <v>126</v>
      </c>
      <c r="G31" s="81">
        <v>15.5</v>
      </c>
      <c r="H31" s="81">
        <v>15.5</v>
      </c>
      <c r="I31" s="81">
        <v>15.5</v>
      </c>
      <c r="J31" s="81">
        <v>15.5</v>
      </c>
      <c r="K31" s="81">
        <v>15.5</v>
      </c>
      <c r="L31" s="81">
        <v>15.5</v>
      </c>
      <c r="M31" s="81">
        <v>21</v>
      </c>
      <c r="N31" s="81">
        <v>21</v>
      </c>
      <c r="O31" s="81">
        <v>21</v>
      </c>
      <c r="P31" s="81">
        <v>21</v>
      </c>
      <c r="Q31" s="81">
        <v>21</v>
      </c>
      <c r="R31" s="81">
        <v>21</v>
      </c>
      <c r="S31" s="81">
        <v>21</v>
      </c>
      <c r="T31" s="81">
        <v>21</v>
      </c>
      <c r="U31" s="81">
        <v>21</v>
      </c>
      <c r="V31" s="81">
        <v>21</v>
      </c>
      <c r="W31" s="81">
        <v>21</v>
      </c>
      <c r="X31" s="81">
        <v>15.5</v>
      </c>
      <c r="Y31" s="81">
        <v>15.5</v>
      </c>
      <c r="Z31" s="81">
        <v>15.5</v>
      </c>
      <c r="AA31" s="81">
        <v>15.5</v>
      </c>
      <c r="AB31" s="81">
        <v>15.5</v>
      </c>
      <c r="AC31" s="81">
        <v>15.5</v>
      </c>
      <c r="AD31" s="81">
        <v>15.5</v>
      </c>
      <c r="AE31" s="81">
        <v>432.5</v>
      </c>
      <c r="AF31" s="81">
        <v>2584</v>
      </c>
      <c r="AG31" s="81">
        <v>134737.14000000001</v>
      </c>
    </row>
    <row r="32" spans="1:33" x14ac:dyDescent="0.2">
      <c r="C32" s="81"/>
      <c r="D32" s="81"/>
      <c r="E32" s="81"/>
      <c r="F32" s="81" t="s">
        <v>129</v>
      </c>
      <c r="G32" s="81">
        <v>21</v>
      </c>
      <c r="H32" s="81">
        <v>21</v>
      </c>
      <c r="I32" s="81">
        <v>21</v>
      </c>
      <c r="J32" s="81">
        <v>21</v>
      </c>
      <c r="K32" s="81">
        <v>21</v>
      </c>
      <c r="L32" s="81">
        <v>21</v>
      </c>
      <c r="M32" s="81">
        <v>21</v>
      </c>
      <c r="N32" s="81">
        <v>21</v>
      </c>
      <c r="O32" s="81">
        <v>21</v>
      </c>
      <c r="P32" s="81">
        <v>21</v>
      </c>
      <c r="Q32" s="81">
        <v>21</v>
      </c>
      <c r="R32" s="81">
        <v>21</v>
      </c>
      <c r="S32" s="81">
        <v>21</v>
      </c>
      <c r="T32" s="81">
        <v>21</v>
      </c>
      <c r="U32" s="81">
        <v>21</v>
      </c>
      <c r="V32" s="81">
        <v>21</v>
      </c>
      <c r="W32" s="81">
        <v>21</v>
      </c>
      <c r="X32" s="81">
        <v>21</v>
      </c>
      <c r="Y32" s="81">
        <v>21</v>
      </c>
      <c r="Z32" s="81">
        <v>21</v>
      </c>
      <c r="AA32" s="81">
        <v>21</v>
      </c>
      <c r="AB32" s="81">
        <v>21</v>
      </c>
      <c r="AC32" s="81">
        <v>21</v>
      </c>
      <c r="AD32" s="81">
        <v>21</v>
      </c>
      <c r="AE32" s="81">
        <v>504</v>
      </c>
      <c r="AF32" s="81"/>
      <c r="AG32" s="81"/>
    </row>
    <row r="33" spans="1:33" x14ac:dyDescent="0.2">
      <c r="B33" s="88" t="s">
        <v>127</v>
      </c>
      <c r="C33" s="81"/>
      <c r="D33" s="81"/>
      <c r="E33" s="81"/>
      <c r="F33" s="81" t="s">
        <v>127</v>
      </c>
      <c r="G33" s="81">
        <v>15.5</v>
      </c>
      <c r="H33" s="81">
        <v>15.5</v>
      </c>
      <c r="I33" s="81">
        <v>15.5</v>
      </c>
      <c r="J33" s="81">
        <v>15.5</v>
      </c>
      <c r="K33" s="81">
        <v>15.5</v>
      </c>
      <c r="L33" s="81">
        <v>15.5</v>
      </c>
      <c r="M33" s="81">
        <v>15.5</v>
      </c>
      <c r="N33" s="81">
        <v>21</v>
      </c>
      <c r="O33" s="81">
        <v>21</v>
      </c>
      <c r="P33" s="81">
        <v>21</v>
      </c>
      <c r="Q33" s="81">
        <v>21</v>
      </c>
      <c r="R33" s="81">
        <v>21</v>
      </c>
      <c r="S33" s="81">
        <v>21</v>
      </c>
      <c r="T33" s="81">
        <v>21</v>
      </c>
      <c r="U33" s="81">
        <v>21</v>
      </c>
      <c r="V33" s="81">
        <v>21</v>
      </c>
      <c r="W33" s="81">
        <v>15.5</v>
      </c>
      <c r="X33" s="81">
        <v>15.5</v>
      </c>
      <c r="Y33" s="81">
        <v>15.5</v>
      </c>
      <c r="Z33" s="81">
        <v>15.5</v>
      </c>
      <c r="AA33" s="81">
        <v>15.5</v>
      </c>
      <c r="AB33" s="81">
        <v>15.5</v>
      </c>
      <c r="AC33" s="81">
        <v>15.5</v>
      </c>
      <c r="AD33" s="81">
        <v>15.5</v>
      </c>
      <c r="AE33" s="81">
        <v>421.5</v>
      </c>
      <c r="AF33" s="81"/>
      <c r="AG33" s="81"/>
    </row>
    <row r="34" spans="1:33" x14ac:dyDescent="0.2">
      <c r="B34" s="88" t="s">
        <v>548</v>
      </c>
      <c r="C34" s="81"/>
      <c r="D34" s="81"/>
      <c r="E34" s="81"/>
      <c r="F34" s="81" t="s">
        <v>275</v>
      </c>
      <c r="G34" s="81">
        <v>15.5</v>
      </c>
      <c r="H34" s="81">
        <v>15.5</v>
      </c>
      <c r="I34" s="81">
        <v>15.5</v>
      </c>
      <c r="J34" s="81">
        <v>15.5</v>
      </c>
      <c r="K34" s="81">
        <v>15.5</v>
      </c>
      <c r="L34" s="81">
        <v>15.5</v>
      </c>
      <c r="M34" s="81">
        <v>15.5</v>
      </c>
      <c r="N34" s="81">
        <v>15.5</v>
      </c>
      <c r="O34" s="81">
        <v>15.5</v>
      </c>
      <c r="P34" s="81">
        <v>15.5</v>
      </c>
      <c r="Q34" s="81">
        <v>15.5</v>
      </c>
      <c r="R34" s="81">
        <v>15.5</v>
      </c>
      <c r="S34" s="81">
        <v>15.5</v>
      </c>
      <c r="T34" s="81">
        <v>15.5</v>
      </c>
      <c r="U34" s="81">
        <v>15.5</v>
      </c>
      <c r="V34" s="81">
        <v>15.5</v>
      </c>
      <c r="W34" s="81">
        <v>15.5</v>
      </c>
      <c r="X34" s="81">
        <v>15.5</v>
      </c>
      <c r="Y34" s="81">
        <v>15.5</v>
      </c>
      <c r="Z34" s="81">
        <v>15.5</v>
      </c>
      <c r="AA34" s="81">
        <v>15.5</v>
      </c>
      <c r="AB34" s="81">
        <v>15.5</v>
      </c>
      <c r="AC34" s="81">
        <v>15.5</v>
      </c>
      <c r="AD34" s="81">
        <v>15.5</v>
      </c>
      <c r="AE34" s="81">
        <v>372</v>
      </c>
      <c r="AF34" s="81"/>
      <c r="AG34" s="81"/>
    </row>
    <row r="35" spans="1:33" x14ac:dyDescent="0.2">
      <c r="C35" s="81" t="s">
        <v>125</v>
      </c>
      <c r="D35" s="81" t="s">
        <v>137</v>
      </c>
      <c r="E35" s="81" t="s">
        <v>119</v>
      </c>
      <c r="F35" s="81" t="s">
        <v>120</v>
      </c>
      <c r="G35" s="81">
        <v>0</v>
      </c>
      <c r="H35" s="81">
        <v>0</v>
      </c>
      <c r="I35" s="81">
        <v>0</v>
      </c>
      <c r="J35" s="81">
        <v>0</v>
      </c>
      <c r="K35" s="81">
        <v>0</v>
      </c>
      <c r="L35" s="81">
        <v>0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81">
        <v>1</v>
      </c>
      <c r="U35" s="81">
        <v>1</v>
      </c>
      <c r="V35" s="81">
        <v>1</v>
      </c>
      <c r="W35" s="81">
        <v>1</v>
      </c>
      <c r="X35" s="81">
        <v>0</v>
      </c>
      <c r="Y35" s="81">
        <v>0</v>
      </c>
      <c r="Z35" s="81">
        <v>0</v>
      </c>
      <c r="AA35" s="81">
        <v>0</v>
      </c>
      <c r="AB35" s="81">
        <v>0</v>
      </c>
      <c r="AC35" s="81">
        <v>0</v>
      </c>
      <c r="AD35" s="81">
        <v>0</v>
      </c>
      <c r="AE35" s="81">
        <v>11</v>
      </c>
      <c r="AF35" s="81">
        <v>64</v>
      </c>
      <c r="AG35" s="81">
        <v>3337.14</v>
      </c>
    </row>
    <row r="36" spans="1:33" x14ac:dyDescent="0.2">
      <c r="C36" s="81"/>
      <c r="D36" s="81"/>
      <c r="E36" s="81"/>
      <c r="F36" s="81" t="s">
        <v>121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1</v>
      </c>
      <c r="O36" s="81">
        <v>1</v>
      </c>
      <c r="P36" s="81">
        <v>1</v>
      </c>
      <c r="Q36" s="81">
        <v>1</v>
      </c>
      <c r="R36" s="81">
        <v>1</v>
      </c>
      <c r="S36" s="81">
        <v>1</v>
      </c>
      <c r="T36" s="81">
        <v>1</v>
      </c>
      <c r="U36" s="81">
        <v>1</v>
      </c>
      <c r="V36" s="81">
        <v>1</v>
      </c>
      <c r="W36" s="81">
        <v>0</v>
      </c>
      <c r="X36" s="81">
        <v>0</v>
      </c>
      <c r="Y36" s="81">
        <v>0</v>
      </c>
      <c r="Z36" s="81">
        <v>0</v>
      </c>
      <c r="AA36" s="81">
        <v>0</v>
      </c>
      <c r="AB36" s="81">
        <v>0</v>
      </c>
      <c r="AC36" s="81">
        <v>0</v>
      </c>
      <c r="AD36" s="81">
        <v>0</v>
      </c>
      <c r="AE36" s="81">
        <v>9</v>
      </c>
      <c r="AF36" s="81"/>
      <c r="AG36" s="81"/>
    </row>
    <row r="37" spans="1:33" x14ac:dyDescent="0.2">
      <c r="C37" s="81"/>
      <c r="D37" s="81"/>
      <c r="E37" s="81"/>
      <c r="F37" s="81" t="s">
        <v>275</v>
      </c>
      <c r="G37" s="81">
        <v>0</v>
      </c>
      <c r="H37" s="81">
        <v>0</v>
      </c>
      <c r="I37" s="81">
        <v>0</v>
      </c>
      <c r="J37" s="81">
        <v>0</v>
      </c>
      <c r="K37" s="81">
        <v>0</v>
      </c>
      <c r="L37" s="81">
        <v>0</v>
      </c>
      <c r="M37" s="81">
        <v>0</v>
      </c>
      <c r="N37" s="81">
        <v>0</v>
      </c>
      <c r="O37" s="81">
        <v>0</v>
      </c>
      <c r="P37" s="81">
        <v>0</v>
      </c>
      <c r="Q37" s="81">
        <v>0</v>
      </c>
      <c r="R37" s="81">
        <v>0</v>
      </c>
      <c r="S37" s="81">
        <v>0</v>
      </c>
      <c r="T37" s="81">
        <v>0</v>
      </c>
      <c r="U37" s="81">
        <v>0</v>
      </c>
      <c r="V37" s="81">
        <v>0</v>
      </c>
      <c r="W37" s="81">
        <v>0</v>
      </c>
      <c r="X37" s="81">
        <v>0</v>
      </c>
      <c r="Y37" s="81">
        <v>0</v>
      </c>
      <c r="Z37" s="81">
        <v>0</v>
      </c>
      <c r="AA37" s="81">
        <v>0</v>
      </c>
      <c r="AB37" s="81">
        <v>0</v>
      </c>
      <c r="AC37" s="81">
        <v>0</v>
      </c>
      <c r="AD37" s="81">
        <v>0</v>
      </c>
      <c r="AE37" s="81">
        <v>0</v>
      </c>
      <c r="AF37" s="81"/>
      <c r="AG37" s="81"/>
    </row>
    <row r="38" spans="1:33" x14ac:dyDescent="0.2">
      <c r="C38" s="81" t="s">
        <v>139</v>
      </c>
      <c r="D38" s="81" t="s">
        <v>123</v>
      </c>
      <c r="E38" s="81" t="s">
        <v>119</v>
      </c>
      <c r="F38" s="81" t="s">
        <v>120</v>
      </c>
      <c r="G38" s="81">
        <v>0</v>
      </c>
      <c r="H38" s="81">
        <v>0</v>
      </c>
      <c r="I38" s="81">
        <v>0</v>
      </c>
      <c r="J38" s="81">
        <v>0</v>
      </c>
      <c r="K38" s="81">
        <v>0</v>
      </c>
      <c r="L38" s="81">
        <v>0</v>
      </c>
      <c r="M38" s="81">
        <v>1</v>
      </c>
      <c r="N38" s="81">
        <v>1</v>
      </c>
      <c r="O38" s="81">
        <v>1</v>
      </c>
      <c r="P38" s="81">
        <v>1</v>
      </c>
      <c r="Q38" s="81">
        <v>1</v>
      </c>
      <c r="R38" s="81">
        <v>1</v>
      </c>
      <c r="S38" s="81">
        <v>1</v>
      </c>
      <c r="T38" s="81">
        <v>1</v>
      </c>
      <c r="U38" s="81">
        <v>1</v>
      </c>
      <c r="V38" s="81">
        <v>1</v>
      </c>
      <c r="W38" s="81">
        <v>1</v>
      </c>
      <c r="X38" s="81">
        <v>0</v>
      </c>
      <c r="Y38" s="81">
        <v>0</v>
      </c>
      <c r="Z38" s="81">
        <v>0</v>
      </c>
      <c r="AA38" s="81">
        <v>0</v>
      </c>
      <c r="AB38" s="81">
        <v>0</v>
      </c>
      <c r="AC38" s="81">
        <v>0</v>
      </c>
      <c r="AD38" s="81">
        <v>0</v>
      </c>
      <c r="AE38" s="81">
        <v>11</v>
      </c>
      <c r="AF38" s="81">
        <v>64</v>
      </c>
      <c r="AG38" s="81">
        <v>3337.14</v>
      </c>
    </row>
    <row r="39" spans="1:33" x14ac:dyDescent="0.2">
      <c r="C39" s="81"/>
      <c r="D39" s="81"/>
      <c r="E39" s="81"/>
      <c r="F39" s="81" t="s">
        <v>121</v>
      </c>
      <c r="G39" s="81">
        <v>0</v>
      </c>
      <c r="H39" s="81">
        <v>0</v>
      </c>
      <c r="I39" s="81">
        <v>0</v>
      </c>
      <c r="J39" s="81">
        <v>0</v>
      </c>
      <c r="K39" s="81">
        <v>0</v>
      </c>
      <c r="L39" s="81">
        <v>0</v>
      </c>
      <c r="M39" s="81">
        <v>0</v>
      </c>
      <c r="N39" s="81">
        <v>1</v>
      </c>
      <c r="O39" s="81">
        <v>1</v>
      </c>
      <c r="P39" s="81">
        <v>1</v>
      </c>
      <c r="Q39" s="81">
        <v>1</v>
      </c>
      <c r="R39" s="81">
        <v>1</v>
      </c>
      <c r="S39" s="81">
        <v>1</v>
      </c>
      <c r="T39" s="81">
        <v>1</v>
      </c>
      <c r="U39" s="81">
        <v>1</v>
      </c>
      <c r="V39" s="81">
        <v>1</v>
      </c>
      <c r="W39" s="81">
        <v>0</v>
      </c>
      <c r="X39" s="81">
        <v>0</v>
      </c>
      <c r="Y39" s="81">
        <v>0</v>
      </c>
      <c r="Z39" s="81">
        <v>0</v>
      </c>
      <c r="AA39" s="81">
        <v>0</v>
      </c>
      <c r="AB39" s="81">
        <v>0</v>
      </c>
      <c r="AC39" s="81">
        <v>0</v>
      </c>
      <c r="AD39" s="81">
        <v>0</v>
      </c>
      <c r="AE39" s="81">
        <v>9</v>
      </c>
      <c r="AF39" s="81"/>
      <c r="AG39" s="81"/>
    </row>
    <row r="40" spans="1:33" x14ac:dyDescent="0.2">
      <c r="C40" s="81"/>
      <c r="D40" s="81"/>
      <c r="E40" s="81"/>
      <c r="F40" s="81" t="s">
        <v>275</v>
      </c>
      <c r="G40" s="81">
        <v>0</v>
      </c>
      <c r="H40" s="81">
        <v>0</v>
      </c>
      <c r="I40" s="81">
        <v>0</v>
      </c>
      <c r="J40" s="81">
        <v>0</v>
      </c>
      <c r="K40" s="81">
        <v>0</v>
      </c>
      <c r="L40" s="81">
        <v>0</v>
      </c>
      <c r="M40" s="81">
        <v>0</v>
      </c>
      <c r="N40" s="81">
        <v>0</v>
      </c>
      <c r="O40" s="81">
        <v>0</v>
      </c>
      <c r="P40" s="81">
        <v>0</v>
      </c>
      <c r="Q40" s="81">
        <v>0</v>
      </c>
      <c r="R40" s="81">
        <v>0</v>
      </c>
      <c r="S40" s="81">
        <v>0</v>
      </c>
      <c r="T40" s="81">
        <v>0</v>
      </c>
      <c r="U40" s="81">
        <v>0</v>
      </c>
      <c r="V40" s="81">
        <v>0</v>
      </c>
      <c r="W40" s="81">
        <v>0</v>
      </c>
      <c r="X40" s="81">
        <v>0</v>
      </c>
      <c r="Y40" s="81">
        <v>0</v>
      </c>
      <c r="Z40" s="81">
        <v>0</v>
      </c>
      <c r="AA40" s="81">
        <v>0</v>
      </c>
      <c r="AB40" s="81">
        <v>0</v>
      </c>
      <c r="AC40" s="81">
        <v>0</v>
      </c>
      <c r="AD40" s="81">
        <v>0</v>
      </c>
      <c r="AE40" s="81">
        <v>0</v>
      </c>
      <c r="AF40" s="81"/>
      <c r="AG40" s="81"/>
    </row>
    <row r="41" spans="1:33" x14ac:dyDescent="0.2">
      <c r="A41" s="88" t="s">
        <v>551</v>
      </c>
      <c r="B41" s="88" t="s">
        <v>126</v>
      </c>
      <c r="C41" s="81"/>
      <c r="D41" s="81"/>
      <c r="E41" s="81"/>
      <c r="F41" s="81"/>
      <c r="G41" s="81">
        <v>0</v>
      </c>
      <c r="H41" s="81">
        <v>0</v>
      </c>
      <c r="I41" s="81">
        <v>0</v>
      </c>
      <c r="J41" s="81">
        <v>0</v>
      </c>
      <c r="K41" s="81">
        <v>0</v>
      </c>
      <c r="L41" s="81">
        <v>0</v>
      </c>
      <c r="M41" s="81">
        <v>0</v>
      </c>
      <c r="N41" s="81">
        <v>0</v>
      </c>
      <c r="O41" s="81">
        <v>0</v>
      </c>
      <c r="P41" s="81">
        <v>0</v>
      </c>
      <c r="Q41" s="81">
        <v>0</v>
      </c>
      <c r="R41" s="81">
        <v>0</v>
      </c>
      <c r="S41" s="81">
        <v>0</v>
      </c>
      <c r="T41" s="81">
        <v>0</v>
      </c>
      <c r="U41" s="81">
        <v>0</v>
      </c>
      <c r="V41" s="81">
        <v>0</v>
      </c>
      <c r="W41" s="81">
        <v>0</v>
      </c>
      <c r="X41" s="81">
        <v>0</v>
      </c>
      <c r="Y41" s="81">
        <v>0</v>
      </c>
      <c r="Z41" s="81">
        <v>0</v>
      </c>
      <c r="AA41" s="81">
        <v>0</v>
      </c>
      <c r="AB41" s="81">
        <v>0</v>
      </c>
      <c r="AC41" s="81">
        <v>0</v>
      </c>
      <c r="AD41" s="81">
        <v>0</v>
      </c>
      <c r="AE41" s="81"/>
      <c r="AF41" s="81"/>
      <c r="AG41" s="81"/>
    </row>
    <row r="42" spans="1:33" x14ac:dyDescent="0.2">
      <c r="A42" s="89"/>
      <c r="B42" s="88" t="s">
        <v>127</v>
      </c>
      <c r="C42" s="81"/>
      <c r="D42" s="81"/>
      <c r="E42" s="81"/>
      <c r="F42" s="81"/>
      <c r="G42" s="81">
        <v>0</v>
      </c>
      <c r="H42" s="81">
        <v>0</v>
      </c>
      <c r="I42" s="81">
        <v>0</v>
      </c>
      <c r="J42" s="81">
        <v>0</v>
      </c>
      <c r="K42" s="81">
        <v>0</v>
      </c>
      <c r="L42" s="81">
        <v>0</v>
      </c>
      <c r="M42" s="81">
        <v>0</v>
      </c>
      <c r="N42" s="81">
        <v>0</v>
      </c>
      <c r="O42" s="81">
        <v>0</v>
      </c>
      <c r="P42" s="81">
        <v>0</v>
      </c>
      <c r="Q42" s="81">
        <v>0</v>
      </c>
      <c r="R42" s="81">
        <v>0</v>
      </c>
      <c r="S42" s="81">
        <v>0</v>
      </c>
      <c r="T42" s="81">
        <v>0</v>
      </c>
      <c r="U42" s="81">
        <v>0</v>
      </c>
      <c r="V42" s="81">
        <v>0</v>
      </c>
      <c r="W42" s="81">
        <v>0</v>
      </c>
      <c r="X42" s="81">
        <v>0</v>
      </c>
      <c r="Y42" s="81">
        <v>0</v>
      </c>
      <c r="Z42" s="81">
        <v>0</v>
      </c>
      <c r="AA42" s="81">
        <v>0</v>
      </c>
      <c r="AB42" s="81">
        <v>0</v>
      </c>
      <c r="AC42" s="81">
        <v>0</v>
      </c>
      <c r="AD42" s="81">
        <v>0</v>
      </c>
      <c r="AE42" s="81"/>
      <c r="AF42" s="81"/>
      <c r="AG42" s="81"/>
    </row>
    <row r="43" spans="1:33" x14ac:dyDescent="0.2">
      <c r="A43" s="89"/>
      <c r="B43" s="88" t="s">
        <v>548</v>
      </c>
      <c r="C43" s="81"/>
      <c r="D43" s="81"/>
      <c r="E43" s="81"/>
      <c r="F43" s="81"/>
      <c r="G43" s="81">
        <v>0</v>
      </c>
      <c r="H43" s="81">
        <v>0</v>
      </c>
      <c r="I43" s="81">
        <v>0</v>
      </c>
      <c r="J43" s="81">
        <v>0</v>
      </c>
      <c r="K43" s="81">
        <v>0</v>
      </c>
      <c r="L43" s="81">
        <v>0</v>
      </c>
      <c r="M43" s="81">
        <v>0</v>
      </c>
      <c r="N43" s="81">
        <v>0</v>
      </c>
      <c r="O43" s="81">
        <v>0</v>
      </c>
      <c r="P43" s="81">
        <v>0</v>
      </c>
      <c r="Q43" s="81">
        <v>0</v>
      </c>
      <c r="R43" s="81">
        <v>0</v>
      </c>
      <c r="S43" s="81">
        <v>0</v>
      </c>
      <c r="T43" s="81">
        <v>0</v>
      </c>
      <c r="U43" s="81">
        <v>0</v>
      </c>
      <c r="V43" s="81">
        <v>0</v>
      </c>
      <c r="W43" s="81">
        <v>0</v>
      </c>
      <c r="X43" s="81">
        <v>0</v>
      </c>
      <c r="Y43" s="81">
        <v>0</v>
      </c>
      <c r="Z43" s="81">
        <v>0</v>
      </c>
      <c r="AA43" s="81">
        <v>0</v>
      </c>
      <c r="AB43" s="81">
        <v>0</v>
      </c>
      <c r="AC43" s="81">
        <v>0</v>
      </c>
      <c r="AD43" s="81">
        <v>0</v>
      </c>
      <c r="AE43" s="81"/>
      <c r="AF43" s="81"/>
      <c r="AG43" s="81"/>
    </row>
    <row r="44" spans="1:33" x14ac:dyDescent="0.2"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</row>
    <row r="45" spans="1:33" x14ac:dyDescent="0.2"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</row>
    <row r="46" spans="1:33" x14ac:dyDescent="0.2"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</row>
    <row r="47" spans="1:33" x14ac:dyDescent="0.2"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</row>
    <row r="48" spans="1:33" x14ac:dyDescent="0.2"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</row>
    <row r="49" spans="3:33" x14ac:dyDescent="0.2"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</row>
    <row r="50" spans="3:33" x14ac:dyDescent="0.2"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</row>
    <row r="51" spans="3:33" x14ac:dyDescent="0.2"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</row>
    <row r="52" spans="3:33" x14ac:dyDescent="0.2"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</row>
    <row r="53" spans="3:33" x14ac:dyDescent="0.2"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</row>
    <row r="54" spans="3:33" x14ac:dyDescent="0.2"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</row>
    <row r="55" spans="3:33" x14ac:dyDescent="0.2"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</row>
    <row r="56" spans="3:33" x14ac:dyDescent="0.2"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</row>
    <row r="57" spans="3:33" x14ac:dyDescent="0.2"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</row>
    <row r="58" spans="3:33" x14ac:dyDescent="0.2"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</row>
    <row r="59" spans="3:33" x14ac:dyDescent="0.2"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</row>
    <row r="60" spans="3:33" x14ac:dyDescent="0.2"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</row>
    <row r="61" spans="3:33" x14ac:dyDescent="0.2"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</row>
    <row r="62" spans="3:33" x14ac:dyDescent="0.2"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</row>
    <row r="63" spans="3:33" x14ac:dyDescent="0.2"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</row>
    <row r="64" spans="3:33" x14ac:dyDescent="0.2"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</row>
    <row r="65" spans="3:33" x14ac:dyDescent="0.2"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</row>
    <row r="66" spans="3:33" x14ac:dyDescent="0.2"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</row>
    <row r="67" spans="3:33" x14ac:dyDescent="0.2"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</row>
    <row r="68" spans="3:33" x14ac:dyDescent="0.2"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</row>
    <row r="69" spans="3:33" x14ac:dyDescent="0.2"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</row>
    <row r="70" spans="3:33" x14ac:dyDescent="0.2"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</row>
    <row r="71" spans="3:33" x14ac:dyDescent="0.2"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</row>
    <row r="72" spans="3:33" x14ac:dyDescent="0.2"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</row>
    <row r="73" spans="3:33" x14ac:dyDescent="0.2"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</row>
    <row r="74" spans="3:33" x14ac:dyDescent="0.2"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</row>
    <row r="75" spans="3:33" x14ac:dyDescent="0.2"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</row>
    <row r="76" spans="3:33" x14ac:dyDescent="0.2"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</row>
    <row r="77" spans="3:33" x14ac:dyDescent="0.2"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</row>
    <row r="78" spans="3:33" x14ac:dyDescent="0.2"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</row>
    <row r="79" spans="3:33" x14ac:dyDescent="0.2"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</row>
    <row r="80" spans="3:33" x14ac:dyDescent="0.2"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</row>
    <row r="81" spans="3:33" x14ac:dyDescent="0.2"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</row>
    <row r="82" spans="3:33" x14ac:dyDescent="0.2"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</row>
    <row r="83" spans="3:33" x14ac:dyDescent="0.2"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</row>
  </sheetData>
  <autoFilter ref="A1:AG43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2009-01-15T17:44:03Z</cp:lastPrinted>
  <dcterms:created xsi:type="dcterms:W3CDTF">2007-11-14T19:26:56Z</dcterms:created>
  <dcterms:modified xsi:type="dcterms:W3CDTF">2016-05-05T01:16:42Z</dcterms:modified>
</cp:coreProperties>
</file>